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xr:revisionPtr revIDLastSave="0" documentId="8_{83306EC1-D976-44AC-8CCD-283819832110}" xr6:coauthVersionLast="47" xr6:coauthVersionMax="47" xr10:uidLastSave="{00000000-0000-0000-0000-000000000000}"/>
  <bookViews>
    <workbookView xWindow="1170" yWindow="1170" windowWidth="14430" windowHeight="11715" tabRatio="351" xr2:uid="{00000000-000D-0000-FFFF-FFFF00000000}"/>
  </bookViews>
  <sheets>
    <sheet name="Form GWS01" sheetId="1" r:id="rId1"/>
    <sheet name="Notes on Completion"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1" l="1"/>
  <c r="I42" i="1"/>
  <c r="K42" i="1" s="1"/>
  <c r="G42" i="1"/>
  <c r="G41" i="1"/>
  <c r="I41" i="1" s="1"/>
  <c r="K41" i="1" s="1"/>
  <c r="I40" i="1"/>
  <c r="K40" i="1" s="1"/>
  <c r="G40" i="1"/>
  <c r="G39" i="1"/>
  <c r="I39" i="1" s="1"/>
  <c r="K39" i="1" s="1"/>
  <c r="I38" i="1"/>
  <c r="K38" i="1" s="1"/>
  <c r="G38" i="1"/>
  <c r="G37" i="1"/>
  <c r="I37" i="1" s="1"/>
  <c r="K37" i="1" s="1"/>
  <c r="I36" i="1"/>
  <c r="K36" i="1" s="1"/>
  <c r="G36" i="1"/>
  <c r="G35" i="1"/>
  <c r="I35" i="1" s="1"/>
  <c r="K35" i="1" s="1"/>
  <c r="I34" i="1"/>
  <c r="K34" i="1" s="1"/>
  <c r="G34" i="1"/>
  <c r="G33" i="1"/>
  <c r="I33" i="1" s="1"/>
  <c r="K33" i="1" s="1"/>
  <c r="B33" i="1"/>
  <c r="G31" i="1"/>
  <c r="I31" i="1" s="1"/>
  <c r="K31" i="1" s="1"/>
  <c r="I23" i="1"/>
  <c r="I22" i="1"/>
  <c r="B21" i="1"/>
  <c r="B22" i="1" s="1"/>
  <c r="I20" i="1"/>
  <c r="I24" i="1" s="1"/>
  <c r="B20" i="1"/>
  <c r="B46" i="1" s="1"/>
  <c r="B19" i="1"/>
  <c r="B45" i="1" s="1"/>
  <c r="B18" i="1"/>
  <c r="B44" i="1" s="1"/>
  <c r="I17" i="1"/>
  <c r="I19" i="1" s="1"/>
  <c r="G17" i="1"/>
  <c r="B17" i="1"/>
  <c r="B31" i="1" s="1"/>
  <c r="B16" i="1"/>
  <c r="B30" i="1" s="1"/>
  <c r="B10" i="1"/>
  <c r="K43" i="1" l="1"/>
  <c r="K45" i="1" s="1"/>
  <c r="K46" i="1" s="1"/>
  <c r="B24" i="1"/>
  <c r="B23" i="1"/>
</calcChain>
</file>

<file path=xl/sharedStrings.xml><?xml version="1.0" encoding="utf-8"?>
<sst xmlns="http://schemas.openxmlformats.org/spreadsheetml/2006/main" count="157" uniqueCount="111">
  <si>
    <t>Section A : General Information</t>
  </si>
  <si>
    <t>A1</t>
  </si>
  <si>
    <t>A2</t>
  </si>
  <si>
    <t>B1</t>
  </si>
  <si>
    <t>B2</t>
  </si>
  <si>
    <t>B3</t>
  </si>
  <si>
    <t>B4</t>
  </si>
  <si>
    <t>B5</t>
  </si>
  <si>
    <t>B6</t>
  </si>
  <si>
    <t>C1</t>
  </si>
  <si>
    <t>C2</t>
  </si>
  <si>
    <t>C3</t>
  </si>
  <si>
    <t>Line No.</t>
  </si>
  <si>
    <t>Name of Designated Insurance Holding Company ("DIHC")</t>
  </si>
  <si>
    <t>Column [1]</t>
  </si>
  <si>
    <t>[2]</t>
  </si>
  <si>
    <t>[3]</t>
  </si>
  <si>
    <t>[4]</t>
  </si>
  <si>
    <t>[6]</t>
  </si>
  <si>
    <t>[8]</t>
  </si>
  <si>
    <t>B7</t>
  </si>
  <si>
    <t>B8</t>
  </si>
  <si>
    <t>Number of days from the date of designation to the following 31 Mar (both days inclusive)</t>
  </si>
  <si>
    <t>Notes</t>
  </si>
  <si>
    <t>C12</t>
  </si>
  <si>
    <t>Annual fee rate</t>
  </si>
  <si>
    <t>C13</t>
  </si>
  <si>
    <t>C14</t>
  </si>
  <si>
    <t>C4</t>
  </si>
  <si>
    <t>C5</t>
  </si>
  <si>
    <t>C6</t>
  </si>
  <si>
    <t>C7</t>
  </si>
  <si>
    <t>C8</t>
  </si>
  <si>
    <t>C9</t>
  </si>
  <si>
    <t>C10</t>
  </si>
  <si>
    <t>C11</t>
  </si>
  <si>
    <t>C15</t>
  </si>
  <si>
    <t>D1</t>
  </si>
  <si>
    <t>Signature</t>
  </si>
  <si>
    <t>Date</t>
  </si>
  <si>
    <t>Section E : Contact Person Regarding Any Queries on this Form</t>
  </si>
  <si>
    <t>E1</t>
  </si>
  <si>
    <t>Name</t>
  </si>
  <si>
    <t>Position and Department</t>
  </si>
  <si>
    <t>Telephone No.</t>
  </si>
  <si>
    <t>Email Address</t>
  </si>
  <si>
    <t>Designation fee rate</t>
  </si>
  <si>
    <t>Date of Designation</t>
  </si>
  <si>
    <t>Number of days in the period that begins on the date of designation and ends at the beginning of the 1 April that follows the date of designation</t>
  </si>
  <si>
    <t>Number of days in the period that begins on the 1 April that precedes the date of designation and ends at the beginning of the 1 April that follows the date of designation</t>
  </si>
  <si>
    <t>Specified Date (e.g. 31/12/2020)</t>
  </si>
  <si>
    <t>Estimated Annual Fee before applying cap at HK$60 million and floor at HK$10 million (= line C12 x line C13)</t>
  </si>
  <si>
    <t>Estimated Annual Fee after applying cap at HK$60 million and floor at HK$10 million</t>
  </si>
  <si>
    <t>Input cell are shaded in yellow</t>
  </si>
  <si>
    <t>Insurance Contract Liabilities as at Specified Date in Reporting Currency</t>
  </si>
  <si>
    <t>Investment Contract Liabilities as at Specified Date in Reporting Currency</t>
  </si>
  <si>
    <t>Reinsurance Assets as at Specified Date in Reporting Currency</t>
  </si>
  <si>
    <t>Group Insurance Liabilities as at Specified Date in Reporting Currency</t>
  </si>
  <si>
    <t>Proportionate Group Insurance Liabilities as at Specified Date in Reporting Currency</t>
  </si>
  <si>
    <t>Exchange Rate as at Specified Date from Reporting Currency to HK$</t>
  </si>
  <si>
    <t>Percentage shareholding in the supervised group member(s) held directly or indirectly by the DIHC or another supervised group member in the same supervised group as at Specified Date</t>
  </si>
  <si>
    <t>Group Insurance Liabilities as at Specified Date in HK$</t>
  </si>
  <si>
    <t>Supervised group members that are insurers</t>
  </si>
  <si>
    <t>Reporting Currency means the same currency unit that applies or will apply to the specified financial statements of the financial reporting member for the supervised group of the DIHC under section 95ZH(1) of the Ordinance.</t>
  </si>
  <si>
    <t>https://www.censtatd.gov.hk/hkstat/sub/sp110.jsp?tableID=124&amp;ID=0&amp;productType=8</t>
  </si>
  <si>
    <t>Please fill in “1” if the Reporting Currency is HK$.</t>
  </si>
  <si>
    <t>[10]</t>
  </si>
  <si>
    <t>Total Group Insurance Liabilities as at Specified Date in HK$ (= sum of Line C1 to C11)</t>
  </si>
  <si>
    <t>For Line A2, the Specified Date is defined under section 4(3) of the Designation and Annual Fees Regulation.  For calculating the amount of the designation fee, it is the end date of the last financial year of the DIHC that ends before its date of designation.  For calculating the amount of an annual fee payable by the DIHC in a year, it is the end date of the last financial year of the DIHC that ends before 1 April of that year.</t>
  </si>
  <si>
    <t>a. Sections 95F and 95ZE of the Ordinance;</t>
  </si>
  <si>
    <t>Calculation cells are shaded in blue.</t>
  </si>
  <si>
    <t>The group insurance liabilities are on a net of reinsurance basis.</t>
  </si>
  <si>
    <t>The designation and annual fee rate is 0.0026% under section 4(1)(a) of the Designation and Annual Fees Regulation.</t>
  </si>
  <si>
    <t>It is the calculated amount under section 4(1)(a) of the Designation and Annual Fees Regulation.</t>
  </si>
  <si>
    <t>For the Exchange Rate, please quote the exchange rate of the Reporting Currency for the month of the Specified Date published on the website of the Census and Statistics Department.  The link is as follows:</t>
  </si>
  <si>
    <t>If date of designation falls on 1 April of a year, estimated Designation Fee in HK$ before applying cap at HK$60 million and floor at HK$10 million (= Line B1 x line B2)</t>
  </si>
  <si>
    <t>If date of designation falls on 1 April of a year, estimated Designation Fee in HK$ after applying cap at HK$60 million and floor at HK$10 million</t>
  </si>
  <si>
    <t>Estimated Designation Fee in HK$ after applying cap at HK$60 million and floor at HK$10 million (=Line B4 x B6 / B7)</t>
  </si>
  <si>
    <t>Additional row may be added, if necessary.</t>
  </si>
  <si>
    <t>Reference to audited financial statements</t>
  </si>
  <si>
    <t>Please follow the instructions in this form when completing this form.  Please read the “Notes on Completion” before completing this form.</t>
  </si>
  <si>
    <t>Insurance entities applicable for preparation of specified financial statements</t>
  </si>
  <si>
    <t>&lt;name of other insurance entity of the supervised group&gt;</t>
  </si>
  <si>
    <t>Other insurance entity (or entities) of the supervised group as at Specified Date (if any):</t>
  </si>
  <si>
    <t>Form GWS01</t>
  </si>
  <si>
    <t>b. The Insurance (Designation and Annual Fees for Designated Insurance Holding Companies) Regulation (Cap. 41N) ("Designation and Annual Fees Regulation"); and</t>
  </si>
  <si>
    <t>A designated insurance holding company (“DIHC”) must, within the period specified in a written notice served by the Insurance Authority ("Authority") on the DIHC, deposit with the Authority a written return in Form GWS01 for enabling the Authority to ascertain the amount of prescribed fees (i.e. designation or annual fees) payable under section 95F(1) of the Insurance Ordinance (Cap. 41)("Ordinance") by the DIHC.</t>
  </si>
  <si>
    <t>Please complete the Form GWS01 after you have read the following:</t>
  </si>
  <si>
    <t>The originally signed Form GWS01 should be sent to: Insurance Authority, 19/F, 41 Heung Yip Road, Wong Chuk Hang, Hong Kong (Attn: GWS Team, Long Term Business Division).</t>
  </si>
  <si>
    <t>https://www.ia.org.hk</t>
  </si>
  <si>
    <t>365 (or 366 for a leap year)</t>
  </si>
  <si>
    <t>This is the estimated amount for reference only and is subject to further confirmation by the Authority in writing.</t>
  </si>
  <si>
    <t>Section D : Declaration by the DIHC</t>
  </si>
  <si>
    <t>Insurance Contract Liabilities, Investment Contract Liabilities and Reinsurance Assets should have the same meaning as those terms in the applicable IFRS or any accounting standards that the Authority considers to be comparable to the IFRS.</t>
  </si>
  <si>
    <t>Please refer to section 4(2) of the Designation and Annual Fees Regulation.  For designation fee payable, if the date of designation of the DIHC is on a date other than on 1 April, the amount of the designation fee payable should be prorated by the following factor:</t>
  </si>
  <si>
    <t>Cap or floor under section 4(1)(b) of the Designation and Annual Fees Regulation is applied.</t>
  </si>
  <si>
    <t>The other insurance entity (or entities) of the supervised group are the insurer(s) which is/are included as the member(s) of the supervised group under section 95D(3) of the Ordinance.  If the financial year-end of the entity (entities) is/are different from the "specified date", please use the latest available financial statements.
The amounts of the insurance liabilities of the insurance entity (or entities) of the supervised group, which are recognised and measured according to the applicable IFRS issued by the IASB or any accounting standards that the Authority considers to be comparable to the IFRS, are acceptable, provided that they are audited and any adjustment thereon is reasonable.</t>
  </si>
  <si>
    <r>
      <t>The figures of the Insurance Contract Liabilities, Investment Contract Liabilities , Reinsurance assets, and percentage shareholding in the supervised group member(s), if applicable, should be tied with the corresponding figures in the audited (consolidated) financial statements of the financial reporting member for its supervised group or the supervised group member(s), as applicable, as at Specified Date or the latest available financial year-end (if an entity has different financial year-end date).</t>
    </r>
    <r>
      <rPr>
        <sz val="10"/>
        <rFont val="新細明體"/>
        <family val="2"/>
        <scheme val="minor"/>
      </rPr>
      <t xml:space="preserve">  The audited (consolidated) financial statements should be prepared in accordance with the applicable International Financial Reporting Standard ("IFRS") issued by the International Accounting Standards Board ("IASB") or any accounting standards that the Authority considers to be comparable to the IFRS. </t>
    </r>
    <r>
      <rPr>
        <sz val="10"/>
        <color rgb="FFFF0000"/>
        <rFont val="新細明體"/>
        <family val="2"/>
        <scheme val="minor"/>
      </rPr>
      <t xml:space="preserve"> </t>
    </r>
    <r>
      <rPr>
        <sz val="10"/>
        <color theme="1"/>
        <rFont val="新細明體"/>
        <family val="2"/>
        <scheme val="minor"/>
      </rPr>
      <t>Please provide the reference to the relevant audited (consolidated) financial statements in the last column (i.e. column 8 for section B or column 10 for section C, as appropriate) as supporting.</t>
    </r>
  </si>
  <si>
    <t>Insurance entities applicable for preparation of specified financial statements refer to the default members of the supervised group that are insurers and are, according to the accounting standards applicable to the preparation of the specified financial statements, treated as members of the insurance group to which DIHC belongs.  Please also refer to section 95D of the Ordinance for more details.  The group insurance liabilities of the members of the supervised group were reflected in the consolidated statement of financial position (balance sheet).</t>
  </si>
  <si>
    <t>[5] = [2] + [3] - [4]</t>
  </si>
  <si>
    <t>[7] = [5] x [6]</t>
  </si>
  <si>
    <t>[9] = [7] x [8]</t>
  </si>
  <si>
    <t>Written Return Pursuant to Section 95F(2) of the Insurance Ordinance (Cap. 41)
Designation or Annual Fees for a Designated Insurance Holding Company</t>
  </si>
  <si>
    <t>Version: May 2021</t>
  </si>
  <si>
    <r>
      <t xml:space="preserve">Section B: For </t>
    </r>
    <r>
      <rPr>
        <b/>
        <u/>
        <sz val="10"/>
        <color theme="1"/>
        <rFont val="新細明體"/>
        <family val="2"/>
        <scheme val="minor"/>
      </rPr>
      <t>Designation Fee Only</t>
    </r>
    <r>
      <rPr>
        <b/>
        <sz val="10"/>
        <color theme="1"/>
        <rFont val="新細明體"/>
        <family val="2"/>
        <scheme val="minor"/>
      </rPr>
      <t xml:space="preserve"> (payable on designation under section 95F(1)(a) of the Insurance Ordinance (Cap. 41)) </t>
    </r>
    <r>
      <rPr>
        <sz val="10"/>
        <color theme="1"/>
        <rFont val="新細明體"/>
        <family val="2"/>
        <scheme val="minor"/>
      </rPr>
      <t>(please skip section B and</t>
    </r>
    <r>
      <rPr>
        <sz val="10"/>
        <rFont val="新細明體"/>
        <family val="2"/>
        <scheme val="minor"/>
      </rPr>
      <t xml:space="preserve"> go straight</t>
    </r>
    <r>
      <rPr>
        <sz val="10"/>
        <color theme="1"/>
        <rFont val="新細明體"/>
        <family val="2"/>
        <scheme val="minor"/>
      </rPr>
      <t xml:space="preserve"> to section C if you are completing this form for annual fee purposes.)</t>
    </r>
  </si>
  <si>
    <r>
      <t xml:space="preserve">Section C : For </t>
    </r>
    <r>
      <rPr>
        <b/>
        <u/>
        <sz val="10"/>
        <rFont val="新細明體"/>
        <family val="2"/>
        <scheme val="minor"/>
      </rPr>
      <t>Annual Fee Only</t>
    </r>
    <r>
      <rPr>
        <b/>
        <sz val="10"/>
        <rFont val="新細明體"/>
        <family val="2"/>
        <scheme val="minor"/>
      </rPr>
      <t xml:space="preserve"> (payable under section 95F(1)(b) of the Insurance Ordinance (Cap. 41))</t>
    </r>
    <r>
      <rPr>
        <sz val="10"/>
        <rFont val="新細明體"/>
        <family val="2"/>
        <scheme val="minor"/>
      </rPr>
      <t xml:space="preserve"> (please skip section C and go straight to section D if you are completing this form for designation fee purposes.)</t>
    </r>
  </si>
  <si>
    <t>Notes for Completion of Form —GWS01 Written Return Pursuant to Section 95F(2) of the Insurance Ordinance (Cap. 41)
Designation or Annual Fees for a Designated Insurance Holding Company</t>
  </si>
  <si>
    <t>c. Privacy Policy on the website of the Authority (https://www.ia.org.hk)</t>
  </si>
  <si>
    <r>
      <t xml:space="preserve">Any personal data collected in this form shall only be collected and processed in accordance with the Privacy Policy </t>
    </r>
    <r>
      <rPr>
        <sz val="10"/>
        <color theme="1"/>
        <rFont val="新細明體"/>
        <family val="2"/>
        <scheme val="minor"/>
      </rPr>
      <t>on the website of the Authority.</t>
    </r>
  </si>
  <si>
    <t>We, the DIHC as mentioned in the Line A1, hereby declare and confirm that we are duly authorized to submit this form and the declaration for the purpose of this form.  All the information provided in this form and any documents in connection with this form are COMPLETE, TRUE and CORRECT.  We undertake to notify the Authority in writing forthwith of any matter which affects the validity or accuracy of any information provided in this form.</t>
  </si>
  <si>
    <t>Position (director/ chief executive/ key person in control functions (financial control function)/ secretary of the DIHC)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</si>
</sst>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76" formatCode="dd/mm/yyyy;@"/>
    <numFmt numFmtId="177" formatCode="0.0000%"/>
    <numFmt numFmtId="178" formatCode="#,##0.00000"/>
    <numFmt numFmtId="179" formatCode="_(* #,##0_);_(* \(#,##0\);_(* &quot;-&quot;??_);_(@_)"/>
  </numFmts>
  <fonts count="16" x14ac:knownFonts="1">
    <font>
      <sz val="11"/>
      <color theme="1"/>
      <name val="新細明體"/>
      <family val="2"/>
      <scheme val="minor"/>
    </font>
    <font>
      <sz val="11"/>
      <color theme="1"/>
      <name val="新細明體"/>
      <family val="2"/>
      <scheme val="minor"/>
    </font>
    <font>
      <u/>
      <sz val="11"/>
      <color theme="10"/>
      <name val="新細明體"/>
      <family val="2"/>
      <scheme val="minor"/>
    </font>
    <font>
      <sz val="10"/>
      <color theme="1"/>
      <name val="新細明體"/>
      <family val="2"/>
      <scheme val="minor"/>
    </font>
    <font>
      <b/>
      <sz val="10"/>
      <color theme="1"/>
      <name val="新細明體"/>
      <family val="2"/>
      <scheme val="minor"/>
    </font>
    <font>
      <b/>
      <u/>
      <sz val="10"/>
      <color theme="1"/>
      <name val="新細明體"/>
      <family val="2"/>
      <scheme val="minor"/>
    </font>
    <font>
      <u/>
      <sz val="10"/>
      <color theme="10"/>
      <name val="新細明體"/>
      <family val="2"/>
      <scheme val="minor"/>
    </font>
    <font>
      <sz val="16"/>
      <color theme="1"/>
      <name val="新細明體"/>
      <family val="2"/>
      <scheme val="minor"/>
    </font>
    <font>
      <sz val="10"/>
      <color rgb="FFFF0000"/>
      <name val="新細明體"/>
      <family val="2"/>
      <scheme val="minor"/>
    </font>
    <font>
      <sz val="10"/>
      <name val="新細明體"/>
      <family val="2"/>
      <scheme val="minor"/>
    </font>
    <font>
      <b/>
      <sz val="10"/>
      <name val="新細明體"/>
      <family val="2"/>
      <scheme val="minor"/>
    </font>
    <font>
      <b/>
      <u/>
      <sz val="10"/>
      <name val="新細明體"/>
      <family val="2"/>
      <scheme val="minor"/>
    </font>
    <font>
      <sz val="9"/>
      <color theme="1"/>
      <name val="新細明體"/>
      <family val="2"/>
      <scheme val="minor"/>
    </font>
    <font>
      <b/>
      <sz val="14"/>
      <name val="新細明體"/>
      <family val="2"/>
      <scheme val="minor"/>
    </font>
    <font>
      <b/>
      <sz val="14"/>
      <color rgb="FFFF0000"/>
      <name val="新細明體"/>
      <family val="2"/>
      <scheme val="minor"/>
    </font>
    <font>
      <sz val="9"/>
      <name val="新細明體"/>
      <family val="3"/>
      <charset val="136"/>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
      <patternFill patternType="solid">
        <fgColor theme="0" tint="-0.34998626667073579"/>
        <bgColor indexed="64"/>
      </patternFill>
    </fill>
  </fills>
  <borders count="3">
    <border>
      <left/>
      <right/>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72">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wrapText="1"/>
    </xf>
    <xf numFmtId="0" fontId="0" fillId="2" borderId="2" xfId="0" applyFill="1" applyBorder="1" applyAlignment="1">
      <alignment vertical="top" wrapText="1"/>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3" fillId="0" borderId="0" xfId="0" applyFont="1"/>
    <xf numFmtId="0" fontId="4" fillId="0" borderId="0" xfId="0" applyFont="1" applyAlignment="1">
      <alignment vertical="top"/>
    </xf>
    <xf numFmtId="0" fontId="3" fillId="0" borderId="2" xfId="0" applyFont="1" applyBorder="1" applyAlignment="1">
      <alignment vertical="top"/>
    </xf>
    <xf numFmtId="0" fontId="3" fillId="0" borderId="2" xfId="0" applyFont="1" applyBorder="1" applyAlignment="1">
      <alignment horizontal="left" vertical="top"/>
    </xf>
    <xf numFmtId="0" fontId="3" fillId="0" borderId="2" xfId="0" quotePrefix="1" applyFont="1" applyBorder="1" applyAlignment="1">
      <alignment vertical="top" wrapText="1"/>
    </xf>
    <xf numFmtId="0" fontId="3" fillId="0" borderId="2" xfId="0" applyFont="1" applyBorder="1"/>
    <xf numFmtId="0" fontId="3" fillId="0" borderId="2" xfId="0" applyFont="1" applyBorder="1" applyAlignment="1">
      <alignment vertical="top" wrapText="1"/>
    </xf>
    <xf numFmtId="0" fontId="3" fillId="2" borderId="2" xfId="0" applyFont="1" applyFill="1" applyBorder="1" applyAlignment="1">
      <alignment vertical="top" wrapText="1"/>
    </xf>
    <xf numFmtId="176" fontId="3" fillId="2" borderId="2" xfId="0" applyNumberFormat="1" applyFont="1" applyFill="1" applyBorder="1" applyAlignment="1">
      <alignment vertical="top"/>
    </xf>
    <xf numFmtId="0" fontId="3" fillId="4" borderId="2" xfId="0" applyFont="1" applyFill="1" applyBorder="1"/>
    <xf numFmtId="0" fontId="3" fillId="2" borderId="2" xfId="0" applyFont="1" applyFill="1" applyBorder="1" applyAlignment="1">
      <alignment vertical="top"/>
    </xf>
    <xf numFmtId="0" fontId="3" fillId="4" borderId="2" xfId="0" applyFont="1" applyFill="1" applyBorder="1" applyAlignment="1">
      <alignment vertical="top"/>
    </xf>
    <xf numFmtId="0" fontId="3" fillId="4" borderId="2" xfId="0" applyFont="1" applyFill="1" applyBorder="1" applyAlignment="1">
      <alignment horizontal="left" vertical="top"/>
    </xf>
    <xf numFmtId="179" fontId="3" fillId="0" borderId="0" xfId="1" applyNumberFormat="1" applyFont="1" applyFill="1" applyBorder="1"/>
    <xf numFmtId="0" fontId="3" fillId="2" borderId="2" xfId="0" applyFont="1" applyFill="1" applyBorder="1"/>
    <xf numFmtId="0" fontId="3" fillId="2" borderId="0" xfId="0" applyFont="1" applyFill="1" applyAlignment="1">
      <alignment horizontal="left" vertical="top" wrapText="1"/>
    </xf>
    <xf numFmtId="0" fontId="3" fillId="3" borderId="0" xfId="0" applyFont="1" applyFill="1" applyAlignment="1">
      <alignment horizontal="left" vertical="top" wrapText="1"/>
    </xf>
    <xf numFmtId="0" fontId="6" fillId="0" borderId="0" xfId="3" applyFont="1" applyAlignment="1">
      <alignment horizontal="left" vertical="top"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left" vertical="top" wrapText="1"/>
    </xf>
    <xf numFmtId="3" fontId="3" fillId="3" borderId="2" xfId="0" applyNumberFormat="1" applyFont="1" applyFill="1" applyBorder="1"/>
    <xf numFmtId="3" fontId="3" fillId="4" borderId="2" xfId="0" applyNumberFormat="1" applyFont="1" applyFill="1" applyBorder="1"/>
    <xf numFmtId="3" fontId="3" fillId="2" borderId="2" xfId="0" applyNumberFormat="1" applyFont="1" applyFill="1" applyBorder="1" applyAlignment="1">
      <alignment horizontal="right"/>
    </xf>
    <xf numFmtId="3" fontId="3" fillId="3" borderId="2" xfId="0" applyNumberFormat="1" applyFont="1" applyFill="1" applyBorder="1" applyAlignment="1">
      <alignment horizontal="right"/>
    </xf>
    <xf numFmtId="9" fontId="3" fillId="4" borderId="2" xfId="0" applyNumberFormat="1" applyFont="1" applyFill="1" applyBorder="1" applyAlignment="1">
      <alignment horizontal="right"/>
    </xf>
    <xf numFmtId="3" fontId="3" fillId="4" borderId="2" xfId="0" applyNumberFormat="1" applyFont="1" applyFill="1" applyBorder="1" applyAlignment="1">
      <alignment horizontal="right"/>
    </xf>
    <xf numFmtId="178" fontId="3" fillId="2" borderId="2" xfId="0" applyNumberFormat="1" applyFont="1" applyFill="1" applyBorder="1" applyAlignment="1">
      <alignment horizontal="right"/>
    </xf>
    <xf numFmtId="179" fontId="3" fillId="3" borderId="2" xfId="1" applyNumberFormat="1" applyFont="1" applyFill="1" applyBorder="1" applyAlignment="1">
      <alignment horizontal="right"/>
    </xf>
    <xf numFmtId="0" fontId="3" fillId="4" borderId="2" xfId="0" applyFont="1" applyFill="1" applyBorder="1" applyAlignment="1">
      <alignment horizontal="right"/>
    </xf>
    <xf numFmtId="14" fontId="3" fillId="2" borderId="2" xfId="2" applyNumberFormat="1" applyFont="1" applyFill="1" applyBorder="1" applyAlignment="1">
      <alignment horizontal="right"/>
    </xf>
    <xf numFmtId="0" fontId="3" fillId="3" borderId="2" xfId="0" applyFont="1" applyFill="1" applyBorder="1" applyAlignment="1">
      <alignment horizontal="right"/>
    </xf>
    <xf numFmtId="0" fontId="3" fillId="2" borderId="2" xfId="0" applyFont="1" applyFill="1" applyBorder="1" applyAlignment="1">
      <alignment horizontal="left" vertical="top"/>
    </xf>
    <xf numFmtId="37" fontId="3" fillId="3" borderId="2" xfId="1" applyNumberFormat="1" applyFont="1" applyFill="1" applyBorder="1" applyAlignment="1">
      <alignment horizontal="right"/>
    </xf>
    <xf numFmtId="37" fontId="3" fillId="3" borderId="2" xfId="0" applyNumberFormat="1" applyFont="1" applyFill="1" applyBorder="1" applyAlignment="1">
      <alignment horizontal="right"/>
    </xf>
    <xf numFmtId="0" fontId="3" fillId="2" borderId="2" xfId="0" applyFont="1" applyFill="1" applyBorder="1" applyAlignment="1">
      <alignment horizontal="left" vertical="top" wrapText="1"/>
    </xf>
    <xf numFmtId="9" fontId="3" fillId="2" borderId="2" xfId="2" applyFont="1" applyFill="1" applyBorder="1" applyAlignment="1">
      <alignment horizontal="right"/>
    </xf>
    <xf numFmtId="178" fontId="3" fillId="4" borderId="2" xfId="0" applyNumberFormat="1" applyFont="1" applyFill="1" applyBorder="1" applyAlignment="1">
      <alignment horizontal="right"/>
    </xf>
    <xf numFmtId="179" fontId="3" fillId="4" borderId="2" xfId="1" applyNumberFormat="1" applyFont="1" applyFill="1" applyBorder="1" applyAlignment="1">
      <alignment horizontal="right"/>
    </xf>
    <xf numFmtId="0" fontId="4" fillId="0" borderId="0" xfId="0" applyFont="1" applyAlignment="1">
      <alignment horizontal="right"/>
    </xf>
    <xf numFmtId="14" fontId="0" fillId="0" borderId="0" xfId="0" applyNumberFormat="1"/>
    <xf numFmtId="0" fontId="3" fillId="0" borderId="2" xfId="0" applyFont="1" applyBorder="1" applyAlignment="1">
      <alignment vertical="center"/>
    </xf>
    <xf numFmtId="0" fontId="3" fillId="0" borderId="2" xfId="0" applyFont="1" applyBorder="1" applyAlignment="1">
      <alignment horizontal="left" vertical="center"/>
    </xf>
    <xf numFmtId="0" fontId="3" fillId="0" borderId="2" xfId="0" quotePrefix="1" applyFont="1" applyBorder="1" applyAlignment="1">
      <alignment vertical="center" wrapText="1"/>
    </xf>
    <xf numFmtId="0" fontId="3" fillId="0" borderId="2" xfId="0" quotePrefix="1"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2" xfId="0" applyBorder="1" applyAlignment="1">
      <alignment vertical="center"/>
    </xf>
    <xf numFmtId="0" fontId="0" fillId="0" borderId="2" xfId="0" applyBorder="1" applyAlignment="1">
      <alignment horizontal="left" vertical="center"/>
    </xf>
    <xf numFmtId="0" fontId="0" fillId="0" borderId="2" xfId="0" quotePrefix="1" applyBorder="1" applyAlignment="1">
      <alignment vertical="center"/>
    </xf>
    <xf numFmtId="0" fontId="3" fillId="0" borderId="0" xfId="0" applyFont="1" applyAlignment="1">
      <alignment horizontal="left" vertical="top" wrapText="1"/>
    </xf>
    <xf numFmtId="0" fontId="7" fillId="0" borderId="0" xfId="0" applyFont="1"/>
    <xf numFmtId="177" fontId="3" fillId="5" borderId="2" xfId="2" applyNumberFormat="1" applyFont="1" applyFill="1" applyBorder="1" applyAlignment="1">
      <alignment horizontal="right"/>
    </xf>
    <xf numFmtId="0" fontId="10" fillId="0" borderId="0" xfId="0" applyFont="1" applyAlignment="1">
      <alignment vertical="top"/>
    </xf>
    <xf numFmtId="0" fontId="12" fillId="0" borderId="0" xfId="0" applyFont="1" applyAlignment="1">
      <alignment vertical="top"/>
    </xf>
    <xf numFmtId="0" fontId="0" fillId="0" borderId="0" xfId="0" applyAlignment="1">
      <alignment wrapText="1"/>
    </xf>
    <xf numFmtId="0" fontId="13" fillId="0" borderId="0" xfId="0" applyFont="1" applyAlignment="1">
      <alignment horizontal="center" vertical="top" wrapText="1"/>
    </xf>
    <xf numFmtId="0" fontId="13" fillId="0" borderId="0" xfId="0" applyFont="1" applyAlignment="1">
      <alignment horizontal="center" vertical="top"/>
    </xf>
    <xf numFmtId="0" fontId="3" fillId="0" borderId="0" xfId="0" applyFont="1" applyAlignment="1">
      <alignment horizontal="left" vertical="top" wrapText="1"/>
    </xf>
    <xf numFmtId="0" fontId="14" fillId="0" borderId="0" xfId="0" applyFont="1" applyAlignment="1">
      <alignment horizontal="left" vertical="top" wrapText="1"/>
    </xf>
    <xf numFmtId="0" fontId="10" fillId="0" borderId="0" xfId="0" applyFont="1" applyAlignment="1">
      <alignment horizontal="left" vertical="top" wrapText="1"/>
    </xf>
  </cellXfs>
  <cellStyles count="4">
    <cellStyle name="一般" xfId="0" builtinId="0"/>
    <cellStyle name="千分位" xfId="1" builtinId="3"/>
    <cellStyle name="百分比" xfId="2" builtinId="5"/>
    <cellStyle name="超連結"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142327</xdr:rowOff>
    </xdr:from>
    <xdr:to>
      <xdr:col>2</xdr:col>
      <xdr:colOff>626942</xdr:colOff>
      <xdr:row>0</xdr:row>
      <xdr:rowOff>897977</xdr:rowOff>
    </xdr:to>
    <xdr:pic>
      <xdr:nvPicPr>
        <xdr:cNvPr id="2" name="Picture 1" descr="2017-11-23 17_59_49-395179 Insurance Authority(Letterhead)">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0" y="547413"/>
          <a:ext cx="1656080" cy="7556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a.org.hk/" TargetMode="External"/><Relationship Id="rId1" Type="http://schemas.openxmlformats.org/officeDocument/2006/relationships/hyperlink" Target="https://www.censtatd.gov.hk/hkstat/sub/sp110.jsp?tableID=124&amp;ID=0&amp;productType=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58"/>
  <sheetViews>
    <sheetView tabSelected="1" zoomScaleNormal="100" workbookViewId="0">
      <selection activeCell="H9" sqref="H9"/>
    </sheetView>
  </sheetViews>
  <sheetFormatPr defaultRowHeight="15.75" x14ac:dyDescent="0.25"/>
  <cols>
    <col min="1" max="1" width="7.7109375" style="1" customWidth="1"/>
    <col min="2" max="2" width="7.7109375" style="5" customWidth="1"/>
    <col min="3" max="3" width="25.7109375" style="2" customWidth="1"/>
    <col min="4" max="12" width="25.7109375" customWidth="1"/>
  </cols>
  <sheetData>
    <row r="1" spans="1:12" ht="75.75" customHeight="1" x14ac:dyDescent="0.25">
      <c r="A1" s="8"/>
      <c r="B1" s="9"/>
      <c r="C1" s="10"/>
      <c r="E1" s="11"/>
      <c r="F1" s="11"/>
      <c r="G1" s="11"/>
      <c r="H1" s="11"/>
      <c r="I1" s="11"/>
      <c r="J1" s="11"/>
      <c r="K1" s="11"/>
      <c r="L1" s="50" t="s">
        <v>84</v>
      </c>
    </row>
    <row r="2" spans="1:12" ht="44.25" customHeight="1" x14ac:dyDescent="0.25">
      <c r="A2" s="67" t="s">
        <v>102</v>
      </c>
      <c r="B2" s="68"/>
      <c r="C2" s="68"/>
      <c r="D2" s="68"/>
      <c r="E2" s="68"/>
      <c r="F2" s="68"/>
      <c r="G2" s="68"/>
      <c r="H2" s="68"/>
      <c r="I2" s="68"/>
      <c r="J2" s="68"/>
      <c r="K2" s="68"/>
      <c r="L2" s="68"/>
    </row>
    <row r="3" spans="1:12" x14ac:dyDescent="0.25">
      <c r="A3" s="8"/>
      <c r="B3" s="9"/>
      <c r="C3" s="10"/>
      <c r="D3" s="11"/>
      <c r="E3" s="11"/>
      <c r="F3" s="11"/>
      <c r="G3" s="11"/>
      <c r="H3" s="11"/>
      <c r="I3" s="11"/>
      <c r="J3" s="11"/>
      <c r="K3" s="11"/>
      <c r="L3" s="11"/>
    </row>
    <row r="4" spans="1:12" x14ac:dyDescent="0.25">
      <c r="A4" s="69" t="s">
        <v>80</v>
      </c>
      <c r="B4" s="69"/>
      <c r="C4" s="69"/>
      <c r="D4" s="69"/>
      <c r="E4" s="69"/>
      <c r="F4" s="69"/>
      <c r="G4" s="69"/>
      <c r="H4" s="69"/>
      <c r="I4" s="69"/>
      <c r="J4" s="69"/>
      <c r="K4" s="69"/>
      <c r="L4" s="69"/>
    </row>
    <row r="5" spans="1:12" x14ac:dyDescent="0.25">
      <c r="A5" s="8"/>
      <c r="B5" s="9"/>
      <c r="C5" s="10"/>
      <c r="D5" s="11"/>
      <c r="E5" s="11"/>
      <c r="F5" s="11"/>
      <c r="G5" s="11"/>
      <c r="H5" s="11"/>
      <c r="I5" s="11"/>
      <c r="J5" s="11"/>
      <c r="K5" s="11"/>
      <c r="L5" s="11"/>
    </row>
    <row r="6" spans="1:12" x14ac:dyDescent="0.25">
      <c r="A6" s="12" t="s">
        <v>0</v>
      </c>
      <c r="B6" s="9"/>
      <c r="C6" s="10"/>
      <c r="D6" s="11"/>
      <c r="E6" s="11"/>
      <c r="F6" s="11"/>
      <c r="G6" s="11"/>
      <c r="H6" s="11"/>
      <c r="I6" s="11"/>
      <c r="J6" s="11"/>
      <c r="K6" s="11"/>
      <c r="L6" s="11"/>
    </row>
    <row r="7" spans="1:12" ht="16.5" thickBot="1" x14ac:dyDescent="0.3">
      <c r="A7" s="8"/>
      <c r="B7" s="9"/>
      <c r="C7" s="10"/>
      <c r="D7" s="11"/>
      <c r="E7" s="11"/>
      <c r="F7" s="11"/>
      <c r="G7" s="11"/>
      <c r="H7" s="11"/>
      <c r="I7" s="11"/>
      <c r="J7" s="11"/>
      <c r="K7" s="11"/>
      <c r="L7" s="11"/>
    </row>
    <row r="8" spans="1:12" s="56" customFormat="1" ht="17.25" thickTop="1" thickBot="1" x14ac:dyDescent="0.3">
      <c r="A8" s="52" t="s">
        <v>12</v>
      </c>
      <c r="B8" s="53" t="s">
        <v>23</v>
      </c>
      <c r="C8" s="54" t="s">
        <v>14</v>
      </c>
      <c r="D8" s="55" t="s">
        <v>15</v>
      </c>
      <c r="E8" s="57"/>
      <c r="F8" s="57"/>
      <c r="G8" s="57"/>
      <c r="H8" s="57"/>
      <c r="I8" s="57"/>
      <c r="J8" s="57"/>
      <c r="K8" s="57"/>
      <c r="L8" s="57"/>
    </row>
    <row r="9" spans="1:12" ht="53.25" customHeight="1" thickTop="1" thickBot="1" x14ac:dyDescent="0.3">
      <c r="A9" s="13" t="s">
        <v>1</v>
      </c>
      <c r="B9" s="14"/>
      <c r="C9" s="17" t="s">
        <v>13</v>
      </c>
      <c r="D9" s="18"/>
      <c r="E9" s="11"/>
      <c r="F9" s="11"/>
      <c r="G9" s="11"/>
      <c r="H9" s="11"/>
      <c r="I9" s="11"/>
      <c r="J9" s="11"/>
      <c r="K9" s="11"/>
      <c r="L9" s="11"/>
    </row>
    <row r="10" spans="1:12" ht="30" customHeight="1" thickTop="1" thickBot="1" x14ac:dyDescent="0.3">
      <c r="A10" s="13" t="s">
        <v>2</v>
      </c>
      <c r="B10" s="14">
        <f>'Notes on Completion'!A13</f>
        <v>4</v>
      </c>
      <c r="C10" s="17" t="s">
        <v>50</v>
      </c>
      <c r="D10" s="19"/>
      <c r="E10" s="11"/>
      <c r="F10" s="11"/>
      <c r="G10" s="11"/>
      <c r="H10" s="11"/>
      <c r="I10" s="11"/>
      <c r="J10" s="11"/>
      <c r="K10" s="11"/>
      <c r="L10" s="11"/>
    </row>
    <row r="11" spans="1:12" ht="16.5" thickTop="1" x14ac:dyDescent="0.25">
      <c r="A11" s="8"/>
      <c r="B11" s="9"/>
      <c r="C11" s="10"/>
      <c r="D11" s="11"/>
      <c r="E11" s="11"/>
      <c r="F11" s="11"/>
      <c r="G11" s="11"/>
      <c r="H11" s="11"/>
      <c r="I11" s="11"/>
      <c r="J11" s="11"/>
      <c r="K11" s="11"/>
      <c r="L11" s="11"/>
    </row>
    <row r="12" spans="1:12" x14ac:dyDescent="0.25">
      <c r="A12" s="8"/>
      <c r="B12" s="9"/>
      <c r="C12" s="10"/>
      <c r="D12" s="11"/>
      <c r="E12" s="11"/>
      <c r="F12" s="11"/>
      <c r="G12" s="11"/>
      <c r="H12" s="11"/>
      <c r="I12" s="11"/>
      <c r="J12" s="11"/>
      <c r="K12" s="11"/>
      <c r="L12" s="11"/>
    </row>
    <row r="13" spans="1:12" x14ac:dyDescent="0.25">
      <c r="A13" s="12" t="s">
        <v>104</v>
      </c>
      <c r="B13" s="9"/>
      <c r="C13" s="10"/>
      <c r="D13" s="11"/>
      <c r="E13" s="11"/>
      <c r="F13" s="11"/>
      <c r="G13" s="11"/>
      <c r="H13" s="11"/>
      <c r="I13" s="11"/>
      <c r="J13" s="11"/>
      <c r="K13" s="11"/>
      <c r="L13" s="11"/>
    </row>
    <row r="14" spans="1:12" ht="16.5" thickBot="1" x14ac:dyDescent="0.3">
      <c r="A14" s="8"/>
      <c r="B14" s="9"/>
      <c r="C14" s="10"/>
      <c r="D14" s="11"/>
      <c r="E14" s="11"/>
      <c r="F14" s="11"/>
      <c r="G14" s="11"/>
      <c r="H14" s="11"/>
      <c r="I14" s="11"/>
      <c r="J14" s="11"/>
      <c r="K14" s="11"/>
      <c r="L14" s="11"/>
    </row>
    <row r="15" spans="1:12" s="56" customFormat="1" ht="17.25" thickTop="1" thickBot="1" x14ac:dyDescent="0.3">
      <c r="A15" s="52" t="s">
        <v>12</v>
      </c>
      <c r="B15" s="53" t="s">
        <v>23</v>
      </c>
      <c r="C15" s="54" t="s">
        <v>14</v>
      </c>
      <c r="D15" s="55" t="s">
        <v>15</v>
      </c>
      <c r="E15" s="55" t="s">
        <v>16</v>
      </c>
      <c r="F15" s="55" t="s">
        <v>17</v>
      </c>
      <c r="G15" s="55" t="s">
        <v>99</v>
      </c>
      <c r="H15" s="55" t="s">
        <v>18</v>
      </c>
      <c r="I15" s="55" t="s">
        <v>100</v>
      </c>
      <c r="J15" s="55" t="s">
        <v>19</v>
      </c>
    </row>
    <row r="16" spans="1:12" ht="45" customHeight="1" thickTop="1" thickBot="1" x14ac:dyDescent="0.3">
      <c r="A16" s="13"/>
      <c r="B16" s="14" t="str">
        <f>'Notes on Completion'!A15&amp;", "&amp;'Notes on Completion'!A17&amp;", "&amp;'Notes on Completion'!A20</f>
        <v>5, 6, 7</v>
      </c>
      <c r="C16" s="15" t="s">
        <v>62</v>
      </c>
      <c r="D16" s="15" t="s">
        <v>54</v>
      </c>
      <c r="E16" s="17" t="s">
        <v>55</v>
      </c>
      <c r="F16" s="17" t="s">
        <v>56</v>
      </c>
      <c r="G16" s="17" t="s">
        <v>57</v>
      </c>
      <c r="H16" s="17" t="s">
        <v>59</v>
      </c>
      <c r="I16" s="17" t="s">
        <v>61</v>
      </c>
      <c r="J16" s="31" t="s">
        <v>79</v>
      </c>
    </row>
    <row r="17" spans="1:12" ht="45" customHeight="1" thickTop="1" thickBot="1" x14ac:dyDescent="0.3">
      <c r="A17" s="13" t="s">
        <v>3</v>
      </c>
      <c r="B17" s="14" t="str">
        <f>'Notes on Completion'!A24&amp;", "&amp;'Notes on Completion'!A26</f>
        <v>8, 9</v>
      </c>
      <c r="C17" s="17" t="s">
        <v>81</v>
      </c>
      <c r="D17" s="34"/>
      <c r="E17" s="34"/>
      <c r="F17" s="34"/>
      <c r="G17" s="35">
        <f>D17+E17-F17</f>
        <v>0</v>
      </c>
      <c r="H17" s="38"/>
      <c r="I17" s="44">
        <f>G17*H17</f>
        <v>0</v>
      </c>
      <c r="J17" s="43"/>
    </row>
    <row r="18" spans="1:12" ht="17.25" thickTop="1" thickBot="1" x14ac:dyDescent="0.3">
      <c r="A18" s="13" t="s">
        <v>4</v>
      </c>
      <c r="B18" s="14">
        <f>'Notes on Completion'!A28</f>
        <v>10</v>
      </c>
      <c r="C18" s="17" t="s">
        <v>46</v>
      </c>
      <c r="D18" s="40"/>
      <c r="E18" s="40"/>
      <c r="F18" s="40"/>
      <c r="G18" s="40"/>
      <c r="H18" s="40"/>
      <c r="I18" s="63">
        <v>2.5999999999999998E-5</v>
      </c>
      <c r="J18" s="40"/>
    </row>
    <row r="19" spans="1:12" ht="90" customHeight="1" thickTop="1" thickBot="1" x14ac:dyDescent="0.3">
      <c r="A19" s="13" t="s">
        <v>5</v>
      </c>
      <c r="B19" s="14">
        <f>'Notes on Completion'!A30</f>
        <v>11</v>
      </c>
      <c r="C19" s="17" t="s">
        <v>75</v>
      </c>
      <c r="D19" s="40"/>
      <c r="E19" s="40"/>
      <c r="F19" s="40"/>
      <c r="G19" s="40"/>
      <c r="H19" s="40"/>
      <c r="I19" s="44">
        <f>I17*I18</f>
        <v>0</v>
      </c>
      <c r="J19" s="40"/>
    </row>
    <row r="20" spans="1:12" ht="75" customHeight="1" thickTop="1" thickBot="1" x14ac:dyDescent="0.3">
      <c r="A20" s="13" t="s">
        <v>6</v>
      </c>
      <c r="B20" s="14">
        <f>'Notes on Completion'!A32</f>
        <v>12</v>
      </c>
      <c r="C20" s="17" t="s">
        <v>76</v>
      </c>
      <c r="D20" s="40"/>
      <c r="E20" s="40"/>
      <c r="F20" s="40"/>
      <c r="G20" s="40"/>
      <c r="H20" s="40"/>
      <c r="I20" s="44" t="str">
        <f>IF(D17="","",IF(I19&gt;=60000000,60000000,(IF(I19&lt;=10000000,10000000,I19))))</f>
        <v/>
      </c>
      <c r="J20" s="40"/>
    </row>
    <row r="21" spans="1:12" ht="17.25" thickTop="1" thickBot="1" x14ac:dyDescent="0.3">
      <c r="A21" s="13" t="s">
        <v>7</v>
      </c>
      <c r="B21" s="14">
        <f>'Notes on Completion'!A34</f>
        <v>13</v>
      </c>
      <c r="C21" s="17" t="s">
        <v>47</v>
      </c>
      <c r="D21" s="40"/>
      <c r="E21" s="40"/>
      <c r="F21" s="40"/>
      <c r="G21" s="40"/>
      <c r="H21" s="40"/>
      <c r="I21" s="41"/>
      <c r="J21" s="40"/>
      <c r="K21" s="51"/>
      <c r="L21" s="51"/>
    </row>
    <row r="22" spans="1:12" ht="75" customHeight="1" thickTop="1" thickBot="1" x14ac:dyDescent="0.3">
      <c r="A22" s="13" t="s">
        <v>8</v>
      </c>
      <c r="B22" s="14">
        <f>B21</f>
        <v>13</v>
      </c>
      <c r="C22" s="17" t="s">
        <v>48</v>
      </c>
      <c r="D22" s="40"/>
      <c r="E22" s="40"/>
      <c r="F22" s="40"/>
      <c r="G22" s="40"/>
      <c r="H22" s="40"/>
      <c r="I22" s="42" t="str">
        <f>IF(I21="", "", 1+_xlfn.DAYS(DATE(IF(MONTH(I21)&gt;3, (YEAR(I21)+1),(YEAR(I21))), 3, 31),I21))</f>
        <v/>
      </c>
      <c r="J22" s="40"/>
    </row>
    <row r="23" spans="1:12" ht="90" customHeight="1" thickTop="1" thickBot="1" x14ac:dyDescent="0.3">
      <c r="A23" s="13" t="s">
        <v>20</v>
      </c>
      <c r="B23" s="14">
        <f>B22</f>
        <v>13</v>
      </c>
      <c r="C23" s="17" t="s">
        <v>49</v>
      </c>
      <c r="D23" s="40"/>
      <c r="E23" s="40"/>
      <c r="F23" s="40"/>
      <c r="G23" s="40"/>
      <c r="H23" s="40"/>
      <c r="I23" s="42" t="str">
        <f>IF(I21="","",1+_xlfn.DAYS(DATE(IF(MONTH(I21)&gt;3,(YEAR(I21)+1),(YEAR(I21))),3,31),DATE(IF(MONTH(I21)&gt;3,(YEAR(I21)),(YEAR(I21)-1)),4,1)))</f>
        <v/>
      </c>
      <c r="J23" s="40"/>
      <c r="K23" s="51"/>
    </row>
    <row r="24" spans="1:12" ht="58.5" thickTop="1" thickBot="1" x14ac:dyDescent="0.3">
      <c r="A24" s="13" t="s">
        <v>21</v>
      </c>
      <c r="B24" s="14" t="str">
        <f>B22&amp;", "&amp;'Notes on Completion'!A39</f>
        <v>13, 14</v>
      </c>
      <c r="C24" s="17" t="s">
        <v>77</v>
      </c>
      <c r="D24" s="40"/>
      <c r="E24" s="40"/>
      <c r="F24" s="40"/>
      <c r="G24" s="40"/>
      <c r="H24" s="40"/>
      <c r="I24" s="45" t="e">
        <f>I20*I22/I23</f>
        <v>#VALUE!</v>
      </c>
      <c r="J24" s="40"/>
    </row>
    <row r="25" spans="1:12" ht="16.5" thickTop="1" x14ac:dyDescent="0.25">
      <c r="A25" s="8"/>
      <c r="B25" s="9"/>
      <c r="C25" s="10"/>
      <c r="D25" s="11"/>
      <c r="E25" s="11"/>
      <c r="F25" s="11"/>
      <c r="G25" s="11"/>
      <c r="H25" s="11"/>
      <c r="I25" s="11"/>
      <c r="J25" s="11"/>
      <c r="K25" s="11"/>
      <c r="L25" s="11"/>
    </row>
    <row r="26" spans="1:12" x14ac:dyDescent="0.25">
      <c r="A26" s="8"/>
      <c r="B26" s="9"/>
      <c r="C26" s="10"/>
      <c r="D26" s="11"/>
      <c r="E26" s="11"/>
      <c r="F26" s="11"/>
      <c r="G26" s="11"/>
      <c r="H26" s="11"/>
      <c r="I26" s="11"/>
      <c r="J26" s="11"/>
      <c r="K26" s="11"/>
      <c r="L26" s="11"/>
    </row>
    <row r="27" spans="1:12" x14ac:dyDescent="0.25">
      <c r="A27" s="64" t="s">
        <v>105</v>
      </c>
      <c r="B27" s="9"/>
      <c r="C27" s="10"/>
      <c r="D27" s="11"/>
      <c r="E27" s="11"/>
      <c r="F27" s="11"/>
      <c r="G27" s="11"/>
      <c r="H27" s="11"/>
      <c r="I27" s="11"/>
      <c r="J27" s="11"/>
      <c r="K27" s="11"/>
      <c r="L27" s="11"/>
    </row>
    <row r="28" spans="1:12" ht="16.5" thickBot="1" x14ac:dyDescent="0.3">
      <c r="A28" s="8"/>
      <c r="B28" s="9"/>
      <c r="C28" s="10"/>
      <c r="D28" s="11"/>
      <c r="E28" s="11"/>
      <c r="F28" s="11"/>
      <c r="G28" s="11"/>
      <c r="H28" s="11"/>
      <c r="I28" s="11"/>
      <c r="J28" s="11"/>
      <c r="K28" s="11"/>
      <c r="L28" s="11"/>
    </row>
    <row r="29" spans="1:12" s="56" customFormat="1" ht="17.25" thickTop="1" thickBot="1" x14ac:dyDescent="0.3">
      <c r="A29" s="52" t="s">
        <v>12</v>
      </c>
      <c r="B29" s="53" t="s">
        <v>23</v>
      </c>
      <c r="C29" s="54" t="s">
        <v>14</v>
      </c>
      <c r="D29" s="55" t="s">
        <v>15</v>
      </c>
      <c r="E29" s="55" t="s">
        <v>16</v>
      </c>
      <c r="F29" s="55" t="s">
        <v>17</v>
      </c>
      <c r="G29" s="55" t="s">
        <v>99</v>
      </c>
      <c r="H29" s="55" t="s">
        <v>18</v>
      </c>
      <c r="I29" s="55" t="s">
        <v>100</v>
      </c>
      <c r="J29" s="55" t="s">
        <v>19</v>
      </c>
      <c r="K29" s="55" t="s">
        <v>101</v>
      </c>
      <c r="L29" s="55" t="s">
        <v>66</v>
      </c>
    </row>
    <row r="30" spans="1:12" s="2" customFormat="1" ht="90" customHeight="1" thickTop="1" thickBot="1" x14ac:dyDescent="0.3">
      <c r="A30" s="16"/>
      <c r="B30" s="14" t="str">
        <f>B16</f>
        <v>5, 6, 7</v>
      </c>
      <c r="C30" s="15" t="s">
        <v>62</v>
      </c>
      <c r="D30" s="15" t="s">
        <v>54</v>
      </c>
      <c r="E30" s="17" t="s">
        <v>55</v>
      </c>
      <c r="F30" s="17" t="s">
        <v>56</v>
      </c>
      <c r="G30" s="17" t="s">
        <v>57</v>
      </c>
      <c r="H30" s="17" t="s">
        <v>60</v>
      </c>
      <c r="I30" s="17" t="s">
        <v>58</v>
      </c>
      <c r="J30" s="17" t="s">
        <v>59</v>
      </c>
      <c r="K30" s="17" t="s">
        <v>61</v>
      </c>
      <c r="L30" s="31" t="s">
        <v>79</v>
      </c>
    </row>
    <row r="31" spans="1:12" s="1" customFormat="1" ht="45" customHeight="1" thickTop="1" thickBot="1" x14ac:dyDescent="0.3">
      <c r="A31" s="13" t="s">
        <v>9</v>
      </c>
      <c r="B31" s="14" t="str">
        <f>B17</f>
        <v>8, 9</v>
      </c>
      <c r="C31" s="17" t="s">
        <v>81</v>
      </c>
      <c r="D31" s="34"/>
      <c r="E31" s="34"/>
      <c r="F31" s="34"/>
      <c r="G31" s="32">
        <f>D31+E31-F31</f>
        <v>0</v>
      </c>
      <c r="H31" s="36">
        <v>1</v>
      </c>
      <c r="I31" s="35">
        <f>G31*H31</f>
        <v>0</v>
      </c>
      <c r="J31" s="38"/>
      <c r="K31" s="39">
        <f>I31*J31</f>
        <v>0</v>
      </c>
      <c r="L31" s="21"/>
    </row>
    <row r="32" spans="1:12" s="1" customFormat="1" ht="45" customHeight="1" thickTop="1" thickBot="1" x14ac:dyDescent="0.3">
      <c r="A32" s="22"/>
      <c r="B32" s="23"/>
      <c r="C32" s="17" t="s">
        <v>83</v>
      </c>
      <c r="D32" s="37"/>
      <c r="E32" s="37"/>
      <c r="F32" s="37"/>
      <c r="G32" s="33"/>
      <c r="H32" s="36"/>
      <c r="I32" s="37"/>
      <c r="J32" s="48"/>
      <c r="K32" s="49"/>
      <c r="L32" s="22"/>
    </row>
    <row r="33" spans="1:12" s="1" customFormat="1" ht="30" customHeight="1" thickTop="1" thickBot="1" x14ac:dyDescent="0.3">
      <c r="A33" s="13" t="s">
        <v>10</v>
      </c>
      <c r="B33" s="14" t="str">
        <f>'Notes on Completion'!A26&amp;", "&amp;'Notes on Completion'!A41&amp;", "&amp;'Notes on Completion'!A43</f>
        <v>9, 15, 16</v>
      </c>
      <c r="C33" s="46" t="s">
        <v>82</v>
      </c>
      <c r="D33" s="34"/>
      <c r="E33" s="34"/>
      <c r="F33" s="34"/>
      <c r="G33" s="32">
        <f>D33+E33-F33</f>
        <v>0</v>
      </c>
      <c r="H33" s="47">
        <v>0</v>
      </c>
      <c r="I33" s="35">
        <f>G33*H33</f>
        <v>0</v>
      </c>
      <c r="J33" s="38"/>
      <c r="K33" s="39">
        <f>I33*J33</f>
        <v>0</v>
      </c>
      <c r="L33" s="21"/>
    </row>
    <row r="34" spans="1:12" s="1" customFormat="1" ht="30" customHeight="1" thickTop="1" thickBot="1" x14ac:dyDescent="0.3">
      <c r="A34" s="13" t="s">
        <v>11</v>
      </c>
      <c r="B34" s="14"/>
      <c r="C34" s="46" t="s">
        <v>82</v>
      </c>
      <c r="D34" s="34"/>
      <c r="E34" s="34"/>
      <c r="F34" s="34"/>
      <c r="G34" s="32">
        <f t="shared" ref="G34:G42" si="0">D34+E34-F34</f>
        <v>0</v>
      </c>
      <c r="H34" s="47">
        <v>0</v>
      </c>
      <c r="I34" s="35">
        <f t="shared" ref="I34:I42" si="1">G34*H34</f>
        <v>0</v>
      </c>
      <c r="J34" s="38"/>
      <c r="K34" s="39">
        <f t="shared" ref="K34:K42" si="2">I34*J34</f>
        <v>0</v>
      </c>
      <c r="L34" s="21"/>
    </row>
    <row r="35" spans="1:12" s="1" customFormat="1" ht="30" customHeight="1" thickTop="1" thickBot="1" x14ac:dyDescent="0.3">
      <c r="A35" s="13" t="s">
        <v>28</v>
      </c>
      <c r="B35" s="14"/>
      <c r="C35" s="46" t="s">
        <v>82</v>
      </c>
      <c r="D35" s="34"/>
      <c r="E35" s="34"/>
      <c r="F35" s="34"/>
      <c r="G35" s="32">
        <f t="shared" si="0"/>
        <v>0</v>
      </c>
      <c r="H35" s="47">
        <v>0</v>
      </c>
      <c r="I35" s="35">
        <f t="shared" si="1"/>
        <v>0</v>
      </c>
      <c r="J35" s="38"/>
      <c r="K35" s="39">
        <f t="shared" si="2"/>
        <v>0</v>
      </c>
      <c r="L35" s="21"/>
    </row>
    <row r="36" spans="1:12" s="1" customFormat="1" ht="30" customHeight="1" thickTop="1" thickBot="1" x14ac:dyDescent="0.3">
      <c r="A36" s="13" t="s">
        <v>29</v>
      </c>
      <c r="B36" s="14"/>
      <c r="C36" s="46" t="s">
        <v>82</v>
      </c>
      <c r="D36" s="34"/>
      <c r="E36" s="34"/>
      <c r="F36" s="34"/>
      <c r="G36" s="32">
        <f t="shared" si="0"/>
        <v>0</v>
      </c>
      <c r="H36" s="47">
        <v>0</v>
      </c>
      <c r="I36" s="35">
        <f t="shared" si="1"/>
        <v>0</v>
      </c>
      <c r="J36" s="38"/>
      <c r="K36" s="39">
        <f t="shared" si="2"/>
        <v>0</v>
      </c>
      <c r="L36" s="21"/>
    </row>
    <row r="37" spans="1:12" s="1" customFormat="1" ht="30" customHeight="1" thickTop="1" thickBot="1" x14ac:dyDescent="0.3">
      <c r="A37" s="13" t="s">
        <v>30</v>
      </c>
      <c r="B37" s="14"/>
      <c r="C37" s="46" t="s">
        <v>82</v>
      </c>
      <c r="D37" s="34"/>
      <c r="E37" s="34"/>
      <c r="F37" s="34"/>
      <c r="G37" s="32">
        <f t="shared" si="0"/>
        <v>0</v>
      </c>
      <c r="H37" s="47">
        <v>0</v>
      </c>
      <c r="I37" s="35">
        <f t="shared" si="1"/>
        <v>0</v>
      </c>
      <c r="J37" s="38"/>
      <c r="K37" s="39">
        <f t="shared" si="2"/>
        <v>0</v>
      </c>
      <c r="L37" s="21"/>
    </row>
    <row r="38" spans="1:12" s="1" customFormat="1" ht="30" customHeight="1" thickTop="1" thickBot="1" x14ac:dyDescent="0.3">
      <c r="A38" s="13" t="s">
        <v>31</v>
      </c>
      <c r="B38" s="14"/>
      <c r="C38" s="46" t="s">
        <v>82</v>
      </c>
      <c r="D38" s="34"/>
      <c r="E38" s="34"/>
      <c r="F38" s="34"/>
      <c r="G38" s="32">
        <f t="shared" si="0"/>
        <v>0</v>
      </c>
      <c r="H38" s="47">
        <v>0</v>
      </c>
      <c r="I38" s="35">
        <f t="shared" si="1"/>
        <v>0</v>
      </c>
      <c r="J38" s="38"/>
      <c r="K38" s="39">
        <f t="shared" si="2"/>
        <v>0</v>
      </c>
      <c r="L38" s="21"/>
    </row>
    <row r="39" spans="1:12" s="1" customFormat="1" ht="30" customHeight="1" thickTop="1" thickBot="1" x14ac:dyDescent="0.3">
      <c r="A39" s="13" t="s">
        <v>32</v>
      </c>
      <c r="B39" s="14"/>
      <c r="C39" s="46" t="s">
        <v>82</v>
      </c>
      <c r="D39" s="34"/>
      <c r="E39" s="34"/>
      <c r="F39" s="34"/>
      <c r="G39" s="32">
        <f t="shared" si="0"/>
        <v>0</v>
      </c>
      <c r="H39" s="47">
        <v>0</v>
      </c>
      <c r="I39" s="35">
        <f t="shared" si="1"/>
        <v>0</v>
      </c>
      <c r="J39" s="38"/>
      <c r="K39" s="39">
        <f t="shared" si="2"/>
        <v>0</v>
      </c>
      <c r="L39" s="21"/>
    </row>
    <row r="40" spans="1:12" s="1" customFormat="1" ht="30" customHeight="1" thickTop="1" thickBot="1" x14ac:dyDescent="0.3">
      <c r="A40" s="13" t="s">
        <v>33</v>
      </c>
      <c r="B40" s="14"/>
      <c r="C40" s="46" t="s">
        <v>82</v>
      </c>
      <c r="D40" s="34"/>
      <c r="E40" s="34"/>
      <c r="F40" s="34"/>
      <c r="G40" s="32">
        <f t="shared" si="0"/>
        <v>0</v>
      </c>
      <c r="H40" s="47">
        <v>0</v>
      </c>
      <c r="I40" s="35">
        <f t="shared" si="1"/>
        <v>0</v>
      </c>
      <c r="J40" s="38"/>
      <c r="K40" s="39">
        <f t="shared" si="2"/>
        <v>0</v>
      </c>
      <c r="L40" s="21"/>
    </row>
    <row r="41" spans="1:12" s="1" customFormat="1" ht="30" customHeight="1" thickTop="1" thickBot="1" x14ac:dyDescent="0.3">
      <c r="A41" s="13" t="s">
        <v>34</v>
      </c>
      <c r="B41" s="14"/>
      <c r="C41" s="46" t="s">
        <v>82</v>
      </c>
      <c r="D41" s="34"/>
      <c r="E41" s="34"/>
      <c r="F41" s="34"/>
      <c r="G41" s="32">
        <f t="shared" si="0"/>
        <v>0</v>
      </c>
      <c r="H41" s="47">
        <v>0</v>
      </c>
      <c r="I41" s="35">
        <f t="shared" si="1"/>
        <v>0</v>
      </c>
      <c r="J41" s="38"/>
      <c r="K41" s="39">
        <f t="shared" si="2"/>
        <v>0</v>
      </c>
      <c r="L41" s="21"/>
    </row>
    <row r="42" spans="1:12" s="1" customFormat="1" ht="30" customHeight="1" thickTop="1" thickBot="1" x14ac:dyDescent="0.3">
      <c r="A42" s="13" t="s">
        <v>35</v>
      </c>
      <c r="B42" s="14"/>
      <c r="C42" s="46" t="s">
        <v>82</v>
      </c>
      <c r="D42" s="34"/>
      <c r="E42" s="34"/>
      <c r="F42" s="34"/>
      <c r="G42" s="32">
        <f t="shared" si="0"/>
        <v>0</v>
      </c>
      <c r="H42" s="47">
        <v>0</v>
      </c>
      <c r="I42" s="35">
        <f t="shared" si="1"/>
        <v>0</v>
      </c>
      <c r="J42" s="38"/>
      <c r="K42" s="39">
        <f t="shared" si="2"/>
        <v>0</v>
      </c>
      <c r="L42" s="21"/>
    </row>
    <row r="43" spans="1:12" ht="45" customHeight="1" thickTop="1" thickBot="1" x14ac:dyDescent="0.3">
      <c r="A43" s="13" t="s">
        <v>24</v>
      </c>
      <c r="B43" s="14"/>
      <c r="C43" s="17" t="s">
        <v>67</v>
      </c>
      <c r="D43" s="20"/>
      <c r="E43" s="20"/>
      <c r="F43" s="20"/>
      <c r="G43" s="20"/>
      <c r="H43" s="20"/>
      <c r="I43" s="20"/>
      <c r="J43" s="20"/>
      <c r="K43" s="39">
        <f>SUM(K31:K42)</f>
        <v>0</v>
      </c>
      <c r="L43" s="20"/>
    </row>
    <row r="44" spans="1:12" ht="17.25" thickTop="1" thickBot="1" x14ac:dyDescent="0.3">
      <c r="A44" s="13" t="s">
        <v>26</v>
      </c>
      <c r="B44" s="14">
        <f>B18</f>
        <v>10</v>
      </c>
      <c r="C44" s="17" t="s">
        <v>25</v>
      </c>
      <c r="D44" s="20"/>
      <c r="E44" s="20"/>
      <c r="F44" s="20"/>
      <c r="G44" s="20"/>
      <c r="H44" s="20"/>
      <c r="I44" s="20"/>
      <c r="J44" s="20"/>
      <c r="K44" s="63">
        <v>2.5999999999999998E-5</v>
      </c>
      <c r="L44" s="20"/>
    </row>
    <row r="45" spans="1:12" ht="60" customHeight="1" thickTop="1" thickBot="1" x14ac:dyDescent="0.3">
      <c r="A45" s="13" t="s">
        <v>27</v>
      </c>
      <c r="B45" s="14">
        <f>B19</f>
        <v>11</v>
      </c>
      <c r="C45" s="17" t="s">
        <v>51</v>
      </c>
      <c r="D45" s="20"/>
      <c r="E45" s="20"/>
      <c r="F45" s="20"/>
      <c r="G45" s="20"/>
      <c r="H45" s="20"/>
      <c r="I45" s="20"/>
      <c r="J45" s="20"/>
      <c r="K45" s="44">
        <f>K43*K44</f>
        <v>0</v>
      </c>
      <c r="L45" s="20"/>
    </row>
    <row r="46" spans="1:12" ht="45" customHeight="1" thickTop="1" thickBot="1" x14ac:dyDescent="0.3">
      <c r="A46" s="13" t="s">
        <v>36</v>
      </c>
      <c r="B46" s="14" t="str">
        <f>B20&amp;", "&amp;'Notes on Completion'!A39</f>
        <v>12, 14</v>
      </c>
      <c r="C46" s="17" t="s">
        <v>52</v>
      </c>
      <c r="D46" s="20"/>
      <c r="E46" s="20"/>
      <c r="F46" s="20"/>
      <c r="G46" s="20"/>
      <c r="H46" s="20"/>
      <c r="I46" s="20"/>
      <c r="J46" s="20"/>
      <c r="K46" s="44">
        <f>IF(K45&gt;=60000000,60000000, (IF(K45&lt;=10000000,10000000, K45)))</f>
        <v>10000000</v>
      </c>
      <c r="L46" s="20"/>
    </row>
    <row r="47" spans="1:12" ht="16.5" thickTop="1" x14ac:dyDescent="0.25">
      <c r="A47" s="8"/>
      <c r="B47" s="9"/>
      <c r="C47" s="10"/>
      <c r="D47" s="11"/>
      <c r="E47" s="11"/>
      <c r="F47" s="11"/>
      <c r="G47" s="11"/>
      <c r="H47" s="11"/>
      <c r="I47" s="11"/>
      <c r="J47" s="11"/>
      <c r="K47" s="24"/>
      <c r="L47" s="11"/>
    </row>
    <row r="48" spans="1:12" x14ac:dyDescent="0.25">
      <c r="A48" s="12" t="s">
        <v>92</v>
      </c>
      <c r="B48" s="9"/>
      <c r="C48" s="10"/>
      <c r="D48" s="11"/>
      <c r="E48" s="11"/>
      <c r="F48" s="11"/>
      <c r="G48" s="11"/>
      <c r="H48" s="11"/>
      <c r="I48" s="11"/>
      <c r="J48" s="11"/>
      <c r="K48" s="11"/>
      <c r="L48" s="11"/>
    </row>
    <row r="49" spans="1:12" s="62" customFormat="1" ht="46.5" customHeight="1" thickBot="1" x14ac:dyDescent="0.35">
      <c r="A49" s="70" t="s">
        <v>109</v>
      </c>
      <c r="B49" s="70"/>
      <c r="C49" s="70"/>
      <c r="D49" s="70"/>
      <c r="E49" s="70"/>
      <c r="F49" s="70"/>
      <c r="G49" s="70"/>
      <c r="H49" s="70"/>
      <c r="I49" s="70"/>
      <c r="J49" s="70"/>
      <c r="K49" s="70"/>
      <c r="L49" s="70"/>
    </row>
    <row r="50" spans="1:12" s="56" customFormat="1" ht="17.25" thickTop="1" thickBot="1" x14ac:dyDescent="0.3">
      <c r="A50" s="58"/>
      <c r="B50" s="59"/>
      <c r="C50" s="54" t="s">
        <v>14</v>
      </c>
      <c r="D50" s="60" t="s">
        <v>15</v>
      </c>
      <c r="E50" s="52" t="s">
        <v>16</v>
      </c>
      <c r="F50" s="52" t="s">
        <v>17</v>
      </c>
      <c r="G50" s="57"/>
      <c r="H50" s="57"/>
      <c r="I50" s="57"/>
      <c r="J50" s="57"/>
      <c r="K50" s="57"/>
      <c r="L50" s="57"/>
    </row>
    <row r="51" spans="1:12" ht="68.25" customHeight="1" thickTop="1" thickBot="1" x14ac:dyDescent="0.3">
      <c r="A51" s="13" t="s">
        <v>12</v>
      </c>
      <c r="B51" s="14" t="s">
        <v>23</v>
      </c>
      <c r="C51" s="31" t="s">
        <v>38</v>
      </c>
      <c r="D51" s="31" t="s">
        <v>42</v>
      </c>
      <c r="E51" s="31" t="s">
        <v>110</v>
      </c>
      <c r="F51" s="31" t="s">
        <v>39</v>
      </c>
      <c r="G51" s="11"/>
      <c r="H51" s="11"/>
      <c r="I51" s="11"/>
      <c r="J51" s="11"/>
      <c r="K51" s="11"/>
      <c r="L51" s="11"/>
    </row>
    <row r="52" spans="1:12" ht="45" customHeight="1" thickTop="1" thickBot="1" x14ac:dyDescent="0.3">
      <c r="A52" s="13" t="s">
        <v>37</v>
      </c>
      <c r="B52" s="14">
        <f>'Notes on Completion'!A45</f>
        <v>17</v>
      </c>
      <c r="C52" s="7"/>
      <c r="D52" s="25"/>
      <c r="E52" s="25"/>
      <c r="F52" s="25"/>
      <c r="G52" s="11"/>
      <c r="H52" s="11"/>
      <c r="I52" s="11"/>
      <c r="J52" s="11"/>
      <c r="K52" s="11"/>
      <c r="L52" s="11"/>
    </row>
    <row r="53" spans="1:12" ht="15" customHeight="1" thickTop="1" x14ac:dyDescent="0.25">
      <c r="A53" s="8"/>
      <c r="B53" s="9"/>
      <c r="D53" s="11"/>
      <c r="E53" s="11"/>
      <c r="F53" s="11"/>
      <c r="G53" s="11"/>
      <c r="H53" s="11"/>
      <c r="I53" s="11"/>
      <c r="J53" s="11"/>
      <c r="K53" s="11"/>
      <c r="L53" s="11"/>
    </row>
    <row r="54" spans="1:12" ht="16.5" thickBot="1" x14ac:dyDescent="0.3">
      <c r="A54" s="12" t="s">
        <v>40</v>
      </c>
      <c r="B54" s="9"/>
      <c r="C54" s="10"/>
      <c r="D54" s="11"/>
      <c r="E54" s="11"/>
      <c r="F54" s="11"/>
      <c r="G54" s="11"/>
      <c r="H54" s="11"/>
      <c r="I54" s="11"/>
      <c r="J54" s="11"/>
      <c r="K54" s="11"/>
      <c r="L54" s="11"/>
    </row>
    <row r="55" spans="1:12" s="56" customFormat="1" ht="17.25" thickTop="1" thickBot="1" x14ac:dyDescent="0.3">
      <c r="A55" s="58"/>
      <c r="B55" s="59"/>
      <c r="C55" s="54" t="s">
        <v>14</v>
      </c>
      <c r="D55" s="54" t="s">
        <v>15</v>
      </c>
      <c r="E55" s="52" t="s">
        <v>16</v>
      </c>
      <c r="F55" s="52" t="s">
        <v>17</v>
      </c>
      <c r="G55" s="57"/>
      <c r="H55" s="57"/>
      <c r="I55" s="57"/>
      <c r="J55" s="57"/>
      <c r="K55" s="57"/>
      <c r="L55" s="57"/>
    </row>
    <row r="56" spans="1:12" s="1" customFormat="1" ht="17.25" thickTop="1" thickBot="1" x14ac:dyDescent="0.3">
      <c r="A56" s="13" t="s">
        <v>12</v>
      </c>
      <c r="B56" s="14" t="s">
        <v>23</v>
      </c>
      <c r="C56" s="14" t="s">
        <v>42</v>
      </c>
      <c r="D56" s="14" t="s">
        <v>43</v>
      </c>
      <c r="E56" s="14" t="s">
        <v>44</v>
      </c>
      <c r="F56" s="14" t="s">
        <v>45</v>
      </c>
      <c r="G56" s="8"/>
      <c r="H56" s="8"/>
      <c r="I56" s="8"/>
      <c r="J56" s="8"/>
      <c r="K56" s="8"/>
      <c r="L56" s="8"/>
    </row>
    <row r="57" spans="1:12" ht="17.25" thickTop="1" thickBot="1" x14ac:dyDescent="0.3">
      <c r="A57" s="13" t="s">
        <v>41</v>
      </c>
      <c r="B57" s="14"/>
      <c r="C57" s="7"/>
      <c r="D57" s="25"/>
      <c r="E57" s="25"/>
      <c r="F57" s="25"/>
      <c r="G57" s="11"/>
      <c r="H57" s="11"/>
      <c r="I57" s="11"/>
      <c r="J57" s="11"/>
      <c r="K57" s="11"/>
      <c r="L57" s="11"/>
    </row>
    <row r="58" spans="1:12" ht="16.5" thickTop="1" x14ac:dyDescent="0.25">
      <c r="A58" s="11" t="s">
        <v>103</v>
      </c>
      <c r="B58" s="3"/>
      <c r="C58" s="66"/>
    </row>
  </sheetData>
  <mergeCells count="3">
    <mergeCell ref="A2:L2"/>
    <mergeCell ref="A4:L4"/>
    <mergeCell ref="A49:L49"/>
  </mergeCells>
  <phoneticPr fontId="15" type="noConversion"/>
  <printOptions horizontalCentered="1"/>
  <pageMargins left="0.25" right="0.25" top="0.75" bottom="0.75" header="0.3" footer="0.3"/>
  <pageSetup paperSize="8" scale="74" fitToHeight="0" orientation="landscape" r:id="rId1"/>
  <headerFooter>
    <oddFooter>Page &amp;P of &amp;N</oddFooter>
  </headerFooter>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50"/>
  <sheetViews>
    <sheetView topLeftCell="A28" zoomScaleNormal="100" workbookViewId="0">
      <selection activeCell="B5" sqref="B5"/>
    </sheetView>
  </sheetViews>
  <sheetFormatPr defaultRowHeight="15.75" x14ac:dyDescent="0.25"/>
  <cols>
    <col min="1" max="1" width="5.7109375" style="5" customWidth="1"/>
    <col min="2" max="2" width="90.7109375" style="4" customWidth="1"/>
    <col min="3" max="4" width="9.140625" style="3"/>
  </cols>
  <sheetData>
    <row r="1" spans="1:3" ht="30" customHeight="1" x14ac:dyDescent="0.25">
      <c r="A1" s="71" t="s">
        <v>106</v>
      </c>
      <c r="B1" s="71"/>
      <c r="C1" s="6"/>
    </row>
    <row r="2" spans="1:3" x14ac:dyDescent="0.25">
      <c r="A2" s="9"/>
      <c r="B2" s="61"/>
      <c r="C2" s="6"/>
    </row>
    <row r="3" spans="1:3" ht="60" customHeight="1" x14ac:dyDescent="0.25">
      <c r="A3" s="9">
        <v>1</v>
      </c>
      <c r="B3" s="61" t="s">
        <v>86</v>
      </c>
      <c r="C3" s="6"/>
    </row>
    <row r="4" spans="1:3" x14ac:dyDescent="0.25">
      <c r="A4" s="9"/>
      <c r="B4" s="61"/>
      <c r="C4" s="6"/>
    </row>
    <row r="5" spans="1:3" x14ac:dyDescent="0.25">
      <c r="A5" s="9">
        <v>2</v>
      </c>
      <c r="B5" s="61" t="s">
        <v>87</v>
      </c>
      <c r="C5" s="6"/>
    </row>
    <row r="6" spans="1:3" x14ac:dyDescent="0.25">
      <c r="A6" s="9"/>
      <c r="B6" s="61" t="s">
        <v>69</v>
      </c>
      <c r="C6" s="6"/>
    </row>
    <row r="7" spans="1:3" ht="30" customHeight="1" x14ac:dyDescent="0.25">
      <c r="A7" s="9"/>
      <c r="B7" s="61" t="s">
        <v>85</v>
      </c>
      <c r="C7" s="6"/>
    </row>
    <row r="8" spans="1:3" x14ac:dyDescent="0.25">
      <c r="A8" s="9"/>
      <c r="B8" s="61" t="s">
        <v>107</v>
      </c>
      <c r="C8" s="6"/>
    </row>
    <row r="9" spans="1:3" x14ac:dyDescent="0.25">
      <c r="A9" s="9"/>
      <c r="B9" s="61"/>
      <c r="C9" s="6"/>
    </row>
    <row r="10" spans="1:3" x14ac:dyDescent="0.25">
      <c r="A10" s="9">
        <v>3</v>
      </c>
      <c r="B10" s="26" t="s">
        <v>53</v>
      </c>
      <c r="C10" s="6"/>
    </row>
    <row r="11" spans="1:3" x14ac:dyDescent="0.25">
      <c r="A11" s="9"/>
      <c r="B11" s="27" t="s">
        <v>70</v>
      </c>
      <c r="C11" s="6"/>
    </row>
    <row r="12" spans="1:3" x14ac:dyDescent="0.25">
      <c r="A12" s="9"/>
      <c r="B12" s="61"/>
      <c r="C12" s="6"/>
    </row>
    <row r="13" spans="1:3" ht="60" customHeight="1" x14ac:dyDescent="0.25">
      <c r="A13" s="9">
        <v>4</v>
      </c>
      <c r="B13" s="61" t="s">
        <v>68</v>
      </c>
      <c r="C13" s="6"/>
    </row>
    <row r="14" spans="1:3" x14ac:dyDescent="0.25">
      <c r="A14" s="9"/>
      <c r="B14" s="61"/>
      <c r="C14" s="6"/>
    </row>
    <row r="15" spans="1:3" ht="30" customHeight="1" x14ac:dyDescent="0.25">
      <c r="A15" s="9">
        <v>5</v>
      </c>
      <c r="B15" s="61" t="s">
        <v>63</v>
      </c>
      <c r="C15" s="6"/>
    </row>
    <row r="16" spans="1:3" x14ac:dyDescent="0.25">
      <c r="A16" s="9"/>
      <c r="B16" s="61"/>
      <c r="C16" s="6"/>
    </row>
    <row r="17" spans="1:3" ht="135" customHeight="1" x14ac:dyDescent="0.25">
      <c r="A17" s="9">
        <v>6</v>
      </c>
      <c r="B17" s="61" t="s">
        <v>97</v>
      </c>
      <c r="C17" s="6"/>
    </row>
    <row r="18" spans="1:3" ht="54.75" customHeight="1" x14ac:dyDescent="0.25">
      <c r="A18" s="9"/>
      <c r="B18" s="61" t="s">
        <v>93</v>
      </c>
      <c r="C18" s="6"/>
    </row>
    <row r="19" spans="1:3" x14ac:dyDescent="0.25">
      <c r="A19" s="9"/>
      <c r="B19" s="61"/>
      <c r="C19" s="6"/>
    </row>
    <row r="20" spans="1:3" ht="28.5" x14ac:dyDescent="0.25">
      <c r="A20" s="9">
        <v>7</v>
      </c>
      <c r="B20" s="61" t="s">
        <v>74</v>
      </c>
      <c r="C20" s="6"/>
    </row>
    <row r="21" spans="1:3" x14ac:dyDescent="0.25">
      <c r="A21" s="9"/>
      <c r="B21" s="28" t="s">
        <v>64</v>
      </c>
      <c r="C21" s="6"/>
    </row>
    <row r="22" spans="1:3" x14ac:dyDescent="0.25">
      <c r="A22" s="9"/>
      <c r="B22" s="61" t="s">
        <v>65</v>
      </c>
      <c r="C22" s="6"/>
    </row>
    <row r="23" spans="1:3" x14ac:dyDescent="0.25">
      <c r="A23" s="9"/>
      <c r="B23" s="61"/>
      <c r="C23" s="6"/>
    </row>
    <row r="24" spans="1:3" ht="75" customHeight="1" x14ac:dyDescent="0.25">
      <c r="A24" s="9">
        <v>8</v>
      </c>
      <c r="B24" s="61" t="s">
        <v>98</v>
      </c>
      <c r="C24" s="6"/>
    </row>
    <row r="25" spans="1:3" x14ac:dyDescent="0.25">
      <c r="A25" s="9"/>
      <c r="B25" s="61"/>
      <c r="C25" s="6"/>
    </row>
    <row r="26" spans="1:3" x14ac:dyDescent="0.25">
      <c r="A26" s="9">
        <v>9</v>
      </c>
      <c r="B26" s="61" t="s">
        <v>71</v>
      </c>
      <c r="C26" s="6"/>
    </row>
    <row r="27" spans="1:3" x14ac:dyDescent="0.25">
      <c r="A27" s="9"/>
      <c r="B27" s="61"/>
      <c r="C27" s="6"/>
    </row>
    <row r="28" spans="1:3" x14ac:dyDescent="0.25">
      <c r="A28" s="9">
        <v>10</v>
      </c>
      <c r="B28" s="61" t="s">
        <v>72</v>
      </c>
      <c r="C28" s="6"/>
    </row>
    <row r="29" spans="1:3" x14ac:dyDescent="0.25">
      <c r="A29" s="9"/>
      <c r="B29" s="61"/>
      <c r="C29" s="6"/>
    </row>
    <row r="30" spans="1:3" x14ac:dyDescent="0.25">
      <c r="A30" s="9">
        <v>11</v>
      </c>
      <c r="B30" s="61" t="s">
        <v>73</v>
      </c>
      <c r="C30" s="6"/>
    </row>
    <row r="31" spans="1:3" x14ac:dyDescent="0.25">
      <c r="A31" s="9"/>
      <c r="B31" s="61"/>
      <c r="C31" s="6"/>
    </row>
    <row r="32" spans="1:3" x14ac:dyDescent="0.25">
      <c r="A32" s="9">
        <v>12</v>
      </c>
      <c r="B32" s="61" t="s">
        <v>95</v>
      </c>
      <c r="C32" s="6"/>
    </row>
    <row r="33" spans="1:3" x14ac:dyDescent="0.25">
      <c r="A33" s="9"/>
      <c r="B33" s="61"/>
      <c r="C33" s="6"/>
    </row>
    <row r="34" spans="1:3" ht="28.5" x14ac:dyDescent="0.25">
      <c r="A34" s="9">
        <v>13</v>
      </c>
      <c r="B34" s="61" t="s">
        <v>94</v>
      </c>
      <c r="C34" s="6"/>
    </row>
    <row r="35" spans="1:3" x14ac:dyDescent="0.25">
      <c r="A35" s="9"/>
      <c r="B35" s="61"/>
      <c r="C35" s="6"/>
    </row>
    <row r="36" spans="1:3" ht="16.5" thickBot="1" x14ac:dyDescent="0.3">
      <c r="A36" s="9"/>
      <c r="B36" s="29" t="s">
        <v>22</v>
      </c>
      <c r="C36" s="6"/>
    </row>
    <row r="37" spans="1:3" x14ac:dyDescent="0.25">
      <c r="A37" s="9"/>
      <c r="B37" s="30" t="s">
        <v>90</v>
      </c>
      <c r="C37" s="6"/>
    </row>
    <row r="38" spans="1:3" x14ac:dyDescent="0.25">
      <c r="A38" s="9"/>
      <c r="B38" s="61"/>
      <c r="C38" s="6"/>
    </row>
    <row r="39" spans="1:3" ht="15" customHeight="1" x14ac:dyDescent="0.25">
      <c r="A39" s="9">
        <v>14</v>
      </c>
      <c r="B39" s="61" t="s">
        <v>91</v>
      </c>
      <c r="C39" s="6"/>
    </row>
    <row r="40" spans="1:3" x14ac:dyDescent="0.25">
      <c r="A40" s="9"/>
      <c r="B40" s="61"/>
      <c r="C40" s="6"/>
    </row>
    <row r="41" spans="1:3" ht="111" customHeight="1" x14ac:dyDescent="0.25">
      <c r="A41" s="9">
        <v>15</v>
      </c>
      <c r="B41" s="61" t="s">
        <v>96</v>
      </c>
    </row>
    <row r="42" spans="1:3" x14ac:dyDescent="0.25">
      <c r="A42" s="9"/>
      <c r="B42" s="61"/>
      <c r="C42" s="6"/>
    </row>
    <row r="43" spans="1:3" x14ac:dyDescent="0.25">
      <c r="A43" s="9">
        <v>16</v>
      </c>
      <c r="B43" s="61" t="s">
        <v>78</v>
      </c>
      <c r="C43" s="6"/>
    </row>
    <row r="44" spans="1:3" x14ac:dyDescent="0.25">
      <c r="A44" s="9"/>
      <c r="B44" s="61"/>
      <c r="C44" s="6"/>
    </row>
    <row r="45" spans="1:3" ht="30" customHeight="1" x14ac:dyDescent="0.25">
      <c r="A45" s="9">
        <v>17</v>
      </c>
      <c r="B45" s="61" t="s">
        <v>88</v>
      </c>
      <c r="C45" s="6"/>
    </row>
    <row r="46" spans="1:3" x14ac:dyDescent="0.25">
      <c r="A46" s="9"/>
      <c r="B46" s="61"/>
    </row>
    <row r="47" spans="1:3" ht="30" customHeight="1" x14ac:dyDescent="0.25">
      <c r="A47" s="9">
        <v>18</v>
      </c>
      <c r="B47" s="61" t="s">
        <v>108</v>
      </c>
    </row>
    <row r="48" spans="1:3" x14ac:dyDescent="0.25">
      <c r="A48" s="9"/>
      <c r="B48" s="28" t="s">
        <v>89</v>
      </c>
    </row>
    <row r="50" spans="1:1" x14ac:dyDescent="0.25">
      <c r="A50" s="65" t="s">
        <v>103</v>
      </c>
    </row>
  </sheetData>
  <mergeCells count="1">
    <mergeCell ref="A1:B1"/>
  </mergeCells>
  <phoneticPr fontId="15" type="noConversion"/>
  <hyperlinks>
    <hyperlink ref="B21" r:id="rId1" xr:uid="{00000000-0004-0000-0100-000000000000}"/>
    <hyperlink ref="B48" r:id="rId2" xr:uid="{00000000-0004-0000-0100-000001000000}"/>
  </hyperlinks>
  <pageMargins left="0.25" right="0.25" top="0.75" bottom="0.75" header="0.3" footer="0.3"/>
  <pageSetup paperSize="9" fitToHeight="0" orientation="portrait" r:id="rId3"/>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Form GWS01</vt:lpstr>
      <vt:lpstr>Notes on Completion</vt:lpstr>
    </vt:vector>
  </TitlesOfParts>
  <Company>Insurance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Cheng</dc:creator>
  <cp:lastModifiedBy>Wong Rydia</cp:lastModifiedBy>
  <cp:lastPrinted>2021-05-12T11:41:43Z</cp:lastPrinted>
  <dcterms:created xsi:type="dcterms:W3CDTF">2021-01-15T06:58:31Z</dcterms:created>
  <dcterms:modified xsi:type="dcterms:W3CDTF">2024-08-21T09:42:50Z</dcterms:modified>
</cp:coreProperties>
</file>