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9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10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1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drawings/drawing1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drawings/drawing13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drawings/drawing14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drawings/drawing15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drawings/drawing16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drawings/drawing17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drawings/drawing18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19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drawings/drawing20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21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22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drawings/drawing23.xml" ContentType="application/vnd.openxmlformats-officedocument.drawing+xml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drawings/drawing24.xml" ContentType="application/vnd.openxmlformats-officedocument.drawing+xml"/>
  <Override PartName="/xl/activeX/activeX55.xml" ContentType="application/vnd.ms-office.activeX+xml"/>
  <Override PartName="/xl/activeX/activeX55.bin" ContentType="application/vnd.ms-office.activeX"/>
  <Override PartName="/xl/drawings/drawing25.xml" ContentType="application/vnd.openxmlformats-officedocument.drawing+xml"/>
  <Override PartName="/xl/activeX/activeX56.xml" ContentType="application/vnd.ms-office.activeX+xml"/>
  <Override PartName="/xl/activeX/activeX56.bin" ContentType="application/vnd.ms-office.activeX"/>
  <Override PartName="/xl/drawings/drawing26.xml" ContentType="application/vnd.openxmlformats-officedocument.drawing+xml"/>
  <Override PartName="/xl/activeX/activeX57.xml" ContentType="application/vnd.ms-office.activeX+xml"/>
  <Override PartName="/xl/activeX/activeX57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P(D)\RBC implementation\Website\20240701 updates\20250319 returns\"/>
    </mc:Choice>
  </mc:AlternateContent>
  <xr:revisionPtr revIDLastSave="0" documentId="13_ncr:1_{9253075C-FE05-47E4-9997-820C4F5A8B12}" xr6:coauthVersionLast="47" xr6:coauthVersionMax="47" xr10:uidLastSave="{00000000-0000-0000-0000-000000000000}"/>
  <bookViews>
    <workbookView xWindow="28680" yWindow="-120" windowWidth="29040" windowHeight="15840" tabRatio="955" firstSheet="2" activeTab="2" xr2:uid="{6E9C120B-A6B2-45A5-AF9C-C8AA26707476}"/>
  </bookViews>
  <sheets>
    <sheet name="DropdownList" sheetId="10" state="hidden" r:id="rId1"/>
    <sheet name="DropdownNameLabel" sheetId="11" state="hidden" r:id="rId2"/>
    <sheet name="B.LT.QR.1 LT QR (NB)" sheetId="14" r:id="rId3"/>
    <sheet name="B.LT.QR.2 LT QR (CCY)" sheetId="15" r:id="rId4"/>
    <sheet name="B.LT.QR.3 LT QR (local)" sheetId="16" r:id="rId5"/>
    <sheet name="B.LT.QR.3.1 LT QR (Local supp)" sheetId="17" r:id="rId6"/>
    <sheet name="B.LT.QR.4 LT QR (prem term)" sheetId="18" r:id="rId7"/>
    <sheet name="B.LT.QR.5 LT QR (channel)" sheetId="19" r:id="rId8"/>
    <sheet name="B.LT.QR.5.1 LT QR (channel sup)" sheetId="20" r:id="rId9"/>
    <sheet name="B.LT.QR.5.2 LTQR(Bancassurance)" sheetId="21" r:id="rId10"/>
    <sheet name="B.LT.QR.5.3 LTQR(Corp Agencies)" sheetId="22" r:id="rId11"/>
    <sheet name="B.LT.QR.5.4 LTQR(Brokers)" sheetId="23" r:id="rId12"/>
    <sheet name="B.LT.QR.6 LT QR (IF)" sheetId="24" r:id="rId13"/>
    <sheet name="B.LT.QR.7 LT QR (IF G H)" sheetId="25" r:id="rId14"/>
    <sheet name="B.LT.QR.8 LT QR (Lapse)" sheetId="26" r:id="rId15"/>
    <sheet name="B.LT.QR.9 LT QR (RI)" sheetId="27" r:id="rId16"/>
    <sheet name="B.LT.MCV.1 LT QR (MCV)" sheetId="28" r:id="rId17"/>
    <sheet name="B.LT.MCV.2" sheetId="29" r:id="rId18"/>
    <sheet name="B.LT.MCV.3" sheetId="30" r:id="rId19"/>
    <sheet name="B.LT.RMB.1" sheetId="31" r:id="rId20"/>
    <sheet name="B.LT.RMB.2" sheetId="32" r:id="rId21"/>
    <sheet name="B.LT.RMB.3" sheetId="33" r:id="rId22"/>
    <sheet name="B.LT.RMB.4" sheetId="34" r:id="rId23"/>
    <sheet name="B.LT.ILAS.PSC" sheetId="35" r:id="rId24"/>
    <sheet name="B.LT.ILAS.Top-up" sheetId="36" r:id="rId25"/>
    <sheet name="B.LT.ILAS Generator" sheetId="37" r:id="rId26"/>
    <sheet name="B.LT.ILAS.NB.XXX" sheetId="38" r:id="rId27"/>
    <sheet name="B.LT.ILAS.IF.XXX" sheetId="39" r:id="rId28"/>
    <sheet name="B.LT.ILAS.Term.XXX" sheetId="40" r:id="rId29"/>
    <sheet name="List of Brokers" sheetId="42" state="hidden" r:id="rId30"/>
    <sheet name="List of Agencies" sheetId="43" state="hidden" r:id="rId31"/>
    <sheet name="DropDown" sheetId="44" state="hidden" r:id="rId32"/>
  </sheets>
  <definedNames>
    <definedName name="_Bancassurance_Intermediary">OFFSET(DropDown!$C$4,0,0,COUNTIFS(DropDown!$C$4:$C$3500,"&lt;&gt;"&amp;"N/A"),1)</definedName>
    <definedName name="_Broker_Intermediary">OFFSET(DropDown!$K$4,0,0,COUNTIFS(DropDown!$K$4:$K$3500,"&lt;&gt;"&amp;"N/A"),1)</definedName>
    <definedName name="_CorpAgencies_Intermediary">OFFSET(DropDown!$G$4,0,0,COUNTIFS(DropDown!$G$4:$G$3500,"&lt;&gt;"&amp;"N/A"),1)</definedName>
    <definedName name="_xlnm._FilterDatabase" localSheetId="25" hidden="1">'B.LT.ILAS Generator'!$A$4:$C$61</definedName>
    <definedName name="_xlnm._FilterDatabase" localSheetId="24" hidden="1">'B.LT.ILAS.Top-up'!$A$6:$A$31</definedName>
    <definedName name="_xlnm._FilterDatabase" localSheetId="31" hidden="1">DropDown!$I$3:$I$805</definedName>
    <definedName name="_xlnm._FilterDatabase" localSheetId="0" hidden="1">DropdownList!$A$1:$F$992</definedName>
    <definedName name="_xlnm._FilterDatabase" localSheetId="30" hidden="1">'List of Agencies'!$A$2:$D$427</definedName>
    <definedName name="_xlnm._FilterDatabase" localSheetId="29" hidden="1">'List of Brokers'!$A$2:$C$804</definedName>
    <definedName name="B.LT.ILAS.Top_End_Row_0" localSheetId="24">'B.LT.ILAS.Top-up'!$A$30</definedName>
    <definedName name="B.LT.ILAS.Top_Start_Row_0" localSheetId="24">'B.LT.ILAS.Top-up'!$A$10</definedName>
    <definedName name="B.LT.QR.5.2_End_Row_0" localSheetId="9">'B.LT.QR.5.2 LTQR(Bancassurance)'!$A$33</definedName>
    <definedName name="B.LT.QR.5.2_Start_Row_0" localSheetId="9">'B.LT.QR.5.2 LTQR(Bancassurance)'!$A$13</definedName>
    <definedName name="B.LT.QR.5.3_End_Row_0" localSheetId="10">'B.LT.QR.5.3 LTQR(Corp Agencies)'!$A$33</definedName>
    <definedName name="B.LT.QR.5.3_Start_Row_0" localSheetId="10">'B.LT.QR.5.3 LTQR(Corp Agencies)'!$A$13</definedName>
    <definedName name="B.LT.QR.5.4_End_Row_0" localSheetId="11">'B.LT.QR.5.4 LTQR(Brokers)'!$A$33</definedName>
    <definedName name="B.LT.QR.5.4_Start_Row_0" localSheetId="11">'B.LT.QR.5.4 LTQR(Brokers)'!$A$13</definedName>
    <definedName name="B.LT.RMB.1_End_Row_0" localSheetId="19">'B.LT.RMB.1'!$A$15</definedName>
    <definedName name="B.LT.RMB.1_End_Row_1" localSheetId="19">'B.LT.RMB.1'!$A$19</definedName>
    <definedName name="B.LT.RMB.1_End_Row_2" localSheetId="19">'B.LT.RMB.1'!$A$30</definedName>
    <definedName name="B.LT.RMB.1_End_Row_3" localSheetId="19">'B.LT.RMB.1'!$A$34</definedName>
    <definedName name="B.LT.RMB.1_Start_Row_0" localSheetId="19">'B.LT.RMB.1'!$A$13</definedName>
    <definedName name="B.LT.RMB.1_Start_Row_1" localSheetId="19">'B.LT.RMB.1'!$A$17</definedName>
    <definedName name="B.LT.RMB.1_Start_Row_2" localSheetId="19">'B.LT.RMB.1'!$A$28</definedName>
    <definedName name="B.LT.RMB.1_Start_Row_3" localSheetId="19">'B.LT.RMB.1'!$A$32</definedName>
    <definedName name="B.LT.RMB.1_SUM" localSheetId="25">'B.LT.RMB.1'!$C$13:$L$20,'B.LT.RMB.1'!$C$28:$L$35</definedName>
    <definedName name="B.LT.RMB.1_SUM" localSheetId="27">'B.LT.RMB.1'!$C$13:$L$20,'B.LT.RMB.1'!$C$28:$L$35</definedName>
    <definedName name="B.LT.RMB.1_SUM" localSheetId="26">'B.LT.RMB.1'!$C$13:$L$20,'B.LT.RMB.1'!$C$28:$L$35</definedName>
    <definedName name="B.LT.RMB.1_SUM" localSheetId="23">'B.LT.RMB.1'!$C$13:$L$20,'B.LT.RMB.1'!$C$28:$L$35</definedName>
    <definedName name="B.LT.RMB.1_SUM" localSheetId="28">'B.LT.RMB.1'!$C$13:$L$20,'B.LT.RMB.1'!$C$28:$L$35</definedName>
    <definedName name="B.LT.RMB.1_SUM" localSheetId="24">'B.LT.RMB.1'!$C$13:$L$20,'B.LT.RMB.1'!$C$28:$L$35</definedName>
    <definedName name="B.LT.RMB.1_SUM" localSheetId="20">'B.LT.RMB.1'!$C$13:$L$20,'B.LT.RMB.1'!$C$28:$L$35</definedName>
    <definedName name="B.LT.RMB.1_SUM" localSheetId="21">'B.LT.RMB.1'!$C$13:$L$20,'B.LT.RMB.1'!$C$28:$L$35</definedName>
    <definedName name="B.LT.RMB.1_SUM" localSheetId="22">'B.LT.RMB.1'!$C$13:$L$20,'B.LT.RMB.1'!$C$28:$L$35</definedName>
    <definedName name="B.LT.RMB.1_SUM" localSheetId="30">'B.LT.RMB.1'!$C$13:$L$20,'B.LT.RMB.1'!$C$28:$L$35</definedName>
    <definedName name="B.LT.RMB.1_SUM" localSheetId="29">'B.LT.RMB.1'!$C$13:$L$20,'B.LT.RMB.1'!$C$28:$L$35</definedName>
    <definedName name="B.LT.RMB.1_SUM">'B.LT.RMB.1'!$C$13:$L$20,'B.LT.RMB.1'!$C$28:$L$35</definedName>
    <definedName name="B.LT.RMB.2_End_Row_0" localSheetId="20">'B.LT.RMB.2'!$A$15</definedName>
    <definedName name="B.LT.RMB.2_End_Row_1" localSheetId="20">'B.LT.RMB.2'!$A$19</definedName>
    <definedName name="B.LT.RMB.2_End_Row_2" localSheetId="20">'B.LT.RMB.2'!$A$30</definedName>
    <definedName name="B.LT.RMB.2_End_Row_3" localSheetId="20">'B.LT.RMB.2'!$A$34</definedName>
    <definedName name="B.LT.RMB.2_Start_Row_0" localSheetId="20">'B.LT.RMB.2'!$A$13</definedName>
    <definedName name="B.LT.RMB.2_Start_Row_1" localSheetId="20">'B.LT.RMB.2'!$A$17</definedName>
    <definedName name="B.LT.RMB.2_Start_Row_2" localSheetId="20">'B.LT.RMB.2'!$A$28</definedName>
    <definedName name="B.LT.RMB.2_Start_Row_3" localSheetId="20">'B.LT.RMB.2'!$A$32</definedName>
    <definedName name="B.LT.RMB.2_SUM" localSheetId="25">'B.LT.RMB.2'!$C$13:$J$20,'B.LT.RMB.2'!$C$28:$L$35</definedName>
    <definedName name="B.LT.RMB.2_SUM" localSheetId="27">'B.LT.RMB.2'!$C$13:$J$20,'B.LT.RMB.2'!$C$28:$L$35</definedName>
    <definedName name="B.LT.RMB.2_SUM" localSheetId="26">'B.LT.RMB.2'!$C$13:$J$20,'B.LT.RMB.2'!$C$28:$L$35</definedName>
    <definedName name="B.LT.RMB.2_SUM" localSheetId="23">'B.LT.RMB.2'!$C$13:$J$20,'B.LT.RMB.2'!$C$28:$L$35</definedName>
    <definedName name="B.LT.RMB.2_SUM" localSheetId="28">'B.LT.RMB.2'!$C$13:$J$20,'B.LT.RMB.2'!$C$28:$L$35</definedName>
    <definedName name="B.LT.RMB.2_SUM" localSheetId="24">'B.LT.RMB.2'!$C$13:$J$20,'B.LT.RMB.2'!$C$28:$L$35</definedName>
    <definedName name="B.LT.RMB.2_SUM" localSheetId="21">'B.LT.RMB.2'!$C$13:$J$20,'B.LT.RMB.2'!$C$28:$L$35</definedName>
    <definedName name="B.LT.RMB.2_SUM" localSheetId="22">'B.LT.RMB.2'!$C$13:$J$20,'B.LT.RMB.2'!$C$28:$L$35</definedName>
    <definedName name="B.LT.RMB.2_SUM" localSheetId="30">'B.LT.RMB.2'!$C$13:$J$20,'B.LT.RMB.2'!$C$28:$L$35</definedName>
    <definedName name="B.LT.RMB.2_SUM" localSheetId="29">'B.LT.RMB.2'!$C$13:$J$20,'B.LT.RMB.2'!$C$28:$L$35</definedName>
    <definedName name="B.LT.RMB.2_SUM">'B.LT.RMB.2'!$C$13:$J$20,'B.LT.RMB.2'!$C$28:$L$35</definedName>
    <definedName name="B.LT.RMB.3_End_Row_0" localSheetId="21">'B.LT.RMB.3'!$A$15</definedName>
    <definedName name="B.LT.RMB.3_End_Row_1" localSheetId="21">'B.LT.RMB.3'!$A$19</definedName>
    <definedName name="B.LT.RMB.3_Start_Row_0" localSheetId="21">'B.LT.RMB.3'!$A$13</definedName>
    <definedName name="B.LT.RMB.3_Start_Row_1" localSheetId="21">'B.LT.RMB.3'!$A$17</definedName>
    <definedName name="B.LT.RMB.3_SUM" localSheetId="25">'B.LT.RMB.3'!$C$13:$H$20</definedName>
    <definedName name="B.LT.RMB.3_SUM" localSheetId="27">'B.LT.RMB.3'!$C$13:$H$20</definedName>
    <definedName name="B.LT.RMB.3_SUM" localSheetId="26">'B.LT.RMB.3'!$C$13:$H$20</definedName>
    <definedName name="B.LT.RMB.3_SUM" localSheetId="23">'B.LT.RMB.3'!$C$13:$H$20</definedName>
    <definedName name="B.LT.RMB.3_SUM" localSheetId="28">'B.LT.RMB.3'!$C$13:$H$20</definedName>
    <definedName name="B.LT.RMB.3_SUM" localSheetId="24">'B.LT.RMB.3'!$C$13:$H$20</definedName>
    <definedName name="B.LT.RMB.3_SUM" localSheetId="22">'B.LT.RMB.3'!$C$13:$H$20</definedName>
    <definedName name="B.LT.RMB.3_SUM" localSheetId="30">'B.LT.RMB.3'!$C$13:$H$20</definedName>
    <definedName name="B.LT.RMB.3_SUM" localSheetId="29">'B.LT.RMB.3'!$C$13:$H$20</definedName>
    <definedName name="B.LT.RMB.3_SUM">'B.LT.RMB.3'!$C$13:$H$20</definedName>
    <definedName name="B.LT.RMB.4_End_Row_0" localSheetId="22">'B.LT.RMB.4'!$A$16</definedName>
    <definedName name="B.LT.RMB.4_Start_Row_0" localSheetId="22">'B.LT.RMB.4'!$A$14</definedName>
    <definedName name="B.LT.RMB.4_SUM">'B.LT.RMB.4'!$C$14:$I$16</definedName>
    <definedName name="BUSINESS_TYPE_COLUMNS">#REF!</definedName>
    <definedName name="BUSS_TYPE_COLUMNS">#REF!</definedName>
    <definedName name="BUSS_TYPE_LISTS">#REF!</definedName>
    <definedName name="DEV_MODE">#REF!</definedName>
    <definedName name="DROPDOWN_1">DropdownNameLabel!$B$1:$B$154</definedName>
    <definedName name="DROPDOWN_3">DropdownNameLabel!$C$1:$C$15</definedName>
    <definedName name="FinancialMonth" localSheetId="25">#REF!</definedName>
    <definedName name="FinancialMonth" localSheetId="27">#REF!</definedName>
    <definedName name="FinancialMonth" localSheetId="26">#REF!</definedName>
    <definedName name="FinancialMonth" localSheetId="23">#REF!</definedName>
    <definedName name="FinancialMonth" localSheetId="28">#REF!</definedName>
    <definedName name="FinancialMonth" localSheetId="24">#REF!</definedName>
    <definedName name="FinancialMonth" localSheetId="16">#REF!</definedName>
    <definedName name="FinancialMonth" localSheetId="17">#REF!</definedName>
    <definedName name="FinancialMonth" localSheetId="18">#REF!</definedName>
    <definedName name="FinancialMonth" localSheetId="2">#REF!</definedName>
    <definedName name="FinancialMonth" localSheetId="3">#REF!</definedName>
    <definedName name="FinancialMonth" localSheetId="4">#REF!</definedName>
    <definedName name="FinancialMonth" localSheetId="5">#REF!</definedName>
    <definedName name="FinancialMonth" localSheetId="6">#REF!</definedName>
    <definedName name="FinancialMonth" localSheetId="7">#REF!</definedName>
    <definedName name="FinancialMonth" localSheetId="8">#REF!</definedName>
    <definedName name="FinancialMonth" localSheetId="9">#REF!</definedName>
    <definedName name="FinancialMonth" localSheetId="10">#REF!</definedName>
    <definedName name="FinancialMonth" localSheetId="11">#REF!</definedName>
    <definedName name="FinancialMonth" localSheetId="12">#REF!</definedName>
    <definedName name="FinancialMonth" localSheetId="13">#REF!</definedName>
    <definedName name="FinancialMonth" localSheetId="14">#REF!</definedName>
    <definedName name="FinancialMonth" localSheetId="15">#REF!</definedName>
    <definedName name="FinancialMonth" localSheetId="19">#REF!</definedName>
    <definedName name="FinancialMonth" localSheetId="20">#REF!</definedName>
    <definedName name="FinancialMonth" localSheetId="21">#REF!</definedName>
    <definedName name="FinancialMonth" localSheetId="22">#REF!</definedName>
    <definedName name="FinancialMonth" localSheetId="0">#REF!</definedName>
    <definedName name="FinancialMonth" localSheetId="1">#REF!</definedName>
    <definedName name="FinancialMonth" localSheetId="30">#REF!</definedName>
    <definedName name="FinancialMonth" localSheetId="29">#REF!</definedName>
    <definedName name="FinancialMonth">#REF!</definedName>
    <definedName name="FinancialYear" localSheetId="25">#REF!</definedName>
    <definedName name="FinancialYear" localSheetId="27">#REF!</definedName>
    <definedName name="FinancialYear" localSheetId="26">#REF!</definedName>
    <definedName name="FinancialYear" localSheetId="23">#REF!</definedName>
    <definedName name="FinancialYear" localSheetId="28">#REF!</definedName>
    <definedName name="FinancialYear" localSheetId="24">#REF!</definedName>
    <definedName name="FinancialYear" localSheetId="16">#REF!</definedName>
    <definedName name="FinancialYear" localSheetId="17">#REF!</definedName>
    <definedName name="FinancialYear" localSheetId="18">#REF!</definedName>
    <definedName name="FinancialYear" localSheetId="2">#REF!</definedName>
    <definedName name="FinancialYear" localSheetId="3">#REF!</definedName>
    <definedName name="FinancialYear" localSheetId="4">#REF!</definedName>
    <definedName name="FinancialYear" localSheetId="5">#REF!</definedName>
    <definedName name="FinancialYear" localSheetId="6">#REF!</definedName>
    <definedName name="FinancialYear" localSheetId="7">#REF!</definedName>
    <definedName name="FinancialYear" localSheetId="8">#REF!</definedName>
    <definedName name="FinancialYear" localSheetId="9">#REF!</definedName>
    <definedName name="FinancialYear" localSheetId="10">#REF!</definedName>
    <definedName name="FinancialYear" localSheetId="11">#REF!</definedName>
    <definedName name="FinancialYear" localSheetId="12">#REF!</definedName>
    <definedName name="FinancialYear" localSheetId="13">#REF!</definedName>
    <definedName name="FinancialYear" localSheetId="14">#REF!</definedName>
    <definedName name="FinancialYear" localSheetId="15">#REF!</definedName>
    <definedName name="FinancialYear" localSheetId="19">#REF!</definedName>
    <definedName name="FinancialYear" localSheetId="20">#REF!</definedName>
    <definedName name="FinancialYear" localSheetId="21">#REF!</definedName>
    <definedName name="FinancialYear" localSheetId="22">#REF!</definedName>
    <definedName name="FinancialYear" localSheetId="0">#REF!</definedName>
    <definedName name="FinancialYear" localSheetId="1">#REF!</definedName>
    <definedName name="FinancialYear" localSheetId="30">#REF!</definedName>
    <definedName name="FinancialYear" localSheetId="29">#REF!</definedName>
    <definedName name="FinancialYear">#REF!</definedName>
    <definedName name="FORMULA_COLOR">#REF!</definedName>
    <definedName name="FORMULA_COLOR_SAMPLE">#REF!</definedName>
    <definedName name="INSURANCE_HEAD">#REF!</definedName>
    <definedName name="QDAP_Full_Columns">#REF!</definedName>
    <definedName name="QDAP_ON_OFF">#REF!</definedName>
    <definedName name="QDAP_WORKSHEETS">#REF!</definedName>
    <definedName name="ReportMonth" localSheetId="25">#REF!</definedName>
    <definedName name="ReportMonth" localSheetId="27">#REF!</definedName>
    <definedName name="ReportMonth" localSheetId="26">#REF!</definedName>
    <definedName name="ReportMonth" localSheetId="23">#REF!</definedName>
    <definedName name="ReportMonth" localSheetId="28">#REF!</definedName>
    <definedName name="ReportMonth" localSheetId="24">#REF!</definedName>
    <definedName name="ReportMonth" localSheetId="16">#REF!</definedName>
    <definedName name="ReportMonth" localSheetId="17">#REF!</definedName>
    <definedName name="ReportMonth" localSheetId="18">#REF!</definedName>
    <definedName name="ReportMonth" localSheetId="2">#REF!</definedName>
    <definedName name="ReportMonth" localSheetId="3">#REF!</definedName>
    <definedName name="ReportMonth" localSheetId="4">#REF!</definedName>
    <definedName name="ReportMonth" localSheetId="5">#REF!</definedName>
    <definedName name="ReportMonth" localSheetId="6">#REF!</definedName>
    <definedName name="ReportMonth" localSheetId="7">#REF!</definedName>
    <definedName name="ReportMonth" localSheetId="8">#REF!</definedName>
    <definedName name="ReportMonth" localSheetId="9">#REF!</definedName>
    <definedName name="ReportMonth" localSheetId="10">#REF!</definedName>
    <definedName name="ReportMonth" localSheetId="11">#REF!</definedName>
    <definedName name="ReportMonth" localSheetId="12">#REF!</definedName>
    <definedName name="ReportMonth" localSheetId="13">#REF!</definedName>
    <definedName name="ReportMonth" localSheetId="14">#REF!</definedName>
    <definedName name="ReportMonth" localSheetId="15">#REF!</definedName>
    <definedName name="ReportMonth" localSheetId="19">#REF!</definedName>
    <definedName name="ReportMonth" localSheetId="20">#REF!</definedName>
    <definedName name="ReportMonth" localSheetId="21">#REF!</definedName>
    <definedName name="ReportMonth" localSheetId="22">#REF!</definedName>
    <definedName name="ReportMonth" localSheetId="0">#REF!</definedName>
    <definedName name="ReportMonth" localSheetId="1">#REF!</definedName>
    <definedName name="ReportMonth" localSheetId="30">#REF!</definedName>
    <definedName name="ReportMonth" localSheetId="29">#REF!</definedName>
    <definedName name="ReportMonth">#REF!</definedName>
    <definedName name="ReportYearEndDate" localSheetId="25">#REF!</definedName>
    <definedName name="ReportYearEndDate" localSheetId="27">#REF!</definedName>
    <definedName name="ReportYearEndDate" localSheetId="26">#REF!</definedName>
    <definedName name="ReportYearEndDate" localSheetId="23">#REF!</definedName>
    <definedName name="ReportYearEndDate" localSheetId="28">#REF!</definedName>
    <definedName name="ReportYearEndDate" localSheetId="24">#REF!</definedName>
    <definedName name="ReportYearEndDate" localSheetId="16">#REF!</definedName>
    <definedName name="ReportYearEndDate" localSheetId="17">#REF!</definedName>
    <definedName name="ReportYearEndDate" localSheetId="18">#REF!</definedName>
    <definedName name="ReportYearEndDate" localSheetId="2">#REF!</definedName>
    <definedName name="ReportYearEndDate" localSheetId="3">#REF!</definedName>
    <definedName name="ReportYearEndDate" localSheetId="4">#REF!</definedName>
    <definedName name="ReportYearEndDate" localSheetId="5">#REF!</definedName>
    <definedName name="ReportYearEndDate" localSheetId="6">#REF!</definedName>
    <definedName name="ReportYearEndDate" localSheetId="7">#REF!</definedName>
    <definedName name="ReportYearEndDate" localSheetId="8">#REF!</definedName>
    <definedName name="ReportYearEndDate" localSheetId="9">#REF!</definedName>
    <definedName name="ReportYearEndDate" localSheetId="10">#REF!</definedName>
    <definedName name="ReportYearEndDate" localSheetId="11">#REF!</definedName>
    <definedName name="ReportYearEndDate" localSheetId="12">#REF!</definedName>
    <definedName name="ReportYearEndDate" localSheetId="13">#REF!</definedName>
    <definedName name="ReportYearEndDate" localSheetId="14">#REF!</definedName>
    <definedName name="ReportYearEndDate" localSheetId="15">#REF!</definedName>
    <definedName name="ReportYearEndDate" localSheetId="19">#REF!</definedName>
    <definedName name="ReportYearEndDate" localSheetId="20">#REF!</definedName>
    <definedName name="ReportYearEndDate" localSheetId="21">#REF!</definedName>
    <definedName name="ReportYearEndDate" localSheetId="22">#REF!</definedName>
    <definedName name="ReportYearEndDate" localSheetId="0">#REF!</definedName>
    <definedName name="ReportYearEndDate" localSheetId="1">#REF!</definedName>
    <definedName name="ReportYearEndDate" localSheetId="30">#REF!</definedName>
    <definedName name="ReportYearEndDate" localSheetId="29">#REF!</definedName>
    <definedName name="ReportYearEndDate">#REF!</definedName>
    <definedName name="RULE_BLTRMB1_N19Q19">'B.LT.RMB.1'!$N$19:$Q$19</definedName>
    <definedName name="RULEQR5.2_DK35">'B.LT.QR.5.2 LTQR(Bancassurance)'!$D$35:$K$35</definedName>
    <definedName name="RULEQR5.2_LS35">'B.LT.QR.5.2 LTQR(Bancassurance)'!$L$35:$S$35</definedName>
    <definedName name="RULEQR5.2_T13U33">'B.LT.QR.5.2 LTQR(Bancassurance)'!$T$13:$U$33</definedName>
    <definedName name="RULEQR5.3_DK35">'B.LT.QR.5.3 LTQR(Corp Agencies)'!$D$35:$K$35</definedName>
    <definedName name="RULEQR5.3_LS35">'B.LT.QR.5.3 LTQR(Corp Agencies)'!$L$35:$S$35</definedName>
    <definedName name="RULEQR5.3_T13U33">'B.LT.QR.5.3 LTQR(Corp Agencies)'!$T$13:$U$33</definedName>
    <definedName name="RULEQR5.4_DK35">'B.LT.QR.5.4 LTQR(Brokers)'!$D$35:$K$35</definedName>
    <definedName name="RULEQR5.4_LS35">'B.LT.QR.5.4 LTQR(Brokers)'!$L$35:$S$35</definedName>
    <definedName name="RULEQR5.4_T13U33">'B.LT.QR.5.4 LTQR(Brokers)'!$T$13:$U$33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ValuationDay" localSheetId="25">#REF!</definedName>
    <definedName name="ValuationDay" localSheetId="27">#REF!</definedName>
    <definedName name="ValuationDay" localSheetId="26">#REF!</definedName>
    <definedName name="ValuationDay" localSheetId="23">#REF!</definedName>
    <definedName name="ValuationDay" localSheetId="28">#REF!</definedName>
    <definedName name="ValuationDay" localSheetId="24">#REF!</definedName>
    <definedName name="ValuationDay" localSheetId="16">#REF!</definedName>
    <definedName name="ValuationDay" localSheetId="17">#REF!</definedName>
    <definedName name="ValuationDay" localSheetId="18">#REF!</definedName>
    <definedName name="ValuationDay" localSheetId="2">#REF!</definedName>
    <definedName name="ValuationDay" localSheetId="3">#REF!</definedName>
    <definedName name="ValuationDay" localSheetId="4">#REF!</definedName>
    <definedName name="ValuationDay" localSheetId="5">#REF!</definedName>
    <definedName name="ValuationDay" localSheetId="6">#REF!</definedName>
    <definedName name="ValuationDay" localSheetId="7">#REF!</definedName>
    <definedName name="ValuationDay" localSheetId="8">#REF!</definedName>
    <definedName name="ValuationDay" localSheetId="9">#REF!</definedName>
    <definedName name="ValuationDay" localSheetId="10">#REF!</definedName>
    <definedName name="ValuationDay" localSheetId="11">#REF!</definedName>
    <definedName name="ValuationDay" localSheetId="12">#REF!</definedName>
    <definedName name="ValuationDay" localSheetId="13">#REF!</definedName>
    <definedName name="ValuationDay" localSheetId="14">#REF!</definedName>
    <definedName name="ValuationDay" localSheetId="15">#REF!</definedName>
    <definedName name="ValuationDay" localSheetId="19">#REF!</definedName>
    <definedName name="ValuationDay" localSheetId="20">#REF!</definedName>
    <definedName name="ValuationDay" localSheetId="21">#REF!</definedName>
    <definedName name="ValuationDay" localSheetId="22">#REF!</definedName>
    <definedName name="ValuationDay" localSheetId="0">#REF!</definedName>
    <definedName name="ValuationDay" localSheetId="1">#REF!</definedName>
    <definedName name="ValuationDay" localSheetId="30">#REF!</definedName>
    <definedName name="ValuationDay" localSheetId="29">#REF!</definedName>
    <definedName name="ValuationDay">#REF!</definedName>
    <definedName name="ValuationYear" localSheetId="25">#REF!</definedName>
    <definedName name="ValuationYear" localSheetId="27">#REF!</definedName>
    <definedName name="ValuationYear" localSheetId="26">#REF!</definedName>
    <definedName name="ValuationYear" localSheetId="23">#REF!</definedName>
    <definedName name="ValuationYear" localSheetId="28">#REF!</definedName>
    <definedName name="ValuationYear" localSheetId="24">#REF!</definedName>
    <definedName name="ValuationYear" localSheetId="16">#REF!</definedName>
    <definedName name="ValuationYear" localSheetId="17">#REF!</definedName>
    <definedName name="ValuationYear" localSheetId="18">#REF!</definedName>
    <definedName name="ValuationYear" localSheetId="2">#REF!</definedName>
    <definedName name="ValuationYear" localSheetId="3">#REF!</definedName>
    <definedName name="ValuationYear" localSheetId="4">#REF!</definedName>
    <definedName name="ValuationYear" localSheetId="5">#REF!</definedName>
    <definedName name="ValuationYear" localSheetId="6">#REF!</definedName>
    <definedName name="ValuationYear" localSheetId="7">#REF!</definedName>
    <definedName name="ValuationYear" localSheetId="8">#REF!</definedName>
    <definedName name="ValuationYear" localSheetId="9">#REF!</definedName>
    <definedName name="ValuationYear" localSheetId="10">#REF!</definedName>
    <definedName name="ValuationYear" localSheetId="11">#REF!</definedName>
    <definedName name="ValuationYear" localSheetId="12">#REF!</definedName>
    <definedName name="ValuationYear" localSheetId="13">#REF!</definedName>
    <definedName name="ValuationYear" localSheetId="14">#REF!</definedName>
    <definedName name="ValuationYear" localSheetId="15">#REF!</definedName>
    <definedName name="ValuationYear" localSheetId="19">#REF!</definedName>
    <definedName name="ValuationYear" localSheetId="20">#REF!</definedName>
    <definedName name="ValuationYear" localSheetId="21">#REF!</definedName>
    <definedName name="ValuationYear" localSheetId="22">#REF!</definedName>
    <definedName name="ValuationYear" localSheetId="0">#REF!</definedName>
    <definedName name="ValuationYear" localSheetId="1">#REF!</definedName>
    <definedName name="ValuationYear" localSheetId="30">#REF!</definedName>
    <definedName name="ValuationYear" localSheetId="29">#REF!</definedName>
    <definedName name="ValuationYear">#REF!</definedName>
    <definedName name="year_end" localSheetId="25">#REF!</definedName>
    <definedName name="year_end" localSheetId="27">#REF!</definedName>
    <definedName name="year_end" localSheetId="26">#REF!</definedName>
    <definedName name="year_end" localSheetId="23">#REF!</definedName>
    <definedName name="year_end" localSheetId="28">#REF!</definedName>
    <definedName name="year_end" localSheetId="24">#REF!</definedName>
    <definedName name="year_end" localSheetId="16">#REF!</definedName>
    <definedName name="year_end" localSheetId="17">#REF!</definedName>
    <definedName name="year_end" localSheetId="18">#REF!</definedName>
    <definedName name="year_end" localSheetId="2">#REF!</definedName>
    <definedName name="year_end" localSheetId="3">#REF!</definedName>
    <definedName name="year_end" localSheetId="4">#REF!</definedName>
    <definedName name="year_end" localSheetId="5">#REF!</definedName>
    <definedName name="year_end" localSheetId="6">#REF!</definedName>
    <definedName name="year_end" localSheetId="7">#REF!</definedName>
    <definedName name="year_end" localSheetId="8">#REF!</definedName>
    <definedName name="year_end" localSheetId="9">#REF!</definedName>
    <definedName name="year_end" localSheetId="10">#REF!</definedName>
    <definedName name="year_end" localSheetId="11">#REF!</definedName>
    <definedName name="year_end" localSheetId="12">#REF!</definedName>
    <definedName name="year_end" localSheetId="13">#REF!</definedName>
    <definedName name="year_end" localSheetId="14">#REF!</definedName>
    <definedName name="year_end" localSheetId="15">#REF!</definedName>
    <definedName name="year_end" localSheetId="19">#REF!</definedName>
    <definedName name="year_end" localSheetId="20">#REF!</definedName>
    <definedName name="year_end" localSheetId="21">#REF!</definedName>
    <definedName name="year_end" localSheetId="22">#REF!</definedName>
    <definedName name="year_end" localSheetId="0">#REF!</definedName>
    <definedName name="year_end" localSheetId="1">#REF!</definedName>
    <definedName name="year_end" localSheetId="30">#REF!</definedName>
    <definedName name="year_end" localSheetId="29">#REF!</definedName>
    <definedName name="year_en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00" i="44" l="1"/>
  <c r="F3500" i="44"/>
  <c r="B3500" i="44"/>
  <c r="J3499" i="44"/>
  <c r="F3499" i="44"/>
  <c r="B3499" i="44"/>
  <c r="J3498" i="44"/>
  <c r="F3498" i="44"/>
  <c r="B3498" i="44"/>
  <c r="J3497" i="44"/>
  <c r="F3497" i="44"/>
  <c r="B3497" i="44"/>
  <c r="J3496" i="44"/>
  <c r="F3496" i="44"/>
  <c r="B3496" i="44"/>
  <c r="J3495" i="44"/>
  <c r="F3495" i="44"/>
  <c r="B3495" i="44"/>
  <c r="J3494" i="44"/>
  <c r="F3494" i="44"/>
  <c r="B3494" i="44"/>
  <c r="J3493" i="44"/>
  <c r="F3493" i="44"/>
  <c r="B3493" i="44"/>
  <c r="J3492" i="44"/>
  <c r="F3492" i="44"/>
  <c r="B3492" i="44"/>
  <c r="J3491" i="44"/>
  <c r="F3491" i="44"/>
  <c r="B3491" i="44"/>
  <c r="J3490" i="44"/>
  <c r="F3490" i="44"/>
  <c r="B3490" i="44"/>
  <c r="J3489" i="44"/>
  <c r="F3489" i="44"/>
  <c r="B3489" i="44"/>
  <c r="J3488" i="44"/>
  <c r="F3488" i="44"/>
  <c r="B3488" i="44"/>
  <c r="J3487" i="44"/>
  <c r="F3487" i="44"/>
  <c r="B3487" i="44"/>
  <c r="J3486" i="44"/>
  <c r="F3486" i="44"/>
  <c r="B3486" i="44"/>
  <c r="J3485" i="44"/>
  <c r="F3485" i="44"/>
  <c r="B3485" i="44"/>
  <c r="J3484" i="44"/>
  <c r="F3484" i="44"/>
  <c r="B3484" i="44"/>
  <c r="J3483" i="44"/>
  <c r="F3483" i="44"/>
  <c r="B3483" i="44"/>
  <c r="J3482" i="44"/>
  <c r="F3482" i="44"/>
  <c r="B3482" i="44"/>
  <c r="J3481" i="44"/>
  <c r="F3481" i="44"/>
  <c r="B3481" i="44"/>
  <c r="J3480" i="44"/>
  <c r="F3480" i="44"/>
  <c r="B3480" i="44"/>
  <c r="J3479" i="44"/>
  <c r="F3479" i="44"/>
  <c r="B3479" i="44"/>
  <c r="J3478" i="44"/>
  <c r="F3478" i="44"/>
  <c r="B3478" i="44"/>
  <c r="J3477" i="44"/>
  <c r="F3477" i="44"/>
  <c r="B3477" i="44"/>
  <c r="J3476" i="44"/>
  <c r="F3476" i="44"/>
  <c r="B3476" i="44"/>
  <c r="J3475" i="44"/>
  <c r="F3475" i="44"/>
  <c r="B3475" i="44"/>
  <c r="J3474" i="44"/>
  <c r="F3474" i="44"/>
  <c r="B3474" i="44"/>
  <c r="J3473" i="44"/>
  <c r="F3473" i="44"/>
  <c r="B3473" i="44"/>
  <c r="J3472" i="44"/>
  <c r="F3472" i="44"/>
  <c r="B3472" i="44"/>
  <c r="J3471" i="44"/>
  <c r="F3471" i="44"/>
  <c r="B3471" i="44"/>
  <c r="J3470" i="44"/>
  <c r="F3470" i="44"/>
  <c r="B3470" i="44"/>
  <c r="J3469" i="44"/>
  <c r="F3469" i="44"/>
  <c r="B3469" i="44"/>
  <c r="J3468" i="44"/>
  <c r="F3468" i="44"/>
  <c r="B3468" i="44"/>
  <c r="J3467" i="44"/>
  <c r="F3467" i="44"/>
  <c r="B3467" i="44"/>
  <c r="J3466" i="44"/>
  <c r="F3466" i="44"/>
  <c r="B3466" i="44"/>
  <c r="J3465" i="44"/>
  <c r="F3465" i="44"/>
  <c r="B3465" i="44"/>
  <c r="J3464" i="44"/>
  <c r="F3464" i="44"/>
  <c r="B3464" i="44"/>
  <c r="J3463" i="44"/>
  <c r="F3463" i="44"/>
  <c r="B3463" i="44"/>
  <c r="J3462" i="44"/>
  <c r="F3462" i="44"/>
  <c r="B3462" i="44"/>
  <c r="J3461" i="44"/>
  <c r="F3461" i="44"/>
  <c r="B3461" i="44"/>
  <c r="J3460" i="44"/>
  <c r="F3460" i="44"/>
  <c r="B3460" i="44"/>
  <c r="J3459" i="44"/>
  <c r="F3459" i="44"/>
  <c r="B3459" i="44"/>
  <c r="J3458" i="44"/>
  <c r="F3458" i="44"/>
  <c r="B3458" i="44"/>
  <c r="J3457" i="44"/>
  <c r="F3457" i="44"/>
  <c r="B3457" i="44"/>
  <c r="J3456" i="44"/>
  <c r="F3456" i="44"/>
  <c r="B3456" i="44"/>
  <c r="J3455" i="44"/>
  <c r="F3455" i="44"/>
  <c r="B3455" i="44"/>
  <c r="J3454" i="44"/>
  <c r="F3454" i="44"/>
  <c r="B3454" i="44"/>
  <c r="J3453" i="44"/>
  <c r="F3453" i="44"/>
  <c r="B3453" i="44"/>
  <c r="J3452" i="44"/>
  <c r="F3452" i="44"/>
  <c r="B3452" i="44"/>
  <c r="J3451" i="44"/>
  <c r="F3451" i="44"/>
  <c r="B3451" i="44"/>
  <c r="J3450" i="44"/>
  <c r="F3450" i="44"/>
  <c r="B3450" i="44"/>
  <c r="J3449" i="44"/>
  <c r="F3449" i="44"/>
  <c r="B3449" i="44"/>
  <c r="J3448" i="44"/>
  <c r="F3448" i="44"/>
  <c r="B3448" i="44"/>
  <c r="J3447" i="44"/>
  <c r="F3447" i="44"/>
  <c r="B3447" i="44"/>
  <c r="J3446" i="44"/>
  <c r="F3446" i="44"/>
  <c r="B3446" i="44"/>
  <c r="J3445" i="44"/>
  <c r="F3445" i="44"/>
  <c r="B3445" i="44"/>
  <c r="J3444" i="44"/>
  <c r="F3444" i="44"/>
  <c r="B3444" i="44"/>
  <c r="J3443" i="44"/>
  <c r="F3443" i="44"/>
  <c r="B3443" i="44"/>
  <c r="J3442" i="44"/>
  <c r="F3442" i="44"/>
  <c r="B3442" i="44"/>
  <c r="J3441" i="44"/>
  <c r="F3441" i="44"/>
  <c r="B3441" i="44"/>
  <c r="J3440" i="44"/>
  <c r="F3440" i="44"/>
  <c r="B3440" i="44"/>
  <c r="J3439" i="44"/>
  <c r="F3439" i="44"/>
  <c r="B3439" i="44"/>
  <c r="J3438" i="44"/>
  <c r="F3438" i="44"/>
  <c r="B3438" i="44"/>
  <c r="J3437" i="44"/>
  <c r="F3437" i="44"/>
  <c r="B3437" i="44"/>
  <c r="J3436" i="44"/>
  <c r="F3436" i="44"/>
  <c r="B3436" i="44"/>
  <c r="J3435" i="44"/>
  <c r="F3435" i="44"/>
  <c r="B3435" i="44"/>
  <c r="J3434" i="44"/>
  <c r="F3434" i="44"/>
  <c r="B3434" i="44"/>
  <c r="J3433" i="44"/>
  <c r="F3433" i="44"/>
  <c r="B3433" i="44"/>
  <c r="J3432" i="44"/>
  <c r="F3432" i="44"/>
  <c r="B3432" i="44"/>
  <c r="J3431" i="44"/>
  <c r="F3431" i="44"/>
  <c r="B3431" i="44"/>
  <c r="J3430" i="44"/>
  <c r="F3430" i="44"/>
  <c r="B3430" i="44"/>
  <c r="J3429" i="44"/>
  <c r="F3429" i="44"/>
  <c r="B3429" i="44"/>
  <c r="J3428" i="44"/>
  <c r="F3428" i="44"/>
  <c r="B3428" i="44"/>
  <c r="J3427" i="44"/>
  <c r="F3427" i="44"/>
  <c r="B3427" i="44"/>
  <c r="J3426" i="44"/>
  <c r="F3426" i="44"/>
  <c r="B3426" i="44"/>
  <c r="J3425" i="44"/>
  <c r="F3425" i="44"/>
  <c r="B3425" i="44"/>
  <c r="J3424" i="44"/>
  <c r="F3424" i="44"/>
  <c r="B3424" i="44"/>
  <c r="J3423" i="44"/>
  <c r="F3423" i="44"/>
  <c r="B3423" i="44"/>
  <c r="J3422" i="44"/>
  <c r="F3422" i="44"/>
  <c r="B3422" i="44"/>
  <c r="J3421" i="44"/>
  <c r="F3421" i="44"/>
  <c r="B3421" i="44"/>
  <c r="J3420" i="44"/>
  <c r="F3420" i="44"/>
  <c r="B3420" i="44"/>
  <c r="J3419" i="44"/>
  <c r="F3419" i="44"/>
  <c r="B3419" i="44"/>
  <c r="J3418" i="44"/>
  <c r="F3418" i="44"/>
  <c r="B3418" i="44"/>
  <c r="J3417" i="44"/>
  <c r="F3417" i="44"/>
  <c r="B3417" i="44"/>
  <c r="J3416" i="44"/>
  <c r="F3416" i="44"/>
  <c r="B3416" i="44"/>
  <c r="J3415" i="44"/>
  <c r="F3415" i="44"/>
  <c r="B3415" i="44"/>
  <c r="J3414" i="44"/>
  <c r="F3414" i="44"/>
  <c r="B3414" i="44"/>
  <c r="J3413" i="44"/>
  <c r="F3413" i="44"/>
  <c r="B3413" i="44"/>
  <c r="J3412" i="44"/>
  <c r="F3412" i="44"/>
  <c r="B3412" i="44"/>
  <c r="J3411" i="44"/>
  <c r="F3411" i="44"/>
  <c r="B3411" i="44"/>
  <c r="J3410" i="44"/>
  <c r="F3410" i="44"/>
  <c r="B3410" i="44"/>
  <c r="J3409" i="44"/>
  <c r="F3409" i="44"/>
  <c r="B3409" i="44"/>
  <c r="J3408" i="44"/>
  <c r="F3408" i="44"/>
  <c r="B3408" i="44"/>
  <c r="J3407" i="44"/>
  <c r="F3407" i="44"/>
  <c r="B3407" i="44"/>
  <c r="J3406" i="44"/>
  <c r="F3406" i="44"/>
  <c r="B3406" i="44"/>
  <c r="J3405" i="44"/>
  <c r="F3405" i="44"/>
  <c r="B3405" i="44"/>
  <c r="J3404" i="44"/>
  <c r="F3404" i="44"/>
  <c r="B3404" i="44"/>
  <c r="J3403" i="44"/>
  <c r="F3403" i="44"/>
  <c r="B3403" i="44"/>
  <c r="J3402" i="44"/>
  <c r="F3402" i="44"/>
  <c r="B3402" i="44"/>
  <c r="J3401" i="44"/>
  <c r="F3401" i="44"/>
  <c r="B3401" i="44"/>
  <c r="J3400" i="44"/>
  <c r="F3400" i="44"/>
  <c r="B3400" i="44"/>
  <c r="J3399" i="44"/>
  <c r="F3399" i="44"/>
  <c r="B3399" i="44"/>
  <c r="J3398" i="44"/>
  <c r="F3398" i="44"/>
  <c r="B3398" i="44"/>
  <c r="J3397" i="44"/>
  <c r="F3397" i="44"/>
  <c r="B3397" i="44"/>
  <c r="J3396" i="44"/>
  <c r="F3396" i="44"/>
  <c r="B3396" i="44"/>
  <c r="J3395" i="44"/>
  <c r="F3395" i="44"/>
  <c r="B3395" i="44"/>
  <c r="J3394" i="44"/>
  <c r="F3394" i="44"/>
  <c r="B3394" i="44"/>
  <c r="J3393" i="44"/>
  <c r="F3393" i="44"/>
  <c r="B3393" i="44"/>
  <c r="J3392" i="44"/>
  <c r="F3392" i="44"/>
  <c r="B3392" i="44"/>
  <c r="J3391" i="44"/>
  <c r="F3391" i="44"/>
  <c r="B3391" i="44"/>
  <c r="J3390" i="44"/>
  <c r="F3390" i="44"/>
  <c r="B3390" i="44"/>
  <c r="J3389" i="44"/>
  <c r="F3389" i="44"/>
  <c r="B3389" i="44"/>
  <c r="J3388" i="44"/>
  <c r="F3388" i="44"/>
  <c r="B3388" i="44"/>
  <c r="J3387" i="44"/>
  <c r="F3387" i="44"/>
  <c r="B3387" i="44"/>
  <c r="J3386" i="44"/>
  <c r="F3386" i="44"/>
  <c r="B3386" i="44"/>
  <c r="J3385" i="44"/>
  <c r="F3385" i="44"/>
  <c r="B3385" i="44"/>
  <c r="J3384" i="44"/>
  <c r="F3384" i="44"/>
  <c r="B3384" i="44"/>
  <c r="J3383" i="44"/>
  <c r="F3383" i="44"/>
  <c r="B3383" i="44"/>
  <c r="J3382" i="44"/>
  <c r="F3382" i="44"/>
  <c r="B3382" i="44"/>
  <c r="J3381" i="44"/>
  <c r="F3381" i="44"/>
  <c r="B3381" i="44"/>
  <c r="J3380" i="44"/>
  <c r="F3380" i="44"/>
  <c r="B3380" i="44"/>
  <c r="J3379" i="44"/>
  <c r="F3379" i="44"/>
  <c r="B3379" i="44"/>
  <c r="J3378" i="44"/>
  <c r="F3378" i="44"/>
  <c r="B3378" i="44"/>
  <c r="J3377" i="44"/>
  <c r="F3377" i="44"/>
  <c r="B3377" i="44"/>
  <c r="J3376" i="44"/>
  <c r="F3376" i="44"/>
  <c r="B3376" i="44"/>
  <c r="J3375" i="44"/>
  <c r="F3375" i="44"/>
  <c r="B3375" i="44"/>
  <c r="J3374" i="44"/>
  <c r="F3374" i="44"/>
  <c r="B3374" i="44"/>
  <c r="J3373" i="44"/>
  <c r="F3373" i="44"/>
  <c r="B3373" i="44"/>
  <c r="J3372" i="44"/>
  <c r="F3372" i="44"/>
  <c r="B3372" i="44"/>
  <c r="J3371" i="44"/>
  <c r="F3371" i="44"/>
  <c r="B3371" i="44"/>
  <c r="J3370" i="44"/>
  <c r="F3370" i="44"/>
  <c r="B3370" i="44"/>
  <c r="J3369" i="44"/>
  <c r="F3369" i="44"/>
  <c r="B3369" i="44"/>
  <c r="J3368" i="44"/>
  <c r="F3368" i="44"/>
  <c r="B3368" i="44"/>
  <c r="J3367" i="44"/>
  <c r="F3367" i="44"/>
  <c r="B3367" i="44"/>
  <c r="J3366" i="44"/>
  <c r="F3366" i="44"/>
  <c r="B3366" i="44"/>
  <c r="J3365" i="44"/>
  <c r="F3365" i="44"/>
  <c r="B3365" i="44"/>
  <c r="J3364" i="44"/>
  <c r="F3364" i="44"/>
  <c r="B3364" i="44"/>
  <c r="J3363" i="44"/>
  <c r="F3363" i="44"/>
  <c r="B3363" i="44"/>
  <c r="J3362" i="44"/>
  <c r="F3362" i="44"/>
  <c r="B3362" i="44"/>
  <c r="J3361" i="44"/>
  <c r="F3361" i="44"/>
  <c r="B3361" i="44"/>
  <c r="J3360" i="44"/>
  <c r="F3360" i="44"/>
  <c r="B3360" i="44"/>
  <c r="J3359" i="44"/>
  <c r="F3359" i="44"/>
  <c r="B3359" i="44"/>
  <c r="J3358" i="44"/>
  <c r="F3358" i="44"/>
  <c r="B3358" i="44"/>
  <c r="J3357" i="44"/>
  <c r="F3357" i="44"/>
  <c r="B3357" i="44"/>
  <c r="J3356" i="44"/>
  <c r="F3356" i="44"/>
  <c r="B3356" i="44"/>
  <c r="J3355" i="44"/>
  <c r="F3355" i="44"/>
  <c r="B3355" i="44"/>
  <c r="J3354" i="44"/>
  <c r="F3354" i="44"/>
  <c r="B3354" i="44"/>
  <c r="J3353" i="44"/>
  <c r="F3353" i="44"/>
  <c r="B3353" i="44"/>
  <c r="J3352" i="44"/>
  <c r="F3352" i="44"/>
  <c r="B3352" i="44"/>
  <c r="J3351" i="44"/>
  <c r="F3351" i="44"/>
  <c r="B3351" i="44"/>
  <c r="J3350" i="44"/>
  <c r="F3350" i="44"/>
  <c r="B3350" i="44"/>
  <c r="J3349" i="44"/>
  <c r="F3349" i="44"/>
  <c r="B3349" i="44"/>
  <c r="J3348" i="44"/>
  <c r="F3348" i="44"/>
  <c r="B3348" i="44"/>
  <c r="J3347" i="44"/>
  <c r="F3347" i="44"/>
  <c r="B3347" i="44"/>
  <c r="J3346" i="44"/>
  <c r="F3346" i="44"/>
  <c r="B3346" i="44"/>
  <c r="J3345" i="44"/>
  <c r="F3345" i="44"/>
  <c r="B3345" i="44"/>
  <c r="J3344" i="44"/>
  <c r="F3344" i="44"/>
  <c r="B3344" i="44"/>
  <c r="J3343" i="44"/>
  <c r="F3343" i="44"/>
  <c r="B3343" i="44"/>
  <c r="J3342" i="44"/>
  <c r="F3342" i="44"/>
  <c r="B3342" i="44"/>
  <c r="J3341" i="44"/>
  <c r="F3341" i="44"/>
  <c r="B3341" i="44"/>
  <c r="J3340" i="44"/>
  <c r="F3340" i="44"/>
  <c r="B3340" i="44"/>
  <c r="J3339" i="44"/>
  <c r="F3339" i="44"/>
  <c r="B3339" i="44"/>
  <c r="J3338" i="44"/>
  <c r="F3338" i="44"/>
  <c r="B3338" i="44"/>
  <c r="J3337" i="44"/>
  <c r="F3337" i="44"/>
  <c r="B3337" i="44"/>
  <c r="J3336" i="44"/>
  <c r="F3336" i="44"/>
  <c r="B3336" i="44"/>
  <c r="J3335" i="44"/>
  <c r="F3335" i="44"/>
  <c r="B3335" i="44"/>
  <c r="J3334" i="44"/>
  <c r="F3334" i="44"/>
  <c r="B3334" i="44"/>
  <c r="J3333" i="44"/>
  <c r="F3333" i="44"/>
  <c r="B3333" i="44"/>
  <c r="J3332" i="44"/>
  <c r="F3332" i="44"/>
  <c r="B3332" i="44"/>
  <c r="J3331" i="44"/>
  <c r="F3331" i="44"/>
  <c r="B3331" i="44"/>
  <c r="J3330" i="44"/>
  <c r="F3330" i="44"/>
  <c r="B3330" i="44"/>
  <c r="J3329" i="44"/>
  <c r="F3329" i="44"/>
  <c r="B3329" i="44"/>
  <c r="J3328" i="44"/>
  <c r="F3328" i="44"/>
  <c r="B3328" i="44"/>
  <c r="J3327" i="44"/>
  <c r="F3327" i="44"/>
  <c r="B3327" i="44"/>
  <c r="J3326" i="44"/>
  <c r="F3326" i="44"/>
  <c r="B3326" i="44"/>
  <c r="J3325" i="44"/>
  <c r="F3325" i="44"/>
  <c r="B3325" i="44"/>
  <c r="J3324" i="44"/>
  <c r="F3324" i="44"/>
  <c r="B3324" i="44"/>
  <c r="J3323" i="44"/>
  <c r="F3323" i="44"/>
  <c r="B3323" i="44"/>
  <c r="J3322" i="44"/>
  <c r="F3322" i="44"/>
  <c r="B3322" i="44"/>
  <c r="J3321" i="44"/>
  <c r="F3321" i="44"/>
  <c r="B3321" i="44"/>
  <c r="J3320" i="44"/>
  <c r="F3320" i="44"/>
  <c r="B3320" i="44"/>
  <c r="J3319" i="44"/>
  <c r="F3319" i="44"/>
  <c r="B3319" i="44"/>
  <c r="J3318" i="44"/>
  <c r="F3318" i="44"/>
  <c r="B3318" i="44"/>
  <c r="J3317" i="44"/>
  <c r="F3317" i="44"/>
  <c r="B3317" i="44"/>
  <c r="J3316" i="44"/>
  <c r="F3316" i="44"/>
  <c r="B3316" i="44"/>
  <c r="J3315" i="44"/>
  <c r="F3315" i="44"/>
  <c r="B3315" i="44"/>
  <c r="J3314" i="44"/>
  <c r="F3314" i="44"/>
  <c r="B3314" i="44"/>
  <c r="J3313" i="44"/>
  <c r="F3313" i="44"/>
  <c r="B3313" i="44"/>
  <c r="J3312" i="44"/>
  <c r="F3312" i="44"/>
  <c r="B3312" i="44"/>
  <c r="J3311" i="44"/>
  <c r="F3311" i="44"/>
  <c r="B3311" i="44"/>
  <c r="J3310" i="44"/>
  <c r="F3310" i="44"/>
  <c r="B3310" i="44"/>
  <c r="J3309" i="44"/>
  <c r="F3309" i="44"/>
  <c r="B3309" i="44"/>
  <c r="J3308" i="44"/>
  <c r="F3308" i="44"/>
  <c r="B3308" i="44"/>
  <c r="J3307" i="44"/>
  <c r="F3307" i="44"/>
  <c r="B3307" i="44"/>
  <c r="J3306" i="44"/>
  <c r="F3306" i="44"/>
  <c r="B3306" i="44"/>
  <c r="J3305" i="44"/>
  <c r="F3305" i="44"/>
  <c r="B3305" i="44"/>
  <c r="J3304" i="44"/>
  <c r="F3304" i="44"/>
  <c r="B3304" i="44"/>
  <c r="J3303" i="44"/>
  <c r="F3303" i="44"/>
  <c r="B3303" i="44"/>
  <c r="J3302" i="44"/>
  <c r="F3302" i="44"/>
  <c r="B3302" i="44"/>
  <c r="J3301" i="44"/>
  <c r="F3301" i="44"/>
  <c r="B3301" i="44"/>
  <c r="J3300" i="44"/>
  <c r="F3300" i="44"/>
  <c r="B3300" i="44"/>
  <c r="J3299" i="44"/>
  <c r="F3299" i="44"/>
  <c r="B3299" i="44"/>
  <c r="J3298" i="44"/>
  <c r="F3298" i="44"/>
  <c r="B3298" i="44"/>
  <c r="J3297" i="44"/>
  <c r="F3297" i="44"/>
  <c r="B3297" i="44"/>
  <c r="J3296" i="44"/>
  <c r="F3296" i="44"/>
  <c r="B3296" i="44"/>
  <c r="J3295" i="44"/>
  <c r="F3295" i="44"/>
  <c r="B3295" i="44"/>
  <c r="J3294" i="44"/>
  <c r="F3294" i="44"/>
  <c r="B3294" i="44"/>
  <c r="J3293" i="44"/>
  <c r="F3293" i="44"/>
  <c r="B3293" i="44"/>
  <c r="J3292" i="44"/>
  <c r="F3292" i="44"/>
  <c r="B3292" i="44"/>
  <c r="J3291" i="44"/>
  <c r="F3291" i="44"/>
  <c r="B3291" i="44"/>
  <c r="J3290" i="44"/>
  <c r="F3290" i="44"/>
  <c r="B3290" i="44"/>
  <c r="J3289" i="44"/>
  <c r="F3289" i="44"/>
  <c r="B3289" i="44"/>
  <c r="J3288" i="44"/>
  <c r="F3288" i="44"/>
  <c r="B3288" i="44"/>
  <c r="J3287" i="44"/>
  <c r="F3287" i="44"/>
  <c r="B3287" i="44"/>
  <c r="J3286" i="44"/>
  <c r="F3286" i="44"/>
  <c r="B3286" i="44"/>
  <c r="J3285" i="44"/>
  <c r="F3285" i="44"/>
  <c r="B3285" i="44"/>
  <c r="J3284" i="44"/>
  <c r="F3284" i="44"/>
  <c r="B3284" i="44"/>
  <c r="J3283" i="44"/>
  <c r="F3283" i="44"/>
  <c r="B3283" i="44"/>
  <c r="J3282" i="44"/>
  <c r="F3282" i="44"/>
  <c r="B3282" i="44"/>
  <c r="J3281" i="44"/>
  <c r="F3281" i="44"/>
  <c r="B3281" i="44"/>
  <c r="J3280" i="44"/>
  <c r="F3280" i="44"/>
  <c r="B3280" i="44"/>
  <c r="J3279" i="44"/>
  <c r="F3279" i="44"/>
  <c r="B3279" i="44"/>
  <c r="J3278" i="44"/>
  <c r="F3278" i="44"/>
  <c r="B3278" i="44"/>
  <c r="J3277" i="44"/>
  <c r="F3277" i="44"/>
  <c r="B3277" i="44"/>
  <c r="J3276" i="44"/>
  <c r="F3276" i="44"/>
  <c r="B3276" i="44"/>
  <c r="J3275" i="44"/>
  <c r="F3275" i="44"/>
  <c r="B3275" i="44"/>
  <c r="J3274" i="44"/>
  <c r="F3274" i="44"/>
  <c r="B3274" i="44"/>
  <c r="J3273" i="44"/>
  <c r="F3273" i="44"/>
  <c r="B3273" i="44"/>
  <c r="J3272" i="44"/>
  <c r="F3272" i="44"/>
  <c r="B3272" i="44"/>
  <c r="J3271" i="44"/>
  <c r="F3271" i="44"/>
  <c r="B3271" i="44"/>
  <c r="J3270" i="44"/>
  <c r="F3270" i="44"/>
  <c r="B3270" i="44"/>
  <c r="J3269" i="44"/>
  <c r="F3269" i="44"/>
  <c r="B3269" i="44"/>
  <c r="J3268" i="44"/>
  <c r="F3268" i="44"/>
  <c r="B3268" i="44"/>
  <c r="J3267" i="44"/>
  <c r="F3267" i="44"/>
  <c r="B3267" i="44"/>
  <c r="J3266" i="44"/>
  <c r="F3266" i="44"/>
  <c r="B3266" i="44"/>
  <c r="J3265" i="44"/>
  <c r="F3265" i="44"/>
  <c r="B3265" i="44"/>
  <c r="J3264" i="44"/>
  <c r="F3264" i="44"/>
  <c r="B3264" i="44"/>
  <c r="J3263" i="44"/>
  <c r="F3263" i="44"/>
  <c r="B3263" i="44"/>
  <c r="J3262" i="44"/>
  <c r="F3262" i="44"/>
  <c r="B3262" i="44"/>
  <c r="J3261" i="44"/>
  <c r="F3261" i="44"/>
  <c r="B3261" i="44"/>
  <c r="J3260" i="44"/>
  <c r="F3260" i="44"/>
  <c r="B3260" i="44"/>
  <c r="J3259" i="44"/>
  <c r="F3259" i="44"/>
  <c r="B3259" i="44"/>
  <c r="J3258" i="44"/>
  <c r="F3258" i="44"/>
  <c r="B3258" i="44"/>
  <c r="J3257" i="44"/>
  <c r="F3257" i="44"/>
  <c r="B3257" i="44"/>
  <c r="J3256" i="44"/>
  <c r="F3256" i="44"/>
  <c r="B3256" i="44"/>
  <c r="J3255" i="44"/>
  <c r="F3255" i="44"/>
  <c r="B3255" i="44"/>
  <c r="J3254" i="44"/>
  <c r="F3254" i="44"/>
  <c r="B3254" i="44"/>
  <c r="J3253" i="44"/>
  <c r="F3253" i="44"/>
  <c r="B3253" i="44"/>
  <c r="J3252" i="44"/>
  <c r="F3252" i="44"/>
  <c r="B3252" i="44"/>
  <c r="J3251" i="44"/>
  <c r="F3251" i="44"/>
  <c r="B3251" i="44"/>
  <c r="J3250" i="44"/>
  <c r="F3250" i="44"/>
  <c r="B3250" i="44"/>
  <c r="J3249" i="44"/>
  <c r="F3249" i="44"/>
  <c r="B3249" i="44"/>
  <c r="J3248" i="44"/>
  <c r="F3248" i="44"/>
  <c r="B3248" i="44"/>
  <c r="J3247" i="44"/>
  <c r="F3247" i="44"/>
  <c r="B3247" i="44"/>
  <c r="J3246" i="44"/>
  <c r="F3246" i="44"/>
  <c r="B3246" i="44"/>
  <c r="J3245" i="44"/>
  <c r="F3245" i="44"/>
  <c r="B3245" i="44"/>
  <c r="J3244" i="44"/>
  <c r="F3244" i="44"/>
  <c r="B3244" i="44"/>
  <c r="J3243" i="44"/>
  <c r="F3243" i="44"/>
  <c r="B3243" i="44"/>
  <c r="J3242" i="44"/>
  <c r="F3242" i="44"/>
  <c r="B3242" i="44"/>
  <c r="J3241" i="44"/>
  <c r="F3241" i="44"/>
  <c r="B3241" i="44"/>
  <c r="J3240" i="44"/>
  <c r="F3240" i="44"/>
  <c r="B3240" i="44"/>
  <c r="J3239" i="44"/>
  <c r="F3239" i="44"/>
  <c r="B3239" i="44"/>
  <c r="J3238" i="44"/>
  <c r="F3238" i="44"/>
  <c r="B3238" i="44"/>
  <c r="J3237" i="44"/>
  <c r="F3237" i="44"/>
  <c r="B3237" i="44"/>
  <c r="J3236" i="44"/>
  <c r="F3236" i="44"/>
  <c r="B3236" i="44"/>
  <c r="J3235" i="44"/>
  <c r="F3235" i="44"/>
  <c r="B3235" i="44"/>
  <c r="J3234" i="44"/>
  <c r="F3234" i="44"/>
  <c r="B3234" i="44"/>
  <c r="J3233" i="44"/>
  <c r="F3233" i="44"/>
  <c r="B3233" i="44"/>
  <c r="J3232" i="44"/>
  <c r="F3232" i="44"/>
  <c r="B3232" i="44"/>
  <c r="J3231" i="44"/>
  <c r="F3231" i="44"/>
  <c r="B3231" i="44"/>
  <c r="J3230" i="44"/>
  <c r="F3230" i="44"/>
  <c r="B3230" i="44"/>
  <c r="J3229" i="44"/>
  <c r="F3229" i="44"/>
  <c r="B3229" i="44"/>
  <c r="J3228" i="44"/>
  <c r="F3228" i="44"/>
  <c r="B3228" i="44"/>
  <c r="J3227" i="44"/>
  <c r="F3227" i="44"/>
  <c r="B3227" i="44"/>
  <c r="J3226" i="44"/>
  <c r="F3226" i="44"/>
  <c r="B3226" i="44"/>
  <c r="J3225" i="44"/>
  <c r="F3225" i="44"/>
  <c r="B3225" i="44"/>
  <c r="J3224" i="44"/>
  <c r="F3224" i="44"/>
  <c r="B3224" i="44"/>
  <c r="J3223" i="44"/>
  <c r="F3223" i="44"/>
  <c r="B3223" i="44"/>
  <c r="J3222" i="44"/>
  <c r="F3222" i="44"/>
  <c r="B3222" i="44"/>
  <c r="J3221" i="44"/>
  <c r="F3221" i="44"/>
  <c r="B3221" i="44"/>
  <c r="J3220" i="44"/>
  <c r="F3220" i="44"/>
  <c r="B3220" i="44"/>
  <c r="J3219" i="44"/>
  <c r="F3219" i="44"/>
  <c r="B3219" i="44"/>
  <c r="J3218" i="44"/>
  <c r="F3218" i="44"/>
  <c r="B3218" i="44"/>
  <c r="J3217" i="44"/>
  <c r="F3217" i="44"/>
  <c r="B3217" i="44"/>
  <c r="J3216" i="44"/>
  <c r="F3216" i="44"/>
  <c r="B3216" i="44"/>
  <c r="J3215" i="44"/>
  <c r="F3215" i="44"/>
  <c r="B3215" i="44"/>
  <c r="J3214" i="44"/>
  <c r="F3214" i="44"/>
  <c r="B3214" i="44"/>
  <c r="J3213" i="44"/>
  <c r="F3213" i="44"/>
  <c r="B3213" i="44"/>
  <c r="J3212" i="44"/>
  <c r="F3212" i="44"/>
  <c r="B3212" i="44"/>
  <c r="J3211" i="44"/>
  <c r="F3211" i="44"/>
  <c r="B3211" i="44"/>
  <c r="J3210" i="44"/>
  <c r="F3210" i="44"/>
  <c r="B3210" i="44"/>
  <c r="J3209" i="44"/>
  <c r="F3209" i="44"/>
  <c r="B3209" i="44"/>
  <c r="J3208" i="44"/>
  <c r="F3208" i="44"/>
  <c r="B3208" i="44"/>
  <c r="J3207" i="44"/>
  <c r="F3207" i="44"/>
  <c r="B3207" i="44"/>
  <c r="J3206" i="44"/>
  <c r="F3206" i="44"/>
  <c r="B3206" i="44"/>
  <c r="J3205" i="44"/>
  <c r="F3205" i="44"/>
  <c r="B3205" i="44"/>
  <c r="J3204" i="44"/>
  <c r="F3204" i="44"/>
  <c r="B3204" i="44"/>
  <c r="J3203" i="44"/>
  <c r="F3203" i="44"/>
  <c r="B3203" i="44"/>
  <c r="J3202" i="44"/>
  <c r="F3202" i="44"/>
  <c r="B3202" i="44"/>
  <c r="J3201" i="44"/>
  <c r="F3201" i="44"/>
  <c r="B3201" i="44"/>
  <c r="J3200" i="44"/>
  <c r="F3200" i="44"/>
  <c r="B3200" i="44"/>
  <c r="J3199" i="44"/>
  <c r="F3199" i="44"/>
  <c r="B3199" i="44"/>
  <c r="J3198" i="44"/>
  <c r="F3198" i="44"/>
  <c r="B3198" i="44"/>
  <c r="J3197" i="44"/>
  <c r="F3197" i="44"/>
  <c r="B3197" i="44"/>
  <c r="J3196" i="44"/>
  <c r="F3196" i="44"/>
  <c r="B3196" i="44"/>
  <c r="J3195" i="44"/>
  <c r="F3195" i="44"/>
  <c r="B3195" i="44"/>
  <c r="J3194" i="44"/>
  <c r="F3194" i="44"/>
  <c r="B3194" i="44"/>
  <c r="J3193" i="44"/>
  <c r="F3193" i="44"/>
  <c r="B3193" i="44"/>
  <c r="J3192" i="44"/>
  <c r="F3192" i="44"/>
  <c r="B3192" i="44"/>
  <c r="J3191" i="44"/>
  <c r="F3191" i="44"/>
  <c r="B3191" i="44"/>
  <c r="J3190" i="44"/>
  <c r="F3190" i="44"/>
  <c r="B3190" i="44"/>
  <c r="J3189" i="44"/>
  <c r="F3189" i="44"/>
  <c r="B3189" i="44"/>
  <c r="J3188" i="44"/>
  <c r="F3188" i="44"/>
  <c r="B3188" i="44"/>
  <c r="J3187" i="44"/>
  <c r="F3187" i="44"/>
  <c r="B3187" i="44"/>
  <c r="J3186" i="44"/>
  <c r="F3186" i="44"/>
  <c r="B3186" i="44"/>
  <c r="J3185" i="44"/>
  <c r="F3185" i="44"/>
  <c r="B3185" i="44"/>
  <c r="J3184" i="44"/>
  <c r="F3184" i="44"/>
  <c r="B3184" i="44"/>
  <c r="J3183" i="44"/>
  <c r="F3183" i="44"/>
  <c r="B3183" i="44"/>
  <c r="J3182" i="44"/>
  <c r="F3182" i="44"/>
  <c r="B3182" i="44"/>
  <c r="J3181" i="44"/>
  <c r="F3181" i="44"/>
  <c r="B3181" i="44"/>
  <c r="J3180" i="44"/>
  <c r="F3180" i="44"/>
  <c r="B3180" i="44"/>
  <c r="J3179" i="44"/>
  <c r="F3179" i="44"/>
  <c r="B3179" i="44"/>
  <c r="J3178" i="44"/>
  <c r="F3178" i="44"/>
  <c r="B3178" i="44"/>
  <c r="J3177" i="44"/>
  <c r="F3177" i="44"/>
  <c r="B3177" i="44"/>
  <c r="J3176" i="44"/>
  <c r="F3176" i="44"/>
  <c r="B3176" i="44"/>
  <c r="J3175" i="44"/>
  <c r="F3175" i="44"/>
  <c r="B3175" i="44"/>
  <c r="J3174" i="44"/>
  <c r="F3174" i="44"/>
  <c r="B3174" i="44"/>
  <c r="J3173" i="44"/>
  <c r="F3173" i="44"/>
  <c r="B3173" i="44"/>
  <c r="J3172" i="44"/>
  <c r="F3172" i="44"/>
  <c r="B3172" i="44"/>
  <c r="J3171" i="44"/>
  <c r="F3171" i="44"/>
  <c r="B3171" i="44"/>
  <c r="J3170" i="44"/>
  <c r="F3170" i="44"/>
  <c r="B3170" i="44"/>
  <c r="J3169" i="44"/>
  <c r="F3169" i="44"/>
  <c r="B3169" i="44"/>
  <c r="J3168" i="44"/>
  <c r="F3168" i="44"/>
  <c r="B3168" i="44"/>
  <c r="J3167" i="44"/>
  <c r="F3167" i="44"/>
  <c r="B3167" i="44"/>
  <c r="J3166" i="44"/>
  <c r="F3166" i="44"/>
  <c r="B3166" i="44"/>
  <c r="J3165" i="44"/>
  <c r="F3165" i="44"/>
  <c r="B3165" i="44"/>
  <c r="J3164" i="44"/>
  <c r="F3164" i="44"/>
  <c r="B3164" i="44"/>
  <c r="J3163" i="44"/>
  <c r="F3163" i="44"/>
  <c r="B3163" i="44"/>
  <c r="J3162" i="44"/>
  <c r="F3162" i="44"/>
  <c r="B3162" i="44"/>
  <c r="J3161" i="44"/>
  <c r="F3161" i="44"/>
  <c r="B3161" i="44"/>
  <c r="J3160" i="44"/>
  <c r="F3160" i="44"/>
  <c r="B3160" i="44"/>
  <c r="J3159" i="44"/>
  <c r="F3159" i="44"/>
  <c r="B3159" i="44"/>
  <c r="J3158" i="44"/>
  <c r="F3158" i="44"/>
  <c r="B3158" i="44"/>
  <c r="J3157" i="44"/>
  <c r="F3157" i="44"/>
  <c r="B3157" i="44"/>
  <c r="J3156" i="44"/>
  <c r="F3156" i="44"/>
  <c r="B3156" i="44"/>
  <c r="J3155" i="44"/>
  <c r="F3155" i="44"/>
  <c r="B3155" i="44"/>
  <c r="J3154" i="44"/>
  <c r="F3154" i="44"/>
  <c r="B3154" i="44"/>
  <c r="J3153" i="44"/>
  <c r="F3153" i="44"/>
  <c r="B3153" i="44"/>
  <c r="J3152" i="44"/>
  <c r="F3152" i="44"/>
  <c r="B3152" i="44"/>
  <c r="J3151" i="44"/>
  <c r="F3151" i="44"/>
  <c r="B3151" i="44"/>
  <c r="J3150" i="44"/>
  <c r="F3150" i="44"/>
  <c r="B3150" i="44"/>
  <c r="J3149" i="44"/>
  <c r="F3149" i="44"/>
  <c r="B3149" i="44"/>
  <c r="J3148" i="44"/>
  <c r="F3148" i="44"/>
  <c r="B3148" i="44"/>
  <c r="J3147" i="44"/>
  <c r="F3147" i="44"/>
  <c r="B3147" i="44"/>
  <c r="J3146" i="44"/>
  <c r="F3146" i="44"/>
  <c r="B3146" i="44"/>
  <c r="J3145" i="44"/>
  <c r="F3145" i="44"/>
  <c r="B3145" i="44"/>
  <c r="J3144" i="44"/>
  <c r="F3144" i="44"/>
  <c r="B3144" i="44"/>
  <c r="J3143" i="44"/>
  <c r="F3143" i="44"/>
  <c r="B3143" i="44"/>
  <c r="J3142" i="44"/>
  <c r="F3142" i="44"/>
  <c r="B3142" i="44"/>
  <c r="J3141" i="44"/>
  <c r="F3141" i="44"/>
  <c r="B3141" i="44"/>
  <c r="J3140" i="44"/>
  <c r="F3140" i="44"/>
  <c r="B3140" i="44"/>
  <c r="J3139" i="44"/>
  <c r="F3139" i="44"/>
  <c r="B3139" i="44"/>
  <c r="J3138" i="44"/>
  <c r="F3138" i="44"/>
  <c r="B3138" i="44"/>
  <c r="J3137" i="44"/>
  <c r="F3137" i="44"/>
  <c r="B3137" i="44"/>
  <c r="J3136" i="44"/>
  <c r="F3136" i="44"/>
  <c r="B3136" i="44"/>
  <c r="J3135" i="44"/>
  <c r="F3135" i="44"/>
  <c r="B3135" i="44"/>
  <c r="J3134" i="44"/>
  <c r="F3134" i="44"/>
  <c r="B3134" i="44"/>
  <c r="J3133" i="44"/>
  <c r="F3133" i="44"/>
  <c r="B3133" i="44"/>
  <c r="J3132" i="44"/>
  <c r="F3132" i="44"/>
  <c r="B3132" i="44"/>
  <c r="J3131" i="44"/>
  <c r="F3131" i="44"/>
  <c r="B3131" i="44"/>
  <c r="J3130" i="44"/>
  <c r="F3130" i="44"/>
  <c r="B3130" i="44"/>
  <c r="J3129" i="44"/>
  <c r="F3129" i="44"/>
  <c r="B3129" i="44"/>
  <c r="J3128" i="44"/>
  <c r="F3128" i="44"/>
  <c r="B3128" i="44"/>
  <c r="J3127" i="44"/>
  <c r="F3127" i="44"/>
  <c r="B3127" i="44"/>
  <c r="J3126" i="44"/>
  <c r="F3126" i="44"/>
  <c r="B3126" i="44"/>
  <c r="J3125" i="44"/>
  <c r="F3125" i="44"/>
  <c r="B3125" i="44"/>
  <c r="J3124" i="44"/>
  <c r="F3124" i="44"/>
  <c r="B3124" i="44"/>
  <c r="J3123" i="44"/>
  <c r="F3123" i="44"/>
  <c r="B3123" i="44"/>
  <c r="J3122" i="44"/>
  <c r="F3122" i="44"/>
  <c r="B3122" i="44"/>
  <c r="J3121" i="44"/>
  <c r="F3121" i="44"/>
  <c r="B3121" i="44"/>
  <c r="J3120" i="44"/>
  <c r="F3120" i="44"/>
  <c r="B3120" i="44"/>
  <c r="J3119" i="44"/>
  <c r="F3119" i="44"/>
  <c r="B3119" i="44"/>
  <c r="J3118" i="44"/>
  <c r="F3118" i="44"/>
  <c r="B3118" i="44"/>
  <c r="J3117" i="44"/>
  <c r="F3117" i="44"/>
  <c r="B3117" i="44"/>
  <c r="J3116" i="44"/>
  <c r="F3116" i="44"/>
  <c r="B3116" i="44"/>
  <c r="J3115" i="44"/>
  <c r="F3115" i="44"/>
  <c r="B3115" i="44"/>
  <c r="J3114" i="44"/>
  <c r="F3114" i="44"/>
  <c r="B3114" i="44"/>
  <c r="J3113" i="44"/>
  <c r="F3113" i="44"/>
  <c r="B3113" i="44"/>
  <c r="J3112" i="44"/>
  <c r="F3112" i="44"/>
  <c r="B3112" i="44"/>
  <c r="J3111" i="44"/>
  <c r="F3111" i="44"/>
  <c r="B3111" i="44"/>
  <c r="J3110" i="44"/>
  <c r="F3110" i="44"/>
  <c r="B3110" i="44"/>
  <c r="J3109" i="44"/>
  <c r="F3109" i="44"/>
  <c r="B3109" i="44"/>
  <c r="J3108" i="44"/>
  <c r="F3108" i="44"/>
  <c r="B3108" i="44"/>
  <c r="J3107" i="44"/>
  <c r="F3107" i="44"/>
  <c r="B3107" i="44"/>
  <c r="J3106" i="44"/>
  <c r="F3106" i="44"/>
  <c r="B3106" i="44"/>
  <c r="J3105" i="44"/>
  <c r="F3105" i="44"/>
  <c r="B3105" i="44"/>
  <c r="J3104" i="44"/>
  <c r="F3104" i="44"/>
  <c r="B3104" i="44"/>
  <c r="J3103" i="44"/>
  <c r="F3103" i="44"/>
  <c r="B3103" i="44"/>
  <c r="J3102" i="44"/>
  <c r="F3102" i="44"/>
  <c r="B3102" i="44"/>
  <c r="J3101" i="44"/>
  <c r="F3101" i="44"/>
  <c r="B3101" i="44"/>
  <c r="J3100" i="44"/>
  <c r="F3100" i="44"/>
  <c r="B3100" i="44"/>
  <c r="J3099" i="44"/>
  <c r="F3099" i="44"/>
  <c r="B3099" i="44"/>
  <c r="J3098" i="44"/>
  <c r="F3098" i="44"/>
  <c r="B3098" i="44"/>
  <c r="J3097" i="44"/>
  <c r="F3097" i="44"/>
  <c r="B3097" i="44"/>
  <c r="J3096" i="44"/>
  <c r="F3096" i="44"/>
  <c r="B3096" i="44"/>
  <c r="J3095" i="44"/>
  <c r="F3095" i="44"/>
  <c r="B3095" i="44"/>
  <c r="J3094" i="44"/>
  <c r="F3094" i="44"/>
  <c r="B3094" i="44"/>
  <c r="J3093" i="44"/>
  <c r="F3093" i="44"/>
  <c r="B3093" i="44"/>
  <c r="J3092" i="44"/>
  <c r="F3092" i="44"/>
  <c r="B3092" i="44"/>
  <c r="J3091" i="44"/>
  <c r="F3091" i="44"/>
  <c r="B3091" i="44"/>
  <c r="J3090" i="44"/>
  <c r="F3090" i="44"/>
  <c r="B3090" i="44"/>
  <c r="J3089" i="44"/>
  <c r="F3089" i="44"/>
  <c r="B3089" i="44"/>
  <c r="J3088" i="44"/>
  <c r="F3088" i="44"/>
  <c r="B3088" i="44"/>
  <c r="J3087" i="44"/>
  <c r="F3087" i="44"/>
  <c r="B3087" i="44"/>
  <c r="J3086" i="44"/>
  <c r="F3086" i="44"/>
  <c r="B3086" i="44"/>
  <c r="J3085" i="44"/>
  <c r="F3085" i="44"/>
  <c r="B3085" i="44"/>
  <c r="J3084" i="44"/>
  <c r="F3084" i="44"/>
  <c r="B3084" i="44"/>
  <c r="J3083" i="44"/>
  <c r="F3083" i="44"/>
  <c r="B3083" i="44"/>
  <c r="J3082" i="44"/>
  <c r="F3082" i="44"/>
  <c r="B3082" i="44"/>
  <c r="J3081" i="44"/>
  <c r="F3081" i="44"/>
  <c r="B3081" i="44"/>
  <c r="J3080" i="44"/>
  <c r="F3080" i="44"/>
  <c r="B3080" i="44"/>
  <c r="J3079" i="44"/>
  <c r="F3079" i="44"/>
  <c r="B3079" i="44"/>
  <c r="J3078" i="44"/>
  <c r="F3078" i="44"/>
  <c r="B3078" i="44"/>
  <c r="J3077" i="44"/>
  <c r="F3077" i="44"/>
  <c r="B3077" i="44"/>
  <c r="J3076" i="44"/>
  <c r="F3076" i="44"/>
  <c r="B3076" i="44"/>
  <c r="J3075" i="44"/>
  <c r="F3075" i="44"/>
  <c r="B3075" i="44"/>
  <c r="J3074" i="44"/>
  <c r="F3074" i="44"/>
  <c r="B3074" i="44"/>
  <c r="J3073" i="44"/>
  <c r="F3073" i="44"/>
  <c r="B3073" i="44"/>
  <c r="J3072" i="44"/>
  <c r="F3072" i="44"/>
  <c r="B3072" i="44"/>
  <c r="J3071" i="44"/>
  <c r="F3071" i="44"/>
  <c r="B3071" i="44"/>
  <c r="J3070" i="44"/>
  <c r="F3070" i="44"/>
  <c r="B3070" i="44"/>
  <c r="J3069" i="44"/>
  <c r="F3069" i="44"/>
  <c r="B3069" i="44"/>
  <c r="J3068" i="44"/>
  <c r="F3068" i="44"/>
  <c r="B3068" i="44"/>
  <c r="J3067" i="44"/>
  <c r="F3067" i="44"/>
  <c r="B3067" i="44"/>
  <c r="J3066" i="44"/>
  <c r="F3066" i="44"/>
  <c r="B3066" i="44"/>
  <c r="J3065" i="44"/>
  <c r="F3065" i="44"/>
  <c r="B3065" i="44"/>
  <c r="J3064" i="44"/>
  <c r="F3064" i="44"/>
  <c r="B3064" i="44"/>
  <c r="J3063" i="44"/>
  <c r="F3063" i="44"/>
  <c r="B3063" i="44"/>
  <c r="J3062" i="44"/>
  <c r="F3062" i="44"/>
  <c r="B3062" i="44"/>
  <c r="J3061" i="44"/>
  <c r="F3061" i="44"/>
  <c r="B3061" i="44"/>
  <c r="J3060" i="44"/>
  <c r="F3060" i="44"/>
  <c r="B3060" i="44"/>
  <c r="J3059" i="44"/>
  <c r="F3059" i="44"/>
  <c r="B3059" i="44"/>
  <c r="J3058" i="44"/>
  <c r="F3058" i="44"/>
  <c r="B3058" i="44"/>
  <c r="J3057" i="44"/>
  <c r="F3057" i="44"/>
  <c r="B3057" i="44"/>
  <c r="J3056" i="44"/>
  <c r="F3056" i="44"/>
  <c r="B3056" i="44"/>
  <c r="J3055" i="44"/>
  <c r="F3055" i="44"/>
  <c r="B3055" i="44"/>
  <c r="J3054" i="44"/>
  <c r="F3054" i="44"/>
  <c r="B3054" i="44"/>
  <c r="J3053" i="44"/>
  <c r="F3053" i="44"/>
  <c r="B3053" i="44"/>
  <c r="J3052" i="44"/>
  <c r="F3052" i="44"/>
  <c r="B3052" i="44"/>
  <c r="J3051" i="44"/>
  <c r="F3051" i="44"/>
  <c r="B3051" i="44"/>
  <c r="J3050" i="44"/>
  <c r="F3050" i="44"/>
  <c r="B3050" i="44"/>
  <c r="J3049" i="44"/>
  <c r="F3049" i="44"/>
  <c r="B3049" i="44"/>
  <c r="J3048" i="44"/>
  <c r="F3048" i="44"/>
  <c r="B3048" i="44"/>
  <c r="J3047" i="44"/>
  <c r="F3047" i="44"/>
  <c r="B3047" i="44"/>
  <c r="J3046" i="44"/>
  <c r="F3046" i="44"/>
  <c r="B3046" i="44"/>
  <c r="J3045" i="44"/>
  <c r="F3045" i="44"/>
  <c r="B3045" i="44"/>
  <c r="J3044" i="44"/>
  <c r="F3044" i="44"/>
  <c r="B3044" i="44"/>
  <c r="J3043" i="44"/>
  <c r="F3043" i="44"/>
  <c r="B3043" i="44"/>
  <c r="J3042" i="44"/>
  <c r="F3042" i="44"/>
  <c r="B3042" i="44"/>
  <c r="J3041" i="44"/>
  <c r="F3041" i="44"/>
  <c r="B3041" i="44"/>
  <c r="J3040" i="44"/>
  <c r="F3040" i="44"/>
  <c r="B3040" i="44"/>
  <c r="J3039" i="44"/>
  <c r="F3039" i="44"/>
  <c r="B3039" i="44"/>
  <c r="J3038" i="44"/>
  <c r="F3038" i="44"/>
  <c r="B3038" i="44"/>
  <c r="J3037" i="44"/>
  <c r="F3037" i="44"/>
  <c r="B3037" i="44"/>
  <c r="J3036" i="44"/>
  <c r="F3036" i="44"/>
  <c r="B3036" i="44"/>
  <c r="J3035" i="44"/>
  <c r="F3035" i="44"/>
  <c r="B3035" i="44"/>
  <c r="J3034" i="44"/>
  <c r="F3034" i="44"/>
  <c r="B3034" i="44"/>
  <c r="J3033" i="44"/>
  <c r="F3033" i="44"/>
  <c r="B3033" i="44"/>
  <c r="J3032" i="44"/>
  <c r="F3032" i="44"/>
  <c r="B3032" i="44"/>
  <c r="J3031" i="44"/>
  <c r="F3031" i="44"/>
  <c r="B3031" i="44"/>
  <c r="J3030" i="44"/>
  <c r="F3030" i="44"/>
  <c r="B3030" i="44"/>
  <c r="J3029" i="44"/>
  <c r="F3029" i="44"/>
  <c r="B3029" i="44"/>
  <c r="J3028" i="44"/>
  <c r="F3028" i="44"/>
  <c r="B3028" i="44"/>
  <c r="J3027" i="44"/>
  <c r="F3027" i="44"/>
  <c r="B3027" i="44"/>
  <c r="J3026" i="44"/>
  <c r="F3026" i="44"/>
  <c r="B3026" i="44"/>
  <c r="J3025" i="44"/>
  <c r="F3025" i="44"/>
  <c r="B3025" i="44"/>
  <c r="J3024" i="44"/>
  <c r="F3024" i="44"/>
  <c r="B3024" i="44"/>
  <c r="J3023" i="44"/>
  <c r="F3023" i="44"/>
  <c r="B3023" i="44"/>
  <c r="J3022" i="44"/>
  <c r="F3022" i="44"/>
  <c r="B3022" i="44"/>
  <c r="J3021" i="44"/>
  <c r="F3021" i="44"/>
  <c r="B3021" i="44"/>
  <c r="J3020" i="44"/>
  <c r="F3020" i="44"/>
  <c r="B3020" i="44"/>
  <c r="J3019" i="44"/>
  <c r="F3019" i="44"/>
  <c r="B3019" i="44"/>
  <c r="J3018" i="44"/>
  <c r="F3018" i="44"/>
  <c r="B3018" i="44"/>
  <c r="J3017" i="44"/>
  <c r="F3017" i="44"/>
  <c r="B3017" i="44"/>
  <c r="J3016" i="44"/>
  <c r="F3016" i="44"/>
  <c r="B3016" i="44"/>
  <c r="J3015" i="44"/>
  <c r="F3015" i="44"/>
  <c r="B3015" i="44"/>
  <c r="J3014" i="44"/>
  <c r="F3014" i="44"/>
  <c r="B3014" i="44"/>
  <c r="J3013" i="44"/>
  <c r="F3013" i="44"/>
  <c r="B3013" i="44"/>
  <c r="J3012" i="44"/>
  <c r="F3012" i="44"/>
  <c r="B3012" i="44"/>
  <c r="J3011" i="44"/>
  <c r="F3011" i="44"/>
  <c r="B3011" i="44"/>
  <c r="J3010" i="44"/>
  <c r="F3010" i="44"/>
  <c r="B3010" i="44"/>
  <c r="J3009" i="44"/>
  <c r="F3009" i="44"/>
  <c r="B3009" i="44"/>
  <c r="J3008" i="44"/>
  <c r="F3008" i="44"/>
  <c r="B3008" i="44"/>
  <c r="J3007" i="44"/>
  <c r="F3007" i="44"/>
  <c r="B3007" i="44"/>
  <c r="J3006" i="44"/>
  <c r="F3006" i="44"/>
  <c r="B3006" i="44"/>
  <c r="J3005" i="44"/>
  <c r="F3005" i="44"/>
  <c r="B3005" i="44"/>
  <c r="J3004" i="44"/>
  <c r="F3004" i="44"/>
  <c r="B3004" i="44"/>
  <c r="J3003" i="44"/>
  <c r="F3003" i="44"/>
  <c r="B3003" i="44"/>
  <c r="J3002" i="44"/>
  <c r="F3002" i="44"/>
  <c r="B3002" i="44"/>
  <c r="J3001" i="44"/>
  <c r="F3001" i="44"/>
  <c r="B3001" i="44"/>
  <c r="J3000" i="44"/>
  <c r="F3000" i="44"/>
  <c r="B3000" i="44"/>
  <c r="J2999" i="44"/>
  <c r="F2999" i="44"/>
  <c r="B2999" i="44"/>
  <c r="J2998" i="44"/>
  <c r="F2998" i="44"/>
  <c r="B2998" i="44"/>
  <c r="J2997" i="44"/>
  <c r="F2997" i="44"/>
  <c r="B2997" i="44"/>
  <c r="J2996" i="44"/>
  <c r="F2996" i="44"/>
  <c r="B2996" i="44"/>
  <c r="J2995" i="44"/>
  <c r="F2995" i="44"/>
  <c r="B2995" i="44"/>
  <c r="J2994" i="44"/>
  <c r="F2994" i="44"/>
  <c r="B2994" i="44"/>
  <c r="J2993" i="44"/>
  <c r="F2993" i="44"/>
  <c r="B2993" i="44"/>
  <c r="J2992" i="44"/>
  <c r="F2992" i="44"/>
  <c r="B2992" i="44"/>
  <c r="J2991" i="44"/>
  <c r="F2991" i="44"/>
  <c r="B2991" i="44"/>
  <c r="J2990" i="44"/>
  <c r="F2990" i="44"/>
  <c r="B2990" i="44"/>
  <c r="J2989" i="44"/>
  <c r="F2989" i="44"/>
  <c r="B2989" i="44"/>
  <c r="J2988" i="44"/>
  <c r="F2988" i="44"/>
  <c r="B2988" i="44"/>
  <c r="J2987" i="44"/>
  <c r="F2987" i="44"/>
  <c r="B2987" i="44"/>
  <c r="J2986" i="44"/>
  <c r="F2986" i="44"/>
  <c r="B2986" i="44"/>
  <c r="J2985" i="44"/>
  <c r="F2985" i="44"/>
  <c r="B2985" i="44"/>
  <c r="J2984" i="44"/>
  <c r="F2984" i="44"/>
  <c r="B2984" i="44"/>
  <c r="J2983" i="44"/>
  <c r="F2983" i="44"/>
  <c r="B2983" i="44"/>
  <c r="J2982" i="44"/>
  <c r="F2982" i="44"/>
  <c r="B2982" i="44"/>
  <c r="J2981" i="44"/>
  <c r="F2981" i="44"/>
  <c r="B2981" i="44"/>
  <c r="J2980" i="44"/>
  <c r="F2980" i="44"/>
  <c r="B2980" i="44"/>
  <c r="J2979" i="44"/>
  <c r="F2979" i="44"/>
  <c r="B2979" i="44"/>
  <c r="J2978" i="44"/>
  <c r="F2978" i="44"/>
  <c r="B2978" i="44"/>
  <c r="J2977" i="44"/>
  <c r="F2977" i="44"/>
  <c r="B2977" i="44"/>
  <c r="J2976" i="44"/>
  <c r="F2976" i="44"/>
  <c r="B2976" i="44"/>
  <c r="J2975" i="44"/>
  <c r="F2975" i="44"/>
  <c r="B2975" i="44"/>
  <c r="J2974" i="44"/>
  <c r="F2974" i="44"/>
  <c r="B2974" i="44"/>
  <c r="J2973" i="44"/>
  <c r="F2973" i="44"/>
  <c r="B2973" i="44"/>
  <c r="J2972" i="44"/>
  <c r="F2972" i="44"/>
  <c r="B2972" i="44"/>
  <c r="J2971" i="44"/>
  <c r="F2971" i="44"/>
  <c r="B2971" i="44"/>
  <c r="J2970" i="44"/>
  <c r="F2970" i="44"/>
  <c r="B2970" i="44"/>
  <c r="J2969" i="44"/>
  <c r="F2969" i="44"/>
  <c r="B2969" i="44"/>
  <c r="J2968" i="44"/>
  <c r="F2968" i="44"/>
  <c r="B2968" i="44"/>
  <c r="J2967" i="44"/>
  <c r="F2967" i="44"/>
  <c r="B2967" i="44"/>
  <c r="J2966" i="44"/>
  <c r="F2966" i="44"/>
  <c r="B2966" i="44"/>
  <c r="J2965" i="44"/>
  <c r="F2965" i="44"/>
  <c r="B2965" i="44"/>
  <c r="J2964" i="44"/>
  <c r="F2964" i="44"/>
  <c r="B2964" i="44"/>
  <c r="J2963" i="44"/>
  <c r="F2963" i="44"/>
  <c r="B2963" i="44"/>
  <c r="J2962" i="44"/>
  <c r="F2962" i="44"/>
  <c r="B2962" i="44"/>
  <c r="J2961" i="44"/>
  <c r="F2961" i="44"/>
  <c r="B2961" i="44"/>
  <c r="J2960" i="44"/>
  <c r="F2960" i="44"/>
  <c r="B2960" i="44"/>
  <c r="J2959" i="44"/>
  <c r="F2959" i="44"/>
  <c r="B2959" i="44"/>
  <c r="J2958" i="44"/>
  <c r="F2958" i="44"/>
  <c r="B2958" i="44"/>
  <c r="J2957" i="44"/>
  <c r="F2957" i="44"/>
  <c r="B2957" i="44"/>
  <c r="J2956" i="44"/>
  <c r="F2956" i="44"/>
  <c r="B2956" i="44"/>
  <c r="J2955" i="44"/>
  <c r="F2955" i="44"/>
  <c r="B2955" i="44"/>
  <c r="J2954" i="44"/>
  <c r="F2954" i="44"/>
  <c r="B2954" i="44"/>
  <c r="J2953" i="44"/>
  <c r="F2953" i="44"/>
  <c r="B2953" i="44"/>
  <c r="J2952" i="44"/>
  <c r="F2952" i="44"/>
  <c r="B2952" i="44"/>
  <c r="J2951" i="44"/>
  <c r="F2951" i="44"/>
  <c r="B2951" i="44"/>
  <c r="J2950" i="44"/>
  <c r="F2950" i="44"/>
  <c r="B2950" i="44"/>
  <c r="J2949" i="44"/>
  <c r="F2949" i="44"/>
  <c r="B2949" i="44"/>
  <c r="J2948" i="44"/>
  <c r="F2948" i="44"/>
  <c r="B2948" i="44"/>
  <c r="J2947" i="44"/>
  <c r="F2947" i="44"/>
  <c r="B2947" i="44"/>
  <c r="J2946" i="44"/>
  <c r="F2946" i="44"/>
  <c r="B2946" i="44"/>
  <c r="J2945" i="44"/>
  <c r="F2945" i="44"/>
  <c r="B2945" i="44"/>
  <c r="J2944" i="44"/>
  <c r="F2944" i="44"/>
  <c r="B2944" i="44"/>
  <c r="J2943" i="44"/>
  <c r="F2943" i="44"/>
  <c r="B2943" i="44"/>
  <c r="J2942" i="44"/>
  <c r="F2942" i="44"/>
  <c r="B2942" i="44"/>
  <c r="J2941" i="44"/>
  <c r="F2941" i="44"/>
  <c r="B2941" i="44"/>
  <c r="J2940" i="44"/>
  <c r="F2940" i="44"/>
  <c r="B2940" i="44"/>
  <c r="J2939" i="44"/>
  <c r="F2939" i="44"/>
  <c r="B2939" i="44"/>
  <c r="J2938" i="44"/>
  <c r="F2938" i="44"/>
  <c r="B2938" i="44"/>
  <c r="J2937" i="44"/>
  <c r="F2937" i="44"/>
  <c r="B2937" i="44"/>
  <c r="J2936" i="44"/>
  <c r="F2936" i="44"/>
  <c r="B2936" i="44"/>
  <c r="J2935" i="44"/>
  <c r="F2935" i="44"/>
  <c r="B2935" i="44"/>
  <c r="J2934" i="44"/>
  <c r="F2934" i="44"/>
  <c r="B2934" i="44"/>
  <c r="J2933" i="44"/>
  <c r="F2933" i="44"/>
  <c r="B2933" i="44"/>
  <c r="J2932" i="44"/>
  <c r="F2932" i="44"/>
  <c r="B2932" i="44"/>
  <c r="J2931" i="44"/>
  <c r="F2931" i="44"/>
  <c r="B2931" i="44"/>
  <c r="J2930" i="44"/>
  <c r="F2930" i="44"/>
  <c r="B2930" i="44"/>
  <c r="J2929" i="44"/>
  <c r="F2929" i="44"/>
  <c r="B2929" i="44"/>
  <c r="J2928" i="44"/>
  <c r="F2928" i="44"/>
  <c r="B2928" i="44"/>
  <c r="J2927" i="44"/>
  <c r="F2927" i="44"/>
  <c r="B2927" i="44"/>
  <c r="J2926" i="44"/>
  <c r="F2926" i="44"/>
  <c r="B2926" i="44"/>
  <c r="J2925" i="44"/>
  <c r="F2925" i="44"/>
  <c r="B2925" i="44"/>
  <c r="J2924" i="44"/>
  <c r="F2924" i="44"/>
  <c r="B2924" i="44"/>
  <c r="J2923" i="44"/>
  <c r="F2923" i="44"/>
  <c r="B2923" i="44"/>
  <c r="J2922" i="44"/>
  <c r="F2922" i="44"/>
  <c r="B2922" i="44"/>
  <c r="J2921" i="44"/>
  <c r="F2921" i="44"/>
  <c r="B2921" i="44"/>
  <c r="J2920" i="44"/>
  <c r="F2920" i="44"/>
  <c r="B2920" i="44"/>
  <c r="J2919" i="44"/>
  <c r="F2919" i="44"/>
  <c r="B2919" i="44"/>
  <c r="J2918" i="44"/>
  <c r="F2918" i="44"/>
  <c r="B2918" i="44"/>
  <c r="J2917" i="44"/>
  <c r="F2917" i="44"/>
  <c r="B2917" i="44"/>
  <c r="J2916" i="44"/>
  <c r="F2916" i="44"/>
  <c r="B2916" i="44"/>
  <c r="J2915" i="44"/>
  <c r="F2915" i="44"/>
  <c r="B2915" i="44"/>
  <c r="J2914" i="44"/>
  <c r="F2914" i="44"/>
  <c r="B2914" i="44"/>
  <c r="J2913" i="44"/>
  <c r="F2913" i="44"/>
  <c r="B2913" i="44"/>
  <c r="J2912" i="44"/>
  <c r="F2912" i="44"/>
  <c r="B2912" i="44"/>
  <c r="J2911" i="44"/>
  <c r="F2911" i="44"/>
  <c r="B2911" i="44"/>
  <c r="J2910" i="44"/>
  <c r="F2910" i="44"/>
  <c r="B2910" i="44"/>
  <c r="J2909" i="44"/>
  <c r="F2909" i="44"/>
  <c r="B2909" i="44"/>
  <c r="J2908" i="44"/>
  <c r="F2908" i="44"/>
  <c r="B2908" i="44"/>
  <c r="J2907" i="44"/>
  <c r="F2907" i="44"/>
  <c r="B2907" i="44"/>
  <c r="J2906" i="44"/>
  <c r="F2906" i="44"/>
  <c r="B2906" i="44"/>
  <c r="J2905" i="44"/>
  <c r="F2905" i="44"/>
  <c r="B2905" i="44"/>
  <c r="J2904" i="44"/>
  <c r="F2904" i="44"/>
  <c r="B2904" i="44"/>
  <c r="J2903" i="44"/>
  <c r="F2903" i="44"/>
  <c r="B2903" i="44"/>
  <c r="J2902" i="44"/>
  <c r="F2902" i="44"/>
  <c r="B2902" i="44"/>
  <c r="J2901" i="44"/>
  <c r="F2901" i="44"/>
  <c r="B2901" i="44"/>
  <c r="J2900" i="44"/>
  <c r="F2900" i="44"/>
  <c r="B2900" i="44"/>
  <c r="J2899" i="44"/>
  <c r="F2899" i="44"/>
  <c r="B2899" i="44"/>
  <c r="J2898" i="44"/>
  <c r="F2898" i="44"/>
  <c r="B2898" i="44"/>
  <c r="J2897" i="44"/>
  <c r="F2897" i="44"/>
  <c r="B2897" i="44"/>
  <c r="J2896" i="44"/>
  <c r="F2896" i="44"/>
  <c r="B2896" i="44"/>
  <c r="J2895" i="44"/>
  <c r="F2895" i="44"/>
  <c r="B2895" i="44"/>
  <c r="J2894" i="44"/>
  <c r="F2894" i="44"/>
  <c r="B2894" i="44"/>
  <c r="J2893" i="44"/>
  <c r="F2893" i="44"/>
  <c r="B2893" i="44"/>
  <c r="J2892" i="44"/>
  <c r="F2892" i="44"/>
  <c r="B2892" i="44"/>
  <c r="J2891" i="44"/>
  <c r="F2891" i="44"/>
  <c r="B2891" i="44"/>
  <c r="J2890" i="44"/>
  <c r="F2890" i="44"/>
  <c r="B2890" i="44"/>
  <c r="J2889" i="44"/>
  <c r="F2889" i="44"/>
  <c r="B2889" i="44"/>
  <c r="J2888" i="44"/>
  <c r="F2888" i="44"/>
  <c r="B2888" i="44"/>
  <c r="J2887" i="44"/>
  <c r="F2887" i="44"/>
  <c r="B2887" i="44"/>
  <c r="J2886" i="44"/>
  <c r="F2886" i="44"/>
  <c r="B2886" i="44"/>
  <c r="J2885" i="44"/>
  <c r="F2885" i="44"/>
  <c r="B2885" i="44"/>
  <c r="J2884" i="44"/>
  <c r="F2884" i="44"/>
  <c r="B2884" i="44"/>
  <c r="J2883" i="44"/>
  <c r="F2883" i="44"/>
  <c r="B2883" i="44"/>
  <c r="J2882" i="44"/>
  <c r="F2882" i="44"/>
  <c r="B2882" i="44"/>
  <c r="J2881" i="44"/>
  <c r="F2881" i="44"/>
  <c r="B2881" i="44"/>
  <c r="J2880" i="44"/>
  <c r="F2880" i="44"/>
  <c r="B2880" i="44"/>
  <c r="J2879" i="44"/>
  <c r="F2879" i="44"/>
  <c r="B2879" i="44"/>
  <c r="J2878" i="44"/>
  <c r="F2878" i="44"/>
  <c r="B2878" i="44"/>
  <c r="J2877" i="44"/>
  <c r="F2877" i="44"/>
  <c r="B2877" i="44"/>
  <c r="J2876" i="44"/>
  <c r="F2876" i="44"/>
  <c r="B2876" i="44"/>
  <c r="J2875" i="44"/>
  <c r="F2875" i="44"/>
  <c r="B2875" i="44"/>
  <c r="J2874" i="44"/>
  <c r="F2874" i="44"/>
  <c r="B2874" i="44"/>
  <c r="J2873" i="44"/>
  <c r="F2873" i="44"/>
  <c r="B2873" i="44"/>
  <c r="J2872" i="44"/>
  <c r="F2872" i="44"/>
  <c r="B2872" i="44"/>
  <c r="J2871" i="44"/>
  <c r="F2871" i="44"/>
  <c r="B2871" i="44"/>
  <c r="J2870" i="44"/>
  <c r="F2870" i="44"/>
  <c r="B2870" i="44"/>
  <c r="J2869" i="44"/>
  <c r="F2869" i="44"/>
  <c r="B2869" i="44"/>
  <c r="J2868" i="44"/>
  <c r="F2868" i="44"/>
  <c r="B2868" i="44"/>
  <c r="J2867" i="44"/>
  <c r="F2867" i="44"/>
  <c r="B2867" i="44"/>
  <c r="J2866" i="44"/>
  <c r="F2866" i="44"/>
  <c r="B2866" i="44"/>
  <c r="J2865" i="44"/>
  <c r="F2865" i="44"/>
  <c r="B2865" i="44"/>
  <c r="J2864" i="44"/>
  <c r="F2864" i="44"/>
  <c r="B2864" i="44"/>
  <c r="J2863" i="44"/>
  <c r="F2863" i="44"/>
  <c r="B2863" i="44"/>
  <c r="J2862" i="44"/>
  <c r="F2862" i="44"/>
  <c r="B2862" i="44"/>
  <c r="J2861" i="44"/>
  <c r="F2861" i="44"/>
  <c r="B2861" i="44"/>
  <c r="J2860" i="44"/>
  <c r="F2860" i="44"/>
  <c r="B2860" i="44"/>
  <c r="J2859" i="44"/>
  <c r="F2859" i="44"/>
  <c r="B2859" i="44"/>
  <c r="J2858" i="44"/>
  <c r="F2858" i="44"/>
  <c r="B2858" i="44"/>
  <c r="J2857" i="44"/>
  <c r="F2857" i="44"/>
  <c r="B2857" i="44"/>
  <c r="J2856" i="44"/>
  <c r="F2856" i="44"/>
  <c r="B2856" i="44"/>
  <c r="J2855" i="44"/>
  <c r="F2855" i="44"/>
  <c r="B2855" i="44"/>
  <c r="J2854" i="44"/>
  <c r="F2854" i="44"/>
  <c r="B2854" i="44"/>
  <c r="J2853" i="44"/>
  <c r="F2853" i="44"/>
  <c r="B2853" i="44"/>
  <c r="J2852" i="44"/>
  <c r="F2852" i="44"/>
  <c r="B2852" i="44"/>
  <c r="J2851" i="44"/>
  <c r="F2851" i="44"/>
  <c r="B2851" i="44"/>
  <c r="J2850" i="44"/>
  <c r="F2850" i="44"/>
  <c r="B2850" i="44"/>
  <c r="J2849" i="44"/>
  <c r="F2849" i="44"/>
  <c r="B2849" i="44"/>
  <c r="J2848" i="44"/>
  <c r="F2848" i="44"/>
  <c r="B2848" i="44"/>
  <c r="J2847" i="44"/>
  <c r="F2847" i="44"/>
  <c r="B2847" i="44"/>
  <c r="J2846" i="44"/>
  <c r="F2846" i="44"/>
  <c r="B2846" i="44"/>
  <c r="J2845" i="44"/>
  <c r="F2845" i="44"/>
  <c r="B2845" i="44"/>
  <c r="J2844" i="44"/>
  <c r="F2844" i="44"/>
  <c r="B2844" i="44"/>
  <c r="J2843" i="44"/>
  <c r="F2843" i="44"/>
  <c r="B2843" i="44"/>
  <c r="J2842" i="44"/>
  <c r="F2842" i="44"/>
  <c r="B2842" i="44"/>
  <c r="J2841" i="44"/>
  <c r="F2841" i="44"/>
  <c r="B2841" i="44"/>
  <c r="J2840" i="44"/>
  <c r="F2840" i="44"/>
  <c r="B2840" i="44"/>
  <c r="J2839" i="44"/>
  <c r="F2839" i="44"/>
  <c r="B2839" i="44"/>
  <c r="J2838" i="44"/>
  <c r="F2838" i="44"/>
  <c r="B2838" i="44"/>
  <c r="J2837" i="44"/>
  <c r="F2837" i="44"/>
  <c r="B2837" i="44"/>
  <c r="J2836" i="44"/>
  <c r="F2836" i="44"/>
  <c r="B2836" i="44"/>
  <c r="J2835" i="44"/>
  <c r="F2835" i="44"/>
  <c r="B2835" i="44"/>
  <c r="J2834" i="44"/>
  <c r="F2834" i="44"/>
  <c r="B2834" i="44"/>
  <c r="J2833" i="44"/>
  <c r="F2833" i="44"/>
  <c r="B2833" i="44"/>
  <c r="J2832" i="44"/>
  <c r="F2832" i="44"/>
  <c r="B2832" i="44"/>
  <c r="J2831" i="44"/>
  <c r="F2831" i="44"/>
  <c r="B2831" i="44"/>
  <c r="J2830" i="44"/>
  <c r="F2830" i="44"/>
  <c r="B2830" i="44"/>
  <c r="J2829" i="44"/>
  <c r="F2829" i="44"/>
  <c r="B2829" i="44"/>
  <c r="J2828" i="44"/>
  <c r="F2828" i="44"/>
  <c r="B2828" i="44"/>
  <c r="J2827" i="44"/>
  <c r="F2827" i="44"/>
  <c r="B2827" i="44"/>
  <c r="J2826" i="44"/>
  <c r="F2826" i="44"/>
  <c r="B2826" i="44"/>
  <c r="J2825" i="44"/>
  <c r="F2825" i="44"/>
  <c r="B2825" i="44"/>
  <c r="J2824" i="44"/>
  <c r="F2824" i="44"/>
  <c r="B2824" i="44"/>
  <c r="J2823" i="44"/>
  <c r="F2823" i="44"/>
  <c r="B2823" i="44"/>
  <c r="J2822" i="44"/>
  <c r="F2822" i="44"/>
  <c r="B2822" i="44"/>
  <c r="J2821" i="44"/>
  <c r="F2821" i="44"/>
  <c r="B2821" i="44"/>
  <c r="J2820" i="44"/>
  <c r="F2820" i="44"/>
  <c r="B2820" i="44"/>
  <c r="J2819" i="44"/>
  <c r="F2819" i="44"/>
  <c r="B2819" i="44"/>
  <c r="J2818" i="44"/>
  <c r="F2818" i="44"/>
  <c r="B2818" i="44"/>
  <c r="J2817" i="44"/>
  <c r="F2817" i="44"/>
  <c r="B2817" i="44"/>
  <c r="J2816" i="44"/>
  <c r="F2816" i="44"/>
  <c r="B2816" i="44"/>
  <c r="J2815" i="44"/>
  <c r="F2815" i="44"/>
  <c r="B2815" i="44"/>
  <c r="J2814" i="44"/>
  <c r="F2814" i="44"/>
  <c r="B2814" i="44"/>
  <c r="J2813" i="44"/>
  <c r="F2813" i="44"/>
  <c r="B2813" i="44"/>
  <c r="J2812" i="44"/>
  <c r="F2812" i="44"/>
  <c r="B2812" i="44"/>
  <c r="J2811" i="44"/>
  <c r="F2811" i="44"/>
  <c r="B2811" i="44"/>
  <c r="J2810" i="44"/>
  <c r="F2810" i="44"/>
  <c r="B2810" i="44"/>
  <c r="J2809" i="44"/>
  <c r="F2809" i="44"/>
  <c r="B2809" i="44"/>
  <c r="J2808" i="44"/>
  <c r="F2808" i="44"/>
  <c r="B2808" i="44"/>
  <c r="J2807" i="44"/>
  <c r="F2807" i="44"/>
  <c r="B2807" i="44"/>
  <c r="J2806" i="44"/>
  <c r="F2806" i="44"/>
  <c r="B2806" i="44"/>
  <c r="J2805" i="44"/>
  <c r="F2805" i="44"/>
  <c r="B2805" i="44"/>
  <c r="J2804" i="44"/>
  <c r="F2804" i="44"/>
  <c r="B2804" i="44"/>
  <c r="J2803" i="44"/>
  <c r="F2803" i="44"/>
  <c r="B2803" i="44"/>
  <c r="J2802" i="44"/>
  <c r="F2802" i="44"/>
  <c r="B2802" i="44"/>
  <c r="J2801" i="44"/>
  <c r="F2801" i="44"/>
  <c r="B2801" i="44"/>
  <c r="J2800" i="44"/>
  <c r="F2800" i="44"/>
  <c r="B2800" i="44"/>
  <c r="J2799" i="44"/>
  <c r="F2799" i="44"/>
  <c r="B2799" i="44"/>
  <c r="J2798" i="44"/>
  <c r="F2798" i="44"/>
  <c r="B2798" i="44"/>
  <c r="J2797" i="44"/>
  <c r="F2797" i="44"/>
  <c r="B2797" i="44"/>
  <c r="J2796" i="44"/>
  <c r="F2796" i="44"/>
  <c r="B2796" i="44"/>
  <c r="J2795" i="44"/>
  <c r="F2795" i="44"/>
  <c r="B2795" i="44"/>
  <c r="J2794" i="44"/>
  <c r="F2794" i="44"/>
  <c r="B2794" i="44"/>
  <c r="J2793" i="44"/>
  <c r="F2793" i="44"/>
  <c r="B2793" i="44"/>
  <c r="J2792" i="44"/>
  <c r="F2792" i="44"/>
  <c r="B2792" i="44"/>
  <c r="J2791" i="44"/>
  <c r="F2791" i="44"/>
  <c r="B2791" i="44"/>
  <c r="J2790" i="44"/>
  <c r="F2790" i="44"/>
  <c r="B2790" i="44"/>
  <c r="J2789" i="44"/>
  <c r="F2789" i="44"/>
  <c r="B2789" i="44"/>
  <c r="J2788" i="44"/>
  <c r="F2788" i="44"/>
  <c r="B2788" i="44"/>
  <c r="J2787" i="44"/>
  <c r="F2787" i="44"/>
  <c r="B2787" i="44"/>
  <c r="J2786" i="44"/>
  <c r="F2786" i="44"/>
  <c r="B2786" i="44"/>
  <c r="J2785" i="44"/>
  <c r="F2785" i="44"/>
  <c r="B2785" i="44"/>
  <c r="J2784" i="44"/>
  <c r="F2784" i="44"/>
  <c r="B2784" i="44"/>
  <c r="J2783" i="44"/>
  <c r="F2783" i="44"/>
  <c r="B2783" i="44"/>
  <c r="J2782" i="44"/>
  <c r="F2782" i="44"/>
  <c r="B2782" i="44"/>
  <c r="J2781" i="44"/>
  <c r="F2781" i="44"/>
  <c r="B2781" i="44"/>
  <c r="J2780" i="44"/>
  <c r="F2780" i="44"/>
  <c r="B2780" i="44"/>
  <c r="J2779" i="44"/>
  <c r="F2779" i="44"/>
  <c r="B2779" i="44"/>
  <c r="J2778" i="44"/>
  <c r="F2778" i="44"/>
  <c r="B2778" i="44"/>
  <c r="J2777" i="44"/>
  <c r="F2777" i="44"/>
  <c r="B2777" i="44"/>
  <c r="J2776" i="44"/>
  <c r="F2776" i="44"/>
  <c r="B2776" i="44"/>
  <c r="J2775" i="44"/>
  <c r="F2775" i="44"/>
  <c r="B2775" i="44"/>
  <c r="J2774" i="44"/>
  <c r="F2774" i="44"/>
  <c r="B2774" i="44"/>
  <c r="J2773" i="44"/>
  <c r="F2773" i="44"/>
  <c r="B2773" i="44"/>
  <c r="J2772" i="44"/>
  <c r="F2772" i="44"/>
  <c r="B2772" i="44"/>
  <c r="J2771" i="44"/>
  <c r="F2771" i="44"/>
  <c r="B2771" i="44"/>
  <c r="J2770" i="44"/>
  <c r="F2770" i="44"/>
  <c r="B2770" i="44"/>
  <c r="J2769" i="44"/>
  <c r="F2769" i="44"/>
  <c r="B2769" i="44"/>
  <c r="J2768" i="44"/>
  <c r="F2768" i="44"/>
  <c r="B2768" i="44"/>
  <c r="J2767" i="44"/>
  <c r="F2767" i="44"/>
  <c r="B2767" i="44"/>
  <c r="J2766" i="44"/>
  <c r="F2766" i="44"/>
  <c r="B2766" i="44"/>
  <c r="J2765" i="44"/>
  <c r="F2765" i="44"/>
  <c r="B2765" i="44"/>
  <c r="J2764" i="44"/>
  <c r="F2764" i="44"/>
  <c r="B2764" i="44"/>
  <c r="J2763" i="44"/>
  <c r="F2763" i="44"/>
  <c r="B2763" i="44"/>
  <c r="J2762" i="44"/>
  <c r="F2762" i="44"/>
  <c r="B2762" i="44"/>
  <c r="J2761" i="44"/>
  <c r="F2761" i="44"/>
  <c r="B2761" i="44"/>
  <c r="J2760" i="44"/>
  <c r="F2760" i="44"/>
  <c r="B2760" i="44"/>
  <c r="J2759" i="44"/>
  <c r="F2759" i="44"/>
  <c r="B2759" i="44"/>
  <c r="J2758" i="44"/>
  <c r="F2758" i="44"/>
  <c r="B2758" i="44"/>
  <c r="J2757" i="44"/>
  <c r="F2757" i="44"/>
  <c r="B2757" i="44"/>
  <c r="J2756" i="44"/>
  <c r="F2756" i="44"/>
  <c r="B2756" i="44"/>
  <c r="J2755" i="44"/>
  <c r="F2755" i="44"/>
  <c r="B2755" i="44"/>
  <c r="J2754" i="44"/>
  <c r="F2754" i="44"/>
  <c r="B2754" i="44"/>
  <c r="J2753" i="44"/>
  <c r="F2753" i="44"/>
  <c r="B2753" i="44"/>
  <c r="J2752" i="44"/>
  <c r="F2752" i="44"/>
  <c r="B2752" i="44"/>
  <c r="J2751" i="44"/>
  <c r="F2751" i="44"/>
  <c r="B2751" i="44"/>
  <c r="J2750" i="44"/>
  <c r="F2750" i="44"/>
  <c r="B2750" i="44"/>
  <c r="J2749" i="44"/>
  <c r="F2749" i="44"/>
  <c r="B2749" i="44"/>
  <c r="J2748" i="44"/>
  <c r="F2748" i="44"/>
  <c r="B2748" i="44"/>
  <c r="J2747" i="44"/>
  <c r="F2747" i="44"/>
  <c r="B2747" i="44"/>
  <c r="J2746" i="44"/>
  <c r="F2746" i="44"/>
  <c r="B2746" i="44"/>
  <c r="J2745" i="44"/>
  <c r="F2745" i="44"/>
  <c r="B2745" i="44"/>
  <c r="J2744" i="44"/>
  <c r="F2744" i="44"/>
  <c r="B2744" i="44"/>
  <c r="J2743" i="44"/>
  <c r="F2743" i="44"/>
  <c r="B2743" i="44"/>
  <c r="J2742" i="44"/>
  <c r="F2742" i="44"/>
  <c r="B2742" i="44"/>
  <c r="J2741" i="44"/>
  <c r="F2741" i="44"/>
  <c r="B2741" i="44"/>
  <c r="J2740" i="44"/>
  <c r="F2740" i="44"/>
  <c r="B2740" i="44"/>
  <c r="J2739" i="44"/>
  <c r="F2739" i="44"/>
  <c r="B2739" i="44"/>
  <c r="J2738" i="44"/>
  <c r="F2738" i="44"/>
  <c r="B2738" i="44"/>
  <c r="J2737" i="44"/>
  <c r="F2737" i="44"/>
  <c r="B2737" i="44"/>
  <c r="J2736" i="44"/>
  <c r="F2736" i="44"/>
  <c r="B2736" i="44"/>
  <c r="J2735" i="44"/>
  <c r="F2735" i="44"/>
  <c r="B2735" i="44"/>
  <c r="J2734" i="44"/>
  <c r="F2734" i="44"/>
  <c r="B2734" i="44"/>
  <c r="J2733" i="44"/>
  <c r="F2733" i="44"/>
  <c r="B2733" i="44"/>
  <c r="J2732" i="44"/>
  <c r="F2732" i="44"/>
  <c r="B2732" i="44"/>
  <c r="J2731" i="44"/>
  <c r="F2731" i="44"/>
  <c r="B2731" i="44"/>
  <c r="J2730" i="44"/>
  <c r="F2730" i="44"/>
  <c r="B2730" i="44"/>
  <c r="J2729" i="44"/>
  <c r="F2729" i="44"/>
  <c r="B2729" i="44"/>
  <c r="J2728" i="44"/>
  <c r="F2728" i="44"/>
  <c r="B2728" i="44"/>
  <c r="J2727" i="44"/>
  <c r="F2727" i="44"/>
  <c r="B2727" i="44"/>
  <c r="J2726" i="44"/>
  <c r="F2726" i="44"/>
  <c r="B2726" i="44"/>
  <c r="J2725" i="44"/>
  <c r="F2725" i="44"/>
  <c r="B2725" i="44"/>
  <c r="J2724" i="44"/>
  <c r="F2724" i="44"/>
  <c r="B2724" i="44"/>
  <c r="J2723" i="44"/>
  <c r="F2723" i="44"/>
  <c r="B2723" i="44"/>
  <c r="J2722" i="44"/>
  <c r="F2722" i="44"/>
  <c r="B2722" i="44"/>
  <c r="J2721" i="44"/>
  <c r="F2721" i="44"/>
  <c r="B2721" i="44"/>
  <c r="J2720" i="44"/>
  <c r="F2720" i="44"/>
  <c r="B2720" i="44"/>
  <c r="J2719" i="44"/>
  <c r="F2719" i="44"/>
  <c r="B2719" i="44"/>
  <c r="J2718" i="44"/>
  <c r="F2718" i="44"/>
  <c r="B2718" i="44"/>
  <c r="J2717" i="44"/>
  <c r="F2717" i="44"/>
  <c r="B2717" i="44"/>
  <c r="J2716" i="44"/>
  <c r="F2716" i="44"/>
  <c r="B2716" i="44"/>
  <c r="J2715" i="44"/>
  <c r="F2715" i="44"/>
  <c r="B2715" i="44"/>
  <c r="J2714" i="44"/>
  <c r="F2714" i="44"/>
  <c r="B2714" i="44"/>
  <c r="J2713" i="44"/>
  <c r="F2713" i="44"/>
  <c r="B2713" i="44"/>
  <c r="J2712" i="44"/>
  <c r="F2712" i="44"/>
  <c r="B2712" i="44"/>
  <c r="J2711" i="44"/>
  <c r="F2711" i="44"/>
  <c r="B2711" i="44"/>
  <c r="J2710" i="44"/>
  <c r="F2710" i="44"/>
  <c r="B2710" i="44"/>
  <c r="J2709" i="44"/>
  <c r="F2709" i="44"/>
  <c r="B2709" i="44"/>
  <c r="J2708" i="44"/>
  <c r="F2708" i="44"/>
  <c r="B2708" i="44"/>
  <c r="J2707" i="44"/>
  <c r="F2707" i="44"/>
  <c r="B2707" i="44"/>
  <c r="J2706" i="44"/>
  <c r="F2706" i="44"/>
  <c r="B2706" i="44"/>
  <c r="J2705" i="44"/>
  <c r="F2705" i="44"/>
  <c r="B2705" i="44"/>
  <c r="J2704" i="44"/>
  <c r="F2704" i="44"/>
  <c r="B2704" i="44"/>
  <c r="J2703" i="44"/>
  <c r="F2703" i="44"/>
  <c r="B2703" i="44"/>
  <c r="J2702" i="44"/>
  <c r="F2702" i="44"/>
  <c r="B2702" i="44"/>
  <c r="J2701" i="44"/>
  <c r="F2701" i="44"/>
  <c r="B2701" i="44"/>
  <c r="J2700" i="44"/>
  <c r="F2700" i="44"/>
  <c r="B2700" i="44"/>
  <c r="J2699" i="44"/>
  <c r="F2699" i="44"/>
  <c r="B2699" i="44"/>
  <c r="J2698" i="44"/>
  <c r="F2698" i="44"/>
  <c r="B2698" i="44"/>
  <c r="J2697" i="44"/>
  <c r="F2697" i="44"/>
  <c r="B2697" i="44"/>
  <c r="J2696" i="44"/>
  <c r="F2696" i="44"/>
  <c r="B2696" i="44"/>
  <c r="J2695" i="44"/>
  <c r="F2695" i="44"/>
  <c r="B2695" i="44"/>
  <c r="J2694" i="44"/>
  <c r="F2694" i="44"/>
  <c r="B2694" i="44"/>
  <c r="J2693" i="44"/>
  <c r="F2693" i="44"/>
  <c r="B2693" i="44"/>
  <c r="J2692" i="44"/>
  <c r="F2692" i="44"/>
  <c r="B2692" i="44"/>
  <c r="J2691" i="44"/>
  <c r="F2691" i="44"/>
  <c r="B2691" i="44"/>
  <c r="J2690" i="44"/>
  <c r="F2690" i="44"/>
  <c r="B2690" i="44"/>
  <c r="J2689" i="44"/>
  <c r="F2689" i="44"/>
  <c r="B2689" i="44"/>
  <c r="J2688" i="44"/>
  <c r="F2688" i="44"/>
  <c r="B2688" i="44"/>
  <c r="J2687" i="44"/>
  <c r="F2687" i="44"/>
  <c r="B2687" i="44"/>
  <c r="J2686" i="44"/>
  <c r="F2686" i="44"/>
  <c r="B2686" i="44"/>
  <c r="J2685" i="44"/>
  <c r="F2685" i="44"/>
  <c r="B2685" i="44"/>
  <c r="J2684" i="44"/>
  <c r="F2684" i="44"/>
  <c r="B2684" i="44"/>
  <c r="J2683" i="44"/>
  <c r="F2683" i="44"/>
  <c r="B2683" i="44"/>
  <c r="J2682" i="44"/>
  <c r="F2682" i="44"/>
  <c r="B2682" i="44"/>
  <c r="J2681" i="44"/>
  <c r="F2681" i="44"/>
  <c r="B2681" i="44"/>
  <c r="J2680" i="44"/>
  <c r="F2680" i="44"/>
  <c r="B2680" i="44"/>
  <c r="J2679" i="44"/>
  <c r="F2679" i="44"/>
  <c r="B2679" i="44"/>
  <c r="J2678" i="44"/>
  <c r="F2678" i="44"/>
  <c r="B2678" i="44"/>
  <c r="J2677" i="44"/>
  <c r="F2677" i="44"/>
  <c r="B2677" i="44"/>
  <c r="J2676" i="44"/>
  <c r="F2676" i="44"/>
  <c r="B2676" i="44"/>
  <c r="J2675" i="44"/>
  <c r="F2675" i="44"/>
  <c r="B2675" i="44"/>
  <c r="J2674" i="44"/>
  <c r="F2674" i="44"/>
  <c r="B2674" i="44"/>
  <c r="J2673" i="44"/>
  <c r="F2673" i="44"/>
  <c r="B2673" i="44"/>
  <c r="J2672" i="44"/>
  <c r="F2672" i="44"/>
  <c r="B2672" i="44"/>
  <c r="J2671" i="44"/>
  <c r="F2671" i="44"/>
  <c r="B2671" i="44"/>
  <c r="J2670" i="44"/>
  <c r="F2670" i="44"/>
  <c r="B2670" i="44"/>
  <c r="J2669" i="44"/>
  <c r="F2669" i="44"/>
  <c r="B2669" i="44"/>
  <c r="J2668" i="44"/>
  <c r="F2668" i="44"/>
  <c r="B2668" i="44"/>
  <c r="J2667" i="44"/>
  <c r="F2667" i="44"/>
  <c r="B2667" i="44"/>
  <c r="J2666" i="44"/>
  <c r="F2666" i="44"/>
  <c r="B2666" i="44"/>
  <c r="J2665" i="44"/>
  <c r="F2665" i="44"/>
  <c r="B2665" i="44"/>
  <c r="J2664" i="44"/>
  <c r="F2664" i="44"/>
  <c r="B2664" i="44"/>
  <c r="J2663" i="44"/>
  <c r="F2663" i="44"/>
  <c r="B2663" i="44"/>
  <c r="J2662" i="44"/>
  <c r="F2662" i="44"/>
  <c r="B2662" i="44"/>
  <c r="J2661" i="44"/>
  <c r="F2661" i="44"/>
  <c r="B2661" i="44"/>
  <c r="J2660" i="44"/>
  <c r="F2660" i="44"/>
  <c r="B2660" i="44"/>
  <c r="J2659" i="44"/>
  <c r="F2659" i="44"/>
  <c r="B2659" i="44"/>
  <c r="J2658" i="44"/>
  <c r="F2658" i="44"/>
  <c r="B2658" i="44"/>
  <c r="J2657" i="44"/>
  <c r="F2657" i="44"/>
  <c r="B2657" i="44"/>
  <c r="J2656" i="44"/>
  <c r="F2656" i="44"/>
  <c r="B2656" i="44"/>
  <c r="J2655" i="44"/>
  <c r="F2655" i="44"/>
  <c r="B2655" i="44"/>
  <c r="J2654" i="44"/>
  <c r="F2654" i="44"/>
  <c r="B2654" i="44"/>
  <c r="J2653" i="44"/>
  <c r="F2653" i="44"/>
  <c r="B2653" i="44"/>
  <c r="J2652" i="44"/>
  <c r="F2652" i="44"/>
  <c r="B2652" i="44"/>
  <c r="J2651" i="44"/>
  <c r="F2651" i="44"/>
  <c r="B2651" i="44"/>
  <c r="J2650" i="44"/>
  <c r="F2650" i="44"/>
  <c r="B2650" i="44"/>
  <c r="J2649" i="44"/>
  <c r="F2649" i="44"/>
  <c r="B2649" i="44"/>
  <c r="J2648" i="44"/>
  <c r="F2648" i="44"/>
  <c r="B2648" i="44"/>
  <c r="J2647" i="44"/>
  <c r="F2647" i="44"/>
  <c r="B2647" i="44"/>
  <c r="J2646" i="44"/>
  <c r="F2646" i="44"/>
  <c r="B2646" i="44"/>
  <c r="J2645" i="44"/>
  <c r="F2645" i="44"/>
  <c r="B2645" i="44"/>
  <c r="J2644" i="44"/>
  <c r="F2644" i="44"/>
  <c r="B2644" i="44"/>
  <c r="J2643" i="44"/>
  <c r="F2643" i="44"/>
  <c r="B2643" i="44"/>
  <c r="J2642" i="44"/>
  <c r="F2642" i="44"/>
  <c r="B2642" i="44"/>
  <c r="J2641" i="44"/>
  <c r="F2641" i="44"/>
  <c r="B2641" i="44"/>
  <c r="J2640" i="44"/>
  <c r="F2640" i="44"/>
  <c r="B2640" i="44"/>
  <c r="J2639" i="44"/>
  <c r="F2639" i="44"/>
  <c r="B2639" i="44"/>
  <c r="J2638" i="44"/>
  <c r="F2638" i="44"/>
  <c r="B2638" i="44"/>
  <c r="J2637" i="44"/>
  <c r="F2637" i="44"/>
  <c r="B2637" i="44"/>
  <c r="J2636" i="44"/>
  <c r="F2636" i="44"/>
  <c r="B2636" i="44"/>
  <c r="J2635" i="44"/>
  <c r="F2635" i="44"/>
  <c r="B2635" i="44"/>
  <c r="J2634" i="44"/>
  <c r="F2634" i="44"/>
  <c r="B2634" i="44"/>
  <c r="J2633" i="44"/>
  <c r="F2633" i="44"/>
  <c r="B2633" i="44"/>
  <c r="J2632" i="44"/>
  <c r="F2632" i="44"/>
  <c r="B2632" i="44"/>
  <c r="J2631" i="44"/>
  <c r="F2631" i="44"/>
  <c r="B2631" i="44"/>
  <c r="J2630" i="44"/>
  <c r="F2630" i="44"/>
  <c r="B2630" i="44"/>
  <c r="J2629" i="44"/>
  <c r="F2629" i="44"/>
  <c r="B2629" i="44"/>
  <c r="J2628" i="44"/>
  <c r="F2628" i="44"/>
  <c r="B2628" i="44"/>
  <c r="J2627" i="44"/>
  <c r="F2627" i="44"/>
  <c r="B2627" i="44"/>
  <c r="J2626" i="44"/>
  <c r="F2626" i="44"/>
  <c r="B2626" i="44"/>
  <c r="J2625" i="44"/>
  <c r="F2625" i="44"/>
  <c r="B2625" i="44"/>
  <c r="J2624" i="44"/>
  <c r="F2624" i="44"/>
  <c r="B2624" i="44"/>
  <c r="J2623" i="44"/>
  <c r="F2623" i="44"/>
  <c r="B2623" i="44"/>
  <c r="J2622" i="44"/>
  <c r="F2622" i="44"/>
  <c r="B2622" i="44"/>
  <c r="J2621" i="44"/>
  <c r="F2621" i="44"/>
  <c r="B2621" i="44"/>
  <c r="J2620" i="44"/>
  <c r="F2620" i="44"/>
  <c r="B2620" i="44"/>
  <c r="J2619" i="44"/>
  <c r="F2619" i="44"/>
  <c r="B2619" i="44"/>
  <c r="J2618" i="44"/>
  <c r="F2618" i="44"/>
  <c r="B2618" i="44"/>
  <c r="J2617" i="44"/>
  <c r="F2617" i="44"/>
  <c r="B2617" i="44"/>
  <c r="J2616" i="44"/>
  <c r="F2616" i="44"/>
  <c r="B2616" i="44"/>
  <c r="J2615" i="44"/>
  <c r="F2615" i="44"/>
  <c r="B2615" i="44"/>
  <c r="J2614" i="44"/>
  <c r="F2614" i="44"/>
  <c r="B2614" i="44"/>
  <c r="J2613" i="44"/>
  <c r="F2613" i="44"/>
  <c r="B2613" i="44"/>
  <c r="J2612" i="44"/>
  <c r="F2612" i="44"/>
  <c r="B2612" i="44"/>
  <c r="J2611" i="44"/>
  <c r="F2611" i="44"/>
  <c r="B2611" i="44"/>
  <c r="J2610" i="44"/>
  <c r="F2610" i="44"/>
  <c r="B2610" i="44"/>
  <c r="J2609" i="44"/>
  <c r="F2609" i="44"/>
  <c r="B2609" i="44"/>
  <c r="J2608" i="44"/>
  <c r="F2608" i="44"/>
  <c r="B2608" i="44"/>
  <c r="J2607" i="44"/>
  <c r="F2607" i="44"/>
  <c r="B2607" i="44"/>
  <c r="J2606" i="44"/>
  <c r="F2606" i="44"/>
  <c r="B2606" i="44"/>
  <c r="J2605" i="44"/>
  <c r="F2605" i="44"/>
  <c r="B2605" i="44"/>
  <c r="J2604" i="44"/>
  <c r="F2604" i="44"/>
  <c r="B2604" i="44"/>
  <c r="J2603" i="44"/>
  <c r="F2603" i="44"/>
  <c r="B2603" i="44"/>
  <c r="J2602" i="44"/>
  <c r="F2602" i="44"/>
  <c r="B2602" i="44"/>
  <c r="J2601" i="44"/>
  <c r="F2601" i="44"/>
  <c r="B2601" i="44"/>
  <c r="J2600" i="44"/>
  <c r="F2600" i="44"/>
  <c r="B2600" i="44"/>
  <c r="J2599" i="44"/>
  <c r="F2599" i="44"/>
  <c r="B2599" i="44"/>
  <c r="J2598" i="44"/>
  <c r="F2598" i="44"/>
  <c r="B2598" i="44"/>
  <c r="J2597" i="44"/>
  <c r="F2597" i="44"/>
  <c r="B2597" i="44"/>
  <c r="J2596" i="44"/>
  <c r="F2596" i="44"/>
  <c r="B2596" i="44"/>
  <c r="J2595" i="44"/>
  <c r="F2595" i="44"/>
  <c r="B2595" i="44"/>
  <c r="J2594" i="44"/>
  <c r="F2594" i="44"/>
  <c r="B2594" i="44"/>
  <c r="J2593" i="44"/>
  <c r="F2593" i="44"/>
  <c r="B2593" i="44"/>
  <c r="J2592" i="44"/>
  <c r="F2592" i="44"/>
  <c r="B2592" i="44"/>
  <c r="J2591" i="44"/>
  <c r="F2591" i="44"/>
  <c r="B2591" i="44"/>
  <c r="J2590" i="44"/>
  <c r="F2590" i="44"/>
  <c r="B2590" i="44"/>
  <c r="J2589" i="44"/>
  <c r="F2589" i="44"/>
  <c r="B2589" i="44"/>
  <c r="J2588" i="44"/>
  <c r="F2588" i="44"/>
  <c r="B2588" i="44"/>
  <c r="J2587" i="44"/>
  <c r="F2587" i="44"/>
  <c r="B2587" i="44"/>
  <c r="J2586" i="44"/>
  <c r="F2586" i="44"/>
  <c r="B2586" i="44"/>
  <c r="J2585" i="44"/>
  <c r="F2585" i="44"/>
  <c r="B2585" i="44"/>
  <c r="J2584" i="44"/>
  <c r="F2584" i="44"/>
  <c r="B2584" i="44"/>
  <c r="J2583" i="44"/>
  <c r="F2583" i="44"/>
  <c r="B2583" i="44"/>
  <c r="J2582" i="44"/>
  <c r="F2582" i="44"/>
  <c r="B2582" i="44"/>
  <c r="J2581" i="44"/>
  <c r="F2581" i="44"/>
  <c r="B2581" i="44"/>
  <c r="J2580" i="44"/>
  <c r="F2580" i="44"/>
  <c r="B2580" i="44"/>
  <c r="J2579" i="44"/>
  <c r="F2579" i="44"/>
  <c r="B2579" i="44"/>
  <c r="J2578" i="44"/>
  <c r="F2578" i="44"/>
  <c r="B2578" i="44"/>
  <c r="J2577" i="44"/>
  <c r="F2577" i="44"/>
  <c r="B2577" i="44"/>
  <c r="J2576" i="44"/>
  <c r="F2576" i="44"/>
  <c r="B2576" i="44"/>
  <c r="J2575" i="44"/>
  <c r="F2575" i="44"/>
  <c r="B2575" i="44"/>
  <c r="J2574" i="44"/>
  <c r="F2574" i="44"/>
  <c r="B2574" i="44"/>
  <c r="J2573" i="44"/>
  <c r="F2573" i="44"/>
  <c r="B2573" i="44"/>
  <c r="J2572" i="44"/>
  <c r="F2572" i="44"/>
  <c r="B2572" i="44"/>
  <c r="J2571" i="44"/>
  <c r="F2571" i="44"/>
  <c r="B2571" i="44"/>
  <c r="J2570" i="44"/>
  <c r="F2570" i="44"/>
  <c r="B2570" i="44"/>
  <c r="J2569" i="44"/>
  <c r="F2569" i="44"/>
  <c r="B2569" i="44"/>
  <c r="J2568" i="44"/>
  <c r="F2568" i="44"/>
  <c r="B2568" i="44"/>
  <c r="J2567" i="44"/>
  <c r="F2567" i="44"/>
  <c r="B2567" i="44"/>
  <c r="J2566" i="44"/>
  <c r="F2566" i="44"/>
  <c r="B2566" i="44"/>
  <c r="J2565" i="44"/>
  <c r="F2565" i="44"/>
  <c r="B2565" i="44"/>
  <c r="J2564" i="44"/>
  <c r="F2564" i="44"/>
  <c r="B2564" i="44"/>
  <c r="J2563" i="44"/>
  <c r="F2563" i="44"/>
  <c r="B2563" i="44"/>
  <c r="J2562" i="44"/>
  <c r="F2562" i="44"/>
  <c r="B2562" i="44"/>
  <c r="J2561" i="44"/>
  <c r="F2561" i="44"/>
  <c r="B2561" i="44"/>
  <c r="J2560" i="44"/>
  <c r="F2560" i="44"/>
  <c r="B2560" i="44"/>
  <c r="J2559" i="44"/>
  <c r="F2559" i="44"/>
  <c r="B2559" i="44"/>
  <c r="J2558" i="44"/>
  <c r="F2558" i="44"/>
  <c r="B2558" i="44"/>
  <c r="J2557" i="44"/>
  <c r="F2557" i="44"/>
  <c r="B2557" i="44"/>
  <c r="J2556" i="44"/>
  <c r="F2556" i="44"/>
  <c r="B2556" i="44"/>
  <c r="J2555" i="44"/>
  <c r="F2555" i="44"/>
  <c r="B2555" i="44"/>
  <c r="J2554" i="44"/>
  <c r="F2554" i="44"/>
  <c r="B2554" i="44"/>
  <c r="J2553" i="44"/>
  <c r="F2553" i="44"/>
  <c r="B2553" i="44"/>
  <c r="J2552" i="44"/>
  <c r="F2552" i="44"/>
  <c r="B2552" i="44"/>
  <c r="J2551" i="44"/>
  <c r="F2551" i="44"/>
  <c r="B2551" i="44"/>
  <c r="J2550" i="44"/>
  <c r="F2550" i="44"/>
  <c r="B2550" i="44"/>
  <c r="J2549" i="44"/>
  <c r="F2549" i="44"/>
  <c r="B2549" i="44"/>
  <c r="J2548" i="44"/>
  <c r="F2548" i="44"/>
  <c r="B2548" i="44"/>
  <c r="J2547" i="44"/>
  <c r="F2547" i="44"/>
  <c r="B2547" i="44"/>
  <c r="J2546" i="44"/>
  <c r="F2546" i="44"/>
  <c r="B2546" i="44"/>
  <c r="J2545" i="44"/>
  <c r="F2545" i="44"/>
  <c r="B2545" i="44"/>
  <c r="J2544" i="44"/>
  <c r="F2544" i="44"/>
  <c r="B2544" i="44"/>
  <c r="J2543" i="44"/>
  <c r="F2543" i="44"/>
  <c r="B2543" i="44"/>
  <c r="J2542" i="44"/>
  <c r="F2542" i="44"/>
  <c r="B2542" i="44"/>
  <c r="J2541" i="44"/>
  <c r="F2541" i="44"/>
  <c r="B2541" i="44"/>
  <c r="J2540" i="44"/>
  <c r="F2540" i="44"/>
  <c r="B2540" i="44"/>
  <c r="J2539" i="44"/>
  <c r="F2539" i="44"/>
  <c r="B2539" i="44"/>
  <c r="J2538" i="44"/>
  <c r="F2538" i="44"/>
  <c r="B2538" i="44"/>
  <c r="J2537" i="44"/>
  <c r="F2537" i="44"/>
  <c r="B2537" i="44"/>
  <c r="J2536" i="44"/>
  <c r="F2536" i="44"/>
  <c r="B2536" i="44"/>
  <c r="J2535" i="44"/>
  <c r="F2535" i="44"/>
  <c r="B2535" i="44"/>
  <c r="J2534" i="44"/>
  <c r="F2534" i="44"/>
  <c r="B2534" i="44"/>
  <c r="J2533" i="44"/>
  <c r="F2533" i="44"/>
  <c r="B2533" i="44"/>
  <c r="J2532" i="44"/>
  <c r="F2532" i="44"/>
  <c r="B2532" i="44"/>
  <c r="J2531" i="44"/>
  <c r="F2531" i="44"/>
  <c r="B2531" i="44"/>
  <c r="J2530" i="44"/>
  <c r="F2530" i="44"/>
  <c r="B2530" i="44"/>
  <c r="J2529" i="44"/>
  <c r="F2529" i="44"/>
  <c r="B2529" i="44"/>
  <c r="J2528" i="44"/>
  <c r="F2528" i="44"/>
  <c r="B2528" i="44"/>
  <c r="J2527" i="44"/>
  <c r="F2527" i="44"/>
  <c r="B2527" i="44"/>
  <c r="J2526" i="44"/>
  <c r="F2526" i="44"/>
  <c r="B2526" i="44"/>
  <c r="J2525" i="44"/>
  <c r="F2525" i="44"/>
  <c r="B2525" i="44"/>
  <c r="J2524" i="44"/>
  <c r="F2524" i="44"/>
  <c r="B2524" i="44"/>
  <c r="J2523" i="44"/>
  <c r="F2523" i="44"/>
  <c r="B2523" i="44"/>
  <c r="J2522" i="44"/>
  <c r="F2522" i="44"/>
  <c r="B2522" i="44"/>
  <c r="J2521" i="44"/>
  <c r="F2521" i="44"/>
  <c r="B2521" i="44"/>
  <c r="J2520" i="44"/>
  <c r="F2520" i="44"/>
  <c r="B2520" i="44"/>
  <c r="J2519" i="44"/>
  <c r="F2519" i="44"/>
  <c r="B2519" i="44"/>
  <c r="J2518" i="44"/>
  <c r="F2518" i="44"/>
  <c r="B2518" i="44"/>
  <c r="J2517" i="44"/>
  <c r="F2517" i="44"/>
  <c r="B2517" i="44"/>
  <c r="J2516" i="44"/>
  <c r="F2516" i="44"/>
  <c r="B2516" i="44"/>
  <c r="J2515" i="44"/>
  <c r="F2515" i="44"/>
  <c r="B2515" i="44"/>
  <c r="J2514" i="44"/>
  <c r="F2514" i="44"/>
  <c r="B2514" i="44"/>
  <c r="J2513" i="44"/>
  <c r="F2513" i="44"/>
  <c r="B2513" i="44"/>
  <c r="J2512" i="44"/>
  <c r="F2512" i="44"/>
  <c r="B2512" i="44"/>
  <c r="J2511" i="44"/>
  <c r="F2511" i="44"/>
  <c r="B2511" i="44"/>
  <c r="J2510" i="44"/>
  <c r="F2510" i="44"/>
  <c r="B2510" i="44"/>
  <c r="J2509" i="44"/>
  <c r="F2509" i="44"/>
  <c r="B2509" i="44"/>
  <c r="J2508" i="44"/>
  <c r="F2508" i="44"/>
  <c r="B2508" i="44"/>
  <c r="J2507" i="44"/>
  <c r="F2507" i="44"/>
  <c r="B2507" i="44"/>
  <c r="J2506" i="44"/>
  <c r="F2506" i="44"/>
  <c r="B2506" i="44"/>
  <c r="J2505" i="44"/>
  <c r="F2505" i="44"/>
  <c r="B2505" i="44"/>
  <c r="J2504" i="44"/>
  <c r="F2504" i="44"/>
  <c r="B2504" i="44"/>
  <c r="J2503" i="44"/>
  <c r="F2503" i="44"/>
  <c r="B2503" i="44"/>
  <c r="J2502" i="44"/>
  <c r="F2502" i="44"/>
  <c r="B2502" i="44"/>
  <c r="J2501" i="44"/>
  <c r="F2501" i="44"/>
  <c r="B2501" i="44"/>
  <c r="J2500" i="44"/>
  <c r="F2500" i="44"/>
  <c r="B2500" i="44"/>
  <c r="J2499" i="44"/>
  <c r="F2499" i="44"/>
  <c r="B2499" i="44"/>
  <c r="J2498" i="44"/>
  <c r="F2498" i="44"/>
  <c r="B2498" i="44"/>
  <c r="J2497" i="44"/>
  <c r="F2497" i="44"/>
  <c r="B2497" i="44"/>
  <c r="J2496" i="44"/>
  <c r="F2496" i="44"/>
  <c r="B2496" i="44"/>
  <c r="J2495" i="44"/>
  <c r="F2495" i="44"/>
  <c r="B2495" i="44"/>
  <c r="J2494" i="44"/>
  <c r="F2494" i="44"/>
  <c r="B2494" i="44"/>
  <c r="J2493" i="44"/>
  <c r="F2493" i="44"/>
  <c r="B2493" i="44"/>
  <c r="J2492" i="44"/>
  <c r="F2492" i="44"/>
  <c r="B2492" i="44"/>
  <c r="J2491" i="44"/>
  <c r="F2491" i="44"/>
  <c r="B2491" i="44"/>
  <c r="J2490" i="44"/>
  <c r="F2490" i="44"/>
  <c r="B2490" i="44"/>
  <c r="J2489" i="44"/>
  <c r="F2489" i="44"/>
  <c r="B2489" i="44"/>
  <c r="J2488" i="44"/>
  <c r="F2488" i="44"/>
  <c r="B2488" i="44"/>
  <c r="J2487" i="44"/>
  <c r="F2487" i="44"/>
  <c r="B2487" i="44"/>
  <c r="J2486" i="44"/>
  <c r="F2486" i="44"/>
  <c r="B2486" i="44"/>
  <c r="J2485" i="44"/>
  <c r="F2485" i="44"/>
  <c r="B2485" i="44"/>
  <c r="J2484" i="44"/>
  <c r="F2484" i="44"/>
  <c r="B2484" i="44"/>
  <c r="J2483" i="44"/>
  <c r="F2483" i="44"/>
  <c r="B2483" i="44"/>
  <c r="J2482" i="44"/>
  <c r="F2482" i="44"/>
  <c r="B2482" i="44"/>
  <c r="J2481" i="44"/>
  <c r="F2481" i="44"/>
  <c r="B2481" i="44"/>
  <c r="J2480" i="44"/>
  <c r="F2480" i="44"/>
  <c r="B2480" i="44"/>
  <c r="J2479" i="44"/>
  <c r="F2479" i="44"/>
  <c r="B2479" i="44"/>
  <c r="J2478" i="44"/>
  <c r="F2478" i="44"/>
  <c r="B2478" i="44"/>
  <c r="J2477" i="44"/>
  <c r="F2477" i="44"/>
  <c r="B2477" i="44"/>
  <c r="J2476" i="44"/>
  <c r="F2476" i="44"/>
  <c r="B2476" i="44"/>
  <c r="J2475" i="44"/>
  <c r="F2475" i="44"/>
  <c r="B2475" i="44"/>
  <c r="J2474" i="44"/>
  <c r="F2474" i="44"/>
  <c r="B2474" i="44"/>
  <c r="J2473" i="44"/>
  <c r="F2473" i="44"/>
  <c r="B2473" i="44"/>
  <c r="J2472" i="44"/>
  <c r="F2472" i="44"/>
  <c r="B2472" i="44"/>
  <c r="J2471" i="44"/>
  <c r="F2471" i="44"/>
  <c r="B2471" i="44"/>
  <c r="J2470" i="44"/>
  <c r="F2470" i="44"/>
  <c r="B2470" i="44"/>
  <c r="J2469" i="44"/>
  <c r="F2469" i="44"/>
  <c r="B2469" i="44"/>
  <c r="J2468" i="44"/>
  <c r="F2468" i="44"/>
  <c r="B2468" i="44"/>
  <c r="J2467" i="44"/>
  <c r="F2467" i="44"/>
  <c r="B2467" i="44"/>
  <c r="J2466" i="44"/>
  <c r="F2466" i="44"/>
  <c r="B2466" i="44"/>
  <c r="J2465" i="44"/>
  <c r="F2465" i="44"/>
  <c r="B2465" i="44"/>
  <c r="J2464" i="44"/>
  <c r="F2464" i="44"/>
  <c r="B2464" i="44"/>
  <c r="J2463" i="44"/>
  <c r="F2463" i="44"/>
  <c r="B2463" i="44"/>
  <c r="J2462" i="44"/>
  <c r="F2462" i="44"/>
  <c r="B2462" i="44"/>
  <c r="J2461" i="44"/>
  <c r="F2461" i="44"/>
  <c r="B2461" i="44"/>
  <c r="J2460" i="44"/>
  <c r="F2460" i="44"/>
  <c r="B2460" i="44"/>
  <c r="J2459" i="44"/>
  <c r="F2459" i="44"/>
  <c r="B2459" i="44"/>
  <c r="J2458" i="44"/>
  <c r="F2458" i="44"/>
  <c r="B2458" i="44"/>
  <c r="J2457" i="44"/>
  <c r="F2457" i="44"/>
  <c r="B2457" i="44"/>
  <c r="J2456" i="44"/>
  <c r="F2456" i="44"/>
  <c r="B2456" i="44"/>
  <c r="J2455" i="44"/>
  <c r="F2455" i="44"/>
  <c r="B2455" i="44"/>
  <c r="J2454" i="44"/>
  <c r="F2454" i="44"/>
  <c r="B2454" i="44"/>
  <c r="J2453" i="44"/>
  <c r="F2453" i="44"/>
  <c r="B2453" i="44"/>
  <c r="J2452" i="44"/>
  <c r="F2452" i="44"/>
  <c r="B2452" i="44"/>
  <c r="J2451" i="44"/>
  <c r="F2451" i="44"/>
  <c r="B2451" i="44"/>
  <c r="J2450" i="44"/>
  <c r="F2450" i="44"/>
  <c r="B2450" i="44"/>
  <c r="J2449" i="44"/>
  <c r="F2449" i="44"/>
  <c r="B2449" i="44"/>
  <c r="J2448" i="44"/>
  <c r="F2448" i="44"/>
  <c r="B2448" i="44"/>
  <c r="J2447" i="44"/>
  <c r="F2447" i="44"/>
  <c r="B2447" i="44"/>
  <c r="J2446" i="44"/>
  <c r="F2446" i="44"/>
  <c r="B2446" i="44"/>
  <c r="J2445" i="44"/>
  <c r="F2445" i="44"/>
  <c r="B2445" i="44"/>
  <c r="J2444" i="44"/>
  <c r="F2444" i="44"/>
  <c r="B2444" i="44"/>
  <c r="J2443" i="44"/>
  <c r="F2443" i="44"/>
  <c r="B2443" i="44"/>
  <c r="J2442" i="44"/>
  <c r="F2442" i="44"/>
  <c r="B2442" i="44"/>
  <c r="J2441" i="44"/>
  <c r="F2441" i="44"/>
  <c r="B2441" i="44"/>
  <c r="J2440" i="44"/>
  <c r="F2440" i="44"/>
  <c r="B2440" i="44"/>
  <c r="J2439" i="44"/>
  <c r="F2439" i="44"/>
  <c r="B2439" i="44"/>
  <c r="J2438" i="44"/>
  <c r="F2438" i="44"/>
  <c r="B2438" i="44"/>
  <c r="J2437" i="44"/>
  <c r="F2437" i="44"/>
  <c r="B2437" i="44"/>
  <c r="J2436" i="44"/>
  <c r="F2436" i="44"/>
  <c r="B2436" i="44"/>
  <c r="J2435" i="44"/>
  <c r="F2435" i="44"/>
  <c r="B2435" i="44"/>
  <c r="J2434" i="44"/>
  <c r="F2434" i="44"/>
  <c r="B2434" i="44"/>
  <c r="J2433" i="44"/>
  <c r="F2433" i="44"/>
  <c r="B2433" i="44"/>
  <c r="J2432" i="44"/>
  <c r="F2432" i="44"/>
  <c r="B2432" i="44"/>
  <c r="J2431" i="44"/>
  <c r="F2431" i="44"/>
  <c r="B2431" i="44"/>
  <c r="J2430" i="44"/>
  <c r="F2430" i="44"/>
  <c r="B2430" i="44"/>
  <c r="J2429" i="44"/>
  <c r="F2429" i="44"/>
  <c r="B2429" i="44"/>
  <c r="J2428" i="44"/>
  <c r="F2428" i="44"/>
  <c r="B2428" i="44"/>
  <c r="J2427" i="44"/>
  <c r="F2427" i="44"/>
  <c r="B2427" i="44"/>
  <c r="J2426" i="44"/>
  <c r="F2426" i="44"/>
  <c r="B2426" i="44"/>
  <c r="J2425" i="44"/>
  <c r="F2425" i="44"/>
  <c r="B2425" i="44"/>
  <c r="J2424" i="44"/>
  <c r="F2424" i="44"/>
  <c r="B2424" i="44"/>
  <c r="J2423" i="44"/>
  <c r="F2423" i="44"/>
  <c r="B2423" i="44"/>
  <c r="J2422" i="44"/>
  <c r="F2422" i="44"/>
  <c r="B2422" i="44"/>
  <c r="J2421" i="44"/>
  <c r="F2421" i="44"/>
  <c r="B2421" i="44"/>
  <c r="J2420" i="44"/>
  <c r="F2420" i="44"/>
  <c r="B2420" i="44"/>
  <c r="J2419" i="44"/>
  <c r="F2419" i="44"/>
  <c r="B2419" i="44"/>
  <c r="J2418" i="44"/>
  <c r="F2418" i="44"/>
  <c r="B2418" i="44"/>
  <c r="J2417" i="44"/>
  <c r="F2417" i="44"/>
  <c r="B2417" i="44"/>
  <c r="J2416" i="44"/>
  <c r="F2416" i="44"/>
  <c r="B2416" i="44"/>
  <c r="J2415" i="44"/>
  <c r="F2415" i="44"/>
  <c r="B2415" i="44"/>
  <c r="J2414" i="44"/>
  <c r="F2414" i="44"/>
  <c r="B2414" i="44"/>
  <c r="J2413" i="44"/>
  <c r="F2413" i="44"/>
  <c r="B2413" i="44"/>
  <c r="J2412" i="44"/>
  <c r="F2412" i="44"/>
  <c r="B2412" i="44"/>
  <c r="J2411" i="44"/>
  <c r="F2411" i="44"/>
  <c r="B2411" i="44"/>
  <c r="J2410" i="44"/>
  <c r="F2410" i="44"/>
  <c r="B2410" i="44"/>
  <c r="J2409" i="44"/>
  <c r="F2409" i="44"/>
  <c r="B2409" i="44"/>
  <c r="J2408" i="44"/>
  <c r="F2408" i="44"/>
  <c r="B2408" i="44"/>
  <c r="J2407" i="44"/>
  <c r="F2407" i="44"/>
  <c r="B2407" i="44"/>
  <c r="J2406" i="44"/>
  <c r="F2406" i="44"/>
  <c r="B2406" i="44"/>
  <c r="J2405" i="44"/>
  <c r="F2405" i="44"/>
  <c r="B2405" i="44"/>
  <c r="J2404" i="44"/>
  <c r="F2404" i="44"/>
  <c r="B2404" i="44"/>
  <c r="J2403" i="44"/>
  <c r="F2403" i="44"/>
  <c r="B2403" i="44"/>
  <c r="J2402" i="44"/>
  <c r="F2402" i="44"/>
  <c r="B2402" i="44"/>
  <c r="J2401" i="44"/>
  <c r="F2401" i="44"/>
  <c r="B2401" i="44"/>
  <c r="J2400" i="44"/>
  <c r="F2400" i="44"/>
  <c r="B2400" i="44"/>
  <c r="J2399" i="44"/>
  <c r="F2399" i="44"/>
  <c r="B2399" i="44"/>
  <c r="J2398" i="44"/>
  <c r="F2398" i="44"/>
  <c r="B2398" i="44"/>
  <c r="J2397" i="44"/>
  <c r="F2397" i="44"/>
  <c r="B2397" i="44"/>
  <c r="J2396" i="44"/>
  <c r="F2396" i="44"/>
  <c r="B2396" i="44"/>
  <c r="J2395" i="44"/>
  <c r="F2395" i="44"/>
  <c r="B2395" i="44"/>
  <c r="J2394" i="44"/>
  <c r="F2394" i="44"/>
  <c r="B2394" i="44"/>
  <c r="J2393" i="44"/>
  <c r="F2393" i="44"/>
  <c r="B2393" i="44"/>
  <c r="J2392" i="44"/>
  <c r="F2392" i="44"/>
  <c r="B2392" i="44"/>
  <c r="J2391" i="44"/>
  <c r="F2391" i="44"/>
  <c r="B2391" i="44"/>
  <c r="J2390" i="44"/>
  <c r="F2390" i="44"/>
  <c r="B2390" i="44"/>
  <c r="J2389" i="44"/>
  <c r="F2389" i="44"/>
  <c r="B2389" i="44"/>
  <c r="J2388" i="44"/>
  <c r="F2388" i="44"/>
  <c r="B2388" i="44"/>
  <c r="J2387" i="44"/>
  <c r="F2387" i="44"/>
  <c r="B2387" i="44"/>
  <c r="J2386" i="44"/>
  <c r="F2386" i="44"/>
  <c r="B2386" i="44"/>
  <c r="J2385" i="44"/>
  <c r="F2385" i="44"/>
  <c r="B2385" i="44"/>
  <c r="J2384" i="44"/>
  <c r="F2384" i="44"/>
  <c r="B2384" i="44"/>
  <c r="J2383" i="44"/>
  <c r="F2383" i="44"/>
  <c r="B2383" i="44"/>
  <c r="J2382" i="44"/>
  <c r="F2382" i="44"/>
  <c r="B2382" i="44"/>
  <c r="J2381" i="44"/>
  <c r="F2381" i="44"/>
  <c r="B2381" i="44"/>
  <c r="J2380" i="44"/>
  <c r="F2380" i="44"/>
  <c r="B2380" i="44"/>
  <c r="J2379" i="44"/>
  <c r="F2379" i="44"/>
  <c r="B2379" i="44"/>
  <c r="J2378" i="44"/>
  <c r="F2378" i="44"/>
  <c r="B2378" i="44"/>
  <c r="J2377" i="44"/>
  <c r="F2377" i="44"/>
  <c r="B2377" i="44"/>
  <c r="J2376" i="44"/>
  <c r="F2376" i="44"/>
  <c r="B2376" i="44"/>
  <c r="J2375" i="44"/>
  <c r="F2375" i="44"/>
  <c r="B2375" i="44"/>
  <c r="J2374" i="44"/>
  <c r="F2374" i="44"/>
  <c r="B2374" i="44"/>
  <c r="J2373" i="44"/>
  <c r="F2373" i="44"/>
  <c r="B2373" i="44"/>
  <c r="J2372" i="44"/>
  <c r="F2372" i="44"/>
  <c r="B2372" i="44"/>
  <c r="J2371" i="44"/>
  <c r="F2371" i="44"/>
  <c r="B2371" i="44"/>
  <c r="J2370" i="44"/>
  <c r="F2370" i="44"/>
  <c r="B2370" i="44"/>
  <c r="J2369" i="44"/>
  <c r="F2369" i="44"/>
  <c r="B2369" i="44"/>
  <c r="J2368" i="44"/>
  <c r="F2368" i="44"/>
  <c r="B2368" i="44"/>
  <c r="J2367" i="44"/>
  <c r="F2367" i="44"/>
  <c r="B2367" i="44"/>
  <c r="J2366" i="44"/>
  <c r="F2366" i="44"/>
  <c r="B2366" i="44"/>
  <c r="J2365" i="44"/>
  <c r="F2365" i="44"/>
  <c r="B2365" i="44"/>
  <c r="J2364" i="44"/>
  <c r="F2364" i="44"/>
  <c r="B2364" i="44"/>
  <c r="J2363" i="44"/>
  <c r="F2363" i="44"/>
  <c r="B2363" i="44"/>
  <c r="J2362" i="44"/>
  <c r="F2362" i="44"/>
  <c r="B2362" i="44"/>
  <c r="J2361" i="44"/>
  <c r="F2361" i="44"/>
  <c r="B2361" i="44"/>
  <c r="J2360" i="44"/>
  <c r="F2360" i="44"/>
  <c r="B2360" i="44"/>
  <c r="J2359" i="44"/>
  <c r="F2359" i="44"/>
  <c r="B2359" i="44"/>
  <c r="J2358" i="44"/>
  <c r="F2358" i="44"/>
  <c r="B2358" i="44"/>
  <c r="J2357" i="44"/>
  <c r="F2357" i="44"/>
  <c r="B2357" i="44"/>
  <c r="J2356" i="44"/>
  <c r="F2356" i="44"/>
  <c r="B2356" i="44"/>
  <c r="J2355" i="44"/>
  <c r="F2355" i="44"/>
  <c r="B2355" i="44"/>
  <c r="J2354" i="44"/>
  <c r="F2354" i="44"/>
  <c r="B2354" i="44"/>
  <c r="J2353" i="44"/>
  <c r="F2353" i="44"/>
  <c r="B2353" i="44"/>
  <c r="J2352" i="44"/>
  <c r="F2352" i="44"/>
  <c r="B2352" i="44"/>
  <c r="J2351" i="44"/>
  <c r="F2351" i="44"/>
  <c r="B2351" i="44"/>
  <c r="J2350" i="44"/>
  <c r="F2350" i="44"/>
  <c r="B2350" i="44"/>
  <c r="J2349" i="44"/>
  <c r="F2349" i="44"/>
  <c r="B2349" i="44"/>
  <c r="J2348" i="44"/>
  <c r="F2348" i="44"/>
  <c r="B2348" i="44"/>
  <c r="J2347" i="44"/>
  <c r="F2347" i="44"/>
  <c r="B2347" i="44"/>
  <c r="J2346" i="44"/>
  <c r="F2346" i="44"/>
  <c r="B2346" i="44"/>
  <c r="J2345" i="44"/>
  <c r="F2345" i="44"/>
  <c r="B2345" i="44"/>
  <c r="J2344" i="44"/>
  <c r="F2344" i="44"/>
  <c r="B2344" i="44"/>
  <c r="J2343" i="44"/>
  <c r="F2343" i="44"/>
  <c r="B2343" i="44"/>
  <c r="J2342" i="44"/>
  <c r="F2342" i="44"/>
  <c r="B2342" i="44"/>
  <c r="J2341" i="44"/>
  <c r="F2341" i="44"/>
  <c r="B2341" i="44"/>
  <c r="J2340" i="44"/>
  <c r="F2340" i="44"/>
  <c r="B2340" i="44"/>
  <c r="J2339" i="44"/>
  <c r="F2339" i="44"/>
  <c r="B2339" i="44"/>
  <c r="J2338" i="44"/>
  <c r="F2338" i="44"/>
  <c r="B2338" i="44"/>
  <c r="J2337" i="44"/>
  <c r="F2337" i="44"/>
  <c r="B2337" i="44"/>
  <c r="J2336" i="44"/>
  <c r="F2336" i="44"/>
  <c r="B2336" i="44"/>
  <c r="J2335" i="44"/>
  <c r="F2335" i="44"/>
  <c r="B2335" i="44"/>
  <c r="J2334" i="44"/>
  <c r="F2334" i="44"/>
  <c r="B2334" i="44"/>
  <c r="J2333" i="44"/>
  <c r="F2333" i="44"/>
  <c r="B2333" i="44"/>
  <c r="J2332" i="44"/>
  <c r="F2332" i="44"/>
  <c r="B2332" i="44"/>
  <c r="J2331" i="44"/>
  <c r="F2331" i="44"/>
  <c r="B2331" i="44"/>
  <c r="J2330" i="44"/>
  <c r="F2330" i="44"/>
  <c r="B2330" i="44"/>
  <c r="J2329" i="44"/>
  <c r="F2329" i="44"/>
  <c r="B2329" i="44"/>
  <c r="J2328" i="44"/>
  <c r="F2328" i="44"/>
  <c r="B2328" i="44"/>
  <c r="J2327" i="44"/>
  <c r="F2327" i="44"/>
  <c r="B2327" i="44"/>
  <c r="J2326" i="44"/>
  <c r="F2326" i="44"/>
  <c r="B2326" i="44"/>
  <c r="J2325" i="44"/>
  <c r="F2325" i="44"/>
  <c r="B2325" i="44"/>
  <c r="J2324" i="44"/>
  <c r="F2324" i="44"/>
  <c r="B2324" i="44"/>
  <c r="J2323" i="44"/>
  <c r="F2323" i="44"/>
  <c r="B2323" i="44"/>
  <c r="J2322" i="44"/>
  <c r="F2322" i="44"/>
  <c r="B2322" i="44"/>
  <c r="J2321" i="44"/>
  <c r="F2321" i="44"/>
  <c r="B2321" i="44"/>
  <c r="J2320" i="44"/>
  <c r="F2320" i="44"/>
  <c r="B2320" i="44"/>
  <c r="J2319" i="44"/>
  <c r="F2319" i="44"/>
  <c r="B2319" i="44"/>
  <c r="J2318" i="44"/>
  <c r="F2318" i="44"/>
  <c r="B2318" i="44"/>
  <c r="J2317" i="44"/>
  <c r="F2317" i="44"/>
  <c r="B2317" i="44"/>
  <c r="J2316" i="44"/>
  <c r="F2316" i="44"/>
  <c r="B2316" i="44"/>
  <c r="J2315" i="44"/>
  <c r="F2315" i="44"/>
  <c r="B2315" i="44"/>
  <c r="J2314" i="44"/>
  <c r="F2314" i="44"/>
  <c r="B2314" i="44"/>
  <c r="J2313" i="44"/>
  <c r="F2313" i="44"/>
  <c r="B2313" i="44"/>
  <c r="J2312" i="44"/>
  <c r="F2312" i="44"/>
  <c r="B2312" i="44"/>
  <c r="J2311" i="44"/>
  <c r="F2311" i="44"/>
  <c r="B2311" i="44"/>
  <c r="J2310" i="44"/>
  <c r="F2310" i="44"/>
  <c r="B2310" i="44"/>
  <c r="J2309" i="44"/>
  <c r="F2309" i="44"/>
  <c r="B2309" i="44"/>
  <c r="J2308" i="44"/>
  <c r="F2308" i="44"/>
  <c r="B2308" i="44"/>
  <c r="J2307" i="44"/>
  <c r="F2307" i="44"/>
  <c r="B2307" i="44"/>
  <c r="J2306" i="44"/>
  <c r="F2306" i="44"/>
  <c r="B2306" i="44"/>
  <c r="J2305" i="44"/>
  <c r="F2305" i="44"/>
  <c r="B2305" i="44"/>
  <c r="J2304" i="44"/>
  <c r="F2304" i="44"/>
  <c r="B2304" i="44"/>
  <c r="J2303" i="44"/>
  <c r="F2303" i="44"/>
  <c r="B2303" i="44"/>
  <c r="J2302" i="44"/>
  <c r="F2302" i="44"/>
  <c r="B2302" i="44"/>
  <c r="J2301" i="44"/>
  <c r="F2301" i="44"/>
  <c r="B2301" i="44"/>
  <c r="J2300" i="44"/>
  <c r="F2300" i="44"/>
  <c r="B2300" i="44"/>
  <c r="J2299" i="44"/>
  <c r="F2299" i="44"/>
  <c r="B2299" i="44"/>
  <c r="J2298" i="44"/>
  <c r="F2298" i="44"/>
  <c r="B2298" i="44"/>
  <c r="J2297" i="44"/>
  <c r="F2297" i="44"/>
  <c r="B2297" i="44"/>
  <c r="J2296" i="44"/>
  <c r="F2296" i="44"/>
  <c r="B2296" i="44"/>
  <c r="J2295" i="44"/>
  <c r="F2295" i="44"/>
  <c r="B2295" i="44"/>
  <c r="J2294" i="44"/>
  <c r="F2294" i="44"/>
  <c r="B2294" i="44"/>
  <c r="J2293" i="44"/>
  <c r="F2293" i="44"/>
  <c r="B2293" i="44"/>
  <c r="J2292" i="44"/>
  <c r="F2292" i="44"/>
  <c r="B2292" i="44"/>
  <c r="J2291" i="44"/>
  <c r="F2291" i="44"/>
  <c r="B2291" i="44"/>
  <c r="J2290" i="44"/>
  <c r="F2290" i="44"/>
  <c r="B2290" i="44"/>
  <c r="J2289" i="44"/>
  <c r="F2289" i="44"/>
  <c r="B2289" i="44"/>
  <c r="J2288" i="44"/>
  <c r="F2288" i="44"/>
  <c r="B2288" i="44"/>
  <c r="J2287" i="44"/>
  <c r="F2287" i="44"/>
  <c r="B2287" i="44"/>
  <c r="J2286" i="44"/>
  <c r="F2286" i="44"/>
  <c r="B2286" i="44"/>
  <c r="J2285" i="44"/>
  <c r="F2285" i="44"/>
  <c r="B2285" i="44"/>
  <c r="J2284" i="44"/>
  <c r="F2284" i="44"/>
  <c r="B2284" i="44"/>
  <c r="J2283" i="44"/>
  <c r="F2283" i="44"/>
  <c r="B2283" i="44"/>
  <c r="J2282" i="44"/>
  <c r="F2282" i="44"/>
  <c r="B2282" i="44"/>
  <c r="J2281" i="44"/>
  <c r="F2281" i="44"/>
  <c r="B2281" i="44"/>
  <c r="J2280" i="44"/>
  <c r="F2280" i="44"/>
  <c r="B2280" i="44"/>
  <c r="J2279" i="44"/>
  <c r="F2279" i="44"/>
  <c r="B2279" i="44"/>
  <c r="J2278" i="44"/>
  <c r="F2278" i="44"/>
  <c r="B2278" i="44"/>
  <c r="J2277" i="44"/>
  <c r="F2277" i="44"/>
  <c r="B2277" i="44"/>
  <c r="J2276" i="44"/>
  <c r="F2276" i="44"/>
  <c r="B2276" i="44"/>
  <c r="J2275" i="44"/>
  <c r="F2275" i="44"/>
  <c r="B2275" i="44"/>
  <c r="J2274" i="44"/>
  <c r="F2274" i="44"/>
  <c r="B2274" i="44"/>
  <c r="J2273" i="44"/>
  <c r="F2273" i="44"/>
  <c r="B2273" i="44"/>
  <c r="J2272" i="44"/>
  <c r="F2272" i="44"/>
  <c r="B2272" i="44"/>
  <c r="J2271" i="44"/>
  <c r="F2271" i="44"/>
  <c r="B2271" i="44"/>
  <c r="J2270" i="44"/>
  <c r="F2270" i="44"/>
  <c r="B2270" i="44"/>
  <c r="J2269" i="44"/>
  <c r="F2269" i="44"/>
  <c r="B2269" i="44"/>
  <c r="J2268" i="44"/>
  <c r="F2268" i="44"/>
  <c r="B2268" i="44"/>
  <c r="J2267" i="44"/>
  <c r="F2267" i="44"/>
  <c r="B2267" i="44"/>
  <c r="J2266" i="44"/>
  <c r="F2266" i="44"/>
  <c r="B2266" i="44"/>
  <c r="J2265" i="44"/>
  <c r="F2265" i="44"/>
  <c r="B2265" i="44"/>
  <c r="J2264" i="44"/>
  <c r="F2264" i="44"/>
  <c r="B2264" i="44"/>
  <c r="J2263" i="44"/>
  <c r="F2263" i="44"/>
  <c r="B2263" i="44"/>
  <c r="J2262" i="44"/>
  <c r="F2262" i="44"/>
  <c r="B2262" i="44"/>
  <c r="J2261" i="44"/>
  <c r="F2261" i="44"/>
  <c r="B2261" i="44"/>
  <c r="J2260" i="44"/>
  <c r="F2260" i="44"/>
  <c r="B2260" i="44"/>
  <c r="J2259" i="44"/>
  <c r="F2259" i="44"/>
  <c r="B2259" i="44"/>
  <c r="J2258" i="44"/>
  <c r="F2258" i="44"/>
  <c r="B2258" i="44"/>
  <c r="J2257" i="44"/>
  <c r="F2257" i="44"/>
  <c r="B2257" i="44"/>
  <c r="J2256" i="44"/>
  <c r="F2256" i="44"/>
  <c r="B2256" i="44"/>
  <c r="J2255" i="44"/>
  <c r="F2255" i="44"/>
  <c r="B2255" i="44"/>
  <c r="J2254" i="44"/>
  <c r="F2254" i="44"/>
  <c r="B2254" i="44"/>
  <c r="J2253" i="44"/>
  <c r="F2253" i="44"/>
  <c r="B2253" i="44"/>
  <c r="J2252" i="44"/>
  <c r="F2252" i="44"/>
  <c r="B2252" i="44"/>
  <c r="J2251" i="44"/>
  <c r="F2251" i="44"/>
  <c r="B2251" i="44"/>
  <c r="J2250" i="44"/>
  <c r="F2250" i="44"/>
  <c r="B2250" i="44"/>
  <c r="J2249" i="44"/>
  <c r="F2249" i="44"/>
  <c r="B2249" i="44"/>
  <c r="J2248" i="44"/>
  <c r="F2248" i="44"/>
  <c r="B2248" i="44"/>
  <c r="J2247" i="44"/>
  <c r="F2247" i="44"/>
  <c r="B2247" i="44"/>
  <c r="J2246" i="44"/>
  <c r="F2246" i="44"/>
  <c r="B2246" i="44"/>
  <c r="J2245" i="44"/>
  <c r="F2245" i="44"/>
  <c r="B2245" i="44"/>
  <c r="J2244" i="44"/>
  <c r="F2244" i="44"/>
  <c r="B2244" i="44"/>
  <c r="J2243" i="44"/>
  <c r="F2243" i="44"/>
  <c r="B2243" i="44"/>
  <c r="J2242" i="44"/>
  <c r="F2242" i="44"/>
  <c r="B2242" i="44"/>
  <c r="J2241" i="44"/>
  <c r="F2241" i="44"/>
  <c r="B2241" i="44"/>
  <c r="J2240" i="44"/>
  <c r="F2240" i="44"/>
  <c r="B2240" i="44"/>
  <c r="J2239" i="44"/>
  <c r="F2239" i="44"/>
  <c r="B2239" i="44"/>
  <c r="J2238" i="44"/>
  <c r="F2238" i="44"/>
  <c r="B2238" i="44"/>
  <c r="J2237" i="44"/>
  <c r="F2237" i="44"/>
  <c r="B2237" i="44"/>
  <c r="J2236" i="44"/>
  <c r="F2236" i="44"/>
  <c r="B2236" i="44"/>
  <c r="J2235" i="44"/>
  <c r="F2235" i="44"/>
  <c r="B2235" i="44"/>
  <c r="J2234" i="44"/>
  <c r="F2234" i="44"/>
  <c r="B2234" i="44"/>
  <c r="J2233" i="44"/>
  <c r="F2233" i="44"/>
  <c r="B2233" i="44"/>
  <c r="J2232" i="44"/>
  <c r="F2232" i="44"/>
  <c r="B2232" i="44"/>
  <c r="J2231" i="44"/>
  <c r="F2231" i="44"/>
  <c r="B2231" i="44"/>
  <c r="J2230" i="44"/>
  <c r="F2230" i="44"/>
  <c r="B2230" i="44"/>
  <c r="J2229" i="44"/>
  <c r="F2229" i="44"/>
  <c r="B2229" i="44"/>
  <c r="J2228" i="44"/>
  <c r="F2228" i="44"/>
  <c r="B2228" i="44"/>
  <c r="J2227" i="44"/>
  <c r="F2227" i="44"/>
  <c r="B2227" i="44"/>
  <c r="J2226" i="44"/>
  <c r="F2226" i="44"/>
  <c r="B2226" i="44"/>
  <c r="J2225" i="44"/>
  <c r="F2225" i="44"/>
  <c r="B2225" i="44"/>
  <c r="J2224" i="44"/>
  <c r="F2224" i="44"/>
  <c r="B2224" i="44"/>
  <c r="J2223" i="44"/>
  <c r="F2223" i="44"/>
  <c r="B2223" i="44"/>
  <c r="J2222" i="44"/>
  <c r="F2222" i="44"/>
  <c r="B2222" i="44"/>
  <c r="J2221" i="44"/>
  <c r="F2221" i="44"/>
  <c r="B2221" i="44"/>
  <c r="J2220" i="44"/>
  <c r="F2220" i="44"/>
  <c r="B2220" i="44"/>
  <c r="J2219" i="44"/>
  <c r="F2219" i="44"/>
  <c r="B2219" i="44"/>
  <c r="J2218" i="44"/>
  <c r="F2218" i="44"/>
  <c r="B2218" i="44"/>
  <c r="J2217" i="44"/>
  <c r="F2217" i="44"/>
  <c r="B2217" i="44"/>
  <c r="J2216" i="44"/>
  <c r="F2216" i="44"/>
  <c r="B2216" i="44"/>
  <c r="J2215" i="44"/>
  <c r="F2215" i="44"/>
  <c r="B2215" i="44"/>
  <c r="J2214" i="44"/>
  <c r="F2214" i="44"/>
  <c r="B2214" i="44"/>
  <c r="J2213" i="44"/>
  <c r="F2213" i="44"/>
  <c r="B2213" i="44"/>
  <c r="J2212" i="44"/>
  <c r="F2212" i="44"/>
  <c r="B2212" i="44"/>
  <c r="J2211" i="44"/>
  <c r="F2211" i="44"/>
  <c r="B2211" i="44"/>
  <c r="J2210" i="44"/>
  <c r="F2210" i="44"/>
  <c r="B2210" i="44"/>
  <c r="J2209" i="44"/>
  <c r="F2209" i="44"/>
  <c r="B2209" i="44"/>
  <c r="J2208" i="44"/>
  <c r="F2208" i="44"/>
  <c r="B2208" i="44"/>
  <c r="J2207" i="44"/>
  <c r="F2207" i="44"/>
  <c r="B2207" i="44"/>
  <c r="J2206" i="44"/>
  <c r="F2206" i="44"/>
  <c r="B2206" i="44"/>
  <c r="J2205" i="44"/>
  <c r="F2205" i="44"/>
  <c r="B2205" i="44"/>
  <c r="J2204" i="44"/>
  <c r="F2204" i="44"/>
  <c r="B2204" i="44"/>
  <c r="J2203" i="44"/>
  <c r="F2203" i="44"/>
  <c r="B2203" i="44"/>
  <c r="J2202" i="44"/>
  <c r="F2202" i="44"/>
  <c r="B2202" i="44"/>
  <c r="J2201" i="44"/>
  <c r="F2201" i="44"/>
  <c r="B2201" i="44"/>
  <c r="J2200" i="44"/>
  <c r="F2200" i="44"/>
  <c r="B2200" i="44"/>
  <c r="J2199" i="44"/>
  <c r="F2199" i="44"/>
  <c r="B2199" i="44"/>
  <c r="J2198" i="44"/>
  <c r="F2198" i="44"/>
  <c r="B2198" i="44"/>
  <c r="J2197" i="44"/>
  <c r="F2197" i="44"/>
  <c r="B2197" i="44"/>
  <c r="J2196" i="44"/>
  <c r="F2196" i="44"/>
  <c r="B2196" i="44"/>
  <c r="J2195" i="44"/>
  <c r="F2195" i="44"/>
  <c r="B2195" i="44"/>
  <c r="J2194" i="44"/>
  <c r="F2194" i="44"/>
  <c r="B2194" i="44"/>
  <c r="J2193" i="44"/>
  <c r="F2193" i="44"/>
  <c r="B2193" i="44"/>
  <c r="J2192" i="44"/>
  <c r="F2192" i="44"/>
  <c r="B2192" i="44"/>
  <c r="J2191" i="44"/>
  <c r="F2191" i="44"/>
  <c r="B2191" i="44"/>
  <c r="J2190" i="44"/>
  <c r="F2190" i="44"/>
  <c r="B2190" i="44"/>
  <c r="J2189" i="44"/>
  <c r="F2189" i="44"/>
  <c r="B2189" i="44"/>
  <c r="J2188" i="44"/>
  <c r="F2188" i="44"/>
  <c r="B2188" i="44"/>
  <c r="J2187" i="44"/>
  <c r="F2187" i="44"/>
  <c r="B2187" i="44"/>
  <c r="J2186" i="44"/>
  <c r="F2186" i="44"/>
  <c r="B2186" i="44"/>
  <c r="J2185" i="44"/>
  <c r="F2185" i="44"/>
  <c r="B2185" i="44"/>
  <c r="J2184" i="44"/>
  <c r="F2184" i="44"/>
  <c r="B2184" i="44"/>
  <c r="J2183" i="44"/>
  <c r="F2183" i="44"/>
  <c r="B2183" i="44"/>
  <c r="J2182" i="44"/>
  <c r="F2182" i="44"/>
  <c r="B2182" i="44"/>
  <c r="J2181" i="44"/>
  <c r="F2181" i="44"/>
  <c r="B2181" i="44"/>
  <c r="J2180" i="44"/>
  <c r="F2180" i="44"/>
  <c r="B2180" i="44"/>
  <c r="J2179" i="44"/>
  <c r="F2179" i="44"/>
  <c r="B2179" i="44"/>
  <c r="J2178" i="44"/>
  <c r="F2178" i="44"/>
  <c r="B2178" i="44"/>
  <c r="J2177" i="44"/>
  <c r="F2177" i="44"/>
  <c r="B2177" i="44"/>
  <c r="J2176" i="44"/>
  <c r="F2176" i="44"/>
  <c r="B2176" i="44"/>
  <c r="J2175" i="44"/>
  <c r="F2175" i="44"/>
  <c r="B2175" i="44"/>
  <c r="J2174" i="44"/>
  <c r="F2174" i="44"/>
  <c r="B2174" i="44"/>
  <c r="J2173" i="44"/>
  <c r="F2173" i="44"/>
  <c r="B2173" i="44"/>
  <c r="J2172" i="44"/>
  <c r="F2172" i="44"/>
  <c r="B2172" i="44"/>
  <c r="J2171" i="44"/>
  <c r="F2171" i="44"/>
  <c r="B2171" i="44"/>
  <c r="J2170" i="44"/>
  <c r="F2170" i="44"/>
  <c r="B2170" i="44"/>
  <c r="J2169" i="44"/>
  <c r="F2169" i="44"/>
  <c r="B2169" i="44"/>
  <c r="J2168" i="44"/>
  <c r="F2168" i="44"/>
  <c r="B2168" i="44"/>
  <c r="J2167" i="44"/>
  <c r="F2167" i="44"/>
  <c r="B2167" i="44"/>
  <c r="J2166" i="44"/>
  <c r="F2166" i="44"/>
  <c r="B2166" i="44"/>
  <c r="J2165" i="44"/>
  <c r="F2165" i="44"/>
  <c r="B2165" i="44"/>
  <c r="J2164" i="44"/>
  <c r="F2164" i="44"/>
  <c r="B2164" i="44"/>
  <c r="J2163" i="44"/>
  <c r="F2163" i="44"/>
  <c r="B2163" i="44"/>
  <c r="J2162" i="44"/>
  <c r="F2162" i="44"/>
  <c r="B2162" i="44"/>
  <c r="J2161" i="44"/>
  <c r="F2161" i="44"/>
  <c r="B2161" i="44"/>
  <c r="J2160" i="44"/>
  <c r="F2160" i="44"/>
  <c r="B2160" i="44"/>
  <c r="J2159" i="44"/>
  <c r="F2159" i="44"/>
  <c r="B2159" i="44"/>
  <c r="J2158" i="44"/>
  <c r="F2158" i="44"/>
  <c r="B2158" i="44"/>
  <c r="J2157" i="44"/>
  <c r="F2157" i="44"/>
  <c r="B2157" i="44"/>
  <c r="J2156" i="44"/>
  <c r="F2156" i="44"/>
  <c r="B2156" i="44"/>
  <c r="J2155" i="44"/>
  <c r="F2155" i="44"/>
  <c r="B2155" i="44"/>
  <c r="J2154" i="44"/>
  <c r="F2154" i="44"/>
  <c r="B2154" i="44"/>
  <c r="J2153" i="44"/>
  <c r="F2153" i="44"/>
  <c r="B2153" i="44"/>
  <c r="J2152" i="44"/>
  <c r="F2152" i="44"/>
  <c r="B2152" i="44"/>
  <c r="J2151" i="44"/>
  <c r="F2151" i="44"/>
  <c r="B2151" i="44"/>
  <c r="J2150" i="44"/>
  <c r="F2150" i="44"/>
  <c r="B2150" i="44"/>
  <c r="J2149" i="44"/>
  <c r="F2149" i="44"/>
  <c r="B2149" i="44"/>
  <c r="J2148" i="44"/>
  <c r="F2148" i="44"/>
  <c r="B2148" i="44"/>
  <c r="J2147" i="44"/>
  <c r="F2147" i="44"/>
  <c r="B2147" i="44"/>
  <c r="J2146" i="44"/>
  <c r="F2146" i="44"/>
  <c r="B2146" i="44"/>
  <c r="J2145" i="44"/>
  <c r="F2145" i="44"/>
  <c r="B2145" i="44"/>
  <c r="J2144" i="44"/>
  <c r="F2144" i="44"/>
  <c r="B2144" i="44"/>
  <c r="J2143" i="44"/>
  <c r="F2143" i="44"/>
  <c r="B2143" i="44"/>
  <c r="J2142" i="44"/>
  <c r="F2142" i="44"/>
  <c r="B2142" i="44"/>
  <c r="J2141" i="44"/>
  <c r="F2141" i="44"/>
  <c r="B2141" i="44"/>
  <c r="J2140" i="44"/>
  <c r="F2140" i="44"/>
  <c r="B2140" i="44"/>
  <c r="J2139" i="44"/>
  <c r="F2139" i="44"/>
  <c r="B2139" i="44"/>
  <c r="J2138" i="44"/>
  <c r="F2138" i="44"/>
  <c r="B2138" i="44"/>
  <c r="J2137" i="44"/>
  <c r="F2137" i="44"/>
  <c r="B2137" i="44"/>
  <c r="J2136" i="44"/>
  <c r="F2136" i="44"/>
  <c r="B2136" i="44"/>
  <c r="J2135" i="44"/>
  <c r="F2135" i="44"/>
  <c r="B2135" i="44"/>
  <c r="J2134" i="44"/>
  <c r="F2134" i="44"/>
  <c r="B2134" i="44"/>
  <c r="J2133" i="44"/>
  <c r="F2133" i="44"/>
  <c r="B2133" i="44"/>
  <c r="J2132" i="44"/>
  <c r="F2132" i="44"/>
  <c r="B2132" i="44"/>
  <c r="J2131" i="44"/>
  <c r="F2131" i="44"/>
  <c r="B2131" i="44"/>
  <c r="J2130" i="44"/>
  <c r="F2130" i="44"/>
  <c r="B2130" i="44"/>
  <c r="J2129" i="44"/>
  <c r="F2129" i="44"/>
  <c r="B2129" i="44"/>
  <c r="J2128" i="44"/>
  <c r="F2128" i="44"/>
  <c r="B2128" i="44"/>
  <c r="J2127" i="44"/>
  <c r="F2127" i="44"/>
  <c r="B2127" i="44"/>
  <c r="J2126" i="44"/>
  <c r="F2126" i="44"/>
  <c r="B2126" i="44"/>
  <c r="J2125" i="44"/>
  <c r="F2125" i="44"/>
  <c r="B2125" i="44"/>
  <c r="J2124" i="44"/>
  <c r="F2124" i="44"/>
  <c r="B2124" i="44"/>
  <c r="J2123" i="44"/>
  <c r="F2123" i="44"/>
  <c r="B2123" i="44"/>
  <c r="J2122" i="44"/>
  <c r="F2122" i="44"/>
  <c r="B2122" i="44"/>
  <c r="J2121" i="44"/>
  <c r="F2121" i="44"/>
  <c r="B2121" i="44"/>
  <c r="J2120" i="44"/>
  <c r="F2120" i="44"/>
  <c r="B2120" i="44"/>
  <c r="J2119" i="44"/>
  <c r="F2119" i="44"/>
  <c r="B2119" i="44"/>
  <c r="J2118" i="44"/>
  <c r="F2118" i="44"/>
  <c r="B2118" i="44"/>
  <c r="J2117" i="44"/>
  <c r="F2117" i="44"/>
  <c r="B2117" i="44"/>
  <c r="J2116" i="44"/>
  <c r="F2116" i="44"/>
  <c r="B2116" i="44"/>
  <c r="J2115" i="44"/>
  <c r="F2115" i="44"/>
  <c r="B2115" i="44"/>
  <c r="J2114" i="44"/>
  <c r="F2114" i="44"/>
  <c r="B2114" i="44"/>
  <c r="J2113" i="44"/>
  <c r="F2113" i="44"/>
  <c r="B2113" i="44"/>
  <c r="J2112" i="44"/>
  <c r="F2112" i="44"/>
  <c r="B2112" i="44"/>
  <c r="J2111" i="44"/>
  <c r="F2111" i="44"/>
  <c r="B2111" i="44"/>
  <c r="J2110" i="44"/>
  <c r="F2110" i="44"/>
  <c r="B2110" i="44"/>
  <c r="J2109" i="44"/>
  <c r="F2109" i="44"/>
  <c r="B2109" i="44"/>
  <c r="J2108" i="44"/>
  <c r="F2108" i="44"/>
  <c r="B2108" i="44"/>
  <c r="J2107" i="44"/>
  <c r="F2107" i="44"/>
  <c r="B2107" i="44"/>
  <c r="J2106" i="44"/>
  <c r="F2106" i="44"/>
  <c r="B2106" i="44"/>
  <c r="J2105" i="44"/>
  <c r="F2105" i="44"/>
  <c r="B2105" i="44"/>
  <c r="J2104" i="44"/>
  <c r="F2104" i="44"/>
  <c r="B2104" i="44"/>
  <c r="J2103" i="44"/>
  <c r="F2103" i="44"/>
  <c r="B2103" i="44"/>
  <c r="J2102" i="44"/>
  <c r="F2102" i="44"/>
  <c r="B2102" i="44"/>
  <c r="J2101" i="44"/>
  <c r="F2101" i="44"/>
  <c r="B2101" i="44"/>
  <c r="J2100" i="44"/>
  <c r="F2100" i="44"/>
  <c r="B2100" i="44"/>
  <c r="J2099" i="44"/>
  <c r="F2099" i="44"/>
  <c r="B2099" i="44"/>
  <c r="J2098" i="44"/>
  <c r="F2098" i="44"/>
  <c r="B2098" i="44"/>
  <c r="J2097" i="44"/>
  <c r="F2097" i="44"/>
  <c r="B2097" i="44"/>
  <c r="J2096" i="44"/>
  <c r="F2096" i="44"/>
  <c r="B2096" i="44"/>
  <c r="J2095" i="44"/>
  <c r="F2095" i="44"/>
  <c r="B2095" i="44"/>
  <c r="J2094" i="44"/>
  <c r="F2094" i="44"/>
  <c r="B2094" i="44"/>
  <c r="J2093" i="44"/>
  <c r="F2093" i="44"/>
  <c r="B2093" i="44"/>
  <c r="J2092" i="44"/>
  <c r="F2092" i="44"/>
  <c r="B2092" i="44"/>
  <c r="J2091" i="44"/>
  <c r="F2091" i="44"/>
  <c r="B2091" i="44"/>
  <c r="J2090" i="44"/>
  <c r="F2090" i="44"/>
  <c r="B2090" i="44"/>
  <c r="J2089" i="44"/>
  <c r="F2089" i="44"/>
  <c r="B2089" i="44"/>
  <c r="J2088" i="44"/>
  <c r="F2088" i="44"/>
  <c r="B2088" i="44"/>
  <c r="J2087" i="44"/>
  <c r="F2087" i="44"/>
  <c r="B2087" i="44"/>
  <c r="J2086" i="44"/>
  <c r="F2086" i="44"/>
  <c r="B2086" i="44"/>
  <c r="J2085" i="44"/>
  <c r="F2085" i="44"/>
  <c r="B2085" i="44"/>
  <c r="J2084" i="44"/>
  <c r="F2084" i="44"/>
  <c r="B2084" i="44"/>
  <c r="J2083" i="44"/>
  <c r="F2083" i="44"/>
  <c r="B2083" i="44"/>
  <c r="J2082" i="44"/>
  <c r="F2082" i="44"/>
  <c r="B2082" i="44"/>
  <c r="J2081" i="44"/>
  <c r="F2081" i="44"/>
  <c r="B2081" i="44"/>
  <c r="J2080" i="44"/>
  <c r="F2080" i="44"/>
  <c r="B2080" i="44"/>
  <c r="J2079" i="44"/>
  <c r="F2079" i="44"/>
  <c r="B2079" i="44"/>
  <c r="J2078" i="44"/>
  <c r="F2078" i="44"/>
  <c r="B2078" i="44"/>
  <c r="J2077" i="44"/>
  <c r="F2077" i="44"/>
  <c r="B2077" i="44"/>
  <c r="J2076" i="44"/>
  <c r="F2076" i="44"/>
  <c r="B2076" i="44"/>
  <c r="J2075" i="44"/>
  <c r="F2075" i="44"/>
  <c r="B2075" i="44"/>
  <c r="J2074" i="44"/>
  <c r="F2074" i="44"/>
  <c r="B2074" i="44"/>
  <c r="J2073" i="44"/>
  <c r="F2073" i="44"/>
  <c r="B2073" i="44"/>
  <c r="J2072" i="44"/>
  <c r="F2072" i="44"/>
  <c r="B2072" i="44"/>
  <c r="J2071" i="44"/>
  <c r="F2071" i="44"/>
  <c r="B2071" i="44"/>
  <c r="J2070" i="44"/>
  <c r="F2070" i="44"/>
  <c r="B2070" i="44"/>
  <c r="J2069" i="44"/>
  <c r="F2069" i="44"/>
  <c r="B2069" i="44"/>
  <c r="J2068" i="44"/>
  <c r="F2068" i="44"/>
  <c r="B2068" i="44"/>
  <c r="J2067" i="44"/>
  <c r="F2067" i="44"/>
  <c r="B2067" i="44"/>
  <c r="J2066" i="44"/>
  <c r="F2066" i="44"/>
  <c r="B2066" i="44"/>
  <c r="J2065" i="44"/>
  <c r="F2065" i="44"/>
  <c r="B2065" i="44"/>
  <c r="J2064" i="44"/>
  <c r="F2064" i="44"/>
  <c r="B2064" i="44"/>
  <c r="J2063" i="44"/>
  <c r="F2063" i="44"/>
  <c r="B2063" i="44"/>
  <c r="J2062" i="44"/>
  <c r="F2062" i="44"/>
  <c r="B2062" i="44"/>
  <c r="J2061" i="44"/>
  <c r="F2061" i="44"/>
  <c r="B2061" i="44"/>
  <c r="J2060" i="44"/>
  <c r="F2060" i="44"/>
  <c r="B2060" i="44"/>
  <c r="J2059" i="44"/>
  <c r="F2059" i="44"/>
  <c r="B2059" i="44"/>
  <c r="J2058" i="44"/>
  <c r="F2058" i="44"/>
  <c r="B2058" i="44"/>
  <c r="J2057" i="44"/>
  <c r="F2057" i="44"/>
  <c r="B2057" i="44"/>
  <c r="J2056" i="44"/>
  <c r="F2056" i="44"/>
  <c r="B2056" i="44"/>
  <c r="J2055" i="44"/>
  <c r="F2055" i="44"/>
  <c r="B2055" i="44"/>
  <c r="J2054" i="44"/>
  <c r="F2054" i="44"/>
  <c r="B2054" i="44"/>
  <c r="J2053" i="44"/>
  <c r="F2053" i="44"/>
  <c r="B2053" i="44"/>
  <c r="J2052" i="44"/>
  <c r="F2052" i="44"/>
  <c r="B2052" i="44"/>
  <c r="J2051" i="44"/>
  <c r="F2051" i="44"/>
  <c r="B2051" i="44"/>
  <c r="J2050" i="44"/>
  <c r="F2050" i="44"/>
  <c r="B2050" i="44"/>
  <c r="J2049" i="44"/>
  <c r="F2049" i="44"/>
  <c r="B2049" i="44"/>
  <c r="J2048" i="44"/>
  <c r="F2048" i="44"/>
  <c r="B2048" i="44"/>
  <c r="J2047" i="44"/>
  <c r="F2047" i="44"/>
  <c r="B2047" i="44"/>
  <c r="J2046" i="44"/>
  <c r="F2046" i="44"/>
  <c r="B2046" i="44"/>
  <c r="J2045" i="44"/>
  <c r="F2045" i="44"/>
  <c r="B2045" i="44"/>
  <c r="J2044" i="44"/>
  <c r="F2044" i="44"/>
  <c r="B2044" i="44"/>
  <c r="J2043" i="44"/>
  <c r="F2043" i="44"/>
  <c r="B2043" i="44"/>
  <c r="J2042" i="44"/>
  <c r="F2042" i="44"/>
  <c r="B2042" i="44"/>
  <c r="J2041" i="44"/>
  <c r="F2041" i="44"/>
  <c r="B2041" i="44"/>
  <c r="J2040" i="44"/>
  <c r="F2040" i="44"/>
  <c r="B2040" i="44"/>
  <c r="J2039" i="44"/>
  <c r="F2039" i="44"/>
  <c r="B2039" i="44"/>
  <c r="J2038" i="44"/>
  <c r="F2038" i="44"/>
  <c r="B2038" i="44"/>
  <c r="J2037" i="44"/>
  <c r="F2037" i="44"/>
  <c r="B2037" i="44"/>
  <c r="J2036" i="44"/>
  <c r="F2036" i="44"/>
  <c r="B2036" i="44"/>
  <c r="J2035" i="44"/>
  <c r="F2035" i="44"/>
  <c r="B2035" i="44"/>
  <c r="J2034" i="44"/>
  <c r="F2034" i="44"/>
  <c r="B2034" i="44"/>
  <c r="J2033" i="44"/>
  <c r="F2033" i="44"/>
  <c r="B2033" i="44"/>
  <c r="J2032" i="44"/>
  <c r="F2032" i="44"/>
  <c r="B2032" i="44"/>
  <c r="J2031" i="44"/>
  <c r="F2031" i="44"/>
  <c r="B2031" i="44"/>
  <c r="J2030" i="44"/>
  <c r="F2030" i="44"/>
  <c r="B2030" i="44"/>
  <c r="J2029" i="44"/>
  <c r="F2029" i="44"/>
  <c r="B2029" i="44"/>
  <c r="J2028" i="44"/>
  <c r="F2028" i="44"/>
  <c r="B2028" i="44"/>
  <c r="J2027" i="44"/>
  <c r="F2027" i="44"/>
  <c r="B2027" i="44"/>
  <c r="J2026" i="44"/>
  <c r="F2026" i="44"/>
  <c r="B2026" i="44"/>
  <c r="J2025" i="44"/>
  <c r="F2025" i="44"/>
  <c r="B2025" i="44"/>
  <c r="J2024" i="44"/>
  <c r="F2024" i="44"/>
  <c r="B2024" i="44"/>
  <c r="J2023" i="44"/>
  <c r="F2023" i="44"/>
  <c r="B2023" i="44"/>
  <c r="J2022" i="44"/>
  <c r="F2022" i="44"/>
  <c r="B2022" i="44"/>
  <c r="J2021" i="44"/>
  <c r="F2021" i="44"/>
  <c r="B2021" i="44"/>
  <c r="J2020" i="44"/>
  <c r="F2020" i="44"/>
  <c r="B2020" i="44"/>
  <c r="J2019" i="44"/>
  <c r="F2019" i="44"/>
  <c r="B2019" i="44"/>
  <c r="J2018" i="44"/>
  <c r="F2018" i="44"/>
  <c r="B2018" i="44"/>
  <c r="J2017" i="44"/>
  <c r="F2017" i="44"/>
  <c r="B2017" i="44"/>
  <c r="J2016" i="44"/>
  <c r="F2016" i="44"/>
  <c r="B2016" i="44"/>
  <c r="J2015" i="44"/>
  <c r="F2015" i="44"/>
  <c r="B2015" i="44"/>
  <c r="J2014" i="44"/>
  <c r="F2014" i="44"/>
  <c r="B2014" i="44"/>
  <c r="J2013" i="44"/>
  <c r="F2013" i="44"/>
  <c r="B2013" i="44"/>
  <c r="J2012" i="44"/>
  <c r="F2012" i="44"/>
  <c r="B2012" i="44"/>
  <c r="J2011" i="44"/>
  <c r="F2011" i="44"/>
  <c r="B2011" i="44"/>
  <c r="J2010" i="44"/>
  <c r="F2010" i="44"/>
  <c r="B2010" i="44"/>
  <c r="J2009" i="44"/>
  <c r="F2009" i="44"/>
  <c r="B2009" i="44"/>
  <c r="J2008" i="44"/>
  <c r="F2008" i="44"/>
  <c r="B2008" i="44"/>
  <c r="J2007" i="44"/>
  <c r="F2007" i="44"/>
  <c r="B2007" i="44"/>
  <c r="J2006" i="44"/>
  <c r="F2006" i="44"/>
  <c r="B2006" i="44"/>
  <c r="J2005" i="44"/>
  <c r="F2005" i="44"/>
  <c r="B2005" i="44"/>
  <c r="J2004" i="44"/>
  <c r="F2004" i="44"/>
  <c r="B2004" i="44"/>
  <c r="J2003" i="44"/>
  <c r="F2003" i="44"/>
  <c r="B2003" i="44"/>
  <c r="J2002" i="44"/>
  <c r="F2002" i="44"/>
  <c r="B2002" i="44"/>
  <c r="J2001" i="44"/>
  <c r="F2001" i="44"/>
  <c r="B2001" i="44"/>
  <c r="J2000" i="44"/>
  <c r="F2000" i="44"/>
  <c r="B2000" i="44"/>
  <c r="J1999" i="44"/>
  <c r="F1999" i="44"/>
  <c r="B1999" i="44"/>
  <c r="J1998" i="44"/>
  <c r="F1998" i="44"/>
  <c r="B1998" i="44"/>
  <c r="J1997" i="44"/>
  <c r="F1997" i="44"/>
  <c r="B1997" i="44"/>
  <c r="J1996" i="44"/>
  <c r="F1996" i="44"/>
  <c r="B1996" i="44"/>
  <c r="J1995" i="44"/>
  <c r="F1995" i="44"/>
  <c r="B1995" i="44"/>
  <c r="J1994" i="44"/>
  <c r="F1994" i="44"/>
  <c r="B1994" i="44"/>
  <c r="J1993" i="44"/>
  <c r="F1993" i="44"/>
  <c r="B1993" i="44"/>
  <c r="J1992" i="44"/>
  <c r="F1992" i="44"/>
  <c r="B1992" i="44"/>
  <c r="J1991" i="44"/>
  <c r="F1991" i="44"/>
  <c r="B1991" i="44"/>
  <c r="J1990" i="44"/>
  <c r="F1990" i="44"/>
  <c r="B1990" i="44"/>
  <c r="J1989" i="44"/>
  <c r="F1989" i="44"/>
  <c r="B1989" i="44"/>
  <c r="J1988" i="44"/>
  <c r="F1988" i="44"/>
  <c r="B1988" i="44"/>
  <c r="J1987" i="44"/>
  <c r="F1987" i="44"/>
  <c r="B1987" i="44"/>
  <c r="J1986" i="44"/>
  <c r="F1986" i="44"/>
  <c r="B1986" i="44"/>
  <c r="J1985" i="44"/>
  <c r="F1985" i="44"/>
  <c r="B1985" i="44"/>
  <c r="J1984" i="44"/>
  <c r="F1984" i="44"/>
  <c r="B1984" i="44"/>
  <c r="J1983" i="44"/>
  <c r="F1983" i="44"/>
  <c r="B1983" i="44"/>
  <c r="J1982" i="44"/>
  <c r="F1982" i="44"/>
  <c r="B1982" i="44"/>
  <c r="J1981" i="44"/>
  <c r="F1981" i="44"/>
  <c r="B1981" i="44"/>
  <c r="J1980" i="44"/>
  <c r="F1980" i="44"/>
  <c r="B1980" i="44"/>
  <c r="J1979" i="44"/>
  <c r="F1979" i="44"/>
  <c r="B1979" i="44"/>
  <c r="J1978" i="44"/>
  <c r="F1978" i="44"/>
  <c r="B1978" i="44"/>
  <c r="J1977" i="44"/>
  <c r="F1977" i="44"/>
  <c r="B1977" i="44"/>
  <c r="J1976" i="44"/>
  <c r="F1976" i="44"/>
  <c r="B1976" i="44"/>
  <c r="J1975" i="44"/>
  <c r="F1975" i="44"/>
  <c r="B1975" i="44"/>
  <c r="J1974" i="44"/>
  <c r="F1974" i="44"/>
  <c r="B1974" i="44"/>
  <c r="J1973" i="44"/>
  <c r="F1973" i="44"/>
  <c r="B1973" i="44"/>
  <c r="J1972" i="44"/>
  <c r="F1972" i="44"/>
  <c r="B1972" i="44"/>
  <c r="J1971" i="44"/>
  <c r="F1971" i="44"/>
  <c r="B1971" i="44"/>
  <c r="J1970" i="44"/>
  <c r="F1970" i="44"/>
  <c r="B1970" i="44"/>
  <c r="J1969" i="44"/>
  <c r="F1969" i="44"/>
  <c r="B1969" i="44"/>
  <c r="J1968" i="44"/>
  <c r="F1968" i="44"/>
  <c r="B1968" i="44"/>
  <c r="J1967" i="44"/>
  <c r="F1967" i="44"/>
  <c r="B1967" i="44"/>
  <c r="J1966" i="44"/>
  <c r="F1966" i="44"/>
  <c r="B1966" i="44"/>
  <c r="J1965" i="44"/>
  <c r="F1965" i="44"/>
  <c r="B1965" i="44"/>
  <c r="J1964" i="44"/>
  <c r="F1964" i="44"/>
  <c r="B1964" i="44"/>
  <c r="J1963" i="44"/>
  <c r="F1963" i="44"/>
  <c r="B1963" i="44"/>
  <c r="J1962" i="44"/>
  <c r="F1962" i="44"/>
  <c r="B1962" i="44"/>
  <c r="J1961" i="44"/>
  <c r="F1961" i="44"/>
  <c r="B1961" i="44"/>
  <c r="J1960" i="44"/>
  <c r="F1960" i="44"/>
  <c r="B1960" i="44"/>
  <c r="J1959" i="44"/>
  <c r="F1959" i="44"/>
  <c r="B1959" i="44"/>
  <c r="J1958" i="44"/>
  <c r="F1958" i="44"/>
  <c r="B1958" i="44"/>
  <c r="J1957" i="44"/>
  <c r="F1957" i="44"/>
  <c r="B1957" i="44"/>
  <c r="J1956" i="44"/>
  <c r="F1956" i="44"/>
  <c r="B1956" i="44"/>
  <c r="J1955" i="44"/>
  <c r="F1955" i="44"/>
  <c r="B1955" i="44"/>
  <c r="J1954" i="44"/>
  <c r="F1954" i="44"/>
  <c r="B1954" i="44"/>
  <c r="J1953" i="44"/>
  <c r="F1953" i="44"/>
  <c r="B1953" i="44"/>
  <c r="J1952" i="44"/>
  <c r="F1952" i="44"/>
  <c r="B1952" i="44"/>
  <c r="J1951" i="44"/>
  <c r="F1951" i="44"/>
  <c r="B1951" i="44"/>
  <c r="J1950" i="44"/>
  <c r="F1950" i="44"/>
  <c r="B1950" i="44"/>
  <c r="J1949" i="44"/>
  <c r="F1949" i="44"/>
  <c r="B1949" i="44"/>
  <c r="J1948" i="44"/>
  <c r="F1948" i="44"/>
  <c r="B1948" i="44"/>
  <c r="J1947" i="44"/>
  <c r="F1947" i="44"/>
  <c r="B1947" i="44"/>
  <c r="J1946" i="44"/>
  <c r="F1946" i="44"/>
  <c r="B1946" i="44"/>
  <c r="J1945" i="44"/>
  <c r="F1945" i="44"/>
  <c r="B1945" i="44"/>
  <c r="J1944" i="44"/>
  <c r="F1944" i="44"/>
  <c r="B1944" i="44"/>
  <c r="J1943" i="44"/>
  <c r="F1943" i="44"/>
  <c r="B1943" i="44"/>
  <c r="J1942" i="44"/>
  <c r="F1942" i="44"/>
  <c r="B1942" i="44"/>
  <c r="J1941" i="44"/>
  <c r="F1941" i="44"/>
  <c r="B1941" i="44"/>
  <c r="J1940" i="44"/>
  <c r="F1940" i="44"/>
  <c r="B1940" i="44"/>
  <c r="J1939" i="44"/>
  <c r="F1939" i="44"/>
  <c r="B1939" i="44"/>
  <c r="J1938" i="44"/>
  <c r="F1938" i="44"/>
  <c r="B1938" i="44"/>
  <c r="J1937" i="44"/>
  <c r="F1937" i="44"/>
  <c r="B1937" i="44"/>
  <c r="J1936" i="44"/>
  <c r="F1936" i="44"/>
  <c r="B1936" i="44"/>
  <c r="J1935" i="44"/>
  <c r="F1935" i="44"/>
  <c r="B1935" i="44"/>
  <c r="J1934" i="44"/>
  <c r="F1934" i="44"/>
  <c r="B1934" i="44"/>
  <c r="J1933" i="44"/>
  <c r="F1933" i="44"/>
  <c r="B1933" i="44"/>
  <c r="J1932" i="44"/>
  <c r="F1932" i="44"/>
  <c r="B1932" i="44"/>
  <c r="J1931" i="44"/>
  <c r="F1931" i="44"/>
  <c r="B1931" i="44"/>
  <c r="J1930" i="44"/>
  <c r="F1930" i="44"/>
  <c r="B1930" i="44"/>
  <c r="J1929" i="44"/>
  <c r="F1929" i="44"/>
  <c r="B1929" i="44"/>
  <c r="J1928" i="44"/>
  <c r="F1928" i="44"/>
  <c r="B1928" i="44"/>
  <c r="J1927" i="44"/>
  <c r="F1927" i="44"/>
  <c r="B1927" i="44"/>
  <c r="J1926" i="44"/>
  <c r="F1926" i="44"/>
  <c r="B1926" i="44"/>
  <c r="J1925" i="44"/>
  <c r="F1925" i="44"/>
  <c r="B1925" i="44"/>
  <c r="J1924" i="44"/>
  <c r="F1924" i="44"/>
  <c r="B1924" i="44"/>
  <c r="J1923" i="44"/>
  <c r="F1923" i="44"/>
  <c r="B1923" i="44"/>
  <c r="J1922" i="44"/>
  <c r="F1922" i="44"/>
  <c r="B1922" i="44"/>
  <c r="J1921" i="44"/>
  <c r="F1921" i="44"/>
  <c r="B1921" i="44"/>
  <c r="J1920" i="44"/>
  <c r="F1920" i="44"/>
  <c r="B1920" i="44"/>
  <c r="J1919" i="44"/>
  <c r="F1919" i="44"/>
  <c r="B1919" i="44"/>
  <c r="J1918" i="44"/>
  <c r="F1918" i="44"/>
  <c r="B1918" i="44"/>
  <c r="J1917" i="44"/>
  <c r="F1917" i="44"/>
  <c r="B1917" i="44"/>
  <c r="J1916" i="44"/>
  <c r="F1916" i="44"/>
  <c r="B1916" i="44"/>
  <c r="J1915" i="44"/>
  <c r="F1915" i="44"/>
  <c r="B1915" i="44"/>
  <c r="J1914" i="44"/>
  <c r="F1914" i="44"/>
  <c r="B1914" i="44"/>
  <c r="J1913" i="44"/>
  <c r="F1913" i="44"/>
  <c r="B1913" i="44"/>
  <c r="J1912" i="44"/>
  <c r="F1912" i="44"/>
  <c r="B1912" i="44"/>
  <c r="J1911" i="44"/>
  <c r="F1911" i="44"/>
  <c r="B1911" i="44"/>
  <c r="J1910" i="44"/>
  <c r="F1910" i="44"/>
  <c r="B1910" i="44"/>
  <c r="J1909" i="44"/>
  <c r="F1909" i="44"/>
  <c r="B1909" i="44"/>
  <c r="J1908" i="44"/>
  <c r="F1908" i="44"/>
  <c r="B1908" i="44"/>
  <c r="J1907" i="44"/>
  <c r="F1907" i="44"/>
  <c r="B1907" i="44"/>
  <c r="J1906" i="44"/>
  <c r="F1906" i="44"/>
  <c r="B1906" i="44"/>
  <c r="J1905" i="44"/>
  <c r="F1905" i="44"/>
  <c r="B1905" i="44"/>
  <c r="J1904" i="44"/>
  <c r="F1904" i="44"/>
  <c r="B1904" i="44"/>
  <c r="J1903" i="44"/>
  <c r="F1903" i="44"/>
  <c r="B1903" i="44"/>
  <c r="J1902" i="44"/>
  <c r="F1902" i="44"/>
  <c r="B1902" i="44"/>
  <c r="J1901" i="44"/>
  <c r="F1901" i="44"/>
  <c r="B1901" i="44"/>
  <c r="J1900" i="44"/>
  <c r="F1900" i="44"/>
  <c r="B1900" i="44"/>
  <c r="J1899" i="44"/>
  <c r="F1899" i="44"/>
  <c r="B1899" i="44"/>
  <c r="J1898" i="44"/>
  <c r="F1898" i="44"/>
  <c r="B1898" i="44"/>
  <c r="J1897" i="44"/>
  <c r="F1897" i="44"/>
  <c r="B1897" i="44"/>
  <c r="J1896" i="44"/>
  <c r="F1896" i="44"/>
  <c r="B1896" i="44"/>
  <c r="J1895" i="44"/>
  <c r="F1895" i="44"/>
  <c r="B1895" i="44"/>
  <c r="J1894" i="44"/>
  <c r="F1894" i="44"/>
  <c r="B1894" i="44"/>
  <c r="J1893" i="44"/>
  <c r="F1893" i="44"/>
  <c r="B1893" i="44"/>
  <c r="J1892" i="44"/>
  <c r="F1892" i="44"/>
  <c r="B1892" i="44"/>
  <c r="J1891" i="44"/>
  <c r="F1891" i="44"/>
  <c r="B1891" i="44"/>
  <c r="J1890" i="44"/>
  <c r="F1890" i="44"/>
  <c r="B1890" i="44"/>
  <c r="J1889" i="44"/>
  <c r="F1889" i="44"/>
  <c r="B1889" i="44"/>
  <c r="J1888" i="44"/>
  <c r="F1888" i="44"/>
  <c r="B1888" i="44"/>
  <c r="J1887" i="44"/>
  <c r="F1887" i="44"/>
  <c r="B1887" i="44"/>
  <c r="J1886" i="44"/>
  <c r="F1886" i="44"/>
  <c r="B1886" i="44"/>
  <c r="J1885" i="44"/>
  <c r="F1885" i="44"/>
  <c r="B1885" i="44"/>
  <c r="J1884" i="44"/>
  <c r="F1884" i="44"/>
  <c r="B1884" i="44"/>
  <c r="J1883" i="44"/>
  <c r="F1883" i="44"/>
  <c r="B1883" i="44"/>
  <c r="J1882" i="44"/>
  <c r="F1882" i="44"/>
  <c r="B1882" i="44"/>
  <c r="J1881" i="44"/>
  <c r="F1881" i="44"/>
  <c r="B1881" i="44"/>
  <c r="J1880" i="44"/>
  <c r="F1880" i="44"/>
  <c r="B1880" i="44"/>
  <c r="J1879" i="44"/>
  <c r="F1879" i="44"/>
  <c r="B1879" i="44"/>
  <c r="J1878" i="44"/>
  <c r="F1878" i="44"/>
  <c r="B1878" i="44"/>
  <c r="J1877" i="44"/>
  <c r="F1877" i="44"/>
  <c r="B1877" i="44"/>
  <c r="J1876" i="44"/>
  <c r="F1876" i="44"/>
  <c r="B1876" i="44"/>
  <c r="J1875" i="44"/>
  <c r="F1875" i="44"/>
  <c r="B1875" i="44"/>
  <c r="J1874" i="44"/>
  <c r="F1874" i="44"/>
  <c r="B1874" i="44"/>
  <c r="J1873" i="44"/>
  <c r="F1873" i="44"/>
  <c r="B1873" i="44"/>
  <c r="J1872" i="44"/>
  <c r="F1872" i="44"/>
  <c r="B1872" i="44"/>
  <c r="J1871" i="44"/>
  <c r="F1871" i="44"/>
  <c r="B1871" i="44"/>
  <c r="J1870" i="44"/>
  <c r="F1870" i="44"/>
  <c r="B1870" i="44"/>
  <c r="J1869" i="44"/>
  <c r="F1869" i="44"/>
  <c r="B1869" i="44"/>
  <c r="J1868" i="44"/>
  <c r="F1868" i="44"/>
  <c r="B1868" i="44"/>
  <c r="J1867" i="44"/>
  <c r="F1867" i="44"/>
  <c r="B1867" i="44"/>
  <c r="J1866" i="44"/>
  <c r="F1866" i="44"/>
  <c r="B1866" i="44"/>
  <c r="J1865" i="44"/>
  <c r="F1865" i="44"/>
  <c r="B1865" i="44"/>
  <c r="J1864" i="44"/>
  <c r="F1864" i="44"/>
  <c r="B1864" i="44"/>
  <c r="J1863" i="44"/>
  <c r="F1863" i="44"/>
  <c r="B1863" i="44"/>
  <c r="J1862" i="44"/>
  <c r="F1862" i="44"/>
  <c r="B1862" i="44"/>
  <c r="J1861" i="44"/>
  <c r="F1861" i="44"/>
  <c r="B1861" i="44"/>
  <c r="J1860" i="44"/>
  <c r="F1860" i="44"/>
  <c r="B1860" i="44"/>
  <c r="J1859" i="44"/>
  <c r="F1859" i="44"/>
  <c r="B1859" i="44"/>
  <c r="J1858" i="44"/>
  <c r="F1858" i="44"/>
  <c r="B1858" i="44"/>
  <c r="J1857" i="44"/>
  <c r="F1857" i="44"/>
  <c r="B1857" i="44"/>
  <c r="J1856" i="44"/>
  <c r="F1856" i="44"/>
  <c r="B1856" i="44"/>
  <c r="J1855" i="44"/>
  <c r="F1855" i="44"/>
  <c r="B1855" i="44"/>
  <c r="J1854" i="44"/>
  <c r="F1854" i="44"/>
  <c r="B1854" i="44"/>
  <c r="J1853" i="44"/>
  <c r="F1853" i="44"/>
  <c r="B1853" i="44"/>
  <c r="J1852" i="44"/>
  <c r="F1852" i="44"/>
  <c r="B1852" i="44"/>
  <c r="J1851" i="44"/>
  <c r="F1851" i="44"/>
  <c r="B1851" i="44"/>
  <c r="J1850" i="44"/>
  <c r="F1850" i="44"/>
  <c r="B1850" i="44"/>
  <c r="J1849" i="44"/>
  <c r="F1849" i="44"/>
  <c r="B1849" i="44"/>
  <c r="J1848" i="44"/>
  <c r="F1848" i="44"/>
  <c r="B1848" i="44"/>
  <c r="J1847" i="44"/>
  <c r="F1847" i="44"/>
  <c r="B1847" i="44"/>
  <c r="J1846" i="44"/>
  <c r="F1846" i="44"/>
  <c r="B1846" i="44"/>
  <c r="J1845" i="44"/>
  <c r="F1845" i="44"/>
  <c r="B1845" i="44"/>
  <c r="J1844" i="44"/>
  <c r="F1844" i="44"/>
  <c r="B1844" i="44"/>
  <c r="J1843" i="44"/>
  <c r="F1843" i="44"/>
  <c r="B1843" i="44"/>
  <c r="J1842" i="44"/>
  <c r="F1842" i="44"/>
  <c r="B1842" i="44"/>
  <c r="J1841" i="44"/>
  <c r="F1841" i="44"/>
  <c r="B1841" i="44"/>
  <c r="J1840" i="44"/>
  <c r="F1840" i="44"/>
  <c r="B1840" i="44"/>
  <c r="J1839" i="44"/>
  <c r="F1839" i="44"/>
  <c r="B1839" i="44"/>
  <c r="J1838" i="44"/>
  <c r="F1838" i="44"/>
  <c r="B1838" i="44"/>
  <c r="J1837" i="44"/>
  <c r="F1837" i="44"/>
  <c r="B1837" i="44"/>
  <c r="J1836" i="44"/>
  <c r="F1836" i="44"/>
  <c r="B1836" i="44"/>
  <c r="J1835" i="44"/>
  <c r="F1835" i="44"/>
  <c r="B1835" i="44"/>
  <c r="J1834" i="44"/>
  <c r="F1834" i="44"/>
  <c r="B1834" i="44"/>
  <c r="J1833" i="44"/>
  <c r="F1833" i="44"/>
  <c r="B1833" i="44"/>
  <c r="J1832" i="44"/>
  <c r="F1832" i="44"/>
  <c r="B1832" i="44"/>
  <c r="J1831" i="44"/>
  <c r="F1831" i="44"/>
  <c r="B1831" i="44"/>
  <c r="J1830" i="44"/>
  <c r="F1830" i="44"/>
  <c r="B1830" i="44"/>
  <c r="J1829" i="44"/>
  <c r="F1829" i="44"/>
  <c r="B1829" i="44"/>
  <c r="J1828" i="44"/>
  <c r="F1828" i="44"/>
  <c r="B1828" i="44"/>
  <c r="J1827" i="44"/>
  <c r="F1827" i="44"/>
  <c r="B1827" i="44"/>
  <c r="J1826" i="44"/>
  <c r="F1826" i="44"/>
  <c r="B1826" i="44"/>
  <c r="J1825" i="44"/>
  <c r="F1825" i="44"/>
  <c r="B1825" i="44"/>
  <c r="J1824" i="44"/>
  <c r="F1824" i="44"/>
  <c r="B1824" i="44"/>
  <c r="J1823" i="44"/>
  <c r="F1823" i="44"/>
  <c r="B1823" i="44"/>
  <c r="J1822" i="44"/>
  <c r="F1822" i="44"/>
  <c r="B1822" i="44"/>
  <c r="J1821" i="44"/>
  <c r="F1821" i="44"/>
  <c r="B1821" i="44"/>
  <c r="J1820" i="44"/>
  <c r="F1820" i="44"/>
  <c r="B1820" i="44"/>
  <c r="J1819" i="44"/>
  <c r="F1819" i="44"/>
  <c r="B1819" i="44"/>
  <c r="J1818" i="44"/>
  <c r="F1818" i="44"/>
  <c r="B1818" i="44"/>
  <c r="J1817" i="44"/>
  <c r="F1817" i="44"/>
  <c r="B1817" i="44"/>
  <c r="J1816" i="44"/>
  <c r="F1816" i="44"/>
  <c r="B1816" i="44"/>
  <c r="J1815" i="44"/>
  <c r="F1815" i="44"/>
  <c r="B1815" i="44"/>
  <c r="J1814" i="44"/>
  <c r="F1814" i="44"/>
  <c r="B1814" i="44"/>
  <c r="J1813" i="44"/>
  <c r="F1813" i="44"/>
  <c r="B1813" i="44"/>
  <c r="J1812" i="44"/>
  <c r="F1812" i="44"/>
  <c r="B1812" i="44"/>
  <c r="J1811" i="44"/>
  <c r="F1811" i="44"/>
  <c r="B1811" i="44"/>
  <c r="J1810" i="44"/>
  <c r="F1810" i="44"/>
  <c r="B1810" i="44"/>
  <c r="J1809" i="44"/>
  <c r="F1809" i="44"/>
  <c r="B1809" i="44"/>
  <c r="J1808" i="44"/>
  <c r="F1808" i="44"/>
  <c r="B1808" i="44"/>
  <c r="J1807" i="44"/>
  <c r="F1807" i="44"/>
  <c r="B1807" i="44"/>
  <c r="J1806" i="44"/>
  <c r="F1806" i="44"/>
  <c r="B1806" i="44"/>
  <c r="J1805" i="44"/>
  <c r="F1805" i="44"/>
  <c r="B1805" i="44"/>
  <c r="J1804" i="44"/>
  <c r="F1804" i="44"/>
  <c r="B1804" i="44"/>
  <c r="J1803" i="44"/>
  <c r="F1803" i="44"/>
  <c r="B1803" i="44"/>
  <c r="J1802" i="44"/>
  <c r="F1802" i="44"/>
  <c r="B1802" i="44"/>
  <c r="J1801" i="44"/>
  <c r="F1801" i="44"/>
  <c r="B1801" i="44"/>
  <c r="J1800" i="44"/>
  <c r="F1800" i="44"/>
  <c r="B1800" i="44"/>
  <c r="J1799" i="44"/>
  <c r="F1799" i="44"/>
  <c r="B1799" i="44"/>
  <c r="J1798" i="44"/>
  <c r="F1798" i="44"/>
  <c r="B1798" i="44"/>
  <c r="J1797" i="44"/>
  <c r="F1797" i="44"/>
  <c r="B1797" i="44"/>
  <c r="J1796" i="44"/>
  <c r="F1796" i="44"/>
  <c r="B1796" i="44"/>
  <c r="J1795" i="44"/>
  <c r="F1795" i="44"/>
  <c r="B1795" i="44"/>
  <c r="J1794" i="44"/>
  <c r="F1794" i="44"/>
  <c r="B1794" i="44"/>
  <c r="J1793" i="44"/>
  <c r="F1793" i="44"/>
  <c r="B1793" i="44"/>
  <c r="J1792" i="44"/>
  <c r="F1792" i="44"/>
  <c r="B1792" i="44"/>
  <c r="J1791" i="44"/>
  <c r="F1791" i="44"/>
  <c r="B1791" i="44"/>
  <c r="J1790" i="44"/>
  <c r="F1790" i="44"/>
  <c r="B1790" i="44"/>
  <c r="J1789" i="44"/>
  <c r="F1789" i="44"/>
  <c r="B1789" i="44"/>
  <c r="J1788" i="44"/>
  <c r="F1788" i="44"/>
  <c r="B1788" i="44"/>
  <c r="J1787" i="44"/>
  <c r="F1787" i="44"/>
  <c r="B1787" i="44"/>
  <c r="J1786" i="44"/>
  <c r="F1786" i="44"/>
  <c r="B1786" i="44"/>
  <c r="J1785" i="44"/>
  <c r="F1785" i="44"/>
  <c r="B1785" i="44"/>
  <c r="J1784" i="44"/>
  <c r="F1784" i="44"/>
  <c r="B1784" i="44"/>
  <c r="J1783" i="44"/>
  <c r="F1783" i="44"/>
  <c r="B1783" i="44"/>
  <c r="J1782" i="44"/>
  <c r="F1782" i="44"/>
  <c r="B1782" i="44"/>
  <c r="J1781" i="44"/>
  <c r="F1781" i="44"/>
  <c r="B1781" i="44"/>
  <c r="J1780" i="44"/>
  <c r="F1780" i="44"/>
  <c r="B1780" i="44"/>
  <c r="J1779" i="44"/>
  <c r="F1779" i="44"/>
  <c r="B1779" i="44"/>
  <c r="J1778" i="44"/>
  <c r="F1778" i="44"/>
  <c r="B1778" i="44"/>
  <c r="J1777" i="44"/>
  <c r="F1777" i="44"/>
  <c r="B1777" i="44"/>
  <c r="J1776" i="44"/>
  <c r="F1776" i="44"/>
  <c r="B1776" i="44"/>
  <c r="J1775" i="44"/>
  <c r="F1775" i="44"/>
  <c r="B1775" i="44"/>
  <c r="J1774" i="44"/>
  <c r="F1774" i="44"/>
  <c r="B1774" i="44"/>
  <c r="J1773" i="44"/>
  <c r="F1773" i="44"/>
  <c r="B1773" i="44"/>
  <c r="J1772" i="44"/>
  <c r="F1772" i="44"/>
  <c r="B1772" i="44"/>
  <c r="J1771" i="44"/>
  <c r="F1771" i="44"/>
  <c r="B1771" i="44"/>
  <c r="J1770" i="44"/>
  <c r="F1770" i="44"/>
  <c r="B1770" i="44"/>
  <c r="J1769" i="44"/>
  <c r="F1769" i="44"/>
  <c r="B1769" i="44"/>
  <c r="J1768" i="44"/>
  <c r="F1768" i="44"/>
  <c r="B1768" i="44"/>
  <c r="J1767" i="44"/>
  <c r="F1767" i="44"/>
  <c r="B1767" i="44"/>
  <c r="J1766" i="44"/>
  <c r="F1766" i="44"/>
  <c r="B1766" i="44"/>
  <c r="J1765" i="44"/>
  <c r="F1765" i="44"/>
  <c r="B1765" i="44"/>
  <c r="J1764" i="44"/>
  <c r="F1764" i="44"/>
  <c r="B1764" i="44"/>
  <c r="J1763" i="44"/>
  <c r="F1763" i="44"/>
  <c r="B1763" i="44"/>
  <c r="J1762" i="44"/>
  <c r="F1762" i="44"/>
  <c r="B1762" i="44"/>
  <c r="J1761" i="44"/>
  <c r="F1761" i="44"/>
  <c r="B1761" i="44"/>
  <c r="J1760" i="44"/>
  <c r="F1760" i="44"/>
  <c r="B1760" i="44"/>
  <c r="J1759" i="44"/>
  <c r="F1759" i="44"/>
  <c r="B1759" i="44"/>
  <c r="J1758" i="44"/>
  <c r="F1758" i="44"/>
  <c r="B1758" i="44"/>
  <c r="J1757" i="44"/>
  <c r="F1757" i="44"/>
  <c r="B1757" i="44"/>
  <c r="J1756" i="44"/>
  <c r="F1756" i="44"/>
  <c r="B1756" i="44"/>
  <c r="J1755" i="44"/>
  <c r="F1755" i="44"/>
  <c r="B1755" i="44"/>
  <c r="J1754" i="44"/>
  <c r="F1754" i="44"/>
  <c r="B1754" i="44"/>
  <c r="J1753" i="44"/>
  <c r="F1753" i="44"/>
  <c r="B1753" i="44"/>
  <c r="J1752" i="44"/>
  <c r="F1752" i="44"/>
  <c r="B1752" i="44"/>
  <c r="J1751" i="44"/>
  <c r="F1751" i="44"/>
  <c r="B1751" i="44"/>
  <c r="J1750" i="44"/>
  <c r="F1750" i="44"/>
  <c r="B1750" i="44"/>
  <c r="J1749" i="44"/>
  <c r="F1749" i="44"/>
  <c r="B1749" i="44"/>
  <c r="J1748" i="44"/>
  <c r="F1748" i="44"/>
  <c r="B1748" i="44"/>
  <c r="J1747" i="44"/>
  <c r="F1747" i="44"/>
  <c r="B1747" i="44"/>
  <c r="J1746" i="44"/>
  <c r="F1746" i="44"/>
  <c r="B1746" i="44"/>
  <c r="J1745" i="44"/>
  <c r="F1745" i="44"/>
  <c r="B1745" i="44"/>
  <c r="J1744" i="44"/>
  <c r="F1744" i="44"/>
  <c r="B1744" i="44"/>
  <c r="J1743" i="44"/>
  <c r="F1743" i="44"/>
  <c r="B1743" i="44"/>
  <c r="J1742" i="44"/>
  <c r="F1742" i="44"/>
  <c r="B1742" i="44"/>
  <c r="J1741" i="44"/>
  <c r="F1741" i="44"/>
  <c r="B1741" i="44"/>
  <c r="J1740" i="44"/>
  <c r="F1740" i="44"/>
  <c r="B1740" i="44"/>
  <c r="J1739" i="44"/>
  <c r="F1739" i="44"/>
  <c r="B1739" i="44"/>
  <c r="J1738" i="44"/>
  <c r="F1738" i="44"/>
  <c r="B1738" i="44"/>
  <c r="J1737" i="44"/>
  <c r="F1737" i="44"/>
  <c r="B1737" i="44"/>
  <c r="J1736" i="44"/>
  <c r="F1736" i="44"/>
  <c r="B1736" i="44"/>
  <c r="J1735" i="44"/>
  <c r="F1735" i="44"/>
  <c r="B1735" i="44"/>
  <c r="J1734" i="44"/>
  <c r="F1734" i="44"/>
  <c r="B1734" i="44"/>
  <c r="J1733" i="44"/>
  <c r="F1733" i="44"/>
  <c r="B1733" i="44"/>
  <c r="J1732" i="44"/>
  <c r="F1732" i="44"/>
  <c r="B1732" i="44"/>
  <c r="J1731" i="44"/>
  <c r="F1731" i="44"/>
  <c r="B1731" i="44"/>
  <c r="J1730" i="44"/>
  <c r="F1730" i="44"/>
  <c r="B1730" i="44"/>
  <c r="J1729" i="44"/>
  <c r="F1729" i="44"/>
  <c r="B1729" i="44"/>
  <c r="J1728" i="44"/>
  <c r="F1728" i="44"/>
  <c r="B1728" i="44"/>
  <c r="J1727" i="44"/>
  <c r="F1727" i="44"/>
  <c r="B1727" i="44"/>
  <c r="J1726" i="44"/>
  <c r="F1726" i="44"/>
  <c r="B1726" i="44"/>
  <c r="J1725" i="44"/>
  <c r="F1725" i="44"/>
  <c r="B1725" i="44"/>
  <c r="J1724" i="44"/>
  <c r="F1724" i="44"/>
  <c r="B1724" i="44"/>
  <c r="J1723" i="44"/>
  <c r="F1723" i="44"/>
  <c r="B1723" i="44"/>
  <c r="J1722" i="44"/>
  <c r="F1722" i="44"/>
  <c r="B1722" i="44"/>
  <c r="J1721" i="44"/>
  <c r="F1721" i="44"/>
  <c r="B1721" i="44"/>
  <c r="J1720" i="44"/>
  <c r="F1720" i="44"/>
  <c r="B1720" i="44"/>
  <c r="J1719" i="44"/>
  <c r="F1719" i="44"/>
  <c r="B1719" i="44"/>
  <c r="J1718" i="44"/>
  <c r="F1718" i="44"/>
  <c r="B1718" i="44"/>
  <c r="J1717" i="44"/>
  <c r="F1717" i="44"/>
  <c r="B1717" i="44"/>
  <c r="J1716" i="44"/>
  <c r="F1716" i="44"/>
  <c r="B1716" i="44"/>
  <c r="J1715" i="44"/>
  <c r="F1715" i="44"/>
  <c r="B1715" i="44"/>
  <c r="J1714" i="44"/>
  <c r="F1714" i="44"/>
  <c r="B1714" i="44"/>
  <c r="J1713" i="44"/>
  <c r="F1713" i="44"/>
  <c r="B1713" i="44"/>
  <c r="J1712" i="44"/>
  <c r="F1712" i="44"/>
  <c r="B1712" i="44"/>
  <c r="J1711" i="44"/>
  <c r="F1711" i="44"/>
  <c r="B1711" i="44"/>
  <c r="J1710" i="44"/>
  <c r="F1710" i="44"/>
  <c r="B1710" i="44"/>
  <c r="J1709" i="44"/>
  <c r="F1709" i="44"/>
  <c r="B1709" i="44"/>
  <c r="J1708" i="44"/>
  <c r="F1708" i="44"/>
  <c r="B1708" i="44"/>
  <c r="J1707" i="44"/>
  <c r="F1707" i="44"/>
  <c r="B1707" i="44"/>
  <c r="J1706" i="44"/>
  <c r="F1706" i="44"/>
  <c r="B1706" i="44"/>
  <c r="J1705" i="44"/>
  <c r="F1705" i="44"/>
  <c r="B1705" i="44"/>
  <c r="J1704" i="44"/>
  <c r="F1704" i="44"/>
  <c r="B1704" i="44"/>
  <c r="J1703" i="44"/>
  <c r="F1703" i="44"/>
  <c r="B1703" i="44"/>
  <c r="J1702" i="44"/>
  <c r="F1702" i="44"/>
  <c r="B1702" i="44"/>
  <c r="J1701" i="44"/>
  <c r="F1701" i="44"/>
  <c r="B1701" i="44"/>
  <c r="J1700" i="44"/>
  <c r="F1700" i="44"/>
  <c r="B1700" i="44"/>
  <c r="J1699" i="44"/>
  <c r="F1699" i="44"/>
  <c r="B1699" i="44"/>
  <c r="J1698" i="44"/>
  <c r="F1698" i="44"/>
  <c r="B1698" i="44"/>
  <c r="J1697" i="44"/>
  <c r="F1697" i="44"/>
  <c r="B1697" i="44"/>
  <c r="J1696" i="44"/>
  <c r="F1696" i="44"/>
  <c r="B1696" i="44"/>
  <c r="J1695" i="44"/>
  <c r="F1695" i="44"/>
  <c r="B1695" i="44"/>
  <c r="J1694" i="44"/>
  <c r="F1694" i="44"/>
  <c r="B1694" i="44"/>
  <c r="J1693" i="44"/>
  <c r="F1693" i="44"/>
  <c r="B1693" i="44"/>
  <c r="J1692" i="44"/>
  <c r="F1692" i="44"/>
  <c r="B1692" i="44"/>
  <c r="J1691" i="44"/>
  <c r="F1691" i="44"/>
  <c r="B1691" i="44"/>
  <c r="J1690" i="44"/>
  <c r="F1690" i="44"/>
  <c r="B1690" i="44"/>
  <c r="J1689" i="44"/>
  <c r="F1689" i="44"/>
  <c r="B1689" i="44"/>
  <c r="J1688" i="44"/>
  <c r="F1688" i="44"/>
  <c r="B1688" i="44"/>
  <c r="J1687" i="44"/>
  <c r="F1687" i="44"/>
  <c r="B1687" i="44"/>
  <c r="J1686" i="44"/>
  <c r="F1686" i="44"/>
  <c r="B1686" i="44"/>
  <c r="J1685" i="44"/>
  <c r="F1685" i="44"/>
  <c r="B1685" i="44"/>
  <c r="J1684" i="44"/>
  <c r="F1684" i="44"/>
  <c r="B1684" i="44"/>
  <c r="J1683" i="44"/>
  <c r="F1683" i="44"/>
  <c r="B1683" i="44"/>
  <c r="J1682" i="44"/>
  <c r="F1682" i="44"/>
  <c r="B1682" i="44"/>
  <c r="J1681" i="44"/>
  <c r="F1681" i="44"/>
  <c r="B1681" i="44"/>
  <c r="J1680" i="44"/>
  <c r="F1680" i="44"/>
  <c r="B1680" i="44"/>
  <c r="J1679" i="44"/>
  <c r="F1679" i="44"/>
  <c r="B1679" i="44"/>
  <c r="J1678" i="44"/>
  <c r="F1678" i="44"/>
  <c r="B1678" i="44"/>
  <c r="J1677" i="44"/>
  <c r="F1677" i="44"/>
  <c r="B1677" i="44"/>
  <c r="J1676" i="44"/>
  <c r="F1676" i="44"/>
  <c r="B1676" i="44"/>
  <c r="J1675" i="44"/>
  <c r="F1675" i="44"/>
  <c r="B1675" i="44"/>
  <c r="J1674" i="44"/>
  <c r="F1674" i="44"/>
  <c r="B1674" i="44"/>
  <c r="J1673" i="44"/>
  <c r="F1673" i="44"/>
  <c r="B1673" i="44"/>
  <c r="J1672" i="44"/>
  <c r="F1672" i="44"/>
  <c r="B1672" i="44"/>
  <c r="J1671" i="44"/>
  <c r="F1671" i="44"/>
  <c r="B1671" i="44"/>
  <c r="J1670" i="44"/>
  <c r="F1670" i="44"/>
  <c r="B1670" i="44"/>
  <c r="J1669" i="44"/>
  <c r="F1669" i="44"/>
  <c r="B1669" i="44"/>
  <c r="J1668" i="44"/>
  <c r="F1668" i="44"/>
  <c r="B1668" i="44"/>
  <c r="J1667" i="44"/>
  <c r="F1667" i="44"/>
  <c r="B1667" i="44"/>
  <c r="J1666" i="44"/>
  <c r="F1666" i="44"/>
  <c r="B1666" i="44"/>
  <c r="J1665" i="44"/>
  <c r="F1665" i="44"/>
  <c r="B1665" i="44"/>
  <c r="J1664" i="44"/>
  <c r="F1664" i="44"/>
  <c r="B1664" i="44"/>
  <c r="J1663" i="44"/>
  <c r="F1663" i="44"/>
  <c r="B1663" i="44"/>
  <c r="J1662" i="44"/>
  <c r="F1662" i="44"/>
  <c r="B1662" i="44"/>
  <c r="J1661" i="44"/>
  <c r="F1661" i="44"/>
  <c r="B1661" i="44"/>
  <c r="J1660" i="44"/>
  <c r="F1660" i="44"/>
  <c r="B1660" i="44"/>
  <c r="J1659" i="44"/>
  <c r="F1659" i="44"/>
  <c r="B1659" i="44"/>
  <c r="J1658" i="44"/>
  <c r="F1658" i="44"/>
  <c r="B1658" i="44"/>
  <c r="J1657" i="44"/>
  <c r="F1657" i="44"/>
  <c r="B1657" i="44"/>
  <c r="J1656" i="44"/>
  <c r="F1656" i="44"/>
  <c r="B1656" i="44"/>
  <c r="J1655" i="44"/>
  <c r="F1655" i="44"/>
  <c r="B1655" i="44"/>
  <c r="J1654" i="44"/>
  <c r="F1654" i="44"/>
  <c r="B1654" i="44"/>
  <c r="J1653" i="44"/>
  <c r="F1653" i="44"/>
  <c r="B1653" i="44"/>
  <c r="J1652" i="44"/>
  <c r="F1652" i="44"/>
  <c r="B1652" i="44"/>
  <c r="J1651" i="44"/>
  <c r="F1651" i="44"/>
  <c r="B1651" i="44"/>
  <c r="J1650" i="44"/>
  <c r="F1650" i="44"/>
  <c r="B1650" i="44"/>
  <c r="J1649" i="44"/>
  <c r="F1649" i="44"/>
  <c r="B1649" i="44"/>
  <c r="J1648" i="44"/>
  <c r="F1648" i="44"/>
  <c r="B1648" i="44"/>
  <c r="J1647" i="44"/>
  <c r="F1647" i="44"/>
  <c r="B1647" i="44"/>
  <c r="J1646" i="44"/>
  <c r="F1646" i="44"/>
  <c r="B1646" i="44"/>
  <c r="J1645" i="44"/>
  <c r="F1645" i="44"/>
  <c r="B1645" i="44"/>
  <c r="J1644" i="44"/>
  <c r="F1644" i="44"/>
  <c r="B1644" i="44"/>
  <c r="J1643" i="44"/>
  <c r="F1643" i="44"/>
  <c r="B1643" i="44"/>
  <c r="J1642" i="44"/>
  <c r="F1642" i="44"/>
  <c r="B1642" i="44"/>
  <c r="J1641" i="44"/>
  <c r="F1641" i="44"/>
  <c r="B1641" i="44"/>
  <c r="J1640" i="44"/>
  <c r="F1640" i="44"/>
  <c r="B1640" i="44"/>
  <c r="J1639" i="44"/>
  <c r="F1639" i="44"/>
  <c r="B1639" i="44"/>
  <c r="J1638" i="44"/>
  <c r="F1638" i="44"/>
  <c r="B1638" i="44"/>
  <c r="J1637" i="44"/>
  <c r="F1637" i="44"/>
  <c r="B1637" i="44"/>
  <c r="J1636" i="44"/>
  <c r="F1636" i="44"/>
  <c r="B1636" i="44"/>
  <c r="J1635" i="44"/>
  <c r="F1635" i="44"/>
  <c r="B1635" i="44"/>
  <c r="J1634" i="44"/>
  <c r="F1634" i="44"/>
  <c r="B1634" i="44"/>
  <c r="J1633" i="44"/>
  <c r="F1633" i="44"/>
  <c r="B1633" i="44"/>
  <c r="J1632" i="44"/>
  <c r="F1632" i="44"/>
  <c r="B1632" i="44"/>
  <c r="J1631" i="44"/>
  <c r="F1631" i="44"/>
  <c r="B1631" i="44"/>
  <c r="J1630" i="44"/>
  <c r="F1630" i="44"/>
  <c r="B1630" i="44"/>
  <c r="J1629" i="44"/>
  <c r="F1629" i="44"/>
  <c r="B1629" i="44"/>
  <c r="J1628" i="44"/>
  <c r="F1628" i="44"/>
  <c r="B1628" i="44"/>
  <c r="J1627" i="44"/>
  <c r="F1627" i="44"/>
  <c r="B1627" i="44"/>
  <c r="J1626" i="44"/>
  <c r="F1626" i="44"/>
  <c r="B1626" i="44"/>
  <c r="J1625" i="44"/>
  <c r="F1625" i="44"/>
  <c r="B1625" i="44"/>
  <c r="J1624" i="44"/>
  <c r="F1624" i="44"/>
  <c r="B1624" i="44"/>
  <c r="J1623" i="44"/>
  <c r="F1623" i="44"/>
  <c r="B1623" i="44"/>
  <c r="J1622" i="44"/>
  <c r="F1622" i="44"/>
  <c r="B1622" i="44"/>
  <c r="J1621" i="44"/>
  <c r="F1621" i="44"/>
  <c r="B1621" i="44"/>
  <c r="J1620" i="44"/>
  <c r="F1620" i="44"/>
  <c r="B1620" i="44"/>
  <c r="J1619" i="44"/>
  <c r="F1619" i="44"/>
  <c r="B1619" i="44"/>
  <c r="J1618" i="44"/>
  <c r="F1618" i="44"/>
  <c r="B1618" i="44"/>
  <c r="J1617" i="44"/>
  <c r="F1617" i="44"/>
  <c r="B1617" i="44"/>
  <c r="J1616" i="44"/>
  <c r="F1616" i="44"/>
  <c r="B1616" i="44"/>
  <c r="J1615" i="44"/>
  <c r="F1615" i="44"/>
  <c r="B1615" i="44"/>
  <c r="J1614" i="44"/>
  <c r="F1614" i="44"/>
  <c r="B1614" i="44"/>
  <c r="J1613" i="44"/>
  <c r="F1613" i="44"/>
  <c r="B1613" i="44"/>
  <c r="J1612" i="44"/>
  <c r="F1612" i="44"/>
  <c r="B1612" i="44"/>
  <c r="J1611" i="44"/>
  <c r="F1611" i="44"/>
  <c r="B1611" i="44"/>
  <c r="J1610" i="44"/>
  <c r="F1610" i="44"/>
  <c r="B1610" i="44"/>
  <c r="J1609" i="44"/>
  <c r="F1609" i="44"/>
  <c r="B1609" i="44"/>
  <c r="J1608" i="44"/>
  <c r="F1608" i="44"/>
  <c r="B1608" i="44"/>
  <c r="J1607" i="44"/>
  <c r="F1607" i="44"/>
  <c r="B1607" i="44"/>
  <c r="J1606" i="44"/>
  <c r="F1606" i="44"/>
  <c r="B1606" i="44"/>
  <c r="J1605" i="44"/>
  <c r="F1605" i="44"/>
  <c r="B1605" i="44"/>
  <c r="J1604" i="44"/>
  <c r="F1604" i="44"/>
  <c r="B1604" i="44"/>
  <c r="J1603" i="44"/>
  <c r="F1603" i="44"/>
  <c r="B1603" i="44"/>
  <c r="J1602" i="44"/>
  <c r="F1602" i="44"/>
  <c r="B1602" i="44"/>
  <c r="J1601" i="44"/>
  <c r="F1601" i="44"/>
  <c r="B1601" i="44"/>
  <c r="J1600" i="44"/>
  <c r="F1600" i="44"/>
  <c r="B1600" i="44"/>
  <c r="J1599" i="44"/>
  <c r="F1599" i="44"/>
  <c r="B1599" i="44"/>
  <c r="J1598" i="44"/>
  <c r="F1598" i="44"/>
  <c r="B1598" i="44"/>
  <c r="J1597" i="44"/>
  <c r="F1597" i="44"/>
  <c r="B1597" i="44"/>
  <c r="J1596" i="44"/>
  <c r="F1596" i="44"/>
  <c r="B1596" i="44"/>
  <c r="J1595" i="44"/>
  <c r="F1595" i="44"/>
  <c r="B1595" i="44"/>
  <c r="J1594" i="44"/>
  <c r="F1594" i="44"/>
  <c r="B1594" i="44"/>
  <c r="J1593" i="44"/>
  <c r="F1593" i="44"/>
  <c r="B1593" i="44"/>
  <c r="J1592" i="44"/>
  <c r="F1592" i="44"/>
  <c r="B1592" i="44"/>
  <c r="J1591" i="44"/>
  <c r="F1591" i="44"/>
  <c r="B1591" i="44"/>
  <c r="J1590" i="44"/>
  <c r="F1590" i="44"/>
  <c r="B1590" i="44"/>
  <c r="J1589" i="44"/>
  <c r="F1589" i="44"/>
  <c r="B1589" i="44"/>
  <c r="J1588" i="44"/>
  <c r="F1588" i="44"/>
  <c r="B1588" i="44"/>
  <c r="J1587" i="44"/>
  <c r="F1587" i="44"/>
  <c r="B1587" i="44"/>
  <c r="J1586" i="44"/>
  <c r="F1586" i="44"/>
  <c r="B1586" i="44"/>
  <c r="J1585" i="44"/>
  <c r="F1585" i="44"/>
  <c r="B1585" i="44"/>
  <c r="J1584" i="44"/>
  <c r="F1584" i="44"/>
  <c r="B1584" i="44"/>
  <c r="J1583" i="44"/>
  <c r="F1583" i="44"/>
  <c r="B1583" i="44"/>
  <c r="J1582" i="44"/>
  <c r="F1582" i="44"/>
  <c r="B1582" i="44"/>
  <c r="J1581" i="44"/>
  <c r="F1581" i="44"/>
  <c r="B1581" i="44"/>
  <c r="J1580" i="44"/>
  <c r="F1580" i="44"/>
  <c r="B1580" i="44"/>
  <c r="J1579" i="44"/>
  <c r="F1579" i="44"/>
  <c r="B1579" i="44"/>
  <c r="J1578" i="44"/>
  <c r="F1578" i="44"/>
  <c r="B1578" i="44"/>
  <c r="J1577" i="44"/>
  <c r="F1577" i="44"/>
  <c r="B1577" i="44"/>
  <c r="J1576" i="44"/>
  <c r="F1576" i="44"/>
  <c r="B1576" i="44"/>
  <c r="J1575" i="44"/>
  <c r="F1575" i="44"/>
  <c r="B1575" i="44"/>
  <c r="J1574" i="44"/>
  <c r="F1574" i="44"/>
  <c r="B1574" i="44"/>
  <c r="J1573" i="44"/>
  <c r="F1573" i="44"/>
  <c r="B1573" i="44"/>
  <c r="J1572" i="44"/>
  <c r="F1572" i="44"/>
  <c r="B1572" i="44"/>
  <c r="J1571" i="44"/>
  <c r="F1571" i="44"/>
  <c r="B1571" i="44"/>
  <c r="J1570" i="44"/>
  <c r="F1570" i="44"/>
  <c r="B1570" i="44"/>
  <c r="J1569" i="44"/>
  <c r="F1569" i="44"/>
  <c r="B1569" i="44"/>
  <c r="J1568" i="44"/>
  <c r="F1568" i="44"/>
  <c r="B1568" i="44"/>
  <c r="J1567" i="44"/>
  <c r="F1567" i="44"/>
  <c r="B1567" i="44"/>
  <c r="J1566" i="44"/>
  <c r="F1566" i="44"/>
  <c r="B1566" i="44"/>
  <c r="J1565" i="44"/>
  <c r="F1565" i="44"/>
  <c r="B1565" i="44"/>
  <c r="J1564" i="44"/>
  <c r="F1564" i="44"/>
  <c r="B1564" i="44"/>
  <c r="J1563" i="44"/>
  <c r="F1563" i="44"/>
  <c r="B1563" i="44"/>
  <c r="J1562" i="44"/>
  <c r="F1562" i="44"/>
  <c r="B1562" i="44"/>
  <c r="J1561" i="44"/>
  <c r="F1561" i="44"/>
  <c r="B1561" i="44"/>
  <c r="J1560" i="44"/>
  <c r="F1560" i="44"/>
  <c r="B1560" i="44"/>
  <c r="J1559" i="44"/>
  <c r="F1559" i="44"/>
  <c r="B1559" i="44"/>
  <c r="J1558" i="44"/>
  <c r="F1558" i="44"/>
  <c r="B1558" i="44"/>
  <c r="J1557" i="44"/>
  <c r="F1557" i="44"/>
  <c r="B1557" i="44"/>
  <c r="J1556" i="44"/>
  <c r="F1556" i="44"/>
  <c r="B1556" i="44"/>
  <c r="J1555" i="44"/>
  <c r="F1555" i="44"/>
  <c r="B1555" i="44"/>
  <c r="J1554" i="44"/>
  <c r="F1554" i="44"/>
  <c r="B1554" i="44"/>
  <c r="J1553" i="44"/>
  <c r="F1553" i="44"/>
  <c r="B1553" i="44"/>
  <c r="J1552" i="44"/>
  <c r="F1552" i="44"/>
  <c r="B1552" i="44"/>
  <c r="J1551" i="44"/>
  <c r="F1551" i="44"/>
  <c r="B1551" i="44"/>
  <c r="J1550" i="44"/>
  <c r="F1550" i="44"/>
  <c r="B1550" i="44"/>
  <c r="J1549" i="44"/>
  <c r="F1549" i="44"/>
  <c r="B1549" i="44"/>
  <c r="J1548" i="44"/>
  <c r="F1548" i="44"/>
  <c r="B1548" i="44"/>
  <c r="J1547" i="44"/>
  <c r="F1547" i="44"/>
  <c r="B1547" i="44"/>
  <c r="J1546" i="44"/>
  <c r="F1546" i="44"/>
  <c r="B1546" i="44"/>
  <c r="J1545" i="44"/>
  <c r="F1545" i="44"/>
  <c r="B1545" i="44"/>
  <c r="J1544" i="44"/>
  <c r="F1544" i="44"/>
  <c r="B1544" i="44"/>
  <c r="J1543" i="44"/>
  <c r="F1543" i="44"/>
  <c r="B1543" i="44"/>
  <c r="J1542" i="44"/>
  <c r="F1542" i="44"/>
  <c r="B1542" i="44"/>
  <c r="J1541" i="44"/>
  <c r="F1541" i="44"/>
  <c r="B1541" i="44"/>
  <c r="J1540" i="44"/>
  <c r="F1540" i="44"/>
  <c r="B1540" i="44"/>
  <c r="J1539" i="44"/>
  <c r="F1539" i="44"/>
  <c r="B1539" i="44"/>
  <c r="J1538" i="44"/>
  <c r="F1538" i="44"/>
  <c r="B1538" i="44"/>
  <c r="J1537" i="44"/>
  <c r="F1537" i="44"/>
  <c r="B1537" i="44"/>
  <c r="J1536" i="44"/>
  <c r="F1536" i="44"/>
  <c r="B1536" i="44"/>
  <c r="J1535" i="44"/>
  <c r="F1535" i="44"/>
  <c r="B1535" i="44"/>
  <c r="J1534" i="44"/>
  <c r="F1534" i="44"/>
  <c r="B1534" i="44"/>
  <c r="J1533" i="44"/>
  <c r="F1533" i="44"/>
  <c r="B1533" i="44"/>
  <c r="J1532" i="44"/>
  <c r="F1532" i="44"/>
  <c r="B1532" i="44"/>
  <c r="J1531" i="44"/>
  <c r="F1531" i="44"/>
  <c r="B1531" i="44"/>
  <c r="J1530" i="44"/>
  <c r="F1530" i="44"/>
  <c r="B1530" i="44"/>
  <c r="J1529" i="44"/>
  <c r="F1529" i="44"/>
  <c r="B1529" i="44"/>
  <c r="J1528" i="44"/>
  <c r="F1528" i="44"/>
  <c r="B1528" i="44"/>
  <c r="J1527" i="44"/>
  <c r="F1527" i="44"/>
  <c r="B1527" i="44"/>
  <c r="J1526" i="44"/>
  <c r="F1526" i="44"/>
  <c r="B1526" i="44"/>
  <c r="J1525" i="44"/>
  <c r="F1525" i="44"/>
  <c r="B1525" i="44"/>
  <c r="J1524" i="44"/>
  <c r="F1524" i="44"/>
  <c r="B1524" i="44"/>
  <c r="J1523" i="44"/>
  <c r="F1523" i="44"/>
  <c r="B1523" i="44"/>
  <c r="J1522" i="44"/>
  <c r="F1522" i="44"/>
  <c r="B1522" i="44"/>
  <c r="J1521" i="44"/>
  <c r="F1521" i="44"/>
  <c r="B1521" i="44"/>
  <c r="J1520" i="44"/>
  <c r="F1520" i="44"/>
  <c r="B1520" i="44"/>
  <c r="J1519" i="44"/>
  <c r="F1519" i="44"/>
  <c r="B1519" i="44"/>
  <c r="J1518" i="44"/>
  <c r="F1518" i="44"/>
  <c r="B1518" i="44"/>
  <c r="J1517" i="44"/>
  <c r="F1517" i="44"/>
  <c r="B1517" i="44"/>
  <c r="J1516" i="44"/>
  <c r="F1516" i="44"/>
  <c r="B1516" i="44"/>
  <c r="J1515" i="44"/>
  <c r="F1515" i="44"/>
  <c r="B1515" i="44"/>
  <c r="J1514" i="44"/>
  <c r="F1514" i="44"/>
  <c r="B1514" i="44"/>
  <c r="J1513" i="44"/>
  <c r="F1513" i="44"/>
  <c r="B1513" i="44"/>
  <c r="J1512" i="44"/>
  <c r="F1512" i="44"/>
  <c r="B1512" i="44"/>
  <c r="J1511" i="44"/>
  <c r="F1511" i="44"/>
  <c r="B1511" i="44"/>
  <c r="J1510" i="44"/>
  <c r="F1510" i="44"/>
  <c r="B1510" i="44"/>
  <c r="J1509" i="44"/>
  <c r="F1509" i="44"/>
  <c r="B1509" i="44"/>
  <c r="J1508" i="44"/>
  <c r="F1508" i="44"/>
  <c r="B1508" i="44"/>
  <c r="J1507" i="44"/>
  <c r="F1507" i="44"/>
  <c r="B1507" i="44"/>
  <c r="J1506" i="44"/>
  <c r="F1506" i="44"/>
  <c r="B1506" i="44"/>
  <c r="J1505" i="44"/>
  <c r="F1505" i="44"/>
  <c r="B1505" i="44"/>
  <c r="J1504" i="44"/>
  <c r="F1504" i="44"/>
  <c r="B1504" i="44"/>
  <c r="J1503" i="44"/>
  <c r="F1503" i="44"/>
  <c r="B1503" i="44"/>
  <c r="J1502" i="44"/>
  <c r="F1502" i="44"/>
  <c r="B1502" i="44"/>
  <c r="J1501" i="44"/>
  <c r="F1501" i="44"/>
  <c r="B1501" i="44"/>
  <c r="J1500" i="44"/>
  <c r="F1500" i="44"/>
  <c r="B1500" i="44"/>
  <c r="J1499" i="44"/>
  <c r="F1499" i="44"/>
  <c r="B1499" i="44"/>
  <c r="J1498" i="44"/>
  <c r="F1498" i="44"/>
  <c r="B1498" i="44"/>
  <c r="J1497" i="44"/>
  <c r="F1497" i="44"/>
  <c r="B1497" i="44"/>
  <c r="J1496" i="44"/>
  <c r="F1496" i="44"/>
  <c r="B1496" i="44"/>
  <c r="J1495" i="44"/>
  <c r="F1495" i="44"/>
  <c r="B1495" i="44"/>
  <c r="J1494" i="44"/>
  <c r="F1494" i="44"/>
  <c r="B1494" i="44"/>
  <c r="J1493" i="44"/>
  <c r="F1493" i="44"/>
  <c r="B1493" i="44"/>
  <c r="J1492" i="44"/>
  <c r="F1492" i="44"/>
  <c r="B1492" i="44"/>
  <c r="J1491" i="44"/>
  <c r="F1491" i="44"/>
  <c r="B1491" i="44"/>
  <c r="J1490" i="44"/>
  <c r="F1490" i="44"/>
  <c r="B1490" i="44"/>
  <c r="J1489" i="44"/>
  <c r="F1489" i="44"/>
  <c r="B1489" i="44"/>
  <c r="J1488" i="44"/>
  <c r="F1488" i="44"/>
  <c r="B1488" i="44"/>
  <c r="J1487" i="44"/>
  <c r="F1487" i="44"/>
  <c r="B1487" i="44"/>
  <c r="J1486" i="44"/>
  <c r="F1486" i="44"/>
  <c r="B1486" i="44"/>
  <c r="J1485" i="44"/>
  <c r="F1485" i="44"/>
  <c r="B1485" i="44"/>
  <c r="J1484" i="44"/>
  <c r="F1484" i="44"/>
  <c r="B1484" i="44"/>
  <c r="J1483" i="44"/>
  <c r="F1483" i="44"/>
  <c r="B1483" i="44"/>
  <c r="J1482" i="44"/>
  <c r="F1482" i="44"/>
  <c r="B1482" i="44"/>
  <c r="J1481" i="44"/>
  <c r="F1481" i="44"/>
  <c r="B1481" i="44"/>
  <c r="J1480" i="44"/>
  <c r="F1480" i="44"/>
  <c r="B1480" i="44"/>
  <c r="J1479" i="44"/>
  <c r="F1479" i="44"/>
  <c r="B1479" i="44"/>
  <c r="J1478" i="44"/>
  <c r="F1478" i="44"/>
  <c r="B1478" i="44"/>
  <c r="J1477" i="44"/>
  <c r="F1477" i="44"/>
  <c r="B1477" i="44"/>
  <c r="J1476" i="44"/>
  <c r="F1476" i="44"/>
  <c r="B1476" i="44"/>
  <c r="J1475" i="44"/>
  <c r="F1475" i="44"/>
  <c r="B1475" i="44"/>
  <c r="J1474" i="44"/>
  <c r="F1474" i="44"/>
  <c r="B1474" i="44"/>
  <c r="J1473" i="44"/>
  <c r="F1473" i="44"/>
  <c r="B1473" i="44"/>
  <c r="J1472" i="44"/>
  <c r="F1472" i="44"/>
  <c r="B1472" i="44"/>
  <c r="J1471" i="44"/>
  <c r="F1471" i="44"/>
  <c r="B1471" i="44"/>
  <c r="J1470" i="44"/>
  <c r="F1470" i="44"/>
  <c r="B1470" i="44"/>
  <c r="J1469" i="44"/>
  <c r="F1469" i="44"/>
  <c r="B1469" i="44"/>
  <c r="J1468" i="44"/>
  <c r="F1468" i="44"/>
  <c r="B1468" i="44"/>
  <c r="J1467" i="44"/>
  <c r="F1467" i="44"/>
  <c r="B1467" i="44"/>
  <c r="J1466" i="44"/>
  <c r="F1466" i="44"/>
  <c r="B1466" i="44"/>
  <c r="J1465" i="44"/>
  <c r="F1465" i="44"/>
  <c r="B1465" i="44"/>
  <c r="J1464" i="44"/>
  <c r="F1464" i="44"/>
  <c r="B1464" i="44"/>
  <c r="J1463" i="44"/>
  <c r="F1463" i="44"/>
  <c r="B1463" i="44"/>
  <c r="J1462" i="44"/>
  <c r="F1462" i="44"/>
  <c r="B1462" i="44"/>
  <c r="J1461" i="44"/>
  <c r="F1461" i="44"/>
  <c r="B1461" i="44"/>
  <c r="J1460" i="44"/>
  <c r="F1460" i="44"/>
  <c r="B1460" i="44"/>
  <c r="J1459" i="44"/>
  <c r="F1459" i="44"/>
  <c r="B1459" i="44"/>
  <c r="J1458" i="44"/>
  <c r="F1458" i="44"/>
  <c r="B1458" i="44"/>
  <c r="J1457" i="44"/>
  <c r="F1457" i="44"/>
  <c r="B1457" i="44"/>
  <c r="J1456" i="44"/>
  <c r="F1456" i="44"/>
  <c r="B1456" i="44"/>
  <c r="J1455" i="44"/>
  <c r="F1455" i="44"/>
  <c r="B1455" i="44"/>
  <c r="J1454" i="44"/>
  <c r="F1454" i="44"/>
  <c r="B1454" i="44"/>
  <c r="J1453" i="44"/>
  <c r="F1453" i="44"/>
  <c r="B1453" i="44"/>
  <c r="J1452" i="44"/>
  <c r="F1452" i="44"/>
  <c r="B1452" i="44"/>
  <c r="J1451" i="44"/>
  <c r="F1451" i="44"/>
  <c r="B1451" i="44"/>
  <c r="J1450" i="44"/>
  <c r="F1450" i="44"/>
  <c r="B1450" i="44"/>
  <c r="J1449" i="44"/>
  <c r="F1449" i="44"/>
  <c r="B1449" i="44"/>
  <c r="J1448" i="44"/>
  <c r="F1448" i="44"/>
  <c r="B1448" i="44"/>
  <c r="J1447" i="44"/>
  <c r="F1447" i="44"/>
  <c r="B1447" i="44"/>
  <c r="J1446" i="44"/>
  <c r="F1446" i="44"/>
  <c r="B1446" i="44"/>
  <c r="J1445" i="44"/>
  <c r="F1445" i="44"/>
  <c r="B1445" i="44"/>
  <c r="J1444" i="44"/>
  <c r="F1444" i="44"/>
  <c r="B1444" i="44"/>
  <c r="J1443" i="44"/>
  <c r="F1443" i="44"/>
  <c r="B1443" i="44"/>
  <c r="J1442" i="44"/>
  <c r="F1442" i="44"/>
  <c r="B1442" i="44"/>
  <c r="J1441" i="44"/>
  <c r="F1441" i="44"/>
  <c r="B1441" i="44"/>
  <c r="J1440" i="44"/>
  <c r="F1440" i="44"/>
  <c r="B1440" i="44"/>
  <c r="J1439" i="44"/>
  <c r="F1439" i="44"/>
  <c r="B1439" i="44"/>
  <c r="J1438" i="44"/>
  <c r="F1438" i="44"/>
  <c r="B1438" i="44"/>
  <c r="J1437" i="44"/>
  <c r="F1437" i="44"/>
  <c r="B1437" i="44"/>
  <c r="J1436" i="44"/>
  <c r="F1436" i="44"/>
  <c r="B1436" i="44"/>
  <c r="J1435" i="44"/>
  <c r="F1435" i="44"/>
  <c r="B1435" i="44"/>
  <c r="J1434" i="44"/>
  <c r="F1434" i="44"/>
  <c r="B1434" i="44"/>
  <c r="J1433" i="44"/>
  <c r="F1433" i="44"/>
  <c r="B1433" i="44"/>
  <c r="J1432" i="44"/>
  <c r="F1432" i="44"/>
  <c r="B1432" i="44"/>
  <c r="J1431" i="44"/>
  <c r="F1431" i="44"/>
  <c r="B1431" i="44"/>
  <c r="J1430" i="44"/>
  <c r="F1430" i="44"/>
  <c r="B1430" i="44"/>
  <c r="J1429" i="44"/>
  <c r="F1429" i="44"/>
  <c r="B1429" i="44"/>
  <c r="J1428" i="44"/>
  <c r="F1428" i="44"/>
  <c r="B1428" i="44"/>
  <c r="J1427" i="44"/>
  <c r="F1427" i="44"/>
  <c r="B1427" i="44"/>
  <c r="J1426" i="44"/>
  <c r="F1426" i="44"/>
  <c r="B1426" i="44"/>
  <c r="J1425" i="44"/>
  <c r="F1425" i="44"/>
  <c r="B1425" i="44"/>
  <c r="J1424" i="44"/>
  <c r="F1424" i="44"/>
  <c r="B1424" i="44"/>
  <c r="J1423" i="44"/>
  <c r="F1423" i="44"/>
  <c r="B1423" i="44"/>
  <c r="J1422" i="44"/>
  <c r="F1422" i="44"/>
  <c r="B1422" i="44"/>
  <c r="J1421" i="44"/>
  <c r="F1421" i="44"/>
  <c r="B1421" i="44"/>
  <c r="J1420" i="44"/>
  <c r="F1420" i="44"/>
  <c r="B1420" i="44"/>
  <c r="J1419" i="44"/>
  <c r="F1419" i="44"/>
  <c r="B1419" i="44"/>
  <c r="J1418" i="44"/>
  <c r="F1418" i="44"/>
  <c r="B1418" i="44"/>
  <c r="J1417" i="44"/>
  <c r="F1417" i="44"/>
  <c r="B1417" i="44"/>
  <c r="J1416" i="44"/>
  <c r="F1416" i="44"/>
  <c r="B1416" i="44"/>
  <c r="J1415" i="44"/>
  <c r="F1415" i="44"/>
  <c r="B1415" i="44"/>
  <c r="J1414" i="44"/>
  <c r="F1414" i="44"/>
  <c r="B1414" i="44"/>
  <c r="J1413" i="44"/>
  <c r="F1413" i="44"/>
  <c r="B1413" i="44"/>
  <c r="J1412" i="44"/>
  <c r="F1412" i="44"/>
  <c r="B1412" i="44"/>
  <c r="J1411" i="44"/>
  <c r="F1411" i="44"/>
  <c r="B1411" i="44"/>
  <c r="J1410" i="44"/>
  <c r="F1410" i="44"/>
  <c r="B1410" i="44"/>
  <c r="J1409" i="44"/>
  <c r="F1409" i="44"/>
  <c r="B1409" i="44"/>
  <c r="J1408" i="44"/>
  <c r="F1408" i="44"/>
  <c r="B1408" i="44"/>
  <c r="J1407" i="44"/>
  <c r="F1407" i="44"/>
  <c r="B1407" i="44"/>
  <c r="J1406" i="44"/>
  <c r="F1406" i="44"/>
  <c r="B1406" i="44"/>
  <c r="J1405" i="44"/>
  <c r="F1405" i="44"/>
  <c r="B1405" i="44"/>
  <c r="J1404" i="44"/>
  <c r="F1404" i="44"/>
  <c r="B1404" i="44"/>
  <c r="J1403" i="44"/>
  <c r="F1403" i="44"/>
  <c r="B1403" i="44"/>
  <c r="J1402" i="44"/>
  <c r="F1402" i="44"/>
  <c r="B1402" i="44"/>
  <c r="J1401" i="44"/>
  <c r="F1401" i="44"/>
  <c r="B1401" i="44"/>
  <c r="J1400" i="44"/>
  <c r="F1400" i="44"/>
  <c r="B1400" i="44"/>
  <c r="J1399" i="44"/>
  <c r="F1399" i="44"/>
  <c r="B1399" i="44"/>
  <c r="J1398" i="44"/>
  <c r="F1398" i="44"/>
  <c r="B1398" i="44"/>
  <c r="J1397" i="44"/>
  <c r="F1397" i="44"/>
  <c r="B1397" i="44"/>
  <c r="J1396" i="44"/>
  <c r="F1396" i="44"/>
  <c r="B1396" i="44"/>
  <c r="J1395" i="44"/>
  <c r="F1395" i="44"/>
  <c r="B1395" i="44"/>
  <c r="J1394" i="44"/>
  <c r="F1394" i="44"/>
  <c r="B1394" i="44"/>
  <c r="J1393" i="44"/>
  <c r="F1393" i="44"/>
  <c r="B1393" i="44"/>
  <c r="J1392" i="44"/>
  <c r="F1392" i="44"/>
  <c r="B1392" i="44"/>
  <c r="J1391" i="44"/>
  <c r="F1391" i="44"/>
  <c r="B1391" i="44"/>
  <c r="J1390" i="44"/>
  <c r="F1390" i="44"/>
  <c r="B1390" i="44"/>
  <c r="J1389" i="44"/>
  <c r="F1389" i="44"/>
  <c r="B1389" i="44"/>
  <c r="J1388" i="44"/>
  <c r="F1388" i="44"/>
  <c r="B1388" i="44"/>
  <c r="J1387" i="44"/>
  <c r="F1387" i="44"/>
  <c r="B1387" i="44"/>
  <c r="J1386" i="44"/>
  <c r="F1386" i="44"/>
  <c r="B1386" i="44"/>
  <c r="J1385" i="44"/>
  <c r="F1385" i="44"/>
  <c r="B1385" i="44"/>
  <c r="J1384" i="44"/>
  <c r="F1384" i="44"/>
  <c r="B1384" i="44"/>
  <c r="J1383" i="44"/>
  <c r="F1383" i="44"/>
  <c r="B1383" i="44"/>
  <c r="J1382" i="44"/>
  <c r="F1382" i="44"/>
  <c r="B1382" i="44"/>
  <c r="J1381" i="44"/>
  <c r="F1381" i="44"/>
  <c r="B1381" i="44"/>
  <c r="J1380" i="44"/>
  <c r="F1380" i="44"/>
  <c r="B1380" i="44"/>
  <c r="J1379" i="44"/>
  <c r="F1379" i="44"/>
  <c r="B1379" i="44"/>
  <c r="J1378" i="44"/>
  <c r="F1378" i="44"/>
  <c r="B1378" i="44"/>
  <c r="J1377" i="44"/>
  <c r="F1377" i="44"/>
  <c r="B1377" i="44"/>
  <c r="J1376" i="44"/>
  <c r="F1376" i="44"/>
  <c r="B1376" i="44"/>
  <c r="J1375" i="44"/>
  <c r="F1375" i="44"/>
  <c r="B1375" i="44"/>
  <c r="J1374" i="44"/>
  <c r="F1374" i="44"/>
  <c r="B1374" i="44"/>
  <c r="J1373" i="44"/>
  <c r="F1373" i="44"/>
  <c r="B1373" i="44"/>
  <c r="J1372" i="44"/>
  <c r="F1372" i="44"/>
  <c r="B1372" i="44"/>
  <c r="J1371" i="44"/>
  <c r="F1371" i="44"/>
  <c r="B1371" i="44"/>
  <c r="J1370" i="44"/>
  <c r="F1370" i="44"/>
  <c r="B1370" i="44"/>
  <c r="J1369" i="44"/>
  <c r="F1369" i="44"/>
  <c r="B1369" i="44"/>
  <c r="J1368" i="44"/>
  <c r="F1368" i="44"/>
  <c r="B1368" i="44"/>
  <c r="J1367" i="44"/>
  <c r="F1367" i="44"/>
  <c r="B1367" i="44"/>
  <c r="J1366" i="44"/>
  <c r="F1366" i="44"/>
  <c r="B1366" i="44"/>
  <c r="J1365" i="44"/>
  <c r="F1365" i="44"/>
  <c r="B1365" i="44"/>
  <c r="J1364" i="44"/>
  <c r="F1364" i="44"/>
  <c r="B1364" i="44"/>
  <c r="J1363" i="44"/>
  <c r="F1363" i="44"/>
  <c r="B1363" i="44"/>
  <c r="J1362" i="44"/>
  <c r="F1362" i="44"/>
  <c r="B1362" i="44"/>
  <c r="J1361" i="44"/>
  <c r="F1361" i="44"/>
  <c r="B1361" i="44"/>
  <c r="J1360" i="44"/>
  <c r="F1360" i="44"/>
  <c r="B1360" i="44"/>
  <c r="J1359" i="44"/>
  <c r="F1359" i="44"/>
  <c r="B1359" i="44"/>
  <c r="J1358" i="44"/>
  <c r="F1358" i="44"/>
  <c r="B1358" i="44"/>
  <c r="J1357" i="44"/>
  <c r="F1357" i="44"/>
  <c r="B1357" i="44"/>
  <c r="J1356" i="44"/>
  <c r="F1356" i="44"/>
  <c r="B1356" i="44"/>
  <c r="J1355" i="44"/>
  <c r="F1355" i="44"/>
  <c r="B1355" i="44"/>
  <c r="J1354" i="44"/>
  <c r="F1354" i="44"/>
  <c r="B1354" i="44"/>
  <c r="J1353" i="44"/>
  <c r="F1353" i="44"/>
  <c r="B1353" i="44"/>
  <c r="J1352" i="44"/>
  <c r="F1352" i="44"/>
  <c r="B1352" i="44"/>
  <c r="J1351" i="44"/>
  <c r="F1351" i="44"/>
  <c r="B1351" i="44"/>
  <c r="J1350" i="44"/>
  <c r="F1350" i="44"/>
  <c r="B1350" i="44"/>
  <c r="J1349" i="44"/>
  <c r="F1349" i="44"/>
  <c r="B1349" i="44"/>
  <c r="J1348" i="44"/>
  <c r="F1348" i="44"/>
  <c r="B1348" i="44"/>
  <c r="J1347" i="44"/>
  <c r="F1347" i="44"/>
  <c r="B1347" i="44"/>
  <c r="J1346" i="44"/>
  <c r="F1346" i="44"/>
  <c r="B1346" i="44"/>
  <c r="J1345" i="44"/>
  <c r="F1345" i="44"/>
  <c r="B1345" i="44"/>
  <c r="J1344" i="44"/>
  <c r="F1344" i="44"/>
  <c r="B1344" i="44"/>
  <c r="J1343" i="44"/>
  <c r="F1343" i="44"/>
  <c r="B1343" i="44"/>
  <c r="J1342" i="44"/>
  <c r="F1342" i="44"/>
  <c r="B1342" i="44"/>
  <c r="J1341" i="44"/>
  <c r="F1341" i="44"/>
  <c r="B1341" i="44"/>
  <c r="J1340" i="44"/>
  <c r="F1340" i="44"/>
  <c r="B1340" i="44"/>
  <c r="J1339" i="44"/>
  <c r="F1339" i="44"/>
  <c r="B1339" i="44"/>
  <c r="J1338" i="44"/>
  <c r="F1338" i="44"/>
  <c r="B1338" i="44"/>
  <c r="J1337" i="44"/>
  <c r="F1337" i="44"/>
  <c r="B1337" i="44"/>
  <c r="J1336" i="44"/>
  <c r="F1336" i="44"/>
  <c r="B1336" i="44"/>
  <c r="J1335" i="44"/>
  <c r="F1335" i="44"/>
  <c r="B1335" i="44"/>
  <c r="J1334" i="44"/>
  <c r="F1334" i="44"/>
  <c r="B1334" i="44"/>
  <c r="J1333" i="44"/>
  <c r="F1333" i="44"/>
  <c r="B1333" i="44"/>
  <c r="J1332" i="44"/>
  <c r="F1332" i="44"/>
  <c r="B1332" i="44"/>
  <c r="J1331" i="44"/>
  <c r="F1331" i="44"/>
  <c r="B1331" i="44"/>
  <c r="J1330" i="44"/>
  <c r="F1330" i="44"/>
  <c r="B1330" i="44"/>
  <c r="J1329" i="44"/>
  <c r="F1329" i="44"/>
  <c r="B1329" i="44"/>
  <c r="J1328" i="44"/>
  <c r="F1328" i="44"/>
  <c r="B1328" i="44"/>
  <c r="J1327" i="44"/>
  <c r="F1327" i="44"/>
  <c r="B1327" i="44"/>
  <c r="J1326" i="44"/>
  <c r="F1326" i="44"/>
  <c r="B1326" i="44"/>
  <c r="J1325" i="44"/>
  <c r="F1325" i="44"/>
  <c r="B1325" i="44"/>
  <c r="J1324" i="44"/>
  <c r="F1324" i="44"/>
  <c r="B1324" i="44"/>
  <c r="J1323" i="44"/>
  <c r="F1323" i="44"/>
  <c r="B1323" i="44"/>
  <c r="J1322" i="44"/>
  <c r="F1322" i="44"/>
  <c r="B1322" i="44"/>
  <c r="J1321" i="44"/>
  <c r="F1321" i="44"/>
  <c r="B1321" i="44"/>
  <c r="J1320" i="44"/>
  <c r="F1320" i="44"/>
  <c r="B1320" i="44"/>
  <c r="J1319" i="44"/>
  <c r="F1319" i="44"/>
  <c r="B1319" i="44"/>
  <c r="J1318" i="44"/>
  <c r="F1318" i="44"/>
  <c r="B1318" i="44"/>
  <c r="J1317" i="44"/>
  <c r="F1317" i="44"/>
  <c r="B1317" i="44"/>
  <c r="J1316" i="44"/>
  <c r="F1316" i="44"/>
  <c r="B1316" i="44"/>
  <c r="J1315" i="44"/>
  <c r="F1315" i="44"/>
  <c r="B1315" i="44"/>
  <c r="J1314" i="44"/>
  <c r="F1314" i="44"/>
  <c r="B1314" i="44"/>
  <c r="J1313" i="44"/>
  <c r="F1313" i="44"/>
  <c r="B1313" i="44"/>
  <c r="J1312" i="44"/>
  <c r="F1312" i="44"/>
  <c r="B1312" i="44"/>
  <c r="J1311" i="44"/>
  <c r="F1311" i="44"/>
  <c r="B1311" i="44"/>
  <c r="J1310" i="44"/>
  <c r="F1310" i="44"/>
  <c r="B1310" i="44"/>
  <c r="J1309" i="44"/>
  <c r="F1309" i="44"/>
  <c r="B1309" i="44"/>
  <c r="J1308" i="44"/>
  <c r="F1308" i="44"/>
  <c r="B1308" i="44"/>
  <c r="J1307" i="44"/>
  <c r="F1307" i="44"/>
  <c r="B1307" i="44"/>
  <c r="J1306" i="44"/>
  <c r="F1306" i="44"/>
  <c r="B1306" i="44"/>
  <c r="J1305" i="44"/>
  <c r="F1305" i="44"/>
  <c r="B1305" i="44"/>
  <c r="J1304" i="44"/>
  <c r="F1304" i="44"/>
  <c r="B1304" i="44"/>
  <c r="J1303" i="44"/>
  <c r="F1303" i="44"/>
  <c r="B1303" i="44"/>
  <c r="J1302" i="44"/>
  <c r="F1302" i="44"/>
  <c r="B1302" i="44"/>
  <c r="J1301" i="44"/>
  <c r="F1301" i="44"/>
  <c r="B1301" i="44"/>
  <c r="J1300" i="44"/>
  <c r="F1300" i="44"/>
  <c r="B1300" i="44"/>
  <c r="J1299" i="44"/>
  <c r="F1299" i="44"/>
  <c r="B1299" i="44"/>
  <c r="J1298" i="44"/>
  <c r="F1298" i="44"/>
  <c r="B1298" i="44"/>
  <c r="J1297" i="44"/>
  <c r="F1297" i="44"/>
  <c r="B1297" i="44"/>
  <c r="J1296" i="44"/>
  <c r="F1296" i="44"/>
  <c r="B1296" i="44"/>
  <c r="J1295" i="44"/>
  <c r="F1295" i="44"/>
  <c r="B1295" i="44"/>
  <c r="J1294" i="44"/>
  <c r="F1294" i="44"/>
  <c r="B1294" i="44"/>
  <c r="J1293" i="44"/>
  <c r="F1293" i="44"/>
  <c r="B1293" i="44"/>
  <c r="J1292" i="44"/>
  <c r="F1292" i="44"/>
  <c r="B1292" i="44"/>
  <c r="J1291" i="44"/>
  <c r="F1291" i="44"/>
  <c r="B1291" i="44"/>
  <c r="J1290" i="44"/>
  <c r="F1290" i="44"/>
  <c r="B1290" i="44"/>
  <c r="J1289" i="44"/>
  <c r="F1289" i="44"/>
  <c r="B1289" i="44"/>
  <c r="J1288" i="44"/>
  <c r="F1288" i="44"/>
  <c r="B1288" i="44"/>
  <c r="J1287" i="44"/>
  <c r="F1287" i="44"/>
  <c r="B1287" i="44"/>
  <c r="J1286" i="44"/>
  <c r="F1286" i="44"/>
  <c r="B1286" i="44"/>
  <c r="J1285" i="44"/>
  <c r="F1285" i="44"/>
  <c r="B1285" i="44"/>
  <c r="J1284" i="44"/>
  <c r="F1284" i="44"/>
  <c r="B1284" i="44"/>
  <c r="J1283" i="44"/>
  <c r="F1283" i="44"/>
  <c r="B1283" i="44"/>
  <c r="J1282" i="44"/>
  <c r="F1282" i="44"/>
  <c r="B1282" i="44"/>
  <c r="J1281" i="44"/>
  <c r="F1281" i="44"/>
  <c r="B1281" i="44"/>
  <c r="J1280" i="44"/>
  <c r="F1280" i="44"/>
  <c r="B1280" i="44"/>
  <c r="J1279" i="44"/>
  <c r="F1279" i="44"/>
  <c r="B1279" i="44"/>
  <c r="J1278" i="44"/>
  <c r="F1278" i="44"/>
  <c r="B1278" i="44"/>
  <c r="J1277" i="44"/>
  <c r="F1277" i="44"/>
  <c r="B1277" i="44"/>
  <c r="J1276" i="44"/>
  <c r="F1276" i="44"/>
  <c r="B1276" i="44"/>
  <c r="J1275" i="44"/>
  <c r="F1275" i="44"/>
  <c r="B1275" i="44"/>
  <c r="J1274" i="44"/>
  <c r="F1274" i="44"/>
  <c r="B1274" i="44"/>
  <c r="J1273" i="44"/>
  <c r="F1273" i="44"/>
  <c r="B1273" i="44"/>
  <c r="J1272" i="44"/>
  <c r="F1272" i="44"/>
  <c r="B1272" i="44"/>
  <c r="J1271" i="44"/>
  <c r="F1271" i="44"/>
  <c r="B1271" i="44"/>
  <c r="J1270" i="44"/>
  <c r="F1270" i="44"/>
  <c r="B1270" i="44"/>
  <c r="J1269" i="44"/>
  <c r="F1269" i="44"/>
  <c r="B1269" i="44"/>
  <c r="J1268" i="44"/>
  <c r="F1268" i="44"/>
  <c r="B1268" i="44"/>
  <c r="J1267" i="44"/>
  <c r="F1267" i="44"/>
  <c r="B1267" i="44"/>
  <c r="J1266" i="44"/>
  <c r="F1266" i="44"/>
  <c r="B1266" i="44"/>
  <c r="J1265" i="44"/>
  <c r="F1265" i="44"/>
  <c r="B1265" i="44"/>
  <c r="J1264" i="44"/>
  <c r="F1264" i="44"/>
  <c r="B1264" i="44"/>
  <c r="J1263" i="44"/>
  <c r="F1263" i="44"/>
  <c r="B1263" i="44"/>
  <c r="J1262" i="44"/>
  <c r="F1262" i="44"/>
  <c r="B1262" i="44"/>
  <c r="J1261" i="44"/>
  <c r="F1261" i="44"/>
  <c r="B1261" i="44"/>
  <c r="J1260" i="44"/>
  <c r="F1260" i="44"/>
  <c r="B1260" i="44"/>
  <c r="J1259" i="44"/>
  <c r="F1259" i="44"/>
  <c r="B1259" i="44"/>
  <c r="J1258" i="44"/>
  <c r="F1258" i="44"/>
  <c r="B1258" i="44"/>
  <c r="J1257" i="44"/>
  <c r="F1257" i="44"/>
  <c r="B1257" i="44"/>
  <c r="J1256" i="44"/>
  <c r="F1256" i="44"/>
  <c r="B1256" i="44"/>
  <c r="J1255" i="44"/>
  <c r="F1255" i="44"/>
  <c r="B1255" i="44"/>
  <c r="J1254" i="44"/>
  <c r="F1254" i="44"/>
  <c r="B1254" i="44"/>
  <c r="J1253" i="44"/>
  <c r="F1253" i="44"/>
  <c r="B1253" i="44"/>
  <c r="J1252" i="44"/>
  <c r="F1252" i="44"/>
  <c r="B1252" i="44"/>
  <c r="J1251" i="44"/>
  <c r="F1251" i="44"/>
  <c r="B1251" i="44"/>
  <c r="J1250" i="44"/>
  <c r="F1250" i="44"/>
  <c r="B1250" i="44"/>
  <c r="J1249" i="44"/>
  <c r="F1249" i="44"/>
  <c r="B1249" i="44"/>
  <c r="J1248" i="44"/>
  <c r="F1248" i="44"/>
  <c r="B1248" i="44"/>
  <c r="J1247" i="44"/>
  <c r="F1247" i="44"/>
  <c r="B1247" i="44"/>
  <c r="J1246" i="44"/>
  <c r="F1246" i="44"/>
  <c r="B1246" i="44"/>
  <c r="J1245" i="44"/>
  <c r="F1245" i="44"/>
  <c r="B1245" i="44"/>
  <c r="J1244" i="44"/>
  <c r="F1244" i="44"/>
  <c r="B1244" i="44"/>
  <c r="J1243" i="44"/>
  <c r="F1243" i="44"/>
  <c r="B1243" i="44"/>
  <c r="J1242" i="44"/>
  <c r="F1242" i="44"/>
  <c r="B1242" i="44"/>
  <c r="J1241" i="44"/>
  <c r="F1241" i="44"/>
  <c r="B1241" i="44"/>
  <c r="J1240" i="44"/>
  <c r="F1240" i="44"/>
  <c r="B1240" i="44"/>
  <c r="J1239" i="44"/>
  <c r="F1239" i="44"/>
  <c r="B1239" i="44"/>
  <c r="J1238" i="44"/>
  <c r="F1238" i="44"/>
  <c r="B1238" i="44"/>
  <c r="J1237" i="44"/>
  <c r="F1237" i="44"/>
  <c r="B1237" i="44"/>
  <c r="J1236" i="44"/>
  <c r="F1236" i="44"/>
  <c r="B1236" i="44"/>
  <c r="J1235" i="44"/>
  <c r="F1235" i="44"/>
  <c r="B1235" i="44"/>
  <c r="J1234" i="44"/>
  <c r="F1234" i="44"/>
  <c r="B1234" i="44"/>
  <c r="J1233" i="44"/>
  <c r="F1233" i="44"/>
  <c r="B1233" i="44"/>
  <c r="J1232" i="44"/>
  <c r="F1232" i="44"/>
  <c r="B1232" i="44"/>
  <c r="J1231" i="44"/>
  <c r="F1231" i="44"/>
  <c r="B1231" i="44"/>
  <c r="J1230" i="44"/>
  <c r="F1230" i="44"/>
  <c r="B1230" i="44"/>
  <c r="J1229" i="44"/>
  <c r="F1229" i="44"/>
  <c r="B1229" i="44"/>
  <c r="J1228" i="44"/>
  <c r="F1228" i="44"/>
  <c r="B1228" i="44"/>
  <c r="J1227" i="44"/>
  <c r="F1227" i="44"/>
  <c r="B1227" i="44"/>
  <c r="J1226" i="44"/>
  <c r="F1226" i="44"/>
  <c r="B1226" i="44"/>
  <c r="J1225" i="44"/>
  <c r="F1225" i="44"/>
  <c r="B1225" i="44"/>
  <c r="J1224" i="44"/>
  <c r="F1224" i="44"/>
  <c r="B1224" i="44"/>
  <c r="J1223" i="44"/>
  <c r="F1223" i="44"/>
  <c r="B1223" i="44"/>
  <c r="J1222" i="44"/>
  <c r="F1222" i="44"/>
  <c r="B1222" i="44"/>
  <c r="J1221" i="44"/>
  <c r="F1221" i="44"/>
  <c r="B1221" i="44"/>
  <c r="J1220" i="44"/>
  <c r="F1220" i="44"/>
  <c r="B1220" i="44"/>
  <c r="J1219" i="44"/>
  <c r="F1219" i="44"/>
  <c r="B1219" i="44"/>
  <c r="J1218" i="44"/>
  <c r="F1218" i="44"/>
  <c r="B1218" i="44"/>
  <c r="J1217" i="44"/>
  <c r="F1217" i="44"/>
  <c r="B1217" i="44"/>
  <c r="J1216" i="44"/>
  <c r="F1216" i="44"/>
  <c r="B1216" i="44"/>
  <c r="J1215" i="44"/>
  <c r="F1215" i="44"/>
  <c r="B1215" i="44"/>
  <c r="J1214" i="44"/>
  <c r="F1214" i="44"/>
  <c r="B1214" i="44"/>
  <c r="J1213" i="44"/>
  <c r="F1213" i="44"/>
  <c r="B1213" i="44"/>
  <c r="J1212" i="44"/>
  <c r="F1212" i="44"/>
  <c r="B1212" i="44"/>
  <c r="J1211" i="44"/>
  <c r="F1211" i="44"/>
  <c r="B1211" i="44"/>
  <c r="J1210" i="44"/>
  <c r="F1210" i="44"/>
  <c r="B1210" i="44"/>
  <c r="J1209" i="44"/>
  <c r="F1209" i="44"/>
  <c r="B1209" i="44"/>
  <c r="J1208" i="44"/>
  <c r="F1208" i="44"/>
  <c r="B1208" i="44"/>
  <c r="J1207" i="44"/>
  <c r="F1207" i="44"/>
  <c r="B1207" i="44"/>
  <c r="J1206" i="44"/>
  <c r="F1206" i="44"/>
  <c r="B1206" i="44"/>
  <c r="J1205" i="44"/>
  <c r="F1205" i="44"/>
  <c r="B1205" i="44"/>
  <c r="J1204" i="44"/>
  <c r="F1204" i="44"/>
  <c r="B1204" i="44"/>
  <c r="J1203" i="44"/>
  <c r="F1203" i="44"/>
  <c r="B1203" i="44"/>
  <c r="J1202" i="44"/>
  <c r="F1202" i="44"/>
  <c r="B1202" i="44"/>
  <c r="J1201" i="44"/>
  <c r="F1201" i="44"/>
  <c r="B1201" i="44"/>
  <c r="J1200" i="44"/>
  <c r="F1200" i="44"/>
  <c r="B1200" i="44"/>
  <c r="J1199" i="44"/>
  <c r="F1199" i="44"/>
  <c r="B1199" i="44"/>
  <c r="J1198" i="44"/>
  <c r="F1198" i="44"/>
  <c r="B1198" i="44"/>
  <c r="J1197" i="44"/>
  <c r="F1197" i="44"/>
  <c r="B1197" i="44"/>
  <c r="J1196" i="44"/>
  <c r="F1196" i="44"/>
  <c r="B1196" i="44"/>
  <c r="J1195" i="44"/>
  <c r="F1195" i="44"/>
  <c r="B1195" i="44"/>
  <c r="J1194" i="44"/>
  <c r="F1194" i="44"/>
  <c r="B1194" i="44"/>
  <c r="J1193" i="44"/>
  <c r="F1193" i="44"/>
  <c r="B1193" i="44"/>
  <c r="J1192" i="44"/>
  <c r="F1192" i="44"/>
  <c r="B1192" i="44"/>
  <c r="J1191" i="44"/>
  <c r="F1191" i="44"/>
  <c r="B1191" i="44"/>
  <c r="J1190" i="44"/>
  <c r="F1190" i="44"/>
  <c r="B1190" i="44"/>
  <c r="J1189" i="44"/>
  <c r="F1189" i="44"/>
  <c r="B1189" i="44"/>
  <c r="J1188" i="44"/>
  <c r="F1188" i="44"/>
  <c r="B1188" i="44"/>
  <c r="J1187" i="44"/>
  <c r="F1187" i="44"/>
  <c r="B1187" i="44"/>
  <c r="J1186" i="44"/>
  <c r="F1186" i="44"/>
  <c r="B1186" i="44"/>
  <c r="J1185" i="44"/>
  <c r="F1185" i="44"/>
  <c r="B1185" i="44"/>
  <c r="J1184" i="44"/>
  <c r="F1184" i="44"/>
  <c r="B1184" i="44"/>
  <c r="J1183" i="44"/>
  <c r="F1183" i="44"/>
  <c r="B1183" i="44"/>
  <c r="J1182" i="44"/>
  <c r="F1182" i="44"/>
  <c r="B1182" i="44"/>
  <c r="J1181" i="44"/>
  <c r="F1181" i="44"/>
  <c r="B1181" i="44"/>
  <c r="J1180" i="44"/>
  <c r="F1180" i="44"/>
  <c r="B1180" i="44"/>
  <c r="J1179" i="44"/>
  <c r="F1179" i="44"/>
  <c r="B1179" i="44"/>
  <c r="J1178" i="44"/>
  <c r="F1178" i="44"/>
  <c r="B1178" i="44"/>
  <c r="J1177" i="44"/>
  <c r="F1177" i="44"/>
  <c r="B1177" i="44"/>
  <c r="J1176" i="44"/>
  <c r="F1176" i="44"/>
  <c r="B1176" i="44"/>
  <c r="J1175" i="44"/>
  <c r="F1175" i="44"/>
  <c r="B1175" i="44"/>
  <c r="J1174" i="44"/>
  <c r="F1174" i="44"/>
  <c r="B1174" i="44"/>
  <c r="J1173" i="44"/>
  <c r="F1173" i="44"/>
  <c r="B1173" i="44"/>
  <c r="J1172" i="44"/>
  <c r="F1172" i="44"/>
  <c r="B1172" i="44"/>
  <c r="J1171" i="44"/>
  <c r="F1171" i="44"/>
  <c r="B1171" i="44"/>
  <c r="J1170" i="44"/>
  <c r="F1170" i="44"/>
  <c r="B1170" i="44"/>
  <c r="J1169" i="44"/>
  <c r="F1169" i="44"/>
  <c r="B1169" i="44"/>
  <c r="J1168" i="44"/>
  <c r="F1168" i="44"/>
  <c r="B1168" i="44"/>
  <c r="J1167" i="44"/>
  <c r="F1167" i="44"/>
  <c r="B1167" i="44"/>
  <c r="J1166" i="44"/>
  <c r="F1166" i="44"/>
  <c r="B1166" i="44"/>
  <c r="J1165" i="44"/>
  <c r="F1165" i="44"/>
  <c r="B1165" i="44"/>
  <c r="J1164" i="44"/>
  <c r="F1164" i="44"/>
  <c r="B1164" i="44"/>
  <c r="J1163" i="44"/>
  <c r="F1163" i="44"/>
  <c r="B1163" i="44"/>
  <c r="J1162" i="44"/>
  <c r="F1162" i="44"/>
  <c r="B1162" i="44"/>
  <c r="J1161" i="44"/>
  <c r="F1161" i="44"/>
  <c r="B1161" i="44"/>
  <c r="J1160" i="44"/>
  <c r="F1160" i="44"/>
  <c r="B1160" i="44"/>
  <c r="J1159" i="44"/>
  <c r="F1159" i="44"/>
  <c r="B1159" i="44"/>
  <c r="J1158" i="44"/>
  <c r="F1158" i="44"/>
  <c r="B1158" i="44"/>
  <c r="J1157" i="44"/>
  <c r="F1157" i="44"/>
  <c r="B1157" i="44"/>
  <c r="J1156" i="44"/>
  <c r="F1156" i="44"/>
  <c r="B1156" i="44"/>
  <c r="J1155" i="44"/>
  <c r="F1155" i="44"/>
  <c r="B1155" i="44"/>
  <c r="J1154" i="44"/>
  <c r="F1154" i="44"/>
  <c r="B1154" i="44"/>
  <c r="J1153" i="44"/>
  <c r="F1153" i="44"/>
  <c r="B1153" i="44"/>
  <c r="J1152" i="44"/>
  <c r="F1152" i="44"/>
  <c r="B1152" i="44"/>
  <c r="J1151" i="44"/>
  <c r="F1151" i="44"/>
  <c r="B1151" i="44"/>
  <c r="J1150" i="44"/>
  <c r="F1150" i="44"/>
  <c r="B1150" i="44"/>
  <c r="J1149" i="44"/>
  <c r="F1149" i="44"/>
  <c r="B1149" i="44"/>
  <c r="J1148" i="44"/>
  <c r="F1148" i="44"/>
  <c r="B1148" i="44"/>
  <c r="J1147" i="44"/>
  <c r="F1147" i="44"/>
  <c r="B1147" i="44"/>
  <c r="J1146" i="44"/>
  <c r="F1146" i="44"/>
  <c r="B1146" i="44"/>
  <c r="J1145" i="44"/>
  <c r="F1145" i="44"/>
  <c r="B1145" i="44"/>
  <c r="J1144" i="44"/>
  <c r="F1144" i="44"/>
  <c r="B1144" i="44"/>
  <c r="J1143" i="44"/>
  <c r="F1143" i="44"/>
  <c r="B1143" i="44"/>
  <c r="J1142" i="44"/>
  <c r="F1142" i="44"/>
  <c r="B1142" i="44"/>
  <c r="J1141" i="44"/>
  <c r="F1141" i="44"/>
  <c r="B1141" i="44"/>
  <c r="J1140" i="44"/>
  <c r="F1140" i="44"/>
  <c r="B1140" i="44"/>
  <c r="J1139" i="44"/>
  <c r="F1139" i="44"/>
  <c r="B1139" i="44"/>
  <c r="J1138" i="44"/>
  <c r="F1138" i="44"/>
  <c r="B1138" i="44"/>
  <c r="J1137" i="44"/>
  <c r="F1137" i="44"/>
  <c r="B1137" i="44"/>
  <c r="J1136" i="44"/>
  <c r="F1136" i="44"/>
  <c r="B1136" i="44"/>
  <c r="J1135" i="44"/>
  <c r="F1135" i="44"/>
  <c r="B1135" i="44"/>
  <c r="J1134" i="44"/>
  <c r="F1134" i="44"/>
  <c r="B1134" i="44"/>
  <c r="J1133" i="44"/>
  <c r="F1133" i="44"/>
  <c r="B1133" i="44"/>
  <c r="J1132" i="44"/>
  <c r="F1132" i="44"/>
  <c r="B1132" i="44"/>
  <c r="J1131" i="44"/>
  <c r="F1131" i="44"/>
  <c r="B1131" i="44"/>
  <c r="J1130" i="44"/>
  <c r="F1130" i="44"/>
  <c r="B1130" i="44"/>
  <c r="J1129" i="44"/>
  <c r="F1129" i="44"/>
  <c r="B1129" i="44"/>
  <c r="J1128" i="44"/>
  <c r="F1128" i="44"/>
  <c r="B1128" i="44"/>
  <c r="J1127" i="44"/>
  <c r="F1127" i="44"/>
  <c r="B1127" i="44"/>
  <c r="J1126" i="44"/>
  <c r="F1126" i="44"/>
  <c r="B1126" i="44"/>
  <c r="J1125" i="44"/>
  <c r="F1125" i="44"/>
  <c r="B1125" i="44"/>
  <c r="J1124" i="44"/>
  <c r="F1124" i="44"/>
  <c r="B1124" i="44"/>
  <c r="J1123" i="44"/>
  <c r="F1123" i="44"/>
  <c r="B1123" i="44"/>
  <c r="J1122" i="44"/>
  <c r="F1122" i="44"/>
  <c r="B1122" i="44"/>
  <c r="J1121" i="44"/>
  <c r="F1121" i="44"/>
  <c r="B1121" i="44"/>
  <c r="J1120" i="44"/>
  <c r="F1120" i="44"/>
  <c r="B1120" i="44"/>
  <c r="J1119" i="44"/>
  <c r="F1119" i="44"/>
  <c r="B1119" i="44"/>
  <c r="J1118" i="44"/>
  <c r="F1118" i="44"/>
  <c r="B1118" i="44"/>
  <c r="J1117" i="44"/>
  <c r="F1117" i="44"/>
  <c r="B1117" i="44"/>
  <c r="J1116" i="44"/>
  <c r="F1116" i="44"/>
  <c r="B1116" i="44"/>
  <c r="J1115" i="44"/>
  <c r="F1115" i="44"/>
  <c r="B1115" i="44"/>
  <c r="J1114" i="44"/>
  <c r="F1114" i="44"/>
  <c r="B1114" i="44"/>
  <c r="J1113" i="44"/>
  <c r="F1113" i="44"/>
  <c r="B1113" i="44"/>
  <c r="J1112" i="44"/>
  <c r="F1112" i="44"/>
  <c r="B1112" i="44"/>
  <c r="J1111" i="44"/>
  <c r="F1111" i="44"/>
  <c r="B1111" i="44"/>
  <c r="J1110" i="44"/>
  <c r="F1110" i="44"/>
  <c r="B1110" i="44"/>
  <c r="J1109" i="44"/>
  <c r="F1109" i="44"/>
  <c r="B1109" i="44"/>
  <c r="J1108" i="44"/>
  <c r="F1108" i="44"/>
  <c r="B1108" i="44"/>
  <c r="J1107" i="44"/>
  <c r="F1107" i="44"/>
  <c r="B1107" i="44"/>
  <c r="J1106" i="44"/>
  <c r="F1106" i="44"/>
  <c r="B1106" i="44"/>
  <c r="J1105" i="44"/>
  <c r="F1105" i="44"/>
  <c r="B1105" i="44"/>
  <c r="J1104" i="44"/>
  <c r="F1104" i="44"/>
  <c r="B1104" i="44"/>
  <c r="J1103" i="44"/>
  <c r="F1103" i="44"/>
  <c r="B1103" i="44"/>
  <c r="J1102" i="44"/>
  <c r="F1102" i="44"/>
  <c r="B1102" i="44"/>
  <c r="J1101" i="44"/>
  <c r="F1101" i="44"/>
  <c r="B1101" i="44"/>
  <c r="J1100" i="44"/>
  <c r="F1100" i="44"/>
  <c r="B1100" i="44"/>
  <c r="J1099" i="44"/>
  <c r="F1099" i="44"/>
  <c r="B1099" i="44"/>
  <c r="J1098" i="44"/>
  <c r="F1098" i="44"/>
  <c r="B1098" i="44"/>
  <c r="J1097" i="44"/>
  <c r="F1097" i="44"/>
  <c r="B1097" i="44"/>
  <c r="J1096" i="44"/>
  <c r="F1096" i="44"/>
  <c r="B1096" i="44"/>
  <c r="J1095" i="44"/>
  <c r="F1095" i="44"/>
  <c r="B1095" i="44"/>
  <c r="J1094" i="44"/>
  <c r="F1094" i="44"/>
  <c r="B1094" i="44"/>
  <c r="J1093" i="44"/>
  <c r="F1093" i="44"/>
  <c r="B1093" i="44"/>
  <c r="J1092" i="44"/>
  <c r="F1092" i="44"/>
  <c r="B1092" i="44"/>
  <c r="J1091" i="44"/>
  <c r="F1091" i="44"/>
  <c r="B1091" i="44"/>
  <c r="J1090" i="44"/>
  <c r="F1090" i="44"/>
  <c r="B1090" i="44"/>
  <c r="J1089" i="44"/>
  <c r="F1089" i="44"/>
  <c r="B1089" i="44"/>
  <c r="J1088" i="44"/>
  <c r="F1088" i="44"/>
  <c r="B1088" i="44"/>
  <c r="J1087" i="44"/>
  <c r="F1087" i="44"/>
  <c r="B1087" i="44"/>
  <c r="J1086" i="44"/>
  <c r="F1086" i="44"/>
  <c r="B1086" i="44"/>
  <c r="J1085" i="44"/>
  <c r="F1085" i="44"/>
  <c r="B1085" i="44"/>
  <c r="J1084" i="44"/>
  <c r="F1084" i="44"/>
  <c r="B1084" i="44"/>
  <c r="J1083" i="44"/>
  <c r="F1083" i="44"/>
  <c r="B1083" i="44"/>
  <c r="J1082" i="44"/>
  <c r="F1082" i="44"/>
  <c r="B1082" i="44"/>
  <c r="J1081" i="44"/>
  <c r="F1081" i="44"/>
  <c r="B1081" i="44"/>
  <c r="J1080" i="44"/>
  <c r="F1080" i="44"/>
  <c r="B1080" i="44"/>
  <c r="J1079" i="44"/>
  <c r="F1079" i="44"/>
  <c r="B1079" i="44"/>
  <c r="J1078" i="44"/>
  <c r="F1078" i="44"/>
  <c r="B1078" i="44"/>
  <c r="J1077" i="44"/>
  <c r="F1077" i="44"/>
  <c r="B1077" i="44"/>
  <c r="J1076" i="44"/>
  <c r="F1076" i="44"/>
  <c r="B1076" i="44"/>
  <c r="J1075" i="44"/>
  <c r="F1075" i="44"/>
  <c r="B1075" i="44"/>
  <c r="J1074" i="44"/>
  <c r="F1074" i="44"/>
  <c r="B1074" i="44"/>
  <c r="J1073" i="44"/>
  <c r="F1073" i="44"/>
  <c r="B1073" i="44"/>
  <c r="J1072" i="44"/>
  <c r="F1072" i="44"/>
  <c r="B1072" i="44"/>
  <c r="J1071" i="44"/>
  <c r="F1071" i="44"/>
  <c r="B1071" i="44"/>
  <c r="J1070" i="44"/>
  <c r="F1070" i="44"/>
  <c r="B1070" i="44"/>
  <c r="J1069" i="44"/>
  <c r="F1069" i="44"/>
  <c r="B1069" i="44"/>
  <c r="J1068" i="44"/>
  <c r="F1068" i="44"/>
  <c r="B1068" i="44"/>
  <c r="J1067" i="44"/>
  <c r="F1067" i="44"/>
  <c r="B1067" i="44"/>
  <c r="J1066" i="44"/>
  <c r="F1066" i="44"/>
  <c r="B1066" i="44"/>
  <c r="J1065" i="44"/>
  <c r="F1065" i="44"/>
  <c r="B1065" i="44"/>
  <c r="J1064" i="44"/>
  <c r="F1064" i="44"/>
  <c r="B1064" i="44"/>
  <c r="J1063" i="44"/>
  <c r="F1063" i="44"/>
  <c r="B1063" i="44"/>
  <c r="J1062" i="44"/>
  <c r="F1062" i="44"/>
  <c r="B1062" i="44"/>
  <c r="J1061" i="44"/>
  <c r="F1061" i="44"/>
  <c r="B1061" i="44"/>
  <c r="J1060" i="44"/>
  <c r="F1060" i="44"/>
  <c r="B1060" i="44"/>
  <c r="J1059" i="44"/>
  <c r="F1059" i="44"/>
  <c r="B1059" i="44"/>
  <c r="J1058" i="44"/>
  <c r="F1058" i="44"/>
  <c r="B1058" i="44"/>
  <c r="J1057" i="44"/>
  <c r="F1057" i="44"/>
  <c r="B1057" i="44"/>
  <c r="J1056" i="44"/>
  <c r="F1056" i="44"/>
  <c r="B1056" i="44"/>
  <c r="J1055" i="44"/>
  <c r="F1055" i="44"/>
  <c r="B1055" i="44"/>
  <c r="J1054" i="44"/>
  <c r="F1054" i="44"/>
  <c r="B1054" i="44"/>
  <c r="J1053" i="44"/>
  <c r="F1053" i="44"/>
  <c r="B1053" i="44"/>
  <c r="J1052" i="44"/>
  <c r="F1052" i="44"/>
  <c r="B1052" i="44"/>
  <c r="J1051" i="44"/>
  <c r="F1051" i="44"/>
  <c r="B1051" i="44"/>
  <c r="J1050" i="44"/>
  <c r="F1050" i="44"/>
  <c r="B1050" i="44"/>
  <c r="J1049" i="44"/>
  <c r="F1049" i="44"/>
  <c r="B1049" i="44"/>
  <c r="J1048" i="44"/>
  <c r="F1048" i="44"/>
  <c r="B1048" i="44"/>
  <c r="J1047" i="44"/>
  <c r="F1047" i="44"/>
  <c r="B1047" i="44"/>
  <c r="J1046" i="44"/>
  <c r="F1046" i="44"/>
  <c r="B1046" i="44"/>
  <c r="J1045" i="44"/>
  <c r="F1045" i="44"/>
  <c r="B1045" i="44"/>
  <c r="J1044" i="44"/>
  <c r="F1044" i="44"/>
  <c r="B1044" i="44"/>
  <c r="J1043" i="44"/>
  <c r="F1043" i="44"/>
  <c r="B1043" i="44"/>
  <c r="J1042" i="44"/>
  <c r="F1042" i="44"/>
  <c r="B1042" i="44"/>
  <c r="J1041" i="44"/>
  <c r="F1041" i="44"/>
  <c r="B1041" i="44"/>
  <c r="J1040" i="44"/>
  <c r="F1040" i="44"/>
  <c r="B1040" i="44"/>
  <c r="J1039" i="44"/>
  <c r="F1039" i="44"/>
  <c r="B1039" i="44"/>
  <c r="J1038" i="44"/>
  <c r="F1038" i="44"/>
  <c r="B1038" i="44"/>
  <c r="J1037" i="44"/>
  <c r="F1037" i="44"/>
  <c r="B1037" i="44"/>
  <c r="J1036" i="44"/>
  <c r="F1036" i="44"/>
  <c r="B1036" i="44"/>
  <c r="J1035" i="44"/>
  <c r="F1035" i="44"/>
  <c r="B1035" i="44"/>
  <c r="J1034" i="44"/>
  <c r="F1034" i="44"/>
  <c r="B1034" i="44"/>
  <c r="J1033" i="44"/>
  <c r="F1033" i="44"/>
  <c r="B1033" i="44"/>
  <c r="J1032" i="44"/>
  <c r="F1032" i="44"/>
  <c r="B1032" i="44"/>
  <c r="J1031" i="44"/>
  <c r="F1031" i="44"/>
  <c r="B1031" i="44"/>
  <c r="J1030" i="44"/>
  <c r="F1030" i="44"/>
  <c r="B1030" i="44"/>
  <c r="J1029" i="44"/>
  <c r="F1029" i="44"/>
  <c r="B1029" i="44"/>
  <c r="J1028" i="44"/>
  <c r="F1028" i="44"/>
  <c r="B1028" i="44"/>
  <c r="J1027" i="44"/>
  <c r="F1027" i="44"/>
  <c r="B1027" i="44"/>
  <c r="J1026" i="44"/>
  <c r="F1026" i="44"/>
  <c r="B1026" i="44"/>
  <c r="J1025" i="44"/>
  <c r="F1025" i="44"/>
  <c r="B1025" i="44"/>
  <c r="J1024" i="44"/>
  <c r="F1024" i="44"/>
  <c r="B1024" i="44"/>
  <c r="J1023" i="44"/>
  <c r="F1023" i="44"/>
  <c r="B1023" i="44"/>
  <c r="J1022" i="44"/>
  <c r="F1022" i="44"/>
  <c r="B1022" i="44"/>
  <c r="J1021" i="44"/>
  <c r="F1021" i="44"/>
  <c r="B1021" i="44"/>
  <c r="J1020" i="44"/>
  <c r="F1020" i="44"/>
  <c r="B1020" i="44"/>
  <c r="J1019" i="44"/>
  <c r="F1019" i="44"/>
  <c r="B1019" i="44"/>
  <c r="J1018" i="44"/>
  <c r="F1018" i="44"/>
  <c r="B1018" i="44"/>
  <c r="J1017" i="44"/>
  <c r="F1017" i="44"/>
  <c r="B1017" i="44"/>
  <c r="J1016" i="44"/>
  <c r="F1016" i="44"/>
  <c r="B1016" i="44"/>
  <c r="J1015" i="44"/>
  <c r="F1015" i="44"/>
  <c r="B1015" i="44"/>
  <c r="J1014" i="44"/>
  <c r="F1014" i="44"/>
  <c r="B1014" i="44"/>
  <c r="J1013" i="44"/>
  <c r="F1013" i="44"/>
  <c r="B1013" i="44"/>
  <c r="J1012" i="44"/>
  <c r="F1012" i="44"/>
  <c r="B1012" i="44"/>
  <c r="J1011" i="44"/>
  <c r="F1011" i="44"/>
  <c r="B1011" i="44"/>
  <c r="J1010" i="44"/>
  <c r="F1010" i="44"/>
  <c r="B1010" i="44"/>
  <c r="J1009" i="44"/>
  <c r="F1009" i="44"/>
  <c r="B1009" i="44"/>
  <c r="J1008" i="44"/>
  <c r="F1008" i="44"/>
  <c r="B1008" i="44"/>
  <c r="J1007" i="44"/>
  <c r="F1007" i="44"/>
  <c r="B1007" i="44"/>
  <c r="J1006" i="44"/>
  <c r="F1006" i="44"/>
  <c r="B1006" i="44"/>
  <c r="J1005" i="44"/>
  <c r="F1005" i="44"/>
  <c r="B1005" i="44"/>
  <c r="J1004" i="44"/>
  <c r="F1004" i="44"/>
  <c r="B1004" i="44"/>
  <c r="J1003" i="44"/>
  <c r="F1003" i="44"/>
  <c r="B1003" i="44"/>
  <c r="J1002" i="44"/>
  <c r="F1002" i="44"/>
  <c r="B1002" i="44"/>
  <c r="J1001" i="44"/>
  <c r="F1001" i="44"/>
  <c r="B1001" i="44"/>
  <c r="J1000" i="44"/>
  <c r="F1000" i="44"/>
  <c r="B1000" i="44"/>
  <c r="J999" i="44"/>
  <c r="F999" i="44"/>
  <c r="B999" i="44"/>
  <c r="J998" i="44"/>
  <c r="F998" i="44"/>
  <c r="B998" i="44"/>
  <c r="J997" i="44"/>
  <c r="F997" i="44"/>
  <c r="B997" i="44"/>
  <c r="J996" i="44"/>
  <c r="F996" i="44"/>
  <c r="B996" i="44"/>
  <c r="J995" i="44"/>
  <c r="F995" i="44"/>
  <c r="B995" i="44"/>
  <c r="J994" i="44"/>
  <c r="F994" i="44"/>
  <c r="B994" i="44"/>
  <c r="J993" i="44"/>
  <c r="F993" i="44"/>
  <c r="B993" i="44"/>
  <c r="J992" i="44"/>
  <c r="F992" i="44"/>
  <c r="B992" i="44"/>
  <c r="J991" i="44"/>
  <c r="F991" i="44"/>
  <c r="B991" i="44"/>
  <c r="J990" i="44"/>
  <c r="F990" i="44"/>
  <c r="B990" i="44"/>
  <c r="J989" i="44"/>
  <c r="F989" i="44"/>
  <c r="B989" i="44"/>
  <c r="J988" i="44"/>
  <c r="F988" i="44"/>
  <c r="B988" i="44"/>
  <c r="J987" i="44"/>
  <c r="F987" i="44"/>
  <c r="B987" i="44"/>
  <c r="J986" i="44"/>
  <c r="F986" i="44"/>
  <c r="B986" i="44"/>
  <c r="J985" i="44"/>
  <c r="F985" i="44"/>
  <c r="B985" i="44"/>
  <c r="J984" i="44"/>
  <c r="F984" i="44"/>
  <c r="B984" i="44"/>
  <c r="J983" i="44"/>
  <c r="F983" i="44"/>
  <c r="B983" i="44"/>
  <c r="J982" i="44"/>
  <c r="F982" i="44"/>
  <c r="B982" i="44"/>
  <c r="J981" i="44"/>
  <c r="F981" i="44"/>
  <c r="B981" i="44"/>
  <c r="J980" i="44"/>
  <c r="F980" i="44"/>
  <c r="B980" i="44"/>
  <c r="J979" i="44"/>
  <c r="F979" i="44"/>
  <c r="B979" i="44"/>
  <c r="J978" i="44"/>
  <c r="F978" i="44"/>
  <c r="B978" i="44"/>
  <c r="J977" i="44"/>
  <c r="F977" i="44"/>
  <c r="B977" i="44"/>
  <c r="J976" i="44"/>
  <c r="F976" i="44"/>
  <c r="B976" i="44"/>
  <c r="J975" i="44"/>
  <c r="F975" i="44"/>
  <c r="B975" i="44"/>
  <c r="J974" i="44"/>
  <c r="F974" i="44"/>
  <c r="B974" i="44"/>
  <c r="J973" i="44"/>
  <c r="F973" i="44"/>
  <c r="B973" i="44"/>
  <c r="J972" i="44"/>
  <c r="F972" i="44"/>
  <c r="B972" i="44"/>
  <c r="J971" i="44"/>
  <c r="F971" i="44"/>
  <c r="B971" i="44"/>
  <c r="J970" i="44"/>
  <c r="F970" i="44"/>
  <c r="B970" i="44"/>
  <c r="J969" i="44"/>
  <c r="F969" i="44"/>
  <c r="B969" i="44"/>
  <c r="J968" i="44"/>
  <c r="F968" i="44"/>
  <c r="B968" i="44"/>
  <c r="J967" i="44"/>
  <c r="F967" i="44"/>
  <c r="B967" i="44"/>
  <c r="J966" i="44"/>
  <c r="F966" i="44"/>
  <c r="B966" i="44"/>
  <c r="J965" i="44"/>
  <c r="F965" i="44"/>
  <c r="B965" i="44"/>
  <c r="J964" i="44"/>
  <c r="F964" i="44"/>
  <c r="B964" i="44"/>
  <c r="J963" i="44"/>
  <c r="F963" i="44"/>
  <c r="B963" i="44"/>
  <c r="J962" i="44"/>
  <c r="F962" i="44"/>
  <c r="B962" i="44"/>
  <c r="J961" i="44"/>
  <c r="F961" i="44"/>
  <c r="B961" i="44"/>
  <c r="J960" i="44"/>
  <c r="F960" i="44"/>
  <c r="B960" i="44"/>
  <c r="J959" i="44"/>
  <c r="F959" i="44"/>
  <c r="B959" i="44"/>
  <c r="J958" i="44"/>
  <c r="F958" i="44"/>
  <c r="B958" i="44"/>
  <c r="J957" i="44"/>
  <c r="F957" i="44"/>
  <c r="B957" i="44"/>
  <c r="J956" i="44"/>
  <c r="F956" i="44"/>
  <c r="B956" i="44"/>
  <c r="J955" i="44"/>
  <c r="F955" i="44"/>
  <c r="B955" i="44"/>
  <c r="J954" i="44"/>
  <c r="F954" i="44"/>
  <c r="B954" i="44"/>
  <c r="J953" i="44"/>
  <c r="F953" i="44"/>
  <c r="B953" i="44"/>
  <c r="J952" i="44"/>
  <c r="F952" i="44"/>
  <c r="B952" i="44"/>
  <c r="J951" i="44"/>
  <c r="F951" i="44"/>
  <c r="B951" i="44"/>
  <c r="J950" i="44"/>
  <c r="F950" i="44"/>
  <c r="B950" i="44"/>
  <c r="J949" i="44"/>
  <c r="F949" i="44"/>
  <c r="B949" i="44"/>
  <c r="J948" i="44"/>
  <c r="F948" i="44"/>
  <c r="B948" i="44"/>
  <c r="J947" i="44"/>
  <c r="F947" i="44"/>
  <c r="B947" i="44"/>
  <c r="J946" i="44"/>
  <c r="F946" i="44"/>
  <c r="B946" i="44"/>
  <c r="J945" i="44"/>
  <c r="F945" i="44"/>
  <c r="B945" i="44"/>
  <c r="J944" i="44"/>
  <c r="F944" i="44"/>
  <c r="B944" i="44"/>
  <c r="J943" i="44"/>
  <c r="F943" i="44"/>
  <c r="B943" i="44"/>
  <c r="J942" i="44"/>
  <c r="F942" i="44"/>
  <c r="B942" i="44"/>
  <c r="J941" i="44"/>
  <c r="F941" i="44"/>
  <c r="B941" i="44"/>
  <c r="J940" i="44"/>
  <c r="F940" i="44"/>
  <c r="B940" i="44"/>
  <c r="J939" i="44"/>
  <c r="F939" i="44"/>
  <c r="B939" i="44"/>
  <c r="J938" i="44"/>
  <c r="F938" i="44"/>
  <c r="B938" i="44"/>
  <c r="J937" i="44"/>
  <c r="F937" i="44"/>
  <c r="B937" i="44"/>
  <c r="J936" i="44"/>
  <c r="F936" i="44"/>
  <c r="B936" i="44"/>
  <c r="J935" i="44"/>
  <c r="F935" i="44"/>
  <c r="B935" i="44"/>
  <c r="J934" i="44"/>
  <c r="F934" i="44"/>
  <c r="B934" i="44"/>
  <c r="J933" i="44"/>
  <c r="F933" i="44"/>
  <c r="B933" i="44"/>
  <c r="J932" i="44"/>
  <c r="F932" i="44"/>
  <c r="B932" i="44"/>
  <c r="J931" i="44"/>
  <c r="F931" i="44"/>
  <c r="B931" i="44"/>
  <c r="J930" i="44"/>
  <c r="F930" i="44"/>
  <c r="B930" i="44"/>
  <c r="J929" i="44"/>
  <c r="F929" i="44"/>
  <c r="B929" i="44"/>
  <c r="J928" i="44"/>
  <c r="F928" i="44"/>
  <c r="B928" i="44"/>
  <c r="J927" i="44"/>
  <c r="F927" i="44"/>
  <c r="B927" i="44"/>
  <c r="J926" i="44"/>
  <c r="F926" i="44"/>
  <c r="B926" i="44"/>
  <c r="J925" i="44"/>
  <c r="F925" i="44"/>
  <c r="B925" i="44"/>
  <c r="J924" i="44"/>
  <c r="F924" i="44"/>
  <c r="B924" i="44"/>
  <c r="J923" i="44"/>
  <c r="F923" i="44"/>
  <c r="B923" i="44"/>
  <c r="J922" i="44"/>
  <c r="F922" i="44"/>
  <c r="B922" i="44"/>
  <c r="J921" i="44"/>
  <c r="F921" i="44"/>
  <c r="B921" i="44"/>
  <c r="J920" i="44"/>
  <c r="F920" i="44"/>
  <c r="B920" i="44"/>
  <c r="J919" i="44"/>
  <c r="F919" i="44"/>
  <c r="B919" i="44"/>
  <c r="J918" i="44"/>
  <c r="F918" i="44"/>
  <c r="B918" i="44"/>
  <c r="J917" i="44"/>
  <c r="F917" i="44"/>
  <c r="B917" i="44"/>
  <c r="J916" i="44"/>
  <c r="F916" i="44"/>
  <c r="B916" i="44"/>
  <c r="J915" i="44"/>
  <c r="F915" i="44"/>
  <c r="B915" i="44"/>
  <c r="J914" i="44"/>
  <c r="F914" i="44"/>
  <c r="B914" i="44"/>
  <c r="J913" i="44"/>
  <c r="F913" i="44"/>
  <c r="B913" i="44"/>
  <c r="J912" i="44"/>
  <c r="F912" i="44"/>
  <c r="B912" i="44"/>
  <c r="J911" i="44"/>
  <c r="F911" i="44"/>
  <c r="B911" i="44"/>
  <c r="J910" i="44"/>
  <c r="F910" i="44"/>
  <c r="B910" i="44"/>
  <c r="J909" i="44"/>
  <c r="F909" i="44"/>
  <c r="B909" i="44"/>
  <c r="J908" i="44"/>
  <c r="F908" i="44"/>
  <c r="B908" i="44"/>
  <c r="J907" i="44"/>
  <c r="F907" i="44"/>
  <c r="B907" i="44"/>
  <c r="J906" i="44"/>
  <c r="F906" i="44"/>
  <c r="B906" i="44"/>
  <c r="J905" i="44"/>
  <c r="F905" i="44"/>
  <c r="B905" i="44"/>
  <c r="J904" i="44"/>
  <c r="F904" i="44"/>
  <c r="B904" i="44"/>
  <c r="J903" i="44"/>
  <c r="F903" i="44"/>
  <c r="B903" i="44"/>
  <c r="J902" i="44"/>
  <c r="F902" i="44"/>
  <c r="B902" i="44"/>
  <c r="J901" i="44"/>
  <c r="F901" i="44"/>
  <c r="B901" i="44"/>
  <c r="J900" i="44"/>
  <c r="F900" i="44"/>
  <c r="B900" i="44"/>
  <c r="J899" i="44"/>
  <c r="F899" i="44"/>
  <c r="B899" i="44"/>
  <c r="J898" i="44"/>
  <c r="F898" i="44"/>
  <c r="B898" i="44"/>
  <c r="J897" i="44"/>
  <c r="F897" i="44"/>
  <c r="B897" i="44"/>
  <c r="J896" i="44"/>
  <c r="F896" i="44"/>
  <c r="B896" i="44"/>
  <c r="J895" i="44"/>
  <c r="F895" i="44"/>
  <c r="B895" i="44"/>
  <c r="J894" i="44"/>
  <c r="F894" i="44"/>
  <c r="B894" i="44"/>
  <c r="J893" i="44"/>
  <c r="F893" i="44"/>
  <c r="B893" i="44"/>
  <c r="J892" i="44"/>
  <c r="F892" i="44"/>
  <c r="B892" i="44"/>
  <c r="J891" i="44"/>
  <c r="F891" i="44"/>
  <c r="B891" i="44"/>
  <c r="J890" i="44"/>
  <c r="F890" i="44"/>
  <c r="B890" i="44"/>
  <c r="J889" i="44"/>
  <c r="F889" i="44"/>
  <c r="B889" i="44"/>
  <c r="J888" i="44"/>
  <c r="F888" i="44"/>
  <c r="B888" i="44"/>
  <c r="J887" i="44"/>
  <c r="F887" i="44"/>
  <c r="B887" i="44"/>
  <c r="J886" i="44"/>
  <c r="F886" i="44"/>
  <c r="B886" i="44"/>
  <c r="J885" i="44"/>
  <c r="F885" i="44"/>
  <c r="B885" i="44"/>
  <c r="J884" i="44"/>
  <c r="F884" i="44"/>
  <c r="B884" i="44"/>
  <c r="J883" i="44"/>
  <c r="F883" i="44"/>
  <c r="B883" i="44"/>
  <c r="J882" i="44"/>
  <c r="F882" i="44"/>
  <c r="B882" i="44"/>
  <c r="J881" i="44"/>
  <c r="F881" i="44"/>
  <c r="B881" i="44"/>
  <c r="J880" i="44"/>
  <c r="F880" i="44"/>
  <c r="B880" i="44"/>
  <c r="J879" i="44"/>
  <c r="F879" i="44"/>
  <c r="B879" i="44"/>
  <c r="J878" i="44"/>
  <c r="F878" i="44"/>
  <c r="B878" i="44"/>
  <c r="J877" i="44"/>
  <c r="F877" i="44"/>
  <c r="B877" i="44"/>
  <c r="J876" i="44"/>
  <c r="F876" i="44"/>
  <c r="B876" i="44"/>
  <c r="J875" i="44"/>
  <c r="F875" i="44"/>
  <c r="B875" i="44"/>
  <c r="J874" i="44"/>
  <c r="F874" i="44"/>
  <c r="B874" i="44"/>
  <c r="J873" i="44"/>
  <c r="F873" i="44"/>
  <c r="B873" i="44"/>
  <c r="J872" i="44"/>
  <c r="F872" i="44"/>
  <c r="B872" i="44"/>
  <c r="J871" i="44"/>
  <c r="F871" i="44"/>
  <c r="B871" i="44"/>
  <c r="J870" i="44"/>
  <c r="F870" i="44"/>
  <c r="B870" i="44"/>
  <c r="J869" i="44"/>
  <c r="F869" i="44"/>
  <c r="B869" i="44"/>
  <c r="J868" i="44"/>
  <c r="F868" i="44"/>
  <c r="B868" i="44"/>
  <c r="J867" i="44"/>
  <c r="F867" i="44"/>
  <c r="B867" i="44"/>
  <c r="J866" i="44"/>
  <c r="F866" i="44"/>
  <c r="B866" i="44"/>
  <c r="J865" i="44"/>
  <c r="F865" i="44"/>
  <c r="B865" i="44"/>
  <c r="J864" i="44"/>
  <c r="F864" i="44"/>
  <c r="B864" i="44"/>
  <c r="J863" i="44"/>
  <c r="F863" i="44"/>
  <c r="B863" i="44"/>
  <c r="J862" i="44"/>
  <c r="F862" i="44"/>
  <c r="B862" i="44"/>
  <c r="J861" i="44"/>
  <c r="F861" i="44"/>
  <c r="B861" i="44"/>
  <c r="J860" i="44"/>
  <c r="F860" i="44"/>
  <c r="B860" i="44"/>
  <c r="J859" i="44"/>
  <c r="F859" i="44"/>
  <c r="B859" i="44"/>
  <c r="J858" i="44"/>
  <c r="F858" i="44"/>
  <c r="B858" i="44"/>
  <c r="J857" i="44"/>
  <c r="F857" i="44"/>
  <c r="B857" i="44"/>
  <c r="J856" i="44"/>
  <c r="F856" i="44"/>
  <c r="B856" i="44"/>
  <c r="J855" i="44"/>
  <c r="F855" i="44"/>
  <c r="B855" i="44"/>
  <c r="J854" i="44"/>
  <c r="F854" i="44"/>
  <c r="B854" i="44"/>
  <c r="J853" i="44"/>
  <c r="F853" i="44"/>
  <c r="B853" i="44"/>
  <c r="J852" i="44"/>
  <c r="F852" i="44"/>
  <c r="B852" i="44"/>
  <c r="J851" i="44"/>
  <c r="F851" i="44"/>
  <c r="B851" i="44"/>
  <c r="J850" i="44"/>
  <c r="F850" i="44"/>
  <c r="B850" i="44"/>
  <c r="J849" i="44"/>
  <c r="F849" i="44"/>
  <c r="B849" i="44"/>
  <c r="J848" i="44"/>
  <c r="F848" i="44"/>
  <c r="B848" i="44"/>
  <c r="J847" i="44"/>
  <c r="F847" i="44"/>
  <c r="B847" i="44"/>
  <c r="J846" i="44"/>
  <c r="F846" i="44"/>
  <c r="B846" i="44"/>
  <c r="J845" i="44"/>
  <c r="F845" i="44"/>
  <c r="B845" i="44"/>
  <c r="J844" i="44"/>
  <c r="F844" i="44"/>
  <c r="B844" i="44"/>
  <c r="J843" i="44"/>
  <c r="F843" i="44"/>
  <c r="B843" i="44"/>
  <c r="J842" i="44"/>
  <c r="F842" i="44"/>
  <c r="B842" i="44"/>
  <c r="J841" i="44"/>
  <c r="F841" i="44"/>
  <c r="B841" i="44"/>
  <c r="J840" i="44"/>
  <c r="F840" i="44"/>
  <c r="B840" i="44"/>
  <c r="J839" i="44"/>
  <c r="F839" i="44"/>
  <c r="B839" i="44"/>
  <c r="J838" i="44"/>
  <c r="F838" i="44"/>
  <c r="B838" i="44"/>
  <c r="J837" i="44"/>
  <c r="F837" i="44"/>
  <c r="B837" i="44"/>
  <c r="J836" i="44"/>
  <c r="F836" i="44"/>
  <c r="B836" i="44"/>
  <c r="J835" i="44"/>
  <c r="F835" i="44"/>
  <c r="B835" i="44"/>
  <c r="J834" i="44"/>
  <c r="F834" i="44"/>
  <c r="B834" i="44"/>
  <c r="J833" i="44"/>
  <c r="F833" i="44"/>
  <c r="B833" i="44"/>
  <c r="J832" i="44"/>
  <c r="F832" i="44"/>
  <c r="B832" i="44"/>
  <c r="J831" i="44"/>
  <c r="F831" i="44"/>
  <c r="B831" i="44"/>
  <c r="J830" i="44"/>
  <c r="F830" i="44"/>
  <c r="B830" i="44"/>
  <c r="J829" i="44"/>
  <c r="F829" i="44"/>
  <c r="B829" i="44"/>
  <c r="J828" i="44"/>
  <c r="F828" i="44"/>
  <c r="B828" i="44"/>
  <c r="J827" i="44"/>
  <c r="F827" i="44"/>
  <c r="B827" i="44"/>
  <c r="J826" i="44"/>
  <c r="F826" i="44"/>
  <c r="B826" i="44"/>
  <c r="J825" i="44"/>
  <c r="F825" i="44"/>
  <c r="B825" i="44"/>
  <c r="J824" i="44"/>
  <c r="F824" i="44"/>
  <c r="B824" i="44"/>
  <c r="J823" i="44"/>
  <c r="F823" i="44"/>
  <c r="B823" i="44"/>
  <c r="J822" i="44"/>
  <c r="F822" i="44"/>
  <c r="B822" i="44"/>
  <c r="J821" i="44"/>
  <c r="F821" i="44"/>
  <c r="B821" i="44"/>
  <c r="J820" i="44"/>
  <c r="F820" i="44"/>
  <c r="B820" i="44"/>
  <c r="J819" i="44"/>
  <c r="F819" i="44"/>
  <c r="B819" i="44"/>
  <c r="J818" i="44"/>
  <c r="F818" i="44"/>
  <c r="B818" i="44"/>
  <c r="J817" i="44"/>
  <c r="F817" i="44"/>
  <c r="B817" i="44"/>
  <c r="J816" i="44"/>
  <c r="F816" i="44"/>
  <c r="B816" i="44"/>
  <c r="J815" i="44"/>
  <c r="F815" i="44"/>
  <c r="B815" i="44"/>
  <c r="J814" i="44"/>
  <c r="F814" i="44"/>
  <c r="B814" i="44"/>
  <c r="J813" i="44"/>
  <c r="F813" i="44"/>
  <c r="B813" i="44"/>
  <c r="J812" i="44"/>
  <c r="F812" i="44"/>
  <c r="B812" i="44"/>
  <c r="J811" i="44"/>
  <c r="F811" i="44"/>
  <c r="B811" i="44"/>
  <c r="J810" i="44"/>
  <c r="F810" i="44"/>
  <c r="B810" i="44"/>
  <c r="J809" i="44"/>
  <c r="F809" i="44"/>
  <c r="B809" i="44"/>
  <c r="J808" i="44"/>
  <c r="F808" i="44"/>
  <c r="B808" i="44"/>
  <c r="J807" i="44"/>
  <c r="F807" i="44"/>
  <c r="B807" i="44"/>
  <c r="J806" i="44"/>
  <c r="F806" i="44"/>
  <c r="B806" i="44"/>
  <c r="J805" i="44"/>
  <c r="F805" i="44"/>
  <c r="B805" i="44"/>
  <c r="J804" i="44"/>
  <c r="F804" i="44"/>
  <c r="B804" i="44"/>
  <c r="J803" i="44"/>
  <c r="F803" i="44"/>
  <c r="B803" i="44"/>
  <c r="J802" i="44"/>
  <c r="F802" i="44"/>
  <c r="B802" i="44"/>
  <c r="J801" i="44"/>
  <c r="F801" i="44"/>
  <c r="B801" i="44"/>
  <c r="J800" i="44"/>
  <c r="F800" i="44"/>
  <c r="B800" i="44"/>
  <c r="J799" i="44"/>
  <c r="F799" i="44"/>
  <c r="B799" i="44"/>
  <c r="J798" i="44"/>
  <c r="F798" i="44"/>
  <c r="B798" i="44"/>
  <c r="J797" i="44"/>
  <c r="F797" i="44"/>
  <c r="B797" i="44"/>
  <c r="J796" i="44"/>
  <c r="F796" i="44"/>
  <c r="B796" i="44"/>
  <c r="J795" i="44"/>
  <c r="F795" i="44"/>
  <c r="B795" i="44"/>
  <c r="J794" i="44"/>
  <c r="F794" i="44"/>
  <c r="B794" i="44"/>
  <c r="J793" i="44"/>
  <c r="F793" i="44"/>
  <c r="B793" i="44"/>
  <c r="J792" i="44"/>
  <c r="F792" i="44"/>
  <c r="B792" i="44"/>
  <c r="J791" i="44"/>
  <c r="F791" i="44"/>
  <c r="B791" i="44"/>
  <c r="J790" i="44"/>
  <c r="F790" i="44"/>
  <c r="B790" i="44"/>
  <c r="J789" i="44"/>
  <c r="F789" i="44"/>
  <c r="B789" i="44"/>
  <c r="J788" i="44"/>
  <c r="F788" i="44"/>
  <c r="B788" i="44"/>
  <c r="J787" i="44"/>
  <c r="F787" i="44"/>
  <c r="B787" i="44"/>
  <c r="J786" i="44"/>
  <c r="F786" i="44"/>
  <c r="B786" i="44"/>
  <c r="J785" i="44"/>
  <c r="F785" i="44"/>
  <c r="B785" i="44"/>
  <c r="J784" i="44"/>
  <c r="F784" i="44"/>
  <c r="B784" i="44"/>
  <c r="J783" i="44"/>
  <c r="F783" i="44"/>
  <c r="B783" i="44"/>
  <c r="J782" i="44"/>
  <c r="F782" i="44"/>
  <c r="B782" i="44"/>
  <c r="J781" i="44"/>
  <c r="F781" i="44"/>
  <c r="B781" i="44"/>
  <c r="J780" i="44"/>
  <c r="F780" i="44"/>
  <c r="B780" i="44"/>
  <c r="J779" i="44"/>
  <c r="F779" i="44"/>
  <c r="B779" i="44"/>
  <c r="J778" i="44"/>
  <c r="F778" i="44"/>
  <c r="B778" i="44"/>
  <c r="J777" i="44"/>
  <c r="F777" i="44"/>
  <c r="B777" i="44"/>
  <c r="J776" i="44"/>
  <c r="F776" i="44"/>
  <c r="B776" i="44"/>
  <c r="J775" i="44"/>
  <c r="F775" i="44"/>
  <c r="B775" i="44"/>
  <c r="J774" i="44"/>
  <c r="F774" i="44"/>
  <c r="B774" i="44"/>
  <c r="J773" i="44"/>
  <c r="F773" i="44"/>
  <c r="B773" i="44"/>
  <c r="J772" i="44"/>
  <c r="F772" i="44"/>
  <c r="B772" i="44"/>
  <c r="J771" i="44"/>
  <c r="F771" i="44"/>
  <c r="B771" i="44"/>
  <c r="J770" i="44"/>
  <c r="F770" i="44"/>
  <c r="B770" i="44"/>
  <c r="J769" i="44"/>
  <c r="F769" i="44"/>
  <c r="B769" i="44"/>
  <c r="J768" i="44"/>
  <c r="F768" i="44"/>
  <c r="B768" i="44"/>
  <c r="J767" i="44"/>
  <c r="F767" i="44"/>
  <c r="B767" i="44"/>
  <c r="J766" i="44"/>
  <c r="F766" i="44"/>
  <c r="B766" i="44"/>
  <c r="J765" i="44"/>
  <c r="F765" i="44"/>
  <c r="B765" i="44"/>
  <c r="J764" i="44"/>
  <c r="F764" i="44"/>
  <c r="B764" i="44"/>
  <c r="J763" i="44"/>
  <c r="F763" i="44"/>
  <c r="B763" i="44"/>
  <c r="J762" i="44"/>
  <c r="F762" i="44"/>
  <c r="B762" i="44"/>
  <c r="J761" i="44"/>
  <c r="F761" i="44"/>
  <c r="B761" i="44"/>
  <c r="J760" i="44"/>
  <c r="F760" i="44"/>
  <c r="B760" i="44"/>
  <c r="J759" i="44"/>
  <c r="F759" i="44"/>
  <c r="B759" i="44"/>
  <c r="J758" i="44"/>
  <c r="F758" i="44"/>
  <c r="B758" i="44"/>
  <c r="J757" i="44"/>
  <c r="F757" i="44"/>
  <c r="B757" i="44"/>
  <c r="J756" i="44"/>
  <c r="F756" i="44"/>
  <c r="B756" i="44"/>
  <c r="J755" i="44"/>
  <c r="F755" i="44"/>
  <c r="B755" i="44"/>
  <c r="J754" i="44"/>
  <c r="F754" i="44"/>
  <c r="B754" i="44"/>
  <c r="J753" i="44"/>
  <c r="F753" i="44"/>
  <c r="B753" i="44"/>
  <c r="J752" i="44"/>
  <c r="F752" i="44"/>
  <c r="B752" i="44"/>
  <c r="J751" i="44"/>
  <c r="F751" i="44"/>
  <c r="B751" i="44"/>
  <c r="J750" i="44"/>
  <c r="F750" i="44"/>
  <c r="B750" i="44"/>
  <c r="J749" i="44"/>
  <c r="F749" i="44"/>
  <c r="B749" i="44"/>
  <c r="J748" i="44"/>
  <c r="F748" i="44"/>
  <c r="B748" i="44"/>
  <c r="J747" i="44"/>
  <c r="F747" i="44"/>
  <c r="B747" i="44"/>
  <c r="J746" i="44"/>
  <c r="F746" i="44"/>
  <c r="B746" i="44"/>
  <c r="J745" i="44"/>
  <c r="F745" i="44"/>
  <c r="B745" i="44"/>
  <c r="J744" i="44"/>
  <c r="F744" i="44"/>
  <c r="B744" i="44"/>
  <c r="J743" i="44"/>
  <c r="F743" i="44"/>
  <c r="B743" i="44"/>
  <c r="J742" i="44"/>
  <c r="F742" i="44"/>
  <c r="B742" i="44"/>
  <c r="J741" i="44"/>
  <c r="F741" i="44"/>
  <c r="B741" i="44"/>
  <c r="J740" i="44"/>
  <c r="F740" i="44"/>
  <c r="B740" i="44"/>
  <c r="J739" i="44"/>
  <c r="F739" i="44"/>
  <c r="B739" i="44"/>
  <c r="J738" i="44"/>
  <c r="F738" i="44"/>
  <c r="B738" i="44"/>
  <c r="J737" i="44"/>
  <c r="F737" i="44"/>
  <c r="B737" i="44"/>
  <c r="J736" i="44"/>
  <c r="F736" i="44"/>
  <c r="B736" i="44"/>
  <c r="J735" i="44"/>
  <c r="F735" i="44"/>
  <c r="B735" i="44"/>
  <c r="J734" i="44"/>
  <c r="F734" i="44"/>
  <c r="B734" i="44"/>
  <c r="J733" i="44"/>
  <c r="F733" i="44"/>
  <c r="B733" i="44"/>
  <c r="J732" i="44"/>
  <c r="F732" i="44"/>
  <c r="B732" i="44"/>
  <c r="J731" i="44"/>
  <c r="F731" i="44"/>
  <c r="B731" i="44"/>
  <c r="J730" i="44"/>
  <c r="F730" i="44"/>
  <c r="B730" i="44"/>
  <c r="J729" i="44"/>
  <c r="F729" i="44"/>
  <c r="B729" i="44"/>
  <c r="J728" i="44"/>
  <c r="F728" i="44"/>
  <c r="B728" i="44"/>
  <c r="J727" i="44"/>
  <c r="F727" i="44"/>
  <c r="B727" i="44"/>
  <c r="J726" i="44"/>
  <c r="F726" i="44"/>
  <c r="B726" i="44"/>
  <c r="J725" i="44"/>
  <c r="F725" i="44"/>
  <c r="B725" i="44"/>
  <c r="J724" i="44"/>
  <c r="F724" i="44"/>
  <c r="B724" i="44"/>
  <c r="J723" i="44"/>
  <c r="F723" i="44"/>
  <c r="B723" i="44"/>
  <c r="J722" i="44"/>
  <c r="F722" i="44"/>
  <c r="B722" i="44"/>
  <c r="J721" i="44"/>
  <c r="F721" i="44"/>
  <c r="B721" i="44"/>
  <c r="J720" i="44"/>
  <c r="F720" i="44"/>
  <c r="B720" i="44"/>
  <c r="J719" i="44"/>
  <c r="F719" i="44"/>
  <c r="B719" i="44"/>
  <c r="J718" i="44"/>
  <c r="F718" i="44"/>
  <c r="B718" i="44"/>
  <c r="J717" i="44"/>
  <c r="F717" i="44"/>
  <c r="B717" i="44"/>
  <c r="J716" i="44"/>
  <c r="F716" i="44"/>
  <c r="B716" i="44"/>
  <c r="J715" i="44"/>
  <c r="F715" i="44"/>
  <c r="B715" i="44"/>
  <c r="J714" i="44"/>
  <c r="F714" i="44"/>
  <c r="B714" i="44"/>
  <c r="J713" i="44"/>
  <c r="F713" i="44"/>
  <c r="B713" i="44"/>
  <c r="J712" i="44"/>
  <c r="F712" i="44"/>
  <c r="B712" i="44"/>
  <c r="J711" i="44"/>
  <c r="F711" i="44"/>
  <c r="B711" i="44"/>
  <c r="J710" i="44"/>
  <c r="F710" i="44"/>
  <c r="B710" i="44"/>
  <c r="J709" i="44"/>
  <c r="F709" i="44"/>
  <c r="B709" i="44"/>
  <c r="J708" i="44"/>
  <c r="F708" i="44"/>
  <c r="B708" i="44"/>
  <c r="J707" i="44"/>
  <c r="F707" i="44"/>
  <c r="B707" i="44"/>
  <c r="J706" i="44"/>
  <c r="F706" i="44"/>
  <c r="B706" i="44"/>
  <c r="J705" i="44"/>
  <c r="F705" i="44"/>
  <c r="B705" i="44"/>
  <c r="J704" i="44"/>
  <c r="F704" i="44"/>
  <c r="B704" i="44"/>
  <c r="J703" i="44"/>
  <c r="F703" i="44"/>
  <c r="B703" i="44"/>
  <c r="J702" i="44"/>
  <c r="F702" i="44"/>
  <c r="B702" i="44"/>
  <c r="J701" i="44"/>
  <c r="F701" i="44"/>
  <c r="B701" i="44"/>
  <c r="J700" i="44"/>
  <c r="F700" i="44"/>
  <c r="B700" i="44"/>
  <c r="J699" i="44"/>
  <c r="F699" i="44"/>
  <c r="B699" i="44"/>
  <c r="J698" i="44"/>
  <c r="F698" i="44"/>
  <c r="B698" i="44"/>
  <c r="J697" i="44"/>
  <c r="F697" i="44"/>
  <c r="B697" i="44"/>
  <c r="J696" i="44"/>
  <c r="F696" i="44"/>
  <c r="B696" i="44"/>
  <c r="J695" i="44"/>
  <c r="F695" i="44"/>
  <c r="B695" i="44"/>
  <c r="J694" i="44"/>
  <c r="F694" i="44"/>
  <c r="B694" i="44"/>
  <c r="J693" i="44"/>
  <c r="F693" i="44"/>
  <c r="B693" i="44"/>
  <c r="J692" i="44"/>
  <c r="F692" i="44"/>
  <c r="B692" i="44"/>
  <c r="J691" i="44"/>
  <c r="F691" i="44"/>
  <c r="B691" i="44"/>
  <c r="J690" i="44"/>
  <c r="F690" i="44"/>
  <c r="B690" i="44"/>
  <c r="J689" i="44"/>
  <c r="F689" i="44"/>
  <c r="B689" i="44"/>
  <c r="J688" i="44"/>
  <c r="F688" i="44"/>
  <c r="B688" i="44"/>
  <c r="J687" i="44"/>
  <c r="F687" i="44"/>
  <c r="B687" i="44"/>
  <c r="J686" i="44"/>
  <c r="F686" i="44"/>
  <c r="B686" i="44"/>
  <c r="J685" i="44"/>
  <c r="F685" i="44"/>
  <c r="B685" i="44"/>
  <c r="J684" i="44"/>
  <c r="F684" i="44"/>
  <c r="B684" i="44"/>
  <c r="J683" i="44"/>
  <c r="F683" i="44"/>
  <c r="B683" i="44"/>
  <c r="J682" i="44"/>
  <c r="F682" i="44"/>
  <c r="B682" i="44"/>
  <c r="J681" i="44"/>
  <c r="F681" i="44"/>
  <c r="B681" i="44"/>
  <c r="J680" i="44"/>
  <c r="F680" i="44"/>
  <c r="B680" i="44"/>
  <c r="J679" i="44"/>
  <c r="F679" i="44"/>
  <c r="B679" i="44"/>
  <c r="J678" i="44"/>
  <c r="F678" i="44"/>
  <c r="B678" i="44"/>
  <c r="J677" i="44"/>
  <c r="F677" i="44"/>
  <c r="B677" i="44"/>
  <c r="J676" i="44"/>
  <c r="F676" i="44"/>
  <c r="B676" i="44"/>
  <c r="J675" i="44"/>
  <c r="F675" i="44"/>
  <c r="B675" i="44"/>
  <c r="J674" i="44"/>
  <c r="F674" i="44"/>
  <c r="B674" i="44"/>
  <c r="J673" i="44"/>
  <c r="F673" i="44"/>
  <c r="B673" i="44"/>
  <c r="J672" i="44"/>
  <c r="F672" i="44"/>
  <c r="B672" i="44"/>
  <c r="J671" i="44"/>
  <c r="F671" i="44"/>
  <c r="B671" i="44"/>
  <c r="J670" i="44"/>
  <c r="F670" i="44"/>
  <c r="B670" i="44"/>
  <c r="J669" i="44"/>
  <c r="F669" i="44"/>
  <c r="B669" i="44"/>
  <c r="J668" i="44"/>
  <c r="F668" i="44"/>
  <c r="B668" i="44"/>
  <c r="J667" i="44"/>
  <c r="F667" i="44"/>
  <c r="B667" i="44"/>
  <c r="J666" i="44"/>
  <c r="F666" i="44"/>
  <c r="B666" i="44"/>
  <c r="J665" i="44"/>
  <c r="F665" i="44"/>
  <c r="B665" i="44"/>
  <c r="J664" i="44"/>
  <c r="F664" i="44"/>
  <c r="B664" i="44"/>
  <c r="J663" i="44"/>
  <c r="F663" i="44"/>
  <c r="B663" i="44"/>
  <c r="J662" i="44"/>
  <c r="F662" i="44"/>
  <c r="B662" i="44"/>
  <c r="J661" i="44"/>
  <c r="F661" i="44"/>
  <c r="B661" i="44"/>
  <c r="J660" i="44"/>
  <c r="F660" i="44"/>
  <c r="B660" i="44"/>
  <c r="J659" i="44"/>
  <c r="F659" i="44"/>
  <c r="B659" i="44"/>
  <c r="J658" i="44"/>
  <c r="F658" i="44"/>
  <c r="B658" i="44"/>
  <c r="J657" i="44"/>
  <c r="F657" i="44"/>
  <c r="B657" i="44"/>
  <c r="J656" i="44"/>
  <c r="F656" i="44"/>
  <c r="B656" i="44"/>
  <c r="J655" i="44"/>
  <c r="F655" i="44"/>
  <c r="B655" i="44"/>
  <c r="J654" i="44"/>
  <c r="F654" i="44"/>
  <c r="B654" i="44"/>
  <c r="J653" i="44"/>
  <c r="F653" i="44"/>
  <c r="B653" i="44"/>
  <c r="J652" i="44"/>
  <c r="F652" i="44"/>
  <c r="B652" i="44"/>
  <c r="J651" i="44"/>
  <c r="F651" i="44"/>
  <c r="B651" i="44"/>
  <c r="J650" i="44"/>
  <c r="F650" i="44"/>
  <c r="B650" i="44"/>
  <c r="J649" i="44"/>
  <c r="F649" i="44"/>
  <c r="B649" i="44"/>
  <c r="J648" i="44"/>
  <c r="F648" i="44"/>
  <c r="B648" i="44"/>
  <c r="J647" i="44"/>
  <c r="F647" i="44"/>
  <c r="B647" i="44"/>
  <c r="J646" i="44"/>
  <c r="F646" i="44"/>
  <c r="B646" i="44"/>
  <c r="J645" i="44"/>
  <c r="F645" i="44"/>
  <c r="B645" i="44"/>
  <c r="J644" i="44"/>
  <c r="F644" i="44"/>
  <c r="B644" i="44"/>
  <c r="J643" i="44"/>
  <c r="F643" i="44"/>
  <c r="B643" i="44"/>
  <c r="J642" i="44"/>
  <c r="F642" i="44"/>
  <c r="B642" i="44"/>
  <c r="J641" i="44"/>
  <c r="F641" i="44"/>
  <c r="B641" i="44"/>
  <c r="J640" i="44"/>
  <c r="F640" i="44"/>
  <c r="B640" i="44"/>
  <c r="J639" i="44"/>
  <c r="F639" i="44"/>
  <c r="B639" i="44"/>
  <c r="J638" i="44"/>
  <c r="F638" i="44"/>
  <c r="B638" i="44"/>
  <c r="J637" i="44"/>
  <c r="F637" i="44"/>
  <c r="B637" i="44"/>
  <c r="J636" i="44"/>
  <c r="F636" i="44"/>
  <c r="B636" i="44"/>
  <c r="J635" i="44"/>
  <c r="F635" i="44"/>
  <c r="B635" i="44"/>
  <c r="J634" i="44"/>
  <c r="F634" i="44"/>
  <c r="B634" i="44"/>
  <c r="J633" i="44"/>
  <c r="F633" i="44"/>
  <c r="B633" i="44"/>
  <c r="J632" i="44"/>
  <c r="F632" i="44"/>
  <c r="B632" i="44"/>
  <c r="J631" i="44"/>
  <c r="F631" i="44"/>
  <c r="B631" i="44"/>
  <c r="J630" i="44"/>
  <c r="F630" i="44"/>
  <c r="B630" i="44"/>
  <c r="J629" i="44"/>
  <c r="F629" i="44"/>
  <c r="B629" i="44"/>
  <c r="J628" i="44"/>
  <c r="F628" i="44"/>
  <c r="B628" i="44"/>
  <c r="J627" i="44"/>
  <c r="F627" i="44"/>
  <c r="B627" i="44"/>
  <c r="J626" i="44"/>
  <c r="F626" i="44"/>
  <c r="B626" i="44"/>
  <c r="J625" i="44"/>
  <c r="F625" i="44"/>
  <c r="B625" i="44"/>
  <c r="J624" i="44"/>
  <c r="F624" i="44"/>
  <c r="B624" i="44"/>
  <c r="J623" i="44"/>
  <c r="F623" i="44"/>
  <c r="B623" i="44"/>
  <c r="J622" i="44"/>
  <c r="F622" i="44"/>
  <c r="B622" i="44"/>
  <c r="J621" i="44"/>
  <c r="F621" i="44"/>
  <c r="B621" i="44"/>
  <c r="J620" i="44"/>
  <c r="F620" i="44"/>
  <c r="B620" i="44"/>
  <c r="J619" i="44"/>
  <c r="F619" i="44"/>
  <c r="B619" i="44"/>
  <c r="J618" i="44"/>
  <c r="F618" i="44"/>
  <c r="B618" i="44"/>
  <c r="J617" i="44"/>
  <c r="F617" i="44"/>
  <c r="B617" i="44"/>
  <c r="J616" i="44"/>
  <c r="F616" i="44"/>
  <c r="B616" i="44"/>
  <c r="J615" i="44"/>
  <c r="F615" i="44"/>
  <c r="B615" i="44"/>
  <c r="J614" i="44"/>
  <c r="F614" i="44"/>
  <c r="B614" i="44"/>
  <c r="J613" i="44"/>
  <c r="F613" i="44"/>
  <c r="B613" i="44"/>
  <c r="J612" i="44"/>
  <c r="F612" i="44"/>
  <c r="B612" i="44"/>
  <c r="J611" i="44"/>
  <c r="F611" i="44"/>
  <c r="B611" i="44"/>
  <c r="J610" i="44"/>
  <c r="F610" i="44"/>
  <c r="B610" i="44"/>
  <c r="J609" i="44"/>
  <c r="F609" i="44"/>
  <c r="B609" i="44"/>
  <c r="J608" i="44"/>
  <c r="F608" i="44"/>
  <c r="B608" i="44"/>
  <c r="J607" i="44"/>
  <c r="F607" i="44"/>
  <c r="B607" i="44"/>
  <c r="J606" i="44"/>
  <c r="F606" i="44"/>
  <c r="B606" i="44"/>
  <c r="J605" i="44"/>
  <c r="F605" i="44"/>
  <c r="B605" i="44"/>
  <c r="J604" i="44"/>
  <c r="F604" i="44"/>
  <c r="B604" i="44"/>
  <c r="J603" i="44"/>
  <c r="F603" i="44"/>
  <c r="B603" i="44"/>
  <c r="J602" i="44"/>
  <c r="F602" i="44"/>
  <c r="B602" i="44"/>
  <c r="J601" i="44"/>
  <c r="F601" i="44"/>
  <c r="B601" i="44"/>
  <c r="J600" i="44"/>
  <c r="F600" i="44"/>
  <c r="B600" i="44"/>
  <c r="J599" i="44"/>
  <c r="F599" i="44"/>
  <c r="B599" i="44"/>
  <c r="J598" i="44"/>
  <c r="F598" i="44"/>
  <c r="B598" i="44"/>
  <c r="J597" i="44"/>
  <c r="F597" i="44"/>
  <c r="B597" i="44"/>
  <c r="J596" i="44"/>
  <c r="F596" i="44"/>
  <c r="B596" i="44"/>
  <c r="J595" i="44"/>
  <c r="F595" i="44"/>
  <c r="B595" i="44"/>
  <c r="J594" i="44"/>
  <c r="F594" i="44"/>
  <c r="B594" i="44"/>
  <c r="J593" i="44"/>
  <c r="F593" i="44"/>
  <c r="B593" i="44"/>
  <c r="J592" i="44"/>
  <c r="F592" i="44"/>
  <c r="B592" i="44"/>
  <c r="J591" i="44"/>
  <c r="F591" i="44"/>
  <c r="B591" i="44"/>
  <c r="J590" i="44"/>
  <c r="F590" i="44"/>
  <c r="B590" i="44"/>
  <c r="J589" i="44"/>
  <c r="F589" i="44"/>
  <c r="B589" i="44"/>
  <c r="J588" i="44"/>
  <c r="F588" i="44"/>
  <c r="B588" i="44"/>
  <c r="J587" i="44"/>
  <c r="F587" i="44"/>
  <c r="B587" i="44"/>
  <c r="J586" i="44"/>
  <c r="F586" i="44"/>
  <c r="B586" i="44"/>
  <c r="J585" i="44"/>
  <c r="F585" i="44"/>
  <c r="B585" i="44"/>
  <c r="J584" i="44"/>
  <c r="F584" i="44"/>
  <c r="B584" i="44"/>
  <c r="J583" i="44"/>
  <c r="F583" i="44"/>
  <c r="B583" i="44"/>
  <c r="J582" i="44"/>
  <c r="F582" i="44"/>
  <c r="B582" i="44"/>
  <c r="J581" i="44"/>
  <c r="F581" i="44"/>
  <c r="B581" i="44"/>
  <c r="J580" i="44"/>
  <c r="F580" i="44"/>
  <c r="B580" i="44"/>
  <c r="J579" i="44"/>
  <c r="F579" i="44"/>
  <c r="B579" i="44"/>
  <c r="J578" i="44"/>
  <c r="F578" i="44"/>
  <c r="B578" i="44"/>
  <c r="J577" i="44"/>
  <c r="F577" i="44"/>
  <c r="B577" i="44"/>
  <c r="J576" i="44"/>
  <c r="F576" i="44"/>
  <c r="B576" i="44"/>
  <c r="J575" i="44"/>
  <c r="F575" i="44"/>
  <c r="B575" i="44"/>
  <c r="J574" i="44"/>
  <c r="F574" i="44"/>
  <c r="B574" i="44"/>
  <c r="J573" i="44"/>
  <c r="F573" i="44"/>
  <c r="B573" i="44"/>
  <c r="J572" i="44"/>
  <c r="F572" i="44"/>
  <c r="B572" i="44"/>
  <c r="J571" i="44"/>
  <c r="F571" i="44"/>
  <c r="B571" i="44"/>
  <c r="J570" i="44"/>
  <c r="F570" i="44"/>
  <c r="B570" i="44"/>
  <c r="J569" i="44"/>
  <c r="F569" i="44"/>
  <c r="B569" i="44"/>
  <c r="J568" i="44"/>
  <c r="F568" i="44"/>
  <c r="B568" i="44"/>
  <c r="J567" i="44"/>
  <c r="F567" i="44"/>
  <c r="B567" i="44"/>
  <c r="J566" i="44"/>
  <c r="F566" i="44"/>
  <c r="B566" i="44"/>
  <c r="J565" i="44"/>
  <c r="F565" i="44"/>
  <c r="B565" i="44"/>
  <c r="J564" i="44"/>
  <c r="F564" i="44"/>
  <c r="B564" i="44"/>
  <c r="J563" i="44"/>
  <c r="F563" i="44"/>
  <c r="B563" i="44"/>
  <c r="J562" i="44"/>
  <c r="F562" i="44"/>
  <c r="B562" i="44"/>
  <c r="J561" i="44"/>
  <c r="F561" i="44"/>
  <c r="B561" i="44"/>
  <c r="J560" i="44"/>
  <c r="F560" i="44"/>
  <c r="B560" i="44"/>
  <c r="J559" i="44"/>
  <c r="F559" i="44"/>
  <c r="B559" i="44"/>
  <c r="J558" i="44"/>
  <c r="F558" i="44"/>
  <c r="B558" i="44"/>
  <c r="J557" i="44"/>
  <c r="F557" i="44"/>
  <c r="B557" i="44"/>
  <c r="J556" i="44"/>
  <c r="F556" i="44"/>
  <c r="B556" i="44"/>
  <c r="J555" i="44"/>
  <c r="F555" i="44"/>
  <c r="B555" i="44"/>
  <c r="J554" i="44"/>
  <c r="F554" i="44"/>
  <c r="B554" i="44"/>
  <c r="J553" i="44"/>
  <c r="F553" i="44"/>
  <c r="B553" i="44"/>
  <c r="J552" i="44"/>
  <c r="F552" i="44"/>
  <c r="B552" i="44"/>
  <c r="J551" i="44"/>
  <c r="F551" i="44"/>
  <c r="B551" i="44"/>
  <c r="J550" i="44"/>
  <c r="F550" i="44"/>
  <c r="B550" i="44"/>
  <c r="J549" i="44"/>
  <c r="F549" i="44"/>
  <c r="B549" i="44"/>
  <c r="J548" i="44"/>
  <c r="F548" i="44"/>
  <c r="B548" i="44"/>
  <c r="J547" i="44"/>
  <c r="F547" i="44"/>
  <c r="B547" i="44"/>
  <c r="J546" i="44"/>
  <c r="F546" i="44"/>
  <c r="B546" i="44"/>
  <c r="J545" i="44"/>
  <c r="F545" i="44"/>
  <c r="B545" i="44"/>
  <c r="J544" i="44"/>
  <c r="F544" i="44"/>
  <c r="B544" i="44"/>
  <c r="J543" i="44"/>
  <c r="F543" i="44"/>
  <c r="B543" i="44"/>
  <c r="J542" i="44"/>
  <c r="F542" i="44"/>
  <c r="B542" i="44"/>
  <c r="J541" i="44"/>
  <c r="F541" i="44"/>
  <c r="B541" i="44"/>
  <c r="J540" i="44"/>
  <c r="F540" i="44"/>
  <c r="B540" i="44"/>
  <c r="J539" i="44"/>
  <c r="F539" i="44"/>
  <c r="B539" i="44"/>
  <c r="J538" i="44"/>
  <c r="F538" i="44"/>
  <c r="B538" i="44"/>
  <c r="J537" i="44"/>
  <c r="F537" i="44"/>
  <c r="B537" i="44"/>
  <c r="J536" i="44"/>
  <c r="F536" i="44"/>
  <c r="B536" i="44"/>
  <c r="J535" i="44"/>
  <c r="F535" i="44"/>
  <c r="B535" i="44"/>
  <c r="J534" i="44"/>
  <c r="F534" i="44"/>
  <c r="B534" i="44"/>
  <c r="J533" i="44"/>
  <c r="F533" i="44"/>
  <c r="B533" i="44"/>
  <c r="J532" i="44"/>
  <c r="F532" i="44"/>
  <c r="B532" i="44"/>
  <c r="J531" i="44"/>
  <c r="F531" i="44"/>
  <c r="B531" i="44"/>
  <c r="J530" i="44"/>
  <c r="F530" i="44"/>
  <c r="B530" i="44"/>
  <c r="J529" i="44"/>
  <c r="F529" i="44"/>
  <c r="B529" i="44"/>
  <c r="J528" i="44"/>
  <c r="F528" i="44"/>
  <c r="B528" i="44"/>
  <c r="J527" i="44"/>
  <c r="F527" i="44"/>
  <c r="B527" i="44"/>
  <c r="J526" i="44"/>
  <c r="F526" i="44"/>
  <c r="B526" i="44"/>
  <c r="J525" i="44"/>
  <c r="F525" i="44"/>
  <c r="B525" i="44"/>
  <c r="J524" i="44"/>
  <c r="F524" i="44"/>
  <c r="B524" i="44"/>
  <c r="J523" i="44"/>
  <c r="F523" i="44"/>
  <c r="B523" i="44"/>
  <c r="J522" i="44"/>
  <c r="F522" i="44"/>
  <c r="B522" i="44"/>
  <c r="J521" i="44"/>
  <c r="F521" i="44"/>
  <c r="B521" i="44"/>
  <c r="J520" i="44"/>
  <c r="F520" i="44"/>
  <c r="B520" i="44"/>
  <c r="J519" i="44"/>
  <c r="F519" i="44"/>
  <c r="B519" i="44"/>
  <c r="J518" i="44"/>
  <c r="F518" i="44"/>
  <c r="B518" i="44"/>
  <c r="J517" i="44"/>
  <c r="F517" i="44"/>
  <c r="B517" i="44"/>
  <c r="J516" i="44"/>
  <c r="F516" i="44"/>
  <c r="B516" i="44"/>
  <c r="J515" i="44"/>
  <c r="F515" i="44"/>
  <c r="B515" i="44"/>
  <c r="J514" i="44"/>
  <c r="F514" i="44"/>
  <c r="B514" i="44"/>
  <c r="J513" i="44"/>
  <c r="F513" i="44"/>
  <c r="B513" i="44"/>
  <c r="J512" i="44"/>
  <c r="F512" i="44"/>
  <c r="B512" i="44"/>
  <c r="J511" i="44"/>
  <c r="F511" i="44"/>
  <c r="B511" i="44"/>
  <c r="J510" i="44"/>
  <c r="F510" i="44"/>
  <c r="B510" i="44"/>
  <c r="J509" i="44"/>
  <c r="F509" i="44"/>
  <c r="B509" i="44"/>
  <c r="J508" i="44"/>
  <c r="F508" i="44"/>
  <c r="B508" i="44"/>
  <c r="J507" i="44"/>
  <c r="F507" i="44"/>
  <c r="B507" i="44"/>
  <c r="J506" i="44"/>
  <c r="F506" i="44"/>
  <c r="B506" i="44"/>
  <c r="J505" i="44"/>
  <c r="F505" i="44"/>
  <c r="B505" i="44"/>
  <c r="J504" i="44"/>
  <c r="F504" i="44"/>
  <c r="B504" i="44"/>
  <c r="J503" i="44"/>
  <c r="F503" i="44"/>
  <c r="B503" i="44"/>
  <c r="J502" i="44"/>
  <c r="F502" i="44"/>
  <c r="B502" i="44"/>
  <c r="J501" i="44"/>
  <c r="F501" i="44"/>
  <c r="B501" i="44"/>
  <c r="J500" i="44"/>
  <c r="F500" i="44"/>
  <c r="B500" i="44"/>
  <c r="J499" i="44"/>
  <c r="F499" i="44"/>
  <c r="B499" i="44"/>
  <c r="J498" i="44"/>
  <c r="F498" i="44"/>
  <c r="B498" i="44"/>
  <c r="J497" i="44"/>
  <c r="F497" i="44"/>
  <c r="B497" i="44"/>
  <c r="J496" i="44"/>
  <c r="F496" i="44"/>
  <c r="B496" i="44"/>
  <c r="J495" i="44"/>
  <c r="F495" i="44"/>
  <c r="B495" i="44"/>
  <c r="J494" i="44"/>
  <c r="F494" i="44"/>
  <c r="B494" i="44"/>
  <c r="J493" i="44"/>
  <c r="F493" i="44"/>
  <c r="B493" i="44"/>
  <c r="J492" i="44"/>
  <c r="F492" i="44"/>
  <c r="B492" i="44"/>
  <c r="J491" i="44"/>
  <c r="F491" i="44"/>
  <c r="B491" i="44"/>
  <c r="J490" i="44"/>
  <c r="F490" i="44"/>
  <c r="B490" i="44"/>
  <c r="J489" i="44"/>
  <c r="F489" i="44"/>
  <c r="B489" i="44"/>
  <c r="J488" i="44"/>
  <c r="F488" i="44"/>
  <c r="B488" i="44"/>
  <c r="J487" i="44"/>
  <c r="F487" i="44"/>
  <c r="B487" i="44"/>
  <c r="J486" i="44"/>
  <c r="F486" i="44"/>
  <c r="B486" i="44"/>
  <c r="J485" i="44"/>
  <c r="F485" i="44"/>
  <c r="B485" i="44"/>
  <c r="J484" i="44"/>
  <c r="F484" i="44"/>
  <c r="B484" i="44"/>
  <c r="J483" i="44"/>
  <c r="F483" i="44"/>
  <c r="B483" i="44"/>
  <c r="J482" i="44"/>
  <c r="F482" i="44"/>
  <c r="B482" i="44"/>
  <c r="J481" i="44"/>
  <c r="F481" i="44"/>
  <c r="B481" i="44"/>
  <c r="J480" i="44"/>
  <c r="F480" i="44"/>
  <c r="B480" i="44"/>
  <c r="J479" i="44"/>
  <c r="F479" i="44"/>
  <c r="B479" i="44"/>
  <c r="J478" i="44"/>
  <c r="F478" i="44"/>
  <c r="B478" i="44"/>
  <c r="J477" i="44"/>
  <c r="F477" i="44"/>
  <c r="B477" i="44"/>
  <c r="J476" i="44"/>
  <c r="F476" i="44"/>
  <c r="B476" i="44"/>
  <c r="J475" i="44"/>
  <c r="F475" i="44"/>
  <c r="B475" i="44"/>
  <c r="J474" i="44"/>
  <c r="F474" i="44"/>
  <c r="B474" i="44"/>
  <c r="J473" i="44"/>
  <c r="F473" i="44"/>
  <c r="B473" i="44"/>
  <c r="J472" i="44"/>
  <c r="F472" i="44"/>
  <c r="B472" i="44"/>
  <c r="J471" i="44"/>
  <c r="F471" i="44"/>
  <c r="B471" i="44"/>
  <c r="J470" i="44"/>
  <c r="F470" i="44"/>
  <c r="B470" i="44"/>
  <c r="J469" i="44"/>
  <c r="F469" i="44"/>
  <c r="B469" i="44"/>
  <c r="J468" i="44"/>
  <c r="F468" i="44"/>
  <c r="B468" i="44"/>
  <c r="J467" i="44"/>
  <c r="F467" i="44"/>
  <c r="B467" i="44"/>
  <c r="J466" i="44"/>
  <c r="F466" i="44"/>
  <c r="B466" i="44"/>
  <c r="J465" i="44"/>
  <c r="F465" i="44"/>
  <c r="B465" i="44"/>
  <c r="J464" i="44"/>
  <c r="F464" i="44"/>
  <c r="B464" i="44"/>
  <c r="J463" i="44"/>
  <c r="F463" i="44"/>
  <c r="B463" i="44"/>
  <c r="J462" i="44"/>
  <c r="F462" i="44"/>
  <c r="B462" i="44"/>
  <c r="J461" i="44"/>
  <c r="F461" i="44"/>
  <c r="B461" i="44"/>
  <c r="J460" i="44"/>
  <c r="F460" i="44"/>
  <c r="B460" i="44"/>
  <c r="J459" i="44"/>
  <c r="F459" i="44"/>
  <c r="B459" i="44"/>
  <c r="J458" i="44"/>
  <c r="F458" i="44"/>
  <c r="B458" i="44"/>
  <c r="J457" i="44"/>
  <c r="F457" i="44"/>
  <c r="B457" i="44"/>
  <c r="J456" i="44"/>
  <c r="F456" i="44"/>
  <c r="B456" i="44"/>
  <c r="J455" i="44"/>
  <c r="F455" i="44"/>
  <c r="B455" i="44"/>
  <c r="J454" i="44"/>
  <c r="F454" i="44"/>
  <c r="B454" i="44"/>
  <c r="J453" i="44"/>
  <c r="F453" i="44"/>
  <c r="B453" i="44"/>
  <c r="J452" i="44"/>
  <c r="F452" i="44"/>
  <c r="B452" i="44"/>
  <c r="J451" i="44"/>
  <c r="F451" i="44"/>
  <c r="B451" i="44"/>
  <c r="J450" i="44"/>
  <c r="F450" i="44"/>
  <c r="B450" i="44"/>
  <c r="J449" i="44"/>
  <c r="F449" i="44"/>
  <c r="B449" i="44"/>
  <c r="J448" i="44"/>
  <c r="F448" i="44"/>
  <c r="B448" i="44"/>
  <c r="J447" i="44"/>
  <c r="F447" i="44"/>
  <c r="B447" i="44"/>
  <c r="J446" i="44"/>
  <c r="F446" i="44"/>
  <c r="B446" i="44"/>
  <c r="J445" i="44"/>
  <c r="F445" i="44"/>
  <c r="B445" i="44"/>
  <c r="J444" i="44"/>
  <c r="F444" i="44"/>
  <c r="B444" i="44"/>
  <c r="J443" i="44"/>
  <c r="F443" i="44"/>
  <c r="B443" i="44"/>
  <c r="J442" i="44"/>
  <c r="F442" i="44"/>
  <c r="B442" i="44"/>
  <c r="J441" i="44"/>
  <c r="F441" i="44"/>
  <c r="B441" i="44"/>
  <c r="J440" i="44"/>
  <c r="F440" i="44"/>
  <c r="B440" i="44"/>
  <c r="J439" i="44"/>
  <c r="F439" i="44"/>
  <c r="B439" i="44"/>
  <c r="J438" i="44"/>
  <c r="F438" i="44"/>
  <c r="B438" i="44"/>
  <c r="J437" i="44"/>
  <c r="F437" i="44"/>
  <c r="B437" i="44"/>
  <c r="J436" i="44"/>
  <c r="F436" i="44"/>
  <c r="B436" i="44"/>
  <c r="J435" i="44"/>
  <c r="F435" i="44"/>
  <c r="B435" i="44"/>
  <c r="J434" i="44"/>
  <c r="F434" i="44"/>
  <c r="B434" i="44"/>
  <c r="J433" i="44"/>
  <c r="F433" i="44"/>
  <c r="B433" i="44"/>
  <c r="J432" i="44"/>
  <c r="F432" i="44"/>
  <c r="B432" i="44"/>
  <c r="J431" i="44"/>
  <c r="F431" i="44"/>
  <c r="B431" i="44"/>
  <c r="J430" i="44"/>
  <c r="F430" i="44"/>
  <c r="B430" i="44"/>
  <c r="J429" i="44"/>
  <c r="F429" i="44"/>
  <c r="B429" i="44"/>
  <c r="J428" i="44"/>
  <c r="F428" i="44"/>
  <c r="B428" i="44"/>
  <c r="J427" i="44"/>
  <c r="F427" i="44"/>
  <c r="B427" i="44"/>
  <c r="J426" i="44"/>
  <c r="F426" i="44"/>
  <c r="B426" i="44"/>
  <c r="J425" i="44"/>
  <c r="F425" i="44"/>
  <c r="B425" i="44"/>
  <c r="J424" i="44"/>
  <c r="F424" i="44"/>
  <c r="B424" i="44"/>
  <c r="J423" i="44"/>
  <c r="F423" i="44"/>
  <c r="B423" i="44"/>
  <c r="J422" i="44"/>
  <c r="F422" i="44"/>
  <c r="B422" i="44"/>
  <c r="J421" i="44"/>
  <c r="F421" i="44"/>
  <c r="B421" i="44"/>
  <c r="J420" i="44"/>
  <c r="F420" i="44"/>
  <c r="B420" i="44"/>
  <c r="J419" i="44"/>
  <c r="F419" i="44"/>
  <c r="B419" i="44"/>
  <c r="J418" i="44"/>
  <c r="F418" i="44"/>
  <c r="B418" i="44"/>
  <c r="J417" i="44"/>
  <c r="F417" i="44"/>
  <c r="B417" i="44"/>
  <c r="J416" i="44"/>
  <c r="F416" i="44"/>
  <c r="B416" i="44"/>
  <c r="J415" i="44"/>
  <c r="F415" i="44"/>
  <c r="B415" i="44"/>
  <c r="J414" i="44"/>
  <c r="F414" i="44"/>
  <c r="B414" i="44"/>
  <c r="J413" i="44"/>
  <c r="F413" i="44"/>
  <c r="B413" i="44"/>
  <c r="J412" i="44"/>
  <c r="F412" i="44"/>
  <c r="B412" i="44"/>
  <c r="J411" i="44"/>
  <c r="F411" i="44"/>
  <c r="B411" i="44"/>
  <c r="J410" i="44"/>
  <c r="F410" i="44"/>
  <c r="B410" i="44"/>
  <c r="J409" i="44"/>
  <c r="F409" i="44"/>
  <c r="B409" i="44"/>
  <c r="J408" i="44"/>
  <c r="F408" i="44"/>
  <c r="B408" i="44"/>
  <c r="J407" i="44"/>
  <c r="F407" i="44"/>
  <c r="B407" i="44"/>
  <c r="J406" i="44"/>
  <c r="F406" i="44"/>
  <c r="B406" i="44"/>
  <c r="J405" i="44"/>
  <c r="F405" i="44"/>
  <c r="B405" i="44"/>
  <c r="J404" i="44"/>
  <c r="F404" i="44"/>
  <c r="B404" i="44"/>
  <c r="J403" i="44"/>
  <c r="F403" i="44"/>
  <c r="B403" i="44"/>
  <c r="J402" i="44"/>
  <c r="F402" i="44"/>
  <c r="B402" i="44"/>
  <c r="J401" i="44"/>
  <c r="F401" i="44"/>
  <c r="B401" i="44"/>
  <c r="J400" i="44"/>
  <c r="F400" i="44"/>
  <c r="B400" i="44"/>
  <c r="J399" i="44"/>
  <c r="F399" i="44"/>
  <c r="B399" i="44"/>
  <c r="J398" i="44"/>
  <c r="F398" i="44"/>
  <c r="B398" i="44"/>
  <c r="J397" i="44"/>
  <c r="F397" i="44"/>
  <c r="B397" i="44"/>
  <c r="J396" i="44"/>
  <c r="F396" i="44"/>
  <c r="B396" i="44"/>
  <c r="J395" i="44"/>
  <c r="F395" i="44"/>
  <c r="B395" i="44"/>
  <c r="J394" i="44"/>
  <c r="F394" i="44"/>
  <c r="B394" i="44"/>
  <c r="J393" i="44"/>
  <c r="F393" i="44"/>
  <c r="B393" i="44"/>
  <c r="J392" i="44"/>
  <c r="F392" i="44"/>
  <c r="B392" i="44"/>
  <c r="J391" i="44"/>
  <c r="F391" i="44"/>
  <c r="B391" i="44"/>
  <c r="J390" i="44"/>
  <c r="F390" i="44"/>
  <c r="B390" i="44"/>
  <c r="J389" i="44"/>
  <c r="F389" i="44"/>
  <c r="B389" i="44"/>
  <c r="J388" i="44"/>
  <c r="F388" i="44"/>
  <c r="B388" i="44"/>
  <c r="J387" i="44"/>
  <c r="F387" i="44"/>
  <c r="B387" i="44"/>
  <c r="J386" i="44"/>
  <c r="F386" i="44"/>
  <c r="B386" i="44"/>
  <c r="J385" i="44"/>
  <c r="F385" i="44"/>
  <c r="B385" i="44"/>
  <c r="J384" i="44"/>
  <c r="F384" i="44"/>
  <c r="B384" i="44"/>
  <c r="J383" i="44"/>
  <c r="F383" i="44"/>
  <c r="B383" i="44"/>
  <c r="J382" i="44"/>
  <c r="F382" i="44"/>
  <c r="B382" i="44"/>
  <c r="J381" i="44"/>
  <c r="F381" i="44"/>
  <c r="B381" i="44"/>
  <c r="J380" i="44"/>
  <c r="F380" i="44"/>
  <c r="B380" i="44"/>
  <c r="J379" i="44"/>
  <c r="F379" i="44"/>
  <c r="B379" i="44"/>
  <c r="J378" i="44"/>
  <c r="F378" i="44"/>
  <c r="B378" i="44"/>
  <c r="J377" i="44"/>
  <c r="F377" i="44"/>
  <c r="B377" i="44"/>
  <c r="J376" i="44"/>
  <c r="F376" i="44"/>
  <c r="B376" i="44"/>
  <c r="J375" i="44"/>
  <c r="F375" i="44"/>
  <c r="B375" i="44"/>
  <c r="J374" i="44"/>
  <c r="F374" i="44"/>
  <c r="B374" i="44"/>
  <c r="J373" i="44"/>
  <c r="F373" i="44"/>
  <c r="B373" i="44"/>
  <c r="J372" i="44"/>
  <c r="F372" i="44"/>
  <c r="B372" i="44"/>
  <c r="J371" i="44"/>
  <c r="F371" i="44"/>
  <c r="B371" i="44"/>
  <c r="J370" i="44"/>
  <c r="F370" i="44"/>
  <c r="B370" i="44"/>
  <c r="J369" i="44"/>
  <c r="F369" i="44"/>
  <c r="B369" i="44"/>
  <c r="J368" i="44"/>
  <c r="F368" i="44"/>
  <c r="B368" i="44"/>
  <c r="J367" i="44"/>
  <c r="F367" i="44"/>
  <c r="B367" i="44"/>
  <c r="J366" i="44"/>
  <c r="F366" i="44"/>
  <c r="B366" i="44"/>
  <c r="J365" i="44"/>
  <c r="F365" i="44"/>
  <c r="B365" i="44"/>
  <c r="J364" i="44"/>
  <c r="F364" i="44"/>
  <c r="B364" i="44"/>
  <c r="J363" i="44"/>
  <c r="F363" i="44"/>
  <c r="B363" i="44"/>
  <c r="J362" i="44"/>
  <c r="F362" i="44"/>
  <c r="B362" i="44"/>
  <c r="J361" i="44"/>
  <c r="F361" i="44"/>
  <c r="B361" i="44"/>
  <c r="J360" i="44"/>
  <c r="F360" i="44"/>
  <c r="B360" i="44"/>
  <c r="J359" i="44"/>
  <c r="F359" i="44"/>
  <c r="B359" i="44"/>
  <c r="J358" i="44"/>
  <c r="F358" i="44"/>
  <c r="B358" i="44"/>
  <c r="J357" i="44"/>
  <c r="F357" i="44"/>
  <c r="B357" i="44"/>
  <c r="J356" i="44"/>
  <c r="F356" i="44"/>
  <c r="B356" i="44"/>
  <c r="J355" i="44"/>
  <c r="F355" i="44"/>
  <c r="B355" i="44"/>
  <c r="J354" i="44"/>
  <c r="F354" i="44"/>
  <c r="B354" i="44"/>
  <c r="J353" i="44"/>
  <c r="F353" i="44"/>
  <c r="B353" i="44"/>
  <c r="J352" i="44"/>
  <c r="F352" i="44"/>
  <c r="B352" i="44"/>
  <c r="J351" i="44"/>
  <c r="F351" i="44"/>
  <c r="B351" i="44"/>
  <c r="J350" i="44"/>
  <c r="F350" i="44"/>
  <c r="B350" i="44"/>
  <c r="J349" i="44"/>
  <c r="F349" i="44"/>
  <c r="B349" i="44"/>
  <c r="J348" i="44"/>
  <c r="F348" i="44"/>
  <c r="B348" i="44"/>
  <c r="J347" i="44"/>
  <c r="F347" i="44"/>
  <c r="B347" i="44"/>
  <c r="J346" i="44"/>
  <c r="F346" i="44"/>
  <c r="B346" i="44"/>
  <c r="J345" i="44"/>
  <c r="F345" i="44"/>
  <c r="B345" i="44"/>
  <c r="J344" i="44"/>
  <c r="F344" i="44"/>
  <c r="B344" i="44"/>
  <c r="J343" i="44"/>
  <c r="F343" i="44"/>
  <c r="B343" i="44"/>
  <c r="J342" i="44"/>
  <c r="F342" i="44"/>
  <c r="B342" i="44"/>
  <c r="J341" i="44"/>
  <c r="F341" i="44"/>
  <c r="B341" i="44"/>
  <c r="J340" i="44"/>
  <c r="F340" i="44"/>
  <c r="B340" i="44"/>
  <c r="J339" i="44"/>
  <c r="F339" i="44"/>
  <c r="B339" i="44"/>
  <c r="J338" i="44"/>
  <c r="F338" i="44"/>
  <c r="B338" i="44"/>
  <c r="J337" i="44"/>
  <c r="F337" i="44"/>
  <c r="B337" i="44"/>
  <c r="J336" i="44"/>
  <c r="F336" i="44"/>
  <c r="B336" i="44"/>
  <c r="J335" i="44"/>
  <c r="F335" i="44"/>
  <c r="B335" i="44"/>
  <c r="J334" i="44"/>
  <c r="F334" i="44"/>
  <c r="B334" i="44"/>
  <c r="J333" i="44"/>
  <c r="F333" i="44"/>
  <c r="B333" i="44"/>
  <c r="J332" i="44"/>
  <c r="F332" i="44"/>
  <c r="B332" i="44"/>
  <c r="J331" i="44"/>
  <c r="F331" i="44"/>
  <c r="B331" i="44"/>
  <c r="J330" i="44"/>
  <c r="F330" i="44"/>
  <c r="B330" i="44"/>
  <c r="J329" i="44"/>
  <c r="F329" i="44"/>
  <c r="B329" i="44"/>
  <c r="J328" i="44"/>
  <c r="F328" i="44"/>
  <c r="B328" i="44"/>
  <c r="J327" i="44"/>
  <c r="F327" i="44"/>
  <c r="B327" i="44"/>
  <c r="J326" i="44"/>
  <c r="F326" i="44"/>
  <c r="B326" i="44"/>
  <c r="J325" i="44"/>
  <c r="F325" i="44"/>
  <c r="B325" i="44"/>
  <c r="J324" i="44"/>
  <c r="F324" i="44"/>
  <c r="B324" i="44"/>
  <c r="J323" i="44"/>
  <c r="F323" i="44"/>
  <c r="B323" i="44"/>
  <c r="J322" i="44"/>
  <c r="F322" i="44"/>
  <c r="B322" i="44"/>
  <c r="J321" i="44"/>
  <c r="F321" i="44"/>
  <c r="B321" i="44"/>
  <c r="J320" i="44"/>
  <c r="F320" i="44"/>
  <c r="B320" i="44"/>
  <c r="J319" i="44"/>
  <c r="F319" i="44"/>
  <c r="B319" i="44"/>
  <c r="J318" i="44"/>
  <c r="F318" i="44"/>
  <c r="B318" i="44"/>
  <c r="J317" i="44"/>
  <c r="F317" i="44"/>
  <c r="B317" i="44"/>
  <c r="J316" i="44"/>
  <c r="F316" i="44"/>
  <c r="B316" i="44"/>
  <c r="J315" i="44"/>
  <c r="F315" i="44"/>
  <c r="B315" i="44"/>
  <c r="J314" i="44"/>
  <c r="F314" i="44"/>
  <c r="B314" i="44"/>
  <c r="J313" i="44"/>
  <c r="F313" i="44"/>
  <c r="B313" i="44"/>
  <c r="J312" i="44"/>
  <c r="F312" i="44"/>
  <c r="B312" i="44"/>
  <c r="J311" i="44"/>
  <c r="F311" i="44"/>
  <c r="B311" i="44"/>
  <c r="J310" i="44"/>
  <c r="F310" i="44"/>
  <c r="B310" i="44"/>
  <c r="J309" i="44"/>
  <c r="F309" i="44"/>
  <c r="B309" i="44"/>
  <c r="J308" i="44"/>
  <c r="F308" i="44"/>
  <c r="B308" i="44"/>
  <c r="J307" i="44"/>
  <c r="F307" i="44"/>
  <c r="B307" i="44"/>
  <c r="J306" i="44"/>
  <c r="F306" i="44"/>
  <c r="B306" i="44"/>
  <c r="J305" i="44"/>
  <c r="F305" i="44"/>
  <c r="B305" i="44"/>
  <c r="J304" i="44"/>
  <c r="F304" i="44"/>
  <c r="B304" i="44"/>
  <c r="J303" i="44"/>
  <c r="F303" i="44"/>
  <c r="B303" i="44"/>
  <c r="J302" i="44"/>
  <c r="F302" i="44"/>
  <c r="B302" i="44"/>
  <c r="J301" i="44"/>
  <c r="F301" i="44"/>
  <c r="B301" i="44"/>
  <c r="J300" i="44"/>
  <c r="F300" i="44"/>
  <c r="B300" i="44"/>
  <c r="J299" i="44"/>
  <c r="F299" i="44"/>
  <c r="B299" i="44"/>
  <c r="J298" i="44"/>
  <c r="F298" i="44"/>
  <c r="B298" i="44"/>
  <c r="J297" i="44"/>
  <c r="F297" i="44"/>
  <c r="B297" i="44"/>
  <c r="J296" i="44"/>
  <c r="F296" i="44"/>
  <c r="B296" i="44"/>
  <c r="J295" i="44"/>
  <c r="F295" i="44"/>
  <c r="B295" i="44"/>
  <c r="J294" i="44"/>
  <c r="F294" i="44"/>
  <c r="B294" i="44"/>
  <c r="J293" i="44"/>
  <c r="F293" i="44"/>
  <c r="B293" i="44"/>
  <c r="J292" i="44"/>
  <c r="F292" i="44"/>
  <c r="B292" i="44"/>
  <c r="J291" i="44"/>
  <c r="F291" i="44"/>
  <c r="B291" i="44"/>
  <c r="J290" i="44"/>
  <c r="F290" i="44"/>
  <c r="B290" i="44"/>
  <c r="J289" i="44"/>
  <c r="F289" i="44"/>
  <c r="B289" i="44"/>
  <c r="J288" i="44"/>
  <c r="F288" i="44"/>
  <c r="B288" i="44"/>
  <c r="J287" i="44"/>
  <c r="F287" i="44"/>
  <c r="B287" i="44"/>
  <c r="J286" i="44"/>
  <c r="F286" i="44"/>
  <c r="B286" i="44"/>
  <c r="J285" i="44"/>
  <c r="F285" i="44"/>
  <c r="B285" i="44"/>
  <c r="J284" i="44"/>
  <c r="F284" i="44"/>
  <c r="B284" i="44"/>
  <c r="J283" i="44"/>
  <c r="F283" i="44"/>
  <c r="B283" i="44"/>
  <c r="J282" i="44"/>
  <c r="F282" i="44"/>
  <c r="B282" i="44"/>
  <c r="J281" i="44"/>
  <c r="F281" i="44"/>
  <c r="B281" i="44"/>
  <c r="J280" i="44"/>
  <c r="F280" i="44"/>
  <c r="B280" i="44"/>
  <c r="J279" i="44"/>
  <c r="F279" i="44"/>
  <c r="B279" i="44"/>
  <c r="J278" i="44"/>
  <c r="F278" i="44"/>
  <c r="B278" i="44"/>
  <c r="J277" i="44"/>
  <c r="F277" i="44"/>
  <c r="B277" i="44"/>
  <c r="J276" i="44"/>
  <c r="F276" i="44"/>
  <c r="B276" i="44"/>
  <c r="J275" i="44"/>
  <c r="F275" i="44"/>
  <c r="B275" i="44"/>
  <c r="J274" i="44"/>
  <c r="F274" i="44"/>
  <c r="B274" i="44"/>
  <c r="J273" i="44"/>
  <c r="F273" i="44"/>
  <c r="B273" i="44"/>
  <c r="J272" i="44"/>
  <c r="F272" i="44"/>
  <c r="B272" i="44"/>
  <c r="J271" i="44"/>
  <c r="F271" i="44"/>
  <c r="B271" i="44"/>
  <c r="J270" i="44"/>
  <c r="F270" i="44"/>
  <c r="B270" i="44"/>
  <c r="J269" i="44"/>
  <c r="F269" i="44"/>
  <c r="B269" i="44"/>
  <c r="J268" i="44"/>
  <c r="F268" i="44"/>
  <c r="B268" i="44"/>
  <c r="J267" i="44"/>
  <c r="F267" i="44"/>
  <c r="B267" i="44"/>
  <c r="J266" i="44"/>
  <c r="F266" i="44"/>
  <c r="B266" i="44"/>
  <c r="J265" i="44"/>
  <c r="F265" i="44"/>
  <c r="B265" i="44"/>
  <c r="J264" i="44"/>
  <c r="F264" i="44"/>
  <c r="B264" i="44"/>
  <c r="J263" i="44"/>
  <c r="F263" i="44"/>
  <c r="B263" i="44"/>
  <c r="J262" i="44"/>
  <c r="F262" i="44"/>
  <c r="B262" i="44"/>
  <c r="J261" i="44"/>
  <c r="F261" i="44"/>
  <c r="B261" i="44"/>
  <c r="J260" i="44"/>
  <c r="F260" i="44"/>
  <c r="B260" i="44"/>
  <c r="J259" i="44"/>
  <c r="F259" i="44"/>
  <c r="B259" i="44"/>
  <c r="J258" i="44"/>
  <c r="F258" i="44"/>
  <c r="B258" i="44"/>
  <c r="J257" i="44"/>
  <c r="F257" i="44"/>
  <c r="B257" i="44"/>
  <c r="J256" i="44"/>
  <c r="F256" i="44"/>
  <c r="B256" i="44"/>
  <c r="J255" i="44"/>
  <c r="F255" i="44"/>
  <c r="B255" i="44"/>
  <c r="J254" i="44"/>
  <c r="F254" i="44"/>
  <c r="B254" i="44"/>
  <c r="J253" i="44"/>
  <c r="F253" i="44"/>
  <c r="B253" i="44"/>
  <c r="J252" i="44"/>
  <c r="F252" i="44"/>
  <c r="B252" i="44"/>
  <c r="J251" i="44"/>
  <c r="F251" i="44"/>
  <c r="B251" i="44"/>
  <c r="J250" i="44"/>
  <c r="F250" i="44"/>
  <c r="B250" i="44"/>
  <c r="J249" i="44"/>
  <c r="F249" i="44"/>
  <c r="B249" i="44"/>
  <c r="J248" i="44"/>
  <c r="F248" i="44"/>
  <c r="B248" i="44"/>
  <c r="J247" i="44"/>
  <c r="F247" i="44"/>
  <c r="B247" i="44"/>
  <c r="J246" i="44"/>
  <c r="F246" i="44"/>
  <c r="B246" i="44"/>
  <c r="J245" i="44"/>
  <c r="F245" i="44"/>
  <c r="B245" i="44"/>
  <c r="J244" i="44"/>
  <c r="F244" i="44"/>
  <c r="B244" i="44"/>
  <c r="J243" i="44"/>
  <c r="F243" i="44"/>
  <c r="B243" i="44"/>
  <c r="J242" i="44"/>
  <c r="F242" i="44"/>
  <c r="B242" i="44"/>
  <c r="J241" i="44"/>
  <c r="F241" i="44"/>
  <c r="B241" i="44"/>
  <c r="J240" i="44"/>
  <c r="F240" i="44"/>
  <c r="B240" i="44"/>
  <c r="J239" i="44"/>
  <c r="F239" i="44"/>
  <c r="B239" i="44"/>
  <c r="J238" i="44"/>
  <c r="F238" i="44"/>
  <c r="B238" i="44"/>
  <c r="J237" i="44"/>
  <c r="F237" i="44"/>
  <c r="B237" i="44"/>
  <c r="J236" i="44"/>
  <c r="F236" i="44"/>
  <c r="B236" i="44"/>
  <c r="J235" i="44"/>
  <c r="F235" i="44"/>
  <c r="B235" i="44"/>
  <c r="J234" i="44"/>
  <c r="F234" i="44"/>
  <c r="B234" i="44"/>
  <c r="J233" i="44"/>
  <c r="F233" i="44"/>
  <c r="B233" i="44"/>
  <c r="J232" i="44"/>
  <c r="F232" i="44"/>
  <c r="B232" i="44"/>
  <c r="J231" i="44"/>
  <c r="F231" i="44"/>
  <c r="B231" i="44"/>
  <c r="J230" i="44"/>
  <c r="F230" i="44"/>
  <c r="B230" i="44"/>
  <c r="J229" i="44"/>
  <c r="F229" i="44"/>
  <c r="B229" i="44"/>
  <c r="J228" i="44"/>
  <c r="F228" i="44"/>
  <c r="B228" i="44"/>
  <c r="J227" i="44"/>
  <c r="F227" i="44"/>
  <c r="B227" i="44"/>
  <c r="J226" i="44"/>
  <c r="F226" i="44"/>
  <c r="B226" i="44"/>
  <c r="J225" i="44"/>
  <c r="F225" i="44"/>
  <c r="B225" i="44"/>
  <c r="J224" i="44"/>
  <c r="F224" i="44"/>
  <c r="B224" i="44"/>
  <c r="J223" i="44"/>
  <c r="F223" i="44"/>
  <c r="B223" i="44"/>
  <c r="J222" i="44"/>
  <c r="F222" i="44"/>
  <c r="B222" i="44"/>
  <c r="J221" i="44"/>
  <c r="F221" i="44"/>
  <c r="B221" i="44"/>
  <c r="J220" i="44"/>
  <c r="F220" i="44"/>
  <c r="B220" i="44"/>
  <c r="J219" i="44"/>
  <c r="F219" i="44"/>
  <c r="B219" i="44"/>
  <c r="J218" i="44"/>
  <c r="F218" i="44"/>
  <c r="B218" i="44"/>
  <c r="J217" i="44"/>
  <c r="F217" i="44"/>
  <c r="B217" i="44"/>
  <c r="J216" i="44"/>
  <c r="F216" i="44"/>
  <c r="B216" i="44"/>
  <c r="J215" i="44"/>
  <c r="F215" i="44"/>
  <c r="B215" i="44"/>
  <c r="J214" i="44"/>
  <c r="F214" i="44"/>
  <c r="B214" i="44"/>
  <c r="J213" i="44"/>
  <c r="F213" i="44"/>
  <c r="B213" i="44"/>
  <c r="J212" i="44"/>
  <c r="F212" i="44"/>
  <c r="B212" i="44"/>
  <c r="J211" i="44"/>
  <c r="F211" i="44"/>
  <c r="B211" i="44"/>
  <c r="J210" i="44"/>
  <c r="F210" i="44"/>
  <c r="B210" i="44"/>
  <c r="J209" i="44"/>
  <c r="F209" i="44"/>
  <c r="B209" i="44"/>
  <c r="J208" i="44"/>
  <c r="F208" i="44"/>
  <c r="B208" i="44"/>
  <c r="J207" i="44"/>
  <c r="F207" i="44"/>
  <c r="B207" i="44"/>
  <c r="J206" i="44"/>
  <c r="F206" i="44"/>
  <c r="B206" i="44"/>
  <c r="J205" i="44"/>
  <c r="F205" i="44"/>
  <c r="B205" i="44"/>
  <c r="J204" i="44"/>
  <c r="F204" i="44"/>
  <c r="B204" i="44"/>
  <c r="J203" i="44"/>
  <c r="F203" i="44"/>
  <c r="B203" i="44"/>
  <c r="J202" i="44"/>
  <c r="F202" i="44"/>
  <c r="B202" i="44"/>
  <c r="J201" i="44"/>
  <c r="F201" i="44"/>
  <c r="B201" i="44"/>
  <c r="J200" i="44"/>
  <c r="F200" i="44"/>
  <c r="B200" i="44"/>
  <c r="J199" i="44"/>
  <c r="F199" i="44"/>
  <c r="B199" i="44"/>
  <c r="J198" i="44"/>
  <c r="F198" i="44"/>
  <c r="B198" i="44"/>
  <c r="J197" i="44"/>
  <c r="F197" i="44"/>
  <c r="B197" i="44"/>
  <c r="J196" i="44"/>
  <c r="F196" i="44"/>
  <c r="B196" i="44"/>
  <c r="J195" i="44"/>
  <c r="F195" i="44"/>
  <c r="B195" i="44"/>
  <c r="J194" i="44"/>
  <c r="F194" i="44"/>
  <c r="B194" i="44"/>
  <c r="J193" i="44"/>
  <c r="F193" i="44"/>
  <c r="B193" i="44"/>
  <c r="J192" i="44"/>
  <c r="F192" i="44"/>
  <c r="B192" i="44"/>
  <c r="J191" i="44"/>
  <c r="F191" i="44"/>
  <c r="B191" i="44"/>
  <c r="J190" i="44"/>
  <c r="F190" i="44"/>
  <c r="B190" i="44"/>
  <c r="J189" i="44"/>
  <c r="F189" i="44"/>
  <c r="B189" i="44"/>
  <c r="J188" i="44"/>
  <c r="F188" i="44"/>
  <c r="B188" i="44"/>
  <c r="J187" i="44"/>
  <c r="F187" i="44"/>
  <c r="B187" i="44"/>
  <c r="J186" i="44"/>
  <c r="F186" i="44"/>
  <c r="B186" i="44"/>
  <c r="J185" i="44"/>
  <c r="F185" i="44"/>
  <c r="B185" i="44"/>
  <c r="J184" i="44"/>
  <c r="F184" i="44"/>
  <c r="B184" i="44"/>
  <c r="J183" i="44"/>
  <c r="F183" i="44"/>
  <c r="B183" i="44"/>
  <c r="J182" i="44"/>
  <c r="F182" i="44"/>
  <c r="B182" i="44"/>
  <c r="J181" i="44"/>
  <c r="F181" i="44"/>
  <c r="B181" i="44"/>
  <c r="J180" i="44"/>
  <c r="F180" i="44"/>
  <c r="B180" i="44"/>
  <c r="J179" i="44"/>
  <c r="F179" i="44"/>
  <c r="B179" i="44"/>
  <c r="J178" i="44"/>
  <c r="F178" i="44"/>
  <c r="B178" i="44"/>
  <c r="J177" i="44"/>
  <c r="F177" i="44"/>
  <c r="B177" i="44"/>
  <c r="J176" i="44"/>
  <c r="F176" i="44"/>
  <c r="B176" i="44"/>
  <c r="J175" i="44"/>
  <c r="F175" i="44"/>
  <c r="B175" i="44"/>
  <c r="J174" i="44"/>
  <c r="F174" i="44"/>
  <c r="B174" i="44"/>
  <c r="J173" i="44"/>
  <c r="F173" i="44"/>
  <c r="B173" i="44"/>
  <c r="J172" i="44"/>
  <c r="F172" i="44"/>
  <c r="B172" i="44"/>
  <c r="J171" i="44"/>
  <c r="F171" i="44"/>
  <c r="B171" i="44"/>
  <c r="J170" i="44"/>
  <c r="F170" i="44"/>
  <c r="B170" i="44"/>
  <c r="J169" i="44"/>
  <c r="F169" i="44"/>
  <c r="B169" i="44"/>
  <c r="J168" i="44"/>
  <c r="F168" i="44"/>
  <c r="B168" i="44"/>
  <c r="J167" i="44"/>
  <c r="F167" i="44"/>
  <c r="B167" i="44"/>
  <c r="J166" i="44"/>
  <c r="F166" i="44"/>
  <c r="B166" i="44"/>
  <c r="J165" i="44"/>
  <c r="F165" i="44"/>
  <c r="B165" i="44"/>
  <c r="J164" i="44"/>
  <c r="F164" i="44"/>
  <c r="B164" i="44"/>
  <c r="J163" i="44"/>
  <c r="F163" i="44"/>
  <c r="B163" i="44"/>
  <c r="J162" i="44"/>
  <c r="F162" i="44"/>
  <c r="B162" i="44"/>
  <c r="J161" i="44"/>
  <c r="F161" i="44"/>
  <c r="B161" i="44"/>
  <c r="J160" i="44"/>
  <c r="F160" i="44"/>
  <c r="B160" i="44"/>
  <c r="J159" i="44"/>
  <c r="F159" i="44"/>
  <c r="B159" i="44"/>
  <c r="J158" i="44"/>
  <c r="F158" i="44"/>
  <c r="B158" i="44"/>
  <c r="J157" i="44"/>
  <c r="F157" i="44"/>
  <c r="B157" i="44"/>
  <c r="J156" i="44"/>
  <c r="F156" i="44"/>
  <c r="B156" i="44"/>
  <c r="J155" i="44"/>
  <c r="F155" i="44"/>
  <c r="B155" i="44"/>
  <c r="J154" i="44"/>
  <c r="F154" i="44"/>
  <c r="B154" i="44"/>
  <c r="J153" i="44"/>
  <c r="F153" i="44"/>
  <c r="B153" i="44"/>
  <c r="J152" i="44"/>
  <c r="F152" i="44"/>
  <c r="B152" i="44"/>
  <c r="J151" i="44"/>
  <c r="F151" i="44"/>
  <c r="B151" i="44"/>
  <c r="J150" i="44"/>
  <c r="F150" i="44"/>
  <c r="B150" i="44"/>
  <c r="J149" i="44"/>
  <c r="F149" i="44"/>
  <c r="B149" i="44"/>
  <c r="J148" i="44"/>
  <c r="F148" i="44"/>
  <c r="B148" i="44"/>
  <c r="J147" i="44"/>
  <c r="F147" i="44"/>
  <c r="B147" i="44"/>
  <c r="J146" i="44"/>
  <c r="F146" i="44"/>
  <c r="B146" i="44"/>
  <c r="J145" i="44"/>
  <c r="F145" i="44"/>
  <c r="B145" i="44"/>
  <c r="J144" i="44"/>
  <c r="F144" i="44"/>
  <c r="B144" i="44"/>
  <c r="J143" i="44"/>
  <c r="F143" i="44"/>
  <c r="B143" i="44"/>
  <c r="J142" i="44"/>
  <c r="F142" i="44"/>
  <c r="B142" i="44"/>
  <c r="J141" i="44"/>
  <c r="F141" i="44"/>
  <c r="B141" i="44"/>
  <c r="J140" i="44"/>
  <c r="F140" i="44"/>
  <c r="B140" i="44"/>
  <c r="J139" i="44"/>
  <c r="F139" i="44"/>
  <c r="B139" i="44"/>
  <c r="J138" i="44"/>
  <c r="F138" i="44"/>
  <c r="B138" i="44"/>
  <c r="J137" i="44"/>
  <c r="F137" i="44"/>
  <c r="B137" i="44"/>
  <c r="J136" i="44"/>
  <c r="F136" i="44"/>
  <c r="B136" i="44"/>
  <c r="J135" i="44"/>
  <c r="F135" i="44"/>
  <c r="B135" i="44"/>
  <c r="J134" i="44"/>
  <c r="F134" i="44"/>
  <c r="B134" i="44"/>
  <c r="J133" i="44"/>
  <c r="F133" i="44"/>
  <c r="B133" i="44"/>
  <c r="J132" i="44"/>
  <c r="F132" i="44"/>
  <c r="B132" i="44"/>
  <c r="J131" i="44"/>
  <c r="F131" i="44"/>
  <c r="B131" i="44"/>
  <c r="J130" i="44"/>
  <c r="F130" i="44"/>
  <c r="B130" i="44"/>
  <c r="J129" i="44"/>
  <c r="F129" i="44"/>
  <c r="B129" i="44"/>
  <c r="J128" i="44"/>
  <c r="F128" i="44"/>
  <c r="B128" i="44"/>
  <c r="J127" i="44"/>
  <c r="F127" i="44"/>
  <c r="B127" i="44"/>
  <c r="J126" i="44"/>
  <c r="F126" i="44"/>
  <c r="B126" i="44"/>
  <c r="J125" i="44"/>
  <c r="F125" i="44"/>
  <c r="B125" i="44"/>
  <c r="J124" i="44"/>
  <c r="F124" i="44"/>
  <c r="B124" i="44"/>
  <c r="J123" i="44"/>
  <c r="F123" i="44"/>
  <c r="B123" i="44"/>
  <c r="J122" i="44"/>
  <c r="F122" i="44"/>
  <c r="B122" i="44"/>
  <c r="J121" i="44"/>
  <c r="F121" i="44"/>
  <c r="B121" i="44"/>
  <c r="J120" i="44"/>
  <c r="F120" i="44"/>
  <c r="B120" i="44"/>
  <c r="J119" i="44"/>
  <c r="F119" i="44"/>
  <c r="B119" i="44"/>
  <c r="J118" i="44"/>
  <c r="F118" i="44"/>
  <c r="B118" i="44"/>
  <c r="J117" i="44"/>
  <c r="F117" i="44"/>
  <c r="B117" i="44"/>
  <c r="J116" i="44"/>
  <c r="F116" i="44"/>
  <c r="B116" i="44"/>
  <c r="J115" i="44"/>
  <c r="F115" i="44"/>
  <c r="B115" i="44"/>
  <c r="J114" i="44"/>
  <c r="F114" i="44"/>
  <c r="B114" i="44"/>
  <c r="J113" i="44"/>
  <c r="F113" i="44"/>
  <c r="B113" i="44"/>
  <c r="J112" i="44"/>
  <c r="F112" i="44"/>
  <c r="B112" i="44"/>
  <c r="J111" i="44"/>
  <c r="F111" i="44"/>
  <c r="B111" i="44"/>
  <c r="J110" i="44"/>
  <c r="F110" i="44"/>
  <c r="B110" i="44"/>
  <c r="J109" i="44"/>
  <c r="F109" i="44"/>
  <c r="B109" i="44"/>
  <c r="J108" i="44"/>
  <c r="F108" i="44"/>
  <c r="B108" i="44"/>
  <c r="J107" i="44"/>
  <c r="F107" i="44"/>
  <c r="B107" i="44"/>
  <c r="J106" i="44"/>
  <c r="F106" i="44"/>
  <c r="B106" i="44"/>
  <c r="J105" i="44"/>
  <c r="F105" i="44"/>
  <c r="B105" i="44"/>
  <c r="J104" i="44"/>
  <c r="F104" i="44"/>
  <c r="B104" i="44"/>
  <c r="J103" i="44"/>
  <c r="F103" i="44"/>
  <c r="B103" i="44"/>
  <c r="J102" i="44"/>
  <c r="F102" i="44"/>
  <c r="B102" i="44"/>
  <c r="J101" i="44"/>
  <c r="F101" i="44"/>
  <c r="B101" i="44"/>
  <c r="J100" i="44"/>
  <c r="F100" i="44"/>
  <c r="B100" i="44"/>
  <c r="J99" i="44"/>
  <c r="F99" i="44"/>
  <c r="B99" i="44"/>
  <c r="J98" i="44"/>
  <c r="F98" i="44"/>
  <c r="B98" i="44"/>
  <c r="J97" i="44"/>
  <c r="F97" i="44"/>
  <c r="B97" i="44"/>
  <c r="J96" i="44"/>
  <c r="F96" i="44"/>
  <c r="B96" i="44"/>
  <c r="J95" i="44"/>
  <c r="F95" i="44"/>
  <c r="B95" i="44"/>
  <c r="J94" i="44"/>
  <c r="F94" i="44"/>
  <c r="B94" i="44"/>
  <c r="J93" i="44"/>
  <c r="F93" i="44"/>
  <c r="B93" i="44"/>
  <c r="J92" i="44"/>
  <c r="F92" i="44"/>
  <c r="B92" i="44"/>
  <c r="J91" i="44"/>
  <c r="F91" i="44"/>
  <c r="B91" i="44"/>
  <c r="J90" i="44"/>
  <c r="F90" i="44"/>
  <c r="B90" i="44"/>
  <c r="J89" i="44"/>
  <c r="F89" i="44"/>
  <c r="B89" i="44"/>
  <c r="J88" i="44"/>
  <c r="F88" i="44"/>
  <c r="B88" i="44"/>
  <c r="J87" i="44"/>
  <c r="F87" i="44"/>
  <c r="B87" i="44"/>
  <c r="J86" i="44"/>
  <c r="F86" i="44"/>
  <c r="B86" i="44"/>
  <c r="J85" i="44"/>
  <c r="F85" i="44"/>
  <c r="B85" i="44"/>
  <c r="J84" i="44"/>
  <c r="F84" i="44"/>
  <c r="B84" i="44"/>
  <c r="J83" i="44"/>
  <c r="F83" i="44"/>
  <c r="B83" i="44"/>
  <c r="J82" i="44"/>
  <c r="F82" i="44"/>
  <c r="B82" i="44"/>
  <c r="J81" i="44"/>
  <c r="F81" i="44"/>
  <c r="B81" i="44"/>
  <c r="J80" i="44"/>
  <c r="F80" i="44"/>
  <c r="B80" i="44"/>
  <c r="J79" i="44"/>
  <c r="F79" i="44"/>
  <c r="B79" i="44"/>
  <c r="J78" i="44"/>
  <c r="F78" i="44"/>
  <c r="B78" i="44"/>
  <c r="J77" i="44"/>
  <c r="F77" i="44"/>
  <c r="B77" i="44"/>
  <c r="J76" i="44"/>
  <c r="F76" i="44"/>
  <c r="B76" i="44"/>
  <c r="J75" i="44"/>
  <c r="F75" i="44"/>
  <c r="B75" i="44"/>
  <c r="J74" i="44"/>
  <c r="F74" i="44"/>
  <c r="B74" i="44"/>
  <c r="J73" i="44"/>
  <c r="F73" i="44"/>
  <c r="B73" i="44"/>
  <c r="J72" i="44"/>
  <c r="F72" i="44"/>
  <c r="B72" i="44"/>
  <c r="J71" i="44"/>
  <c r="F71" i="44"/>
  <c r="B71" i="44"/>
  <c r="J70" i="44"/>
  <c r="F70" i="44"/>
  <c r="B70" i="44"/>
  <c r="J69" i="44"/>
  <c r="F69" i="44"/>
  <c r="B69" i="44"/>
  <c r="J68" i="44"/>
  <c r="F68" i="44"/>
  <c r="B68" i="44"/>
  <c r="J67" i="44"/>
  <c r="F67" i="44"/>
  <c r="B67" i="44"/>
  <c r="J66" i="44"/>
  <c r="F66" i="44"/>
  <c r="B66" i="44"/>
  <c r="J65" i="44"/>
  <c r="F65" i="44"/>
  <c r="B65" i="44"/>
  <c r="J64" i="44"/>
  <c r="F64" i="44"/>
  <c r="B64" i="44"/>
  <c r="J63" i="44"/>
  <c r="F63" i="44"/>
  <c r="B63" i="44"/>
  <c r="J62" i="44"/>
  <c r="F62" i="44"/>
  <c r="B62" i="44"/>
  <c r="J61" i="44"/>
  <c r="F61" i="44"/>
  <c r="B61" i="44"/>
  <c r="J60" i="44"/>
  <c r="F60" i="44"/>
  <c r="B60" i="44"/>
  <c r="J59" i="44"/>
  <c r="F59" i="44"/>
  <c r="B59" i="44"/>
  <c r="J58" i="44"/>
  <c r="F58" i="44"/>
  <c r="B58" i="44"/>
  <c r="J57" i="44"/>
  <c r="F57" i="44"/>
  <c r="B57" i="44"/>
  <c r="J56" i="44"/>
  <c r="F56" i="44"/>
  <c r="B56" i="44"/>
  <c r="J55" i="44"/>
  <c r="F55" i="44"/>
  <c r="B55" i="44"/>
  <c r="J54" i="44"/>
  <c r="F54" i="44"/>
  <c r="B54" i="44"/>
  <c r="J53" i="44"/>
  <c r="F53" i="44"/>
  <c r="B53" i="44"/>
  <c r="J52" i="44"/>
  <c r="F52" i="44"/>
  <c r="B52" i="44"/>
  <c r="J51" i="44"/>
  <c r="F51" i="44"/>
  <c r="B51" i="44"/>
  <c r="J50" i="44"/>
  <c r="F50" i="44"/>
  <c r="B50" i="44"/>
  <c r="J49" i="44"/>
  <c r="F49" i="44"/>
  <c r="B49" i="44"/>
  <c r="J48" i="44"/>
  <c r="F48" i="44"/>
  <c r="B48" i="44"/>
  <c r="J47" i="44"/>
  <c r="F47" i="44"/>
  <c r="B47" i="44"/>
  <c r="J46" i="44"/>
  <c r="F46" i="44"/>
  <c r="B46" i="44"/>
  <c r="J45" i="44"/>
  <c r="F45" i="44"/>
  <c r="B45" i="44"/>
  <c r="J44" i="44"/>
  <c r="F44" i="44"/>
  <c r="B44" i="44"/>
  <c r="J43" i="44"/>
  <c r="F43" i="44"/>
  <c r="B43" i="44"/>
  <c r="J42" i="44"/>
  <c r="F42" i="44"/>
  <c r="B42" i="44"/>
  <c r="J41" i="44"/>
  <c r="F41" i="44"/>
  <c r="B41" i="44"/>
  <c r="J40" i="44"/>
  <c r="F40" i="44"/>
  <c r="B40" i="44"/>
  <c r="J39" i="44"/>
  <c r="F39" i="44"/>
  <c r="B39" i="44"/>
  <c r="J38" i="44"/>
  <c r="F38" i="44"/>
  <c r="B38" i="44"/>
  <c r="J37" i="44"/>
  <c r="F37" i="44"/>
  <c r="B37" i="44"/>
  <c r="J36" i="44"/>
  <c r="F36" i="44"/>
  <c r="B36" i="44"/>
  <c r="J35" i="44"/>
  <c r="F35" i="44"/>
  <c r="B35" i="44"/>
  <c r="J34" i="44"/>
  <c r="F34" i="44"/>
  <c r="B34" i="44"/>
  <c r="J33" i="44"/>
  <c r="F33" i="44"/>
  <c r="B33" i="44"/>
  <c r="J32" i="44"/>
  <c r="F32" i="44"/>
  <c r="B32" i="44"/>
  <c r="J31" i="44"/>
  <c r="F31" i="44"/>
  <c r="B31" i="44"/>
  <c r="J30" i="44"/>
  <c r="F30" i="44"/>
  <c r="B30" i="44"/>
  <c r="J29" i="44"/>
  <c r="F29" i="44"/>
  <c r="B29" i="44"/>
  <c r="J28" i="44"/>
  <c r="F28" i="44"/>
  <c r="B28" i="44"/>
  <c r="J27" i="44"/>
  <c r="F27" i="44"/>
  <c r="B27" i="44"/>
  <c r="J26" i="44"/>
  <c r="F26" i="44"/>
  <c r="B26" i="44"/>
  <c r="J25" i="44"/>
  <c r="F25" i="44"/>
  <c r="B25" i="44"/>
  <c r="J24" i="44"/>
  <c r="F24" i="44"/>
  <c r="B24" i="44"/>
  <c r="J23" i="44"/>
  <c r="F23" i="44"/>
  <c r="B23" i="44"/>
  <c r="J22" i="44"/>
  <c r="F22" i="44"/>
  <c r="B22" i="44"/>
  <c r="J21" i="44"/>
  <c r="F21" i="44"/>
  <c r="B21" i="44"/>
  <c r="J20" i="44"/>
  <c r="F20" i="44"/>
  <c r="B20" i="44"/>
  <c r="J19" i="44"/>
  <c r="F19" i="44"/>
  <c r="B19" i="44"/>
  <c r="J18" i="44"/>
  <c r="F18" i="44"/>
  <c r="B18" i="44"/>
  <c r="J17" i="44"/>
  <c r="F17" i="44"/>
  <c r="B17" i="44"/>
  <c r="J16" i="44"/>
  <c r="F16" i="44"/>
  <c r="B16" i="44"/>
  <c r="J15" i="44"/>
  <c r="F15" i="44"/>
  <c r="B15" i="44"/>
  <c r="J14" i="44"/>
  <c r="F14" i="44"/>
  <c r="B14" i="44"/>
  <c r="J13" i="44"/>
  <c r="F13" i="44"/>
  <c r="B13" i="44"/>
  <c r="J12" i="44"/>
  <c r="F12" i="44"/>
  <c r="B12" i="44"/>
  <c r="J11" i="44"/>
  <c r="F11" i="44"/>
  <c r="B11" i="44"/>
  <c r="J10" i="44"/>
  <c r="F10" i="44"/>
  <c r="B10" i="44"/>
  <c r="J9" i="44"/>
  <c r="F9" i="44"/>
  <c r="B9" i="44"/>
  <c r="J8" i="44"/>
  <c r="F8" i="44"/>
  <c r="B8" i="44"/>
  <c r="J7" i="44"/>
  <c r="F7" i="44"/>
  <c r="B7" i="44"/>
  <c r="J6" i="44"/>
  <c r="F6" i="44"/>
  <c r="B6" i="44"/>
  <c r="J5" i="44"/>
  <c r="F5" i="44"/>
  <c r="B5" i="44"/>
  <c r="J4" i="44"/>
  <c r="F4" i="44"/>
  <c r="B4" i="44"/>
  <c r="S32" i="21"/>
  <c r="R32" i="21"/>
  <c r="K32" i="21"/>
  <c r="J32" i="21"/>
  <c r="C32" i="21"/>
  <c r="C3491" i="44" l="1"/>
  <c r="C2259" i="44"/>
  <c r="C2005" i="44"/>
  <c r="C3484" i="44"/>
  <c r="C3496" i="44"/>
  <c r="G2594" i="44"/>
  <c r="G2872" i="44"/>
  <c r="G2498" i="44"/>
  <c r="G2626" i="44"/>
  <c r="G2980" i="44"/>
  <c r="G2386" i="44"/>
  <c r="G2514" i="44"/>
  <c r="G2642" i="44"/>
  <c r="G2930" i="44"/>
  <c r="G2802" i="44"/>
  <c r="G2482" i="44"/>
  <c r="G2610" i="44"/>
  <c r="G2744" i="44"/>
  <c r="G2402" i="44"/>
  <c r="G2530" i="44"/>
  <c r="G2658" i="44"/>
  <c r="G2724" i="44"/>
  <c r="G3158" i="44"/>
  <c r="G2446" i="44"/>
  <c r="G2382" i="44"/>
  <c r="G2368" i="44"/>
  <c r="G2360" i="44"/>
  <c r="G2352" i="44"/>
  <c r="G2342" i="44"/>
  <c r="G2334" i="44"/>
  <c r="G2326" i="44"/>
  <c r="G2316" i="44"/>
  <c r="G2306" i="44"/>
  <c r="G2298" i="44"/>
  <c r="G2290" i="44"/>
  <c r="G2282" i="44"/>
  <c r="G2274" i="44"/>
  <c r="G2264" i="44"/>
  <c r="G2256" i="44"/>
  <c r="G2246" i="44"/>
  <c r="G2240" i="44"/>
  <c r="G2234" i="44"/>
  <c r="G2226" i="44"/>
  <c r="G2220" i="44"/>
  <c r="G2212" i="44"/>
  <c r="G2204" i="44"/>
  <c r="G2196" i="44"/>
  <c r="G2188" i="44"/>
  <c r="G2180" i="44"/>
  <c r="G2172" i="44"/>
  <c r="G2162" i="44"/>
  <c r="G2154" i="44"/>
  <c r="G2150" i="44"/>
  <c r="G2142" i="44"/>
  <c r="G2134" i="44"/>
  <c r="G2126" i="44"/>
  <c r="G2120" i="44"/>
  <c r="G2112" i="44"/>
  <c r="G2102" i="44"/>
  <c r="G2094" i="44"/>
  <c r="G2086" i="44"/>
  <c r="G2074" i="44"/>
  <c r="G2064" i="44"/>
  <c r="G2054" i="44"/>
  <c r="G2046" i="44"/>
  <c r="G2038" i="44"/>
  <c r="G2030" i="44"/>
  <c r="G2022" i="44"/>
  <c r="G2014" i="44"/>
  <c r="G2606" i="44"/>
  <c r="G2558" i="44"/>
  <c r="G2542" i="44"/>
  <c r="G2526" i="44"/>
  <c r="G2494" i="44"/>
  <c r="G2478" i="44"/>
  <c r="G2462" i="44"/>
  <c r="G2430" i="44"/>
  <c r="G2414" i="44"/>
  <c r="G2376" i="44"/>
  <c r="G2372" i="44"/>
  <c r="G2364" i="44"/>
  <c r="G2356" i="44"/>
  <c r="G2348" i="44"/>
  <c r="G2340" i="44"/>
  <c r="G2332" i="44"/>
  <c r="G2324" i="44"/>
  <c r="G2318" i="44"/>
  <c r="G2310" i="44"/>
  <c r="G2302" i="44"/>
  <c r="G2294" i="44"/>
  <c r="G2284" i="44"/>
  <c r="G2276" i="44"/>
  <c r="G2266" i="44"/>
  <c r="G2258" i="44"/>
  <c r="G2250" i="44"/>
  <c r="G2214" i="44"/>
  <c r="G2202" i="44"/>
  <c r="G2194" i="44"/>
  <c r="G2182" i="44"/>
  <c r="G2174" i="44"/>
  <c r="G2166" i="44"/>
  <c r="G2156" i="44"/>
  <c r="G2148" i="44"/>
  <c r="G2140" i="44"/>
  <c r="G2132" i="44"/>
  <c r="G2124" i="44"/>
  <c r="G2114" i="44"/>
  <c r="G2106" i="44"/>
  <c r="G2098" i="44"/>
  <c r="G2090" i="44"/>
  <c r="G2082" i="44"/>
  <c r="G2072" i="44"/>
  <c r="G2066" i="44"/>
  <c r="G2058" i="44"/>
  <c r="G2050" i="44"/>
  <c r="G2040" i="44"/>
  <c r="G2032" i="44"/>
  <c r="G2024" i="44"/>
  <c r="G2016" i="44"/>
  <c r="G2010" i="44"/>
  <c r="G2590" i="44"/>
  <c r="G2574" i="44"/>
  <c r="G2510" i="44"/>
  <c r="G2398" i="44"/>
  <c r="G2378" i="44"/>
  <c r="G2374" i="44"/>
  <c r="G2366" i="44"/>
  <c r="G2358" i="44"/>
  <c r="G2346" i="44"/>
  <c r="G2338" i="44"/>
  <c r="G2330" i="44"/>
  <c r="G2320" i="44"/>
  <c r="G2312" i="44"/>
  <c r="G2304" i="44"/>
  <c r="G2296" i="44"/>
  <c r="G2286" i="44"/>
  <c r="G2278" i="44"/>
  <c r="G2270" i="44"/>
  <c r="G2260" i="44"/>
  <c r="G2252" i="44"/>
  <c r="G2244" i="44"/>
  <c r="G2238" i="44"/>
  <c r="G2230" i="44"/>
  <c r="G2224" i="44"/>
  <c r="G2216" i="44"/>
  <c r="G2208" i="44"/>
  <c r="G2200" i="44"/>
  <c r="G2192" i="44"/>
  <c r="G2184" i="44"/>
  <c r="G2176" i="44"/>
  <c r="G2168" i="44"/>
  <c r="G2158" i="44"/>
  <c r="G2144" i="44"/>
  <c r="G2136" i="44"/>
  <c r="G2128" i="44"/>
  <c r="G2118" i="44"/>
  <c r="G2108" i="44"/>
  <c r="G2100" i="44"/>
  <c r="G2092" i="44"/>
  <c r="G2084" i="44"/>
  <c r="G2076" i="44"/>
  <c r="G2068" i="44"/>
  <c r="G2060" i="44"/>
  <c r="G2052" i="44"/>
  <c r="G2044" i="44"/>
  <c r="G2034" i="44"/>
  <c r="G2026" i="44"/>
  <c r="G2018" i="44"/>
  <c r="G2008" i="44"/>
  <c r="G2380" i="44"/>
  <c r="G2370" i="44"/>
  <c r="G2362" i="44"/>
  <c r="G2354" i="44"/>
  <c r="G2350" i="44"/>
  <c r="G2344" i="44"/>
  <c r="G2336" i="44"/>
  <c r="G2328" i="44"/>
  <c r="G2322" i="44"/>
  <c r="G2314" i="44"/>
  <c r="G2308" i="44"/>
  <c r="G2300" i="44"/>
  <c r="G2292" i="44"/>
  <c r="G2288" i="44"/>
  <c r="G2280" i="44"/>
  <c r="G2272" i="44"/>
  <c r="G2268" i="44"/>
  <c r="G2262" i="44"/>
  <c r="G2254" i="44"/>
  <c r="G2248" i="44"/>
  <c r="G2242" i="44"/>
  <c r="G2236" i="44"/>
  <c r="G2232" i="44"/>
  <c r="G2228" i="44"/>
  <c r="G2222" i="44"/>
  <c r="G2218" i="44"/>
  <c r="G2210" i="44"/>
  <c r="G2206" i="44"/>
  <c r="G2198" i="44"/>
  <c r="G2190" i="44"/>
  <c r="G2186" i="44"/>
  <c r="G2178" i="44"/>
  <c r="G2170" i="44"/>
  <c r="G2164" i="44"/>
  <c r="G2160" i="44"/>
  <c r="G2152" i="44"/>
  <c r="G2146" i="44"/>
  <c r="G2138" i="44"/>
  <c r="G2130" i="44"/>
  <c r="G2122" i="44"/>
  <c r="G2116" i="44"/>
  <c r="G2110" i="44"/>
  <c r="G2104" i="44"/>
  <c r="G2096" i="44"/>
  <c r="G2088" i="44"/>
  <c r="G2080" i="44"/>
  <c r="G2078" i="44"/>
  <c r="G2070" i="44"/>
  <c r="G2062" i="44"/>
  <c r="G2056" i="44"/>
  <c r="G2048" i="44"/>
  <c r="G2042" i="44"/>
  <c r="G2036" i="44"/>
  <c r="G2028" i="44"/>
  <c r="G2020" i="44"/>
  <c r="G2012" i="44"/>
  <c r="G2006" i="44"/>
  <c r="G2418" i="44"/>
  <c r="G2546" i="44"/>
  <c r="G2674" i="44"/>
  <c r="G2434" i="44"/>
  <c r="G2562" i="44"/>
  <c r="G2466" i="44"/>
  <c r="G3060" i="44"/>
  <c r="G2450" i="44"/>
  <c r="G2578" i="44"/>
  <c r="G2852" i="44"/>
  <c r="G3499" i="44"/>
  <c r="G2004" i="44"/>
  <c r="G2384" i="44"/>
  <c r="G2400" i="44"/>
  <c r="G2416" i="44"/>
  <c r="G2432" i="44"/>
  <c r="G2448" i="44"/>
  <c r="G2464" i="44"/>
  <c r="G2480" i="44"/>
  <c r="G2496" i="44"/>
  <c r="G2512" i="44"/>
  <c r="G2528" i="44"/>
  <c r="G2544" i="44"/>
  <c r="G2560" i="44"/>
  <c r="G2576" i="44"/>
  <c r="G2592" i="44"/>
  <c r="G2608" i="44"/>
  <c r="G2624" i="44"/>
  <c r="G2640" i="44"/>
  <c r="G2656" i="44"/>
  <c r="G2672" i="44"/>
  <c r="G2722" i="44"/>
  <c r="G2772" i="44"/>
  <c r="G2792" i="44"/>
  <c r="G2850" i="44"/>
  <c r="G2900" i="44"/>
  <c r="G2920" i="44"/>
  <c r="G2978" i="44"/>
  <c r="G3124" i="44"/>
  <c r="G2396" i="44"/>
  <c r="G2412" i="44"/>
  <c r="G2428" i="44"/>
  <c r="G2444" i="44"/>
  <c r="G2460" i="44"/>
  <c r="G2476" i="44"/>
  <c r="G2492" i="44"/>
  <c r="G2508" i="44"/>
  <c r="G2524" i="44"/>
  <c r="G2540" i="44"/>
  <c r="G2556" i="44"/>
  <c r="G2572" i="44"/>
  <c r="G2588" i="44"/>
  <c r="G2604" i="44"/>
  <c r="G2620" i="44"/>
  <c r="G2636" i="44"/>
  <c r="G2652" i="44"/>
  <c r="G2668" i="44"/>
  <c r="G2690" i="44"/>
  <c r="G2740" i="44"/>
  <c r="G2760" i="44"/>
  <c r="G2818" i="44"/>
  <c r="G2868" i="44"/>
  <c r="G2888" i="44"/>
  <c r="G2946" i="44"/>
  <c r="G2996" i="44"/>
  <c r="G2622" i="44"/>
  <c r="G2654" i="44"/>
  <c r="G2692" i="44"/>
  <c r="G2770" i="44"/>
  <c r="G2820" i="44"/>
  <c r="G2968" i="44"/>
  <c r="G2394" i="44"/>
  <c r="G2410" i="44"/>
  <c r="G2426" i="44"/>
  <c r="G2442" i="44"/>
  <c r="G2458" i="44"/>
  <c r="G2474" i="44"/>
  <c r="G2490" i="44"/>
  <c r="G2506" i="44"/>
  <c r="G2522" i="44"/>
  <c r="G2538" i="44"/>
  <c r="G2554" i="44"/>
  <c r="G2570" i="44"/>
  <c r="G2586" i="44"/>
  <c r="G2602" i="44"/>
  <c r="G2618" i="44"/>
  <c r="G2634" i="44"/>
  <c r="G2650" i="44"/>
  <c r="G2666" i="44"/>
  <c r="G2680" i="44"/>
  <c r="G2738" i="44"/>
  <c r="G2788" i="44"/>
  <c r="G2808" i="44"/>
  <c r="G2866" i="44"/>
  <c r="G2916" i="44"/>
  <c r="G2936" i="44"/>
  <c r="G2994" i="44"/>
  <c r="G3044" i="44"/>
  <c r="G2638" i="44"/>
  <c r="G2670" i="44"/>
  <c r="G2712" i="44"/>
  <c r="G2840" i="44"/>
  <c r="G2898" i="44"/>
  <c r="G2948" i="44"/>
  <c r="G3122" i="44"/>
  <c r="G2003" i="44"/>
  <c r="G2392" i="44"/>
  <c r="G2408" i="44"/>
  <c r="G2424" i="44"/>
  <c r="G2440" i="44"/>
  <c r="G2456" i="44"/>
  <c r="G2472" i="44"/>
  <c r="G2488" i="44"/>
  <c r="G2504" i="44"/>
  <c r="G2520" i="44"/>
  <c r="G2536" i="44"/>
  <c r="G2552" i="44"/>
  <c r="G2568" i="44"/>
  <c r="G2584" i="44"/>
  <c r="G2600" i="44"/>
  <c r="G2616" i="44"/>
  <c r="G2632" i="44"/>
  <c r="G2648" i="44"/>
  <c r="G2664" i="44"/>
  <c r="G2708" i="44"/>
  <c r="G2728" i="44"/>
  <c r="G2786" i="44"/>
  <c r="G2836" i="44"/>
  <c r="G2856" i="44"/>
  <c r="G2914" i="44"/>
  <c r="G2964" i="44"/>
  <c r="G2984" i="44"/>
  <c r="G2005" i="44"/>
  <c r="G2007" i="44"/>
  <c r="G2009" i="44"/>
  <c r="G2011" i="44"/>
  <c r="G2013" i="44"/>
  <c r="G2015" i="44"/>
  <c r="G2017" i="44"/>
  <c r="G2019" i="44"/>
  <c r="G2021" i="44"/>
  <c r="G2023" i="44"/>
  <c r="G2025" i="44"/>
  <c r="G2027" i="44"/>
  <c r="G2029" i="44"/>
  <c r="G2031" i="44"/>
  <c r="G2033" i="44"/>
  <c r="G2035" i="44"/>
  <c r="G2037" i="44"/>
  <c r="G2039" i="44"/>
  <c r="G2041" i="44"/>
  <c r="G2043" i="44"/>
  <c r="G2045" i="44"/>
  <c r="G2047" i="44"/>
  <c r="G2049" i="44"/>
  <c r="G2051" i="44"/>
  <c r="G2053" i="44"/>
  <c r="G2055" i="44"/>
  <c r="G2057" i="44"/>
  <c r="G2059" i="44"/>
  <c r="G2061" i="44"/>
  <c r="G2063" i="44"/>
  <c r="G2065" i="44"/>
  <c r="G2067" i="44"/>
  <c r="G2069" i="44"/>
  <c r="G2071" i="44"/>
  <c r="G2073" i="44"/>
  <c r="G2075" i="44"/>
  <c r="G2077" i="44"/>
  <c r="G2079" i="44"/>
  <c r="G2081" i="44"/>
  <c r="G2083" i="44"/>
  <c r="G2085" i="44"/>
  <c r="G2087" i="44"/>
  <c r="G2089" i="44"/>
  <c r="G2091" i="44"/>
  <c r="G2093" i="44"/>
  <c r="G2095" i="44"/>
  <c r="G2097" i="44"/>
  <c r="G2099" i="44"/>
  <c r="G2101" i="44"/>
  <c r="G2103" i="44"/>
  <c r="G2105" i="44"/>
  <c r="G2107" i="44"/>
  <c r="G2109" i="44"/>
  <c r="G2111" i="44"/>
  <c r="G2113" i="44"/>
  <c r="G2115" i="44"/>
  <c r="G2117" i="44"/>
  <c r="G2119" i="44"/>
  <c r="G2121" i="44"/>
  <c r="G2123" i="44"/>
  <c r="G2125" i="44"/>
  <c r="G2127" i="44"/>
  <c r="G2129" i="44"/>
  <c r="G2131" i="44"/>
  <c r="G2133" i="44"/>
  <c r="G2135" i="44"/>
  <c r="G2137" i="44"/>
  <c r="G2139" i="44"/>
  <c r="G2141" i="44"/>
  <c r="G2143" i="44"/>
  <c r="G2145" i="44"/>
  <c r="G2147" i="44"/>
  <c r="G2149" i="44"/>
  <c r="G2151" i="44"/>
  <c r="G2153" i="44"/>
  <c r="G2155" i="44"/>
  <c r="G2157" i="44"/>
  <c r="G2159" i="44"/>
  <c r="G2161" i="44"/>
  <c r="G2163" i="44"/>
  <c r="G2165" i="44"/>
  <c r="G2167" i="44"/>
  <c r="G2169" i="44"/>
  <c r="G2171" i="44"/>
  <c r="G2173" i="44"/>
  <c r="G2175" i="44"/>
  <c r="G2177" i="44"/>
  <c r="G2179" i="44"/>
  <c r="G2181" i="44"/>
  <c r="G2183" i="44"/>
  <c r="G2185" i="44"/>
  <c r="G2187" i="44"/>
  <c r="G2189" i="44"/>
  <c r="G2191" i="44"/>
  <c r="G2193" i="44"/>
  <c r="G2195" i="44"/>
  <c r="G2197" i="44"/>
  <c r="G2199" i="44"/>
  <c r="G2201" i="44"/>
  <c r="G2203" i="44"/>
  <c r="G2205" i="44"/>
  <c r="G2207" i="44"/>
  <c r="G2209" i="44"/>
  <c r="G2211" i="44"/>
  <c r="G2213" i="44"/>
  <c r="G2215" i="44"/>
  <c r="G2217" i="44"/>
  <c r="G2219" i="44"/>
  <c r="G2221" i="44"/>
  <c r="G2223" i="44"/>
  <c r="G2225" i="44"/>
  <c r="G2227" i="44"/>
  <c r="G2229" i="44"/>
  <c r="G2231" i="44"/>
  <c r="G2233" i="44"/>
  <c r="G2235" i="44"/>
  <c r="G2237" i="44"/>
  <c r="G2239" i="44"/>
  <c r="G2241" i="44"/>
  <c r="G2243" i="44"/>
  <c r="G2245" i="44"/>
  <c r="G2247" i="44"/>
  <c r="G2249" i="44"/>
  <c r="G2251" i="44"/>
  <c r="G2253" i="44"/>
  <c r="G2255" i="44"/>
  <c r="G2257" i="44"/>
  <c r="G2259" i="44"/>
  <c r="G2261" i="44"/>
  <c r="G2263" i="44"/>
  <c r="G2265" i="44"/>
  <c r="G2267" i="44"/>
  <c r="G2269" i="44"/>
  <c r="G2271" i="44"/>
  <c r="G2273" i="44"/>
  <c r="G2275" i="44"/>
  <c r="G2277" i="44"/>
  <c r="G2279" i="44"/>
  <c r="G2281" i="44"/>
  <c r="G2283" i="44"/>
  <c r="G2285" i="44"/>
  <c r="G2287" i="44"/>
  <c r="G2289" i="44"/>
  <c r="G2291" i="44"/>
  <c r="G2293" i="44"/>
  <c r="G2295" i="44"/>
  <c r="G2297" i="44"/>
  <c r="G2299" i="44"/>
  <c r="G2301" i="44"/>
  <c r="G2303" i="44"/>
  <c r="G2305" i="44"/>
  <c r="G2307" i="44"/>
  <c r="G2309" i="44"/>
  <c r="G2311" i="44"/>
  <c r="G2313" i="44"/>
  <c r="G2315" i="44"/>
  <c r="G2317" i="44"/>
  <c r="G2319" i="44"/>
  <c r="G2321" i="44"/>
  <c r="G2323" i="44"/>
  <c r="G2325" i="44"/>
  <c r="G2327" i="44"/>
  <c r="G2329" i="44"/>
  <c r="G2331" i="44"/>
  <c r="G2333" i="44"/>
  <c r="G2335" i="44"/>
  <c r="G2337" i="44"/>
  <c r="G2339" i="44"/>
  <c r="G2341" i="44"/>
  <c r="G2343" i="44"/>
  <c r="G2345" i="44"/>
  <c r="G2347" i="44"/>
  <c r="G2349" i="44"/>
  <c r="G2351" i="44"/>
  <c r="G2353" i="44"/>
  <c r="G2355" i="44"/>
  <c r="G2357" i="44"/>
  <c r="G2359" i="44"/>
  <c r="G2361" i="44"/>
  <c r="G2363" i="44"/>
  <c r="G2365" i="44"/>
  <c r="G2367" i="44"/>
  <c r="G2369" i="44"/>
  <c r="G2371" i="44"/>
  <c r="G2373" i="44"/>
  <c r="G2375" i="44"/>
  <c r="G2377" i="44"/>
  <c r="G2379" i="44"/>
  <c r="G2381" i="44"/>
  <c r="G2390" i="44"/>
  <c r="G2406" i="44"/>
  <c r="G2422" i="44"/>
  <c r="G2438" i="44"/>
  <c r="G2454" i="44"/>
  <c r="G2470" i="44"/>
  <c r="G2486" i="44"/>
  <c r="G2502" i="44"/>
  <c r="G2518" i="44"/>
  <c r="G2534" i="44"/>
  <c r="G2550" i="44"/>
  <c r="G2566" i="44"/>
  <c r="G2582" i="44"/>
  <c r="G2598" i="44"/>
  <c r="G2614" i="44"/>
  <c r="G2630" i="44"/>
  <c r="G2646" i="44"/>
  <c r="G2662" i="44"/>
  <c r="G2706" i="44"/>
  <c r="G2756" i="44"/>
  <c r="G2776" i="44"/>
  <c r="G2834" i="44"/>
  <c r="G2884" i="44"/>
  <c r="G2904" i="44"/>
  <c r="G2962" i="44"/>
  <c r="G478" i="44"/>
  <c r="G3459" i="44"/>
  <c r="G3457" i="44"/>
  <c r="G3455" i="44"/>
  <c r="G3453" i="44"/>
  <c r="G3451" i="44"/>
  <c r="G3449" i="44"/>
  <c r="G3447" i="44"/>
  <c r="G3445" i="44"/>
  <c r="G3443" i="44"/>
  <c r="G3441" i="44"/>
  <c r="G3439" i="44"/>
  <c r="G3437" i="44"/>
  <c r="G3435" i="44"/>
  <c r="G3433" i="44"/>
  <c r="G3431" i="44"/>
  <c r="G3429" i="44"/>
  <c r="G3427" i="44"/>
  <c r="G3425" i="44"/>
  <c r="G3423" i="44"/>
  <c r="G3421" i="44"/>
  <c r="G3419" i="44"/>
  <c r="G3417" i="44"/>
  <c r="G3415" i="44"/>
  <c r="G3413" i="44"/>
  <c r="G3411" i="44"/>
  <c r="G3409" i="44"/>
  <c r="G3407" i="44"/>
  <c r="G3405" i="44"/>
  <c r="G3403" i="44"/>
  <c r="G3401" i="44"/>
  <c r="G3399" i="44"/>
  <c r="G3397" i="44"/>
  <c r="G3395" i="44"/>
  <c r="G3393" i="44"/>
  <c r="G3391" i="44"/>
  <c r="G3389" i="44"/>
  <c r="G3387" i="44"/>
  <c r="G3385" i="44"/>
  <c r="G3383" i="44"/>
  <c r="G3381" i="44"/>
  <c r="G3379" i="44"/>
  <c r="G3377" i="44"/>
  <c r="G3375" i="44"/>
  <c r="G3373" i="44"/>
  <c r="G3371" i="44"/>
  <c r="G3369" i="44"/>
  <c r="G3367" i="44"/>
  <c r="G3365" i="44"/>
  <c r="G3363" i="44"/>
  <c r="G3361" i="44"/>
  <c r="G3359" i="44"/>
  <c r="G3357" i="44"/>
  <c r="G3355" i="44"/>
  <c r="G3353" i="44"/>
  <c r="G3351" i="44"/>
  <c r="G3349" i="44"/>
  <c r="G3347" i="44"/>
  <c r="G3345" i="44"/>
  <c r="G3343" i="44"/>
  <c r="G3341" i="44"/>
  <c r="G3339" i="44"/>
  <c r="G3337" i="44"/>
  <c r="G3335" i="44"/>
  <c r="G3333" i="44"/>
  <c r="G3331" i="44"/>
  <c r="G3329" i="44"/>
  <c r="G3327" i="44"/>
  <c r="G3325" i="44"/>
  <c r="G3323" i="44"/>
  <c r="G3321" i="44"/>
  <c r="G3319" i="44"/>
  <c r="G3317" i="44"/>
  <c r="G3315" i="44"/>
  <c r="G3313" i="44"/>
  <c r="G3311" i="44"/>
  <c r="G3309" i="44"/>
  <c r="G3307" i="44"/>
  <c r="G3305" i="44"/>
  <c r="G3303" i="44"/>
  <c r="G3301" i="44"/>
  <c r="G3299" i="44"/>
  <c r="G3297" i="44"/>
  <c r="G3295" i="44"/>
  <c r="G3293" i="44"/>
  <c r="G3291" i="44"/>
  <c r="G3452" i="44"/>
  <c r="G3436" i="44"/>
  <c r="G3420" i="44"/>
  <c r="G3404" i="44"/>
  <c r="G3388" i="44"/>
  <c r="G3372" i="44"/>
  <c r="G3356" i="44"/>
  <c r="G3340" i="44"/>
  <c r="G3324" i="44"/>
  <c r="G3308" i="44"/>
  <c r="G3292" i="44"/>
  <c r="G3454" i="44"/>
  <c r="G3438" i="44"/>
  <c r="G3422" i="44"/>
  <c r="G3406" i="44"/>
  <c r="G3390" i="44"/>
  <c r="G3374" i="44"/>
  <c r="G3358" i="44"/>
  <c r="G3342" i="44"/>
  <c r="G3326" i="44"/>
  <c r="G3310" i="44"/>
  <c r="G3294" i="44"/>
  <c r="G3456" i="44"/>
  <c r="G3440" i="44"/>
  <c r="G3424" i="44"/>
  <c r="G3408" i="44"/>
  <c r="G3392" i="44"/>
  <c r="G3376" i="44"/>
  <c r="G3360" i="44"/>
  <c r="G3344" i="44"/>
  <c r="G3328" i="44"/>
  <c r="G3312" i="44"/>
  <c r="G3296" i="44"/>
  <c r="G3458" i="44"/>
  <c r="G3442" i="44"/>
  <c r="G3426" i="44"/>
  <c r="G3410" i="44"/>
  <c r="G3394" i="44"/>
  <c r="G3378" i="44"/>
  <c r="G3362" i="44"/>
  <c r="G3346" i="44"/>
  <c r="G3330" i="44"/>
  <c r="G3314" i="44"/>
  <c r="G3298" i="44"/>
  <c r="G3289" i="44"/>
  <c r="G3287" i="44"/>
  <c r="G3285" i="44"/>
  <c r="G3283" i="44"/>
  <c r="G3281" i="44"/>
  <c r="G3279" i="44"/>
  <c r="G3277" i="44"/>
  <c r="G3275" i="44"/>
  <c r="G3273" i="44"/>
  <c r="G3271" i="44"/>
  <c r="G3269" i="44"/>
  <c r="G3267" i="44"/>
  <c r="G3265" i="44"/>
  <c r="G3263" i="44"/>
  <c r="G3261" i="44"/>
  <c r="G3259" i="44"/>
  <c r="G3257" i="44"/>
  <c r="G3255" i="44"/>
  <c r="G3253" i="44"/>
  <c r="G3251" i="44"/>
  <c r="G3249" i="44"/>
  <c r="G3247" i="44"/>
  <c r="G3245" i="44"/>
  <c r="G3243" i="44"/>
  <c r="G3241" i="44"/>
  <c r="G3239" i="44"/>
  <c r="G3237" i="44"/>
  <c r="G3235" i="44"/>
  <c r="G3233" i="44"/>
  <c r="G3231" i="44"/>
  <c r="G3229" i="44"/>
  <c r="G3227" i="44"/>
  <c r="G3225" i="44"/>
  <c r="G3223" i="44"/>
  <c r="G3221" i="44"/>
  <c r="G3219" i="44"/>
  <c r="G3217" i="44"/>
  <c r="G3215" i="44"/>
  <c r="G3213" i="44"/>
  <c r="G3211" i="44"/>
  <c r="G3209" i="44"/>
  <c r="G3207" i="44"/>
  <c r="G3205" i="44"/>
  <c r="G3203" i="44"/>
  <c r="G3201" i="44"/>
  <c r="G3199" i="44"/>
  <c r="G3197" i="44"/>
  <c r="G3195" i="44"/>
  <c r="G3193" i="44"/>
  <c r="G3191" i="44"/>
  <c r="G3189" i="44"/>
  <c r="G3187" i="44"/>
  <c r="G3185" i="44"/>
  <c r="G3183" i="44"/>
  <c r="G3181" i="44"/>
  <c r="G3179" i="44"/>
  <c r="G3177" i="44"/>
  <c r="G3175" i="44"/>
  <c r="G3173" i="44"/>
  <c r="G3171" i="44"/>
  <c r="G3169" i="44"/>
  <c r="G3167" i="44"/>
  <c r="G3165" i="44"/>
  <c r="G3163" i="44"/>
  <c r="G3161" i="44"/>
  <c r="G3159" i="44"/>
  <c r="G3157" i="44"/>
  <c r="G3155" i="44"/>
  <c r="G3153" i="44"/>
  <c r="G3151" i="44"/>
  <c r="G3149" i="44"/>
  <c r="G3147" i="44"/>
  <c r="G3145" i="44"/>
  <c r="G3143" i="44"/>
  <c r="G3460" i="44"/>
  <c r="G3444" i="44"/>
  <c r="G3428" i="44"/>
  <c r="G3412" i="44"/>
  <c r="G3396" i="44"/>
  <c r="G3380" i="44"/>
  <c r="G3364" i="44"/>
  <c r="G3348" i="44"/>
  <c r="G3332" i="44"/>
  <c r="G3316" i="44"/>
  <c r="G3300" i="44"/>
  <c r="G3448" i="44"/>
  <c r="G3432" i="44"/>
  <c r="G3416" i="44"/>
  <c r="G3400" i="44"/>
  <c r="G3384" i="44"/>
  <c r="G3368" i="44"/>
  <c r="G3352" i="44"/>
  <c r="G3336" i="44"/>
  <c r="G3320" i="44"/>
  <c r="G3304" i="44"/>
  <c r="G3402" i="44"/>
  <c r="G3338" i="44"/>
  <c r="G3278" i="44"/>
  <c r="G3262" i="44"/>
  <c r="G3246" i="44"/>
  <c r="G3230" i="44"/>
  <c r="G3214" i="44"/>
  <c r="G3198" i="44"/>
  <c r="G3182" i="44"/>
  <c r="G3166" i="44"/>
  <c r="G3150" i="44"/>
  <c r="G3141" i="44"/>
  <c r="G3139" i="44"/>
  <c r="G3137" i="44"/>
  <c r="G3135" i="44"/>
  <c r="G3133" i="44"/>
  <c r="G3131" i="44"/>
  <c r="G3129" i="44"/>
  <c r="G3127" i="44"/>
  <c r="G3125" i="44"/>
  <c r="G3123" i="44"/>
  <c r="G3121" i="44"/>
  <c r="G3119" i="44"/>
  <c r="G3117" i="44"/>
  <c r="G3115" i="44"/>
  <c r="G3113" i="44"/>
  <c r="G3111" i="44"/>
  <c r="G3109" i="44"/>
  <c r="G3107" i="44"/>
  <c r="G3105" i="44"/>
  <c r="G3103" i="44"/>
  <c r="G3101" i="44"/>
  <c r="G3099" i="44"/>
  <c r="G3097" i="44"/>
  <c r="G3095" i="44"/>
  <c r="G3093" i="44"/>
  <c r="G3091" i="44"/>
  <c r="G3089" i="44"/>
  <c r="G3087" i="44"/>
  <c r="G3085" i="44"/>
  <c r="G3083" i="44"/>
  <c r="G3081" i="44"/>
  <c r="G3079" i="44"/>
  <c r="G3077" i="44"/>
  <c r="G3075" i="44"/>
  <c r="G3073" i="44"/>
  <c r="G3071" i="44"/>
  <c r="G3069" i="44"/>
  <c r="G3067" i="44"/>
  <c r="G3065" i="44"/>
  <c r="G3063" i="44"/>
  <c r="G3061" i="44"/>
  <c r="G3059" i="44"/>
  <c r="G3057" i="44"/>
  <c r="G3055" i="44"/>
  <c r="G3053" i="44"/>
  <c r="G3051" i="44"/>
  <c r="G3049" i="44"/>
  <c r="G3047" i="44"/>
  <c r="G3045" i="44"/>
  <c r="G3043" i="44"/>
  <c r="G3041" i="44"/>
  <c r="G3039" i="44"/>
  <c r="G3037" i="44"/>
  <c r="G3035" i="44"/>
  <c r="G3033" i="44"/>
  <c r="G3031" i="44"/>
  <c r="G3029" i="44"/>
  <c r="G3027" i="44"/>
  <c r="G3025" i="44"/>
  <c r="G3023" i="44"/>
  <c r="G3021" i="44"/>
  <c r="G3019" i="44"/>
  <c r="G3017" i="44"/>
  <c r="G3015" i="44"/>
  <c r="G3013" i="44"/>
  <c r="G3011" i="44"/>
  <c r="G3009" i="44"/>
  <c r="G3007" i="44"/>
  <c r="G3005" i="44"/>
  <c r="G3003" i="44"/>
  <c r="G3001" i="44"/>
  <c r="G2999" i="44"/>
  <c r="G2997" i="44"/>
  <c r="G2995" i="44"/>
  <c r="G3430" i="44"/>
  <c r="G3366" i="44"/>
  <c r="G3302" i="44"/>
  <c r="G3280" i="44"/>
  <c r="G3264" i="44"/>
  <c r="G3248" i="44"/>
  <c r="G3232" i="44"/>
  <c r="G3216" i="44"/>
  <c r="G3200" i="44"/>
  <c r="G3184" i="44"/>
  <c r="G3168" i="44"/>
  <c r="G3152" i="44"/>
  <c r="G3450" i="44"/>
  <c r="G3386" i="44"/>
  <c r="G3322" i="44"/>
  <c r="G3282" i="44"/>
  <c r="G3266" i="44"/>
  <c r="G3250" i="44"/>
  <c r="G3234" i="44"/>
  <c r="G3218" i="44"/>
  <c r="G3202" i="44"/>
  <c r="G3186" i="44"/>
  <c r="G3170" i="44"/>
  <c r="G3154" i="44"/>
  <c r="G3414" i="44"/>
  <c r="G3350" i="44"/>
  <c r="G3284" i="44"/>
  <c r="G3268" i="44"/>
  <c r="G3252" i="44"/>
  <c r="G3236" i="44"/>
  <c r="G3220" i="44"/>
  <c r="G3204" i="44"/>
  <c r="G3188" i="44"/>
  <c r="G3172" i="44"/>
  <c r="G3156" i="44"/>
  <c r="G3418" i="44"/>
  <c r="G3354" i="44"/>
  <c r="G3290" i="44"/>
  <c r="G3274" i="44"/>
  <c r="G3258" i="44"/>
  <c r="G3242" i="44"/>
  <c r="G3226" i="44"/>
  <c r="G3210" i="44"/>
  <c r="G3194" i="44"/>
  <c r="G3178" i="44"/>
  <c r="G3162" i="44"/>
  <c r="G3146" i="44"/>
  <c r="G3446" i="44"/>
  <c r="G3382" i="44"/>
  <c r="G3318" i="44"/>
  <c r="G3276" i="44"/>
  <c r="G3260" i="44"/>
  <c r="G3244" i="44"/>
  <c r="G3228" i="44"/>
  <c r="G3212" i="44"/>
  <c r="G3196" i="44"/>
  <c r="G3180" i="44"/>
  <c r="G3164" i="44"/>
  <c r="G3148" i="44"/>
  <c r="G3254" i="44"/>
  <c r="G3190" i="44"/>
  <c r="G3130" i="44"/>
  <c r="G3114" i="44"/>
  <c r="G3098" i="44"/>
  <c r="G3082" i="44"/>
  <c r="G3066" i="44"/>
  <c r="G3050" i="44"/>
  <c r="G3034" i="44"/>
  <c r="G3018" i="44"/>
  <c r="G3002" i="44"/>
  <c r="G2993" i="44"/>
  <c r="G2991" i="44"/>
  <c r="G2989" i="44"/>
  <c r="G2987" i="44"/>
  <c r="G2985" i="44"/>
  <c r="G2983" i="44"/>
  <c r="G2981" i="44"/>
  <c r="G2979" i="44"/>
  <c r="G2977" i="44"/>
  <c r="G2975" i="44"/>
  <c r="G2973" i="44"/>
  <c r="G2971" i="44"/>
  <c r="G2969" i="44"/>
  <c r="G2967" i="44"/>
  <c r="G2965" i="44"/>
  <c r="G2963" i="44"/>
  <c r="G2961" i="44"/>
  <c r="G2959" i="44"/>
  <c r="G2957" i="44"/>
  <c r="G2955" i="44"/>
  <c r="G2953" i="44"/>
  <c r="G2951" i="44"/>
  <c r="G2949" i="44"/>
  <c r="G2947" i="44"/>
  <c r="G2945" i="44"/>
  <c r="G2943" i="44"/>
  <c r="G2941" i="44"/>
  <c r="G2939" i="44"/>
  <c r="G2937" i="44"/>
  <c r="G2935" i="44"/>
  <c r="G2933" i="44"/>
  <c r="G2931" i="44"/>
  <c r="G2929" i="44"/>
  <c r="G2927" i="44"/>
  <c r="G2925" i="44"/>
  <c r="G2923" i="44"/>
  <c r="G2921" i="44"/>
  <c r="G2919" i="44"/>
  <c r="G2917" i="44"/>
  <c r="G2915" i="44"/>
  <c r="G2913" i="44"/>
  <c r="G2911" i="44"/>
  <c r="G2909" i="44"/>
  <c r="G2907" i="44"/>
  <c r="G2905" i="44"/>
  <c r="G2903" i="44"/>
  <c r="G2901" i="44"/>
  <c r="G2899" i="44"/>
  <c r="G2897" i="44"/>
  <c r="G2895" i="44"/>
  <c r="G2893" i="44"/>
  <c r="G2891" i="44"/>
  <c r="G2889" i="44"/>
  <c r="G2887" i="44"/>
  <c r="G2885" i="44"/>
  <c r="G2883" i="44"/>
  <c r="G2881" i="44"/>
  <c r="G2879" i="44"/>
  <c r="G2877" i="44"/>
  <c r="G2875" i="44"/>
  <c r="G2873" i="44"/>
  <c r="G2871" i="44"/>
  <c r="G2869" i="44"/>
  <c r="G2867" i="44"/>
  <c r="G2865" i="44"/>
  <c r="G2863" i="44"/>
  <c r="G2861" i="44"/>
  <c r="G2859" i="44"/>
  <c r="G2857" i="44"/>
  <c r="G2855" i="44"/>
  <c r="G2853" i="44"/>
  <c r="G2851" i="44"/>
  <c r="G2849" i="44"/>
  <c r="G2847" i="44"/>
  <c r="G2845" i="44"/>
  <c r="G2843" i="44"/>
  <c r="G2841" i="44"/>
  <c r="G2839" i="44"/>
  <c r="G2837" i="44"/>
  <c r="G2835" i="44"/>
  <c r="G2833" i="44"/>
  <c r="G2831" i="44"/>
  <c r="G2829" i="44"/>
  <c r="G2827" i="44"/>
  <c r="G2825" i="44"/>
  <c r="G2823" i="44"/>
  <c r="G2821" i="44"/>
  <c r="G2819" i="44"/>
  <c r="G2817" i="44"/>
  <c r="G2815" i="44"/>
  <c r="G2813" i="44"/>
  <c r="G2811" i="44"/>
  <c r="G2809" i="44"/>
  <c r="G2807" i="44"/>
  <c r="G2805" i="44"/>
  <c r="G2803" i="44"/>
  <c r="G2801" i="44"/>
  <c r="G2799" i="44"/>
  <c r="G2797" i="44"/>
  <c r="G2795" i="44"/>
  <c r="G2793" i="44"/>
  <c r="G2791" i="44"/>
  <c r="G2789" i="44"/>
  <c r="G2787" i="44"/>
  <c r="G2785" i="44"/>
  <c r="G2783" i="44"/>
  <c r="G2781" i="44"/>
  <c r="G2779" i="44"/>
  <c r="G2777" i="44"/>
  <c r="G2775" i="44"/>
  <c r="G2773" i="44"/>
  <c r="G2771" i="44"/>
  <c r="G2769" i="44"/>
  <c r="G2767" i="44"/>
  <c r="G2765" i="44"/>
  <c r="G2763" i="44"/>
  <c r="G2761" i="44"/>
  <c r="G2759" i="44"/>
  <c r="G2757" i="44"/>
  <c r="G2755" i="44"/>
  <c r="G2753" i="44"/>
  <c r="G2751" i="44"/>
  <c r="G2749" i="44"/>
  <c r="G2747" i="44"/>
  <c r="G2745" i="44"/>
  <c r="G2743" i="44"/>
  <c r="G2741" i="44"/>
  <c r="G2739" i="44"/>
  <c r="G2737" i="44"/>
  <c r="G2735" i="44"/>
  <c r="G2733" i="44"/>
  <c r="G2731" i="44"/>
  <c r="G2729" i="44"/>
  <c r="G2727" i="44"/>
  <c r="G2725" i="44"/>
  <c r="G2723" i="44"/>
  <c r="G2721" i="44"/>
  <c r="G2719" i="44"/>
  <c r="G2717" i="44"/>
  <c r="G2715" i="44"/>
  <c r="G2713" i="44"/>
  <c r="G2711" i="44"/>
  <c r="G2709" i="44"/>
  <c r="G2707" i="44"/>
  <c r="G2705" i="44"/>
  <c r="G2703" i="44"/>
  <c r="G2701" i="44"/>
  <c r="G2699" i="44"/>
  <c r="G2697" i="44"/>
  <c r="G2695" i="44"/>
  <c r="G2693" i="44"/>
  <c r="G2691" i="44"/>
  <c r="G2689" i="44"/>
  <c r="G2687" i="44"/>
  <c r="G2685" i="44"/>
  <c r="G2683" i="44"/>
  <c r="G2681" i="44"/>
  <c r="G2679" i="44"/>
  <c r="G2677" i="44"/>
  <c r="G3334" i="44"/>
  <c r="G3256" i="44"/>
  <c r="G3192" i="44"/>
  <c r="G3132" i="44"/>
  <c r="G3116" i="44"/>
  <c r="G3100" i="44"/>
  <c r="G3084" i="44"/>
  <c r="G3068" i="44"/>
  <c r="G3052" i="44"/>
  <c r="G3036" i="44"/>
  <c r="G3020" i="44"/>
  <c r="G3004" i="44"/>
  <c r="G3434" i="44"/>
  <c r="G3238" i="44"/>
  <c r="G3174" i="44"/>
  <c r="G3134" i="44"/>
  <c r="G3118" i="44"/>
  <c r="G3102" i="44"/>
  <c r="G3086" i="44"/>
  <c r="G3070" i="44"/>
  <c r="G3054" i="44"/>
  <c r="G3038" i="44"/>
  <c r="G3022" i="44"/>
  <c r="G3006" i="44"/>
  <c r="G3240" i="44"/>
  <c r="G3176" i="44"/>
  <c r="G3136" i="44"/>
  <c r="G3120" i="44"/>
  <c r="G3104" i="44"/>
  <c r="G3088" i="44"/>
  <c r="G3072" i="44"/>
  <c r="G3056" i="44"/>
  <c r="G3040" i="44"/>
  <c r="G3024" i="44"/>
  <c r="G3008" i="44"/>
  <c r="G3306" i="44"/>
  <c r="G3270" i="44"/>
  <c r="G3206" i="44"/>
  <c r="G3142" i="44"/>
  <c r="G3126" i="44"/>
  <c r="G3110" i="44"/>
  <c r="G3094" i="44"/>
  <c r="G3078" i="44"/>
  <c r="G3062" i="44"/>
  <c r="G3046" i="44"/>
  <c r="G3030" i="44"/>
  <c r="G3014" i="44"/>
  <c r="G2998" i="44"/>
  <c r="G3398" i="44"/>
  <c r="G3272" i="44"/>
  <c r="G3208" i="44"/>
  <c r="G3144" i="44"/>
  <c r="G3128" i="44"/>
  <c r="G3112" i="44"/>
  <c r="G3096" i="44"/>
  <c r="G3080" i="44"/>
  <c r="G3064" i="44"/>
  <c r="G3048" i="44"/>
  <c r="G3032" i="44"/>
  <c r="G3016" i="44"/>
  <c r="G3000" i="44"/>
  <c r="G3286" i="44"/>
  <c r="G3090" i="44"/>
  <c r="G3026" i="44"/>
  <c r="G2986" i="44"/>
  <c r="G2970" i="44"/>
  <c r="G2954" i="44"/>
  <c r="G2938" i="44"/>
  <c r="G2922" i="44"/>
  <c r="G2906" i="44"/>
  <c r="G2890" i="44"/>
  <c r="G2874" i="44"/>
  <c r="G2858" i="44"/>
  <c r="G2842" i="44"/>
  <c r="G2826" i="44"/>
  <c r="G2810" i="44"/>
  <c r="G2794" i="44"/>
  <c r="G2778" i="44"/>
  <c r="G2762" i="44"/>
  <c r="G2746" i="44"/>
  <c r="G2730" i="44"/>
  <c r="G2714" i="44"/>
  <c r="G2698" i="44"/>
  <c r="G2682" i="44"/>
  <c r="G3288" i="44"/>
  <c r="G3092" i="44"/>
  <c r="G3028" i="44"/>
  <c r="G2988" i="44"/>
  <c r="G2972" i="44"/>
  <c r="G2956" i="44"/>
  <c r="G2940" i="44"/>
  <c r="G2924" i="44"/>
  <c r="G2908" i="44"/>
  <c r="G2892" i="44"/>
  <c r="G2876" i="44"/>
  <c r="G2860" i="44"/>
  <c r="G2844" i="44"/>
  <c r="G2828" i="44"/>
  <c r="G2812" i="44"/>
  <c r="G2796" i="44"/>
  <c r="G2780" i="44"/>
  <c r="G2764" i="44"/>
  <c r="G2748" i="44"/>
  <c r="G2732" i="44"/>
  <c r="G2716" i="44"/>
  <c r="G2700" i="44"/>
  <c r="G2684" i="44"/>
  <c r="G2675" i="44"/>
  <c r="G2673" i="44"/>
  <c r="G2671" i="44"/>
  <c r="G2669" i="44"/>
  <c r="G2667" i="44"/>
  <c r="G2665" i="44"/>
  <c r="G2663" i="44"/>
  <c r="G2661" i="44"/>
  <c r="G2659" i="44"/>
  <c r="G2657" i="44"/>
  <c r="G2655" i="44"/>
  <c r="G2653" i="44"/>
  <c r="G2651" i="44"/>
  <c r="G2649" i="44"/>
  <c r="G2647" i="44"/>
  <c r="G2645" i="44"/>
  <c r="G2643" i="44"/>
  <c r="G2641" i="44"/>
  <c r="G2639" i="44"/>
  <c r="G2637" i="44"/>
  <c r="G2635" i="44"/>
  <c r="G2633" i="44"/>
  <c r="G2631" i="44"/>
  <c r="G2629" i="44"/>
  <c r="G2627" i="44"/>
  <c r="G2625" i="44"/>
  <c r="G2623" i="44"/>
  <c r="G2621" i="44"/>
  <c r="G2619" i="44"/>
  <c r="G2617" i="44"/>
  <c r="G2615" i="44"/>
  <c r="G2613" i="44"/>
  <c r="G2611" i="44"/>
  <c r="G2609" i="44"/>
  <c r="G2607" i="44"/>
  <c r="G2605" i="44"/>
  <c r="G2603" i="44"/>
  <c r="G2601" i="44"/>
  <c r="G2599" i="44"/>
  <c r="G2597" i="44"/>
  <c r="G2595" i="44"/>
  <c r="G2593" i="44"/>
  <c r="G2591" i="44"/>
  <c r="G2589" i="44"/>
  <c r="G2587" i="44"/>
  <c r="G2585" i="44"/>
  <c r="G2583" i="44"/>
  <c r="G2581" i="44"/>
  <c r="G2579" i="44"/>
  <c r="G2577" i="44"/>
  <c r="G2575" i="44"/>
  <c r="G2573" i="44"/>
  <c r="G2571" i="44"/>
  <c r="G2569" i="44"/>
  <c r="G2567" i="44"/>
  <c r="G2565" i="44"/>
  <c r="G2563" i="44"/>
  <c r="G2561" i="44"/>
  <c r="G2559" i="44"/>
  <c r="G2557" i="44"/>
  <c r="G2555" i="44"/>
  <c r="G2553" i="44"/>
  <c r="G2551" i="44"/>
  <c r="G2549" i="44"/>
  <c r="G2547" i="44"/>
  <c r="G2545" i="44"/>
  <c r="G2543" i="44"/>
  <c r="G2541" i="44"/>
  <c r="G2539" i="44"/>
  <c r="G2537" i="44"/>
  <c r="G2535" i="44"/>
  <c r="G2533" i="44"/>
  <c r="G2531" i="44"/>
  <c r="G2529" i="44"/>
  <c r="G2527" i="44"/>
  <c r="G2525" i="44"/>
  <c r="G2523" i="44"/>
  <c r="G2521" i="44"/>
  <c r="G2519" i="44"/>
  <c r="G2517" i="44"/>
  <c r="G2515" i="44"/>
  <c r="G2513" i="44"/>
  <c r="G2511" i="44"/>
  <c r="G2509" i="44"/>
  <c r="G2507" i="44"/>
  <c r="G2505" i="44"/>
  <c r="G2503" i="44"/>
  <c r="G2501" i="44"/>
  <c r="G2499" i="44"/>
  <c r="G2497" i="44"/>
  <c r="G2495" i="44"/>
  <c r="G2493" i="44"/>
  <c r="G2491" i="44"/>
  <c r="G2489" i="44"/>
  <c r="G2487" i="44"/>
  <c r="G2485" i="44"/>
  <c r="G2483" i="44"/>
  <c r="G2481" i="44"/>
  <c r="G2479" i="44"/>
  <c r="G2477" i="44"/>
  <c r="G2475" i="44"/>
  <c r="G2473" i="44"/>
  <c r="G2471" i="44"/>
  <c r="G2469" i="44"/>
  <c r="G2467" i="44"/>
  <c r="G2465" i="44"/>
  <c r="G2463" i="44"/>
  <c r="G2461" i="44"/>
  <c r="G2459" i="44"/>
  <c r="G2457" i="44"/>
  <c r="G2455" i="44"/>
  <c r="G2453" i="44"/>
  <c r="G2451" i="44"/>
  <c r="G2449" i="44"/>
  <c r="G2447" i="44"/>
  <c r="G2445" i="44"/>
  <c r="G2443" i="44"/>
  <c r="G2441" i="44"/>
  <c r="G2439" i="44"/>
  <c r="G2437" i="44"/>
  <c r="G2435" i="44"/>
  <c r="G2433" i="44"/>
  <c r="G2431" i="44"/>
  <c r="G2429" i="44"/>
  <c r="G2427" i="44"/>
  <c r="G2425" i="44"/>
  <c r="G2423" i="44"/>
  <c r="G2421" i="44"/>
  <c r="G2419" i="44"/>
  <c r="G2417" i="44"/>
  <c r="G2415" i="44"/>
  <c r="G2413" i="44"/>
  <c r="G2411" i="44"/>
  <c r="G2409" i="44"/>
  <c r="G2407" i="44"/>
  <c r="G2405" i="44"/>
  <c r="G2403" i="44"/>
  <c r="G2401" i="44"/>
  <c r="G2399" i="44"/>
  <c r="G2397" i="44"/>
  <c r="G2395" i="44"/>
  <c r="G2393" i="44"/>
  <c r="G2391" i="44"/>
  <c r="G2389" i="44"/>
  <c r="G2387" i="44"/>
  <c r="G2385" i="44"/>
  <c r="G2383" i="44"/>
  <c r="G3370" i="44"/>
  <c r="G3222" i="44"/>
  <c r="G3138" i="44"/>
  <c r="G3074" i="44"/>
  <c r="G3010" i="44"/>
  <c r="G2990" i="44"/>
  <c r="G2974" i="44"/>
  <c r="G2958" i="44"/>
  <c r="G2942" i="44"/>
  <c r="G2926" i="44"/>
  <c r="G2910" i="44"/>
  <c r="G2894" i="44"/>
  <c r="G2878" i="44"/>
  <c r="G2862" i="44"/>
  <c r="G2846" i="44"/>
  <c r="G2830" i="44"/>
  <c r="G2814" i="44"/>
  <c r="G2798" i="44"/>
  <c r="G2782" i="44"/>
  <c r="G2766" i="44"/>
  <c r="G2750" i="44"/>
  <c r="G2734" i="44"/>
  <c r="G2718" i="44"/>
  <c r="G2702" i="44"/>
  <c r="G2686" i="44"/>
  <c r="G3224" i="44"/>
  <c r="G3140" i="44"/>
  <c r="G3076" i="44"/>
  <c r="G3012" i="44"/>
  <c r="G2992" i="44"/>
  <c r="G2976" i="44"/>
  <c r="G2960" i="44"/>
  <c r="G2944" i="44"/>
  <c r="G2928" i="44"/>
  <c r="G2912" i="44"/>
  <c r="G2896" i="44"/>
  <c r="G2880" i="44"/>
  <c r="G2864" i="44"/>
  <c r="G2848" i="44"/>
  <c r="G2832" i="44"/>
  <c r="G2816" i="44"/>
  <c r="G2800" i="44"/>
  <c r="G2784" i="44"/>
  <c r="G2768" i="44"/>
  <c r="G2752" i="44"/>
  <c r="G2736" i="44"/>
  <c r="G2720" i="44"/>
  <c r="G2704" i="44"/>
  <c r="G2688" i="44"/>
  <c r="G3106" i="44"/>
  <c r="G3042" i="44"/>
  <c r="G2982" i="44"/>
  <c r="G2966" i="44"/>
  <c r="G2950" i="44"/>
  <c r="G2934" i="44"/>
  <c r="G2918" i="44"/>
  <c r="G2902" i="44"/>
  <c r="G2886" i="44"/>
  <c r="G2870" i="44"/>
  <c r="G2854" i="44"/>
  <c r="G2838" i="44"/>
  <c r="G2822" i="44"/>
  <c r="G2806" i="44"/>
  <c r="G2790" i="44"/>
  <c r="G2774" i="44"/>
  <c r="G2758" i="44"/>
  <c r="G2742" i="44"/>
  <c r="G2726" i="44"/>
  <c r="G2710" i="44"/>
  <c r="G2694" i="44"/>
  <c r="G2678" i="44"/>
  <c r="G2388" i="44"/>
  <c r="G2404" i="44"/>
  <c r="G2420" i="44"/>
  <c r="G2436" i="44"/>
  <c r="G2452" i="44"/>
  <c r="G2468" i="44"/>
  <c r="G2484" i="44"/>
  <c r="G2500" i="44"/>
  <c r="G2516" i="44"/>
  <c r="G2532" i="44"/>
  <c r="G2548" i="44"/>
  <c r="G2564" i="44"/>
  <c r="G2580" i="44"/>
  <c r="G2596" i="44"/>
  <c r="G2612" i="44"/>
  <c r="G2628" i="44"/>
  <c r="G2644" i="44"/>
  <c r="G2660" i="44"/>
  <c r="G2676" i="44"/>
  <c r="G2696" i="44"/>
  <c r="G2754" i="44"/>
  <c r="G2804" i="44"/>
  <c r="G2824" i="44"/>
  <c r="G2882" i="44"/>
  <c r="G2932" i="44"/>
  <c r="G2952" i="44"/>
  <c r="G3058" i="44"/>
  <c r="G3108" i="44"/>
  <c r="G3160" i="44"/>
  <c r="K972" i="44"/>
  <c r="K2075" i="44"/>
  <c r="K2015" i="44"/>
  <c r="K2047" i="44"/>
  <c r="K2079" i="44"/>
  <c r="K2019" i="44"/>
  <c r="K2051" i="44"/>
  <c r="K2083" i="44"/>
  <c r="K2003" i="44"/>
  <c r="K2023" i="44"/>
  <c r="K2055" i="44"/>
  <c r="K2087" i="44"/>
  <c r="K2027" i="44"/>
  <c r="K2059" i="44"/>
  <c r="K2091" i="44"/>
  <c r="K2031" i="44"/>
  <c r="K2063" i="44"/>
  <c r="K2257" i="44"/>
  <c r="K2005" i="44"/>
  <c r="K2035" i="44"/>
  <c r="K2067" i="44"/>
  <c r="K2007" i="44"/>
  <c r="K2039" i="44"/>
  <c r="K2071" i="44"/>
  <c r="K2004" i="44"/>
  <c r="K2011" i="44"/>
  <c r="K2043" i="44"/>
  <c r="C2057" i="44"/>
  <c r="C2065" i="44"/>
  <c r="C2010" i="44"/>
  <c r="K2012" i="44"/>
  <c r="K2016" i="44"/>
  <c r="C2022" i="44"/>
  <c r="K2024" i="44"/>
  <c r="C2030" i="44"/>
  <c r="K2032" i="44"/>
  <c r="C2038" i="44"/>
  <c r="K2040" i="44"/>
  <c r="C2046" i="44"/>
  <c r="K2048" i="44"/>
  <c r="C2054" i="44"/>
  <c r="K2056" i="44"/>
  <c r="C2062" i="44"/>
  <c r="K2064" i="44"/>
  <c r="C2070" i="44"/>
  <c r="K2072" i="44"/>
  <c r="C2078" i="44"/>
  <c r="K2080" i="44"/>
  <c r="C2086" i="44"/>
  <c r="K2088" i="44"/>
  <c r="C2094" i="44"/>
  <c r="K2096" i="44"/>
  <c r="C2111" i="44"/>
  <c r="K2121" i="44"/>
  <c r="C2143" i="44"/>
  <c r="K2153" i="44"/>
  <c r="C2175" i="44"/>
  <c r="K2185" i="44"/>
  <c r="C2207" i="44"/>
  <c r="K2217" i="44"/>
  <c r="C2239" i="44"/>
  <c r="K2249" i="44"/>
  <c r="C2255" i="44"/>
  <c r="K2265" i="44"/>
  <c r="C2271" i="44"/>
  <c r="C2025" i="44"/>
  <c r="C2029" i="44"/>
  <c r="C2049" i="44"/>
  <c r="C2006" i="44"/>
  <c r="K2008" i="44"/>
  <c r="C2014" i="44"/>
  <c r="C2018" i="44"/>
  <c r="K2020" i="44"/>
  <c r="C2026" i="44"/>
  <c r="K2028" i="44"/>
  <c r="C2034" i="44"/>
  <c r="K2036" i="44"/>
  <c r="C2042" i="44"/>
  <c r="K2044" i="44"/>
  <c r="C2050" i="44"/>
  <c r="K2052" i="44"/>
  <c r="C2058" i="44"/>
  <c r="K2060" i="44"/>
  <c r="C2066" i="44"/>
  <c r="K2068" i="44"/>
  <c r="C2074" i="44"/>
  <c r="K2076" i="44"/>
  <c r="C2082" i="44"/>
  <c r="K2084" i="44"/>
  <c r="C2090" i="44"/>
  <c r="K2092" i="44"/>
  <c r="C2098" i="44"/>
  <c r="K2105" i="44"/>
  <c r="C2127" i="44"/>
  <c r="K2137" i="44"/>
  <c r="C2159" i="44"/>
  <c r="K2169" i="44"/>
  <c r="C2191" i="44"/>
  <c r="K2201" i="44"/>
  <c r="C2223" i="44"/>
  <c r="K2233" i="44"/>
  <c r="C2101" i="44"/>
  <c r="C2017" i="44"/>
  <c r="C2045" i="44"/>
  <c r="C2073" i="44"/>
  <c r="C2077" i="44"/>
  <c r="C2085" i="44"/>
  <c r="C2093" i="44"/>
  <c r="K2095" i="44"/>
  <c r="C2097" i="44"/>
  <c r="K2099" i="44"/>
  <c r="K2109" i="44"/>
  <c r="C2115" i="44"/>
  <c r="K2125" i="44"/>
  <c r="C2131" i="44"/>
  <c r="K2141" i="44"/>
  <c r="C2147" i="44"/>
  <c r="K2157" i="44"/>
  <c r="C2163" i="44"/>
  <c r="K2173" i="44"/>
  <c r="C2179" i="44"/>
  <c r="K2189" i="44"/>
  <c r="C2195" i="44"/>
  <c r="K2205" i="44"/>
  <c r="C2211" i="44"/>
  <c r="K2221" i="44"/>
  <c r="C2227" i="44"/>
  <c r="K2237" i="44"/>
  <c r="C2243" i="44"/>
  <c r="K2253" i="44"/>
  <c r="K2269" i="44"/>
  <c r="C3498" i="44"/>
  <c r="C3494" i="44"/>
  <c r="C3490" i="44"/>
  <c r="C3486" i="44"/>
  <c r="C3482" i="44"/>
  <c r="C3478" i="44"/>
  <c r="C3474" i="44"/>
  <c r="C3470" i="44"/>
  <c r="C3466" i="44"/>
  <c r="C3462" i="44"/>
  <c r="C3458" i="44"/>
  <c r="C3454" i="44"/>
  <c r="C3450" i="44"/>
  <c r="C3446" i="44"/>
  <c r="C3442" i="44"/>
  <c r="C3438" i="44"/>
  <c r="C3434" i="44"/>
  <c r="C3430" i="44"/>
  <c r="C3426" i="44"/>
  <c r="C3422" i="44"/>
  <c r="C3418" i="44"/>
  <c r="C3414" i="44"/>
  <c r="C3410" i="44"/>
  <c r="C3406" i="44"/>
  <c r="C3402" i="44"/>
  <c r="C3398" i="44"/>
  <c r="C3394" i="44"/>
  <c r="C3390" i="44"/>
  <c r="C3386" i="44"/>
  <c r="C3382" i="44"/>
  <c r="C3378" i="44"/>
  <c r="C3374" i="44"/>
  <c r="C3370" i="44"/>
  <c r="C3366" i="44"/>
  <c r="C3362" i="44"/>
  <c r="C3358" i="44"/>
  <c r="C3354" i="44"/>
  <c r="C3447" i="44"/>
  <c r="C3439" i="44"/>
  <c r="C3431" i="44"/>
  <c r="C3423" i="44"/>
  <c r="C3415" i="44"/>
  <c r="C3407" i="44"/>
  <c r="C3399" i="44"/>
  <c r="C3391" i="44"/>
  <c r="C3383" i="44"/>
  <c r="C3375" i="44"/>
  <c r="C3367" i="44"/>
  <c r="C3359" i="44"/>
  <c r="C3351" i="44"/>
  <c r="C3343" i="44"/>
  <c r="C3335" i="44"/>
  <c r="C3327" i="44"/>
  <c r="C3319" i="44"/>
  <c r="C3311" i="44"/>
  <c r="C3303" i="44"/>
  <c r="C3295" i="44"/>
  <c r="C3287" i="44"/>
  <c r="C3279" i="44"/>
  <c r="C3271" i="44"/>
  <c r="C3263" i="44"/>
  <c r="C3255" i="44"/>
  <c r="C3499" i="44"/>
  <c r="C3495" i="44"/>
  <c r="C3487" i="44"/>
  <c r="C3483" i="44"/>
  <c r="C3479" i="44"/>
  <c r="C3475" i="44"/>
  <c r="C3471" i="44"/>
  <c r="C3467" i="44"/>
  <c r="C3463" i="44"/>
  <c r="C3459" i="44"/>
  <c r="C3455" i="44"/>
  <c r="C3451" i="44"/>
  <c r="C3443" i="44"/>
  <c r="C3435" i="44"/>
  <c r="C3427" i="44"/>
  <c r="C3419" i="44"/>
  <c r="C3411" i="44"/>
  <c r="C3403" i="44"/>
  <c r="C3395" i="44"/>
  <c r="C3387" i="44"/>
  <c r="C3379" i="44"/>
  <c r="C3371" i="44"/>
  <c r="C3363" i="44"/>
  <c r="C3355" i="44"/>
  <c r="C3347" i="44"/>
  <c r="C3339" i="44"/>
  <c r="C3331" i="44"/>
  <c r="C3323" i="44"/>
  <c r="C3315" i="44"/>
  <c r="C3307" i="44"/>
  <c r="C3299" i="44"/>
  <c r="C3291" i="44"/>
  <c r="C3283" i="44"/>
  <c r="C3275" i="44"/>
  <c r="C3267" i="44"/>
  <c r="C3259" i="44"/>
  <c r="C3444" i="44"/>
  <c r="C3436" i="44"/>
  <c r="C3428" i="44"/>
  <c r="C3420" i="44"/>
  <c r="C3412" i="44"/>
  <c r="C3404" i="44"/>
  <c r="C3396" i="44"/>
  <c r="C3388" i="44"/>
  <c r="C3380" i="44"/>
  <c r="C3372" i="44"/>
  <c r="C3364" i="44"/>
  <c r="C3356" i="44"/>
  <c r="C3348" i="44"/>
  <c r="C3340" i="44"/>
  <c r="C3332" i="44"/>
  <c r="C3324" i="44"/>
  <c r="C3316" i="44"/>
  <c r="C3308" i="44"/>
  <c r="C3300" i="44"/>
  <c r="C3292" i="44"/>
  <c r="C3284" i="44"/>
  <c r="C3276" i="44"/>
  <c r="C3268" i="44"/>
  <c r="C3260" i="44"/>
  <c r="C3500" i="44"/>
  <c r="C3492" i="44"/>
  <c r="C3488" i="44"/>
  <c r="C3480" i="44"/>
  <c r="C3476" i="44"/>
  <c r="C3472" i="44"/>
  <c r="C3468" i="44"/>
  <c r="C3464" i="44"/>
  <c r="C3460" i="44"/>
  <c r="C3456" i="44"/>
  <c r="C3452" i="44"/>
  <c r="C3448" i="44"/>
  <c r="C3440" i="44"/>
  <c r="C3432" i="44"/>
  <c r="C3424" i="44"/>
  <c r="C3416" i="44"/>
  <c r="C3408" i="44"/>
  <c r="C3400" i="44"/>
  <c r="C3392" i="44"/>
  <c r="C3384" i="44"/>
  <c r="C3376" i="44"/>
  <c r="C3368" i="44"/>
  <c r="C3360" i="44"/>
  <c r="C3352" i="44"/>
  <c r="C3344" i="44"/>
  <c r="C3336" i="44"/>
  <c r="C3328" i="44"/>
  <c r="C3320" i="44"/>
  <c r="C3312" i="44"/>
  <c r="C3304" i="44"/>
  <c r="C3296" i="44"/>
  <c r="C3288" i="44"/>
  <c r="C3280" i="44"/>
  <c r="C3272" i="44"/>
  <c r="C3264" i="44"/>
  <c r="C3256" i="44"/>
  <c r="C3457" i="44"/>
  <c r="C3449" i="44"/>
  <c r="C3445" i="44"/>
  <c r="C3437" i="44"/>
  <c r="C3429" i="44"/>
  <c r="C3425" i="44"/>
  <c r="C3417" i="44"/>
  <c r="C3409" i="44"/>
  <c r="C3401" i="44"/>
  <c r="C3397" i="44"/>
  <c r="C3389" i="44"/>
  <c r="C3381" i="44"/>
  <c r="C3377" i="44"/>
  <c r="C3369" i="44"/>
  <c r="C3361" i="44"/>
  <c r="C3357" i="44"/>
  <c r="C3349" i="44"/>
  <c r="C3341" i="44"/>
  <c r="C3333" i="44"/>
  <c r="C3329" i="44"/>
  <c r="C3321" i="44"/>
  <c r="C3313" i="44"/>
  <c r="C3309" i="44"/>
  <c r="C3301" i="44"/>
  <c r="C3293" i="44"/>
  <c r="C3289" i="44"/>
  <c r="C3281" i="44"/>
  <c r="C3273" i="44"/>
  <c r="C3269" i="44"/>
  <c r="C3261" i="44"/>
  <c r="C3249" i="44"/>
  <c r="C3241" i="44"/>
  <c r="C3497" i="44"/>
  <c r="C3493" i="44"/>
  <c r="C3489" i="44"/>
  <c r="C3485" i="44"/>
  <c r="C3481" i="44"/>
  <c r="C3477" i="44"/>
  <c r="C3473" i="44"/>
  <c r="C3469" i="44"/>
  <c r="C3465" i="44"/>
  <c r="C3461" i="44"/>
  <c r="C3453" i="44"/>
  <c r="C3441" i="44"/>
  <c r="C3433" i="44"/>
  <c r="C3421" i="44"/>
  <c r="C3413" i="44"/>
  <c r="C3405" i="44"/>
  <c r="C3393" i="44"/>
  <c r="C3385" i="44"/>
  <c r="C3373" i="44"/>
  <c r="C3365" i="44"/>
  <c r="C3353" i="44"/>
  <c r="C3345" i="44"/>
  <c r="C3337" i="44"/>
  <c r="C3325" i="44"/>
  <c r="C3317" i="44"/>
  <c r="C3305" i="44"/>
  <c r="C3297" i="44"/>
  <c r="C3285" i="44"/>
  <c r="C3277" i="44"/>
  <c r="C3265" i="44"/>
  <c r="C3257" i="44"/>
  <c r="C3253" i="44"/>
  <c r="C3245" i="44"/>
  <c r="C3240" i="44"/>
  <c r="C3274" i="44"/>
  <c r="C3247" i="44"/>
  <c r="C3233" i="44"/>
  <c r="C3225" i="44"/>
  <c r="C3217" i="44"/>
  <c r="C3209" i="44"/>
  <c r="C3201" i="44"/>
  <c r="C3193" i="44"/>
  <c r="C3185" i="44"/>
  <c r="C3177" i="44"/>
  <c r="C3169" i="44"/>
  <c r="C3161" i="44"/>
  <c r="C3153" i="44"/>
  <c r="C3145" i="44"/>
  <c r="C3137" i="44"/>
  <c r="C3129" i="44"/>
  <c r="C3121" i="44"/>
  <c r="C3113" i="44"/>
  <c r="C3105" i="44"/>
  <c r="C3097" i="44"/>
  <c r="C3089" i="44"/>
  <c r="C3081" i="44"/>
  <c r="C3073" i="44"/>
  <c r="C3065" i="44"/>
  <c r="C3053" i="44"/>
  <c r="C3045" i="44"/>
  <c r="C3037" i="44"/>
  <c r="C3029" i="44"/>
  <c r="C3021" i="44"/>
  <c r="C3013" i="44"/>
  <c r="C3005" i="44"/>
  <c r="C2997" i="44"/>
  <c r="C3338" i="44"/>
  <c r="C3322" i="44"/>
  <c r="C3306" i="44"/>
  <c r="C3290" i="44"/>
  <c r="C3258" i="44"/>
  <c r="C3250" i="44"/>
  <c r="C3237" i="44"/>
  <c r="C3229" i="44"/>
  <c r="C3221" i="44"/>
  <c r="C3213" i="44"/>
  <c r="C3205" i="44"/>
  <c r="C3197" i="44"/>
  <c r="C3189" i="44"/>
  <c r="C3181" i="44"/>
  <c r="C3173" i="44"/>
  <c r="C3165" i="44"/>
  <c r="C3157" i="44"/>
  <c r="C3149" i="44"/>
  <c r="C3141" i="44"/>
  <c r="C3133" i="44"/>
  <c r="C3125" i="44"/>
  <c r="C3117" i="44"/>
  <c r="C3109" i="44"/>
  <c r="C3101" i="44"/>
  <c r="C3093" i="44"/>
  <c r="C3085" i="44"/>
  <c r="C3077" i="44"/>
  <c r="C3069" i="44"/>
  <c r="C3061" i="44"/>
  <c r="C3057" i="44"/>
  <c r="C3049" i="44"/>
  <c r="C3041" i="44"/>
  <c r="C3033" i="44"/>
  <c r="C3025" i="44"/>
  <c r="C3017" i="44"/>
  <c r="C3009" i="44"/>
  <c r="C3001" i="44"/>
  <c r="C3244" i="44"/>
  <c r="C3222" i="44"/>
  <c r="C3206" i="44"/>
  <c r="C3198" i="44"/>
  <c r="C3194" i="44"/>
  <c r="C3186" i="44"/>
  <c r="C3178" i="44"/>
  <c r="C3166" i="44"/>
  <c r="C3158" i="44"/>
  <c r="C3146" i="44"/>
  <c r="C3138" i="44"/>
  <c r="C3126" i="44"/>
  <c r="C3118" i="44"/>
  <c r="C3110" i="44"/>
  <c r="C3106" i="44"/>
  <c r="C3098" i="44"/>
  <c r="C3090" i="44"/>
  <c r="C3078" i="44"/>
  <c r="C3070" i="44"/>
  <c r="C3058" i="44"/>
  <c r="C3050" i="44"/>
  <c r="C3042" i="44"/>
  <c r="C3030" i="44"/>
  <c r="C3022" i="44"/>
  <c r="C3010" i="44"/>
  <c r="C3350" i="44"/>
  <c r="C3334" i="44"/>
  <c r="C3318" i="44"/>
  <c r="C3302" i="44"/>
  <c r="C3286" i="44"/>
  <c r="C3270" i="44"/>
  <c r="C3254" i="44"/>
  <c r="C3251" i="44"/>
  <c r="C3238" i="44"/>
  <c r="C3234" i="44"/>
  <c r="C3230" i="44"/>
  <c r="C3226" i="44"/>
  <c r="C3218" i="44"/>
  <c r="C3214" i="44"/>
  <c r="C3210" i="44"/>
  <c r="C3202" i="44"/>
  <c r="C3190" i="44"/>
  <c r="C3182" i="44"/>
  <c r="C3174" i="44"/>
  <c r="C3170" i="44"/>
  <c r="C3162" i="44"/>
  <c r="C3154" i="44"/>
  <c r="C3150" i="44"/>
  <c r="C3142" i="44"/>
  <c r="C3134" i="44"/>
  <c r="C3130" i="44"/>
  <c r="C3122" i="44"/>
  <c r="C3114" i="44"/>
  <c r="C3102" i="44"/>
  <c r="C3094" i="44"/>
  <c r="C3086" i="44"/>
  <c r="C3082" i="44"/>
  <c r="C3074" i="44"/>
  <c r="C3066" i="44"/>
  <c r="C3062" i="44"/>
  <c r="C3054" i="44"/>
  <c r="C3046" i="44"/>
  <c r="C3038" i="44"/>
  <c r="C3034" i="44"/>
  <c r="C3026" i="44"/>
  <c r="C3018" i="44"/>
  <c r="C3014" i="44"/>
  <c r="C3006" i="44"/>
  <c r="C3248" i="44"/>
  <c r="C3314" i="44"/>
  <c r="C3282" i="44"/>
  <c r="C3242" i="44"/>
  <c r="C3235" i="44"/>
  <c r="C3227" i="44"/>
  <c r="C3219" i="44"/>
  <c r="C3211" i="44"/>
  <c r="C3203" i="44"/>
  <c r="C3195" i="44"/>
  <c r="C3187" i="44"/>
  <c r="C3179" i="44"/>
  <c r="C3175" i="44"/>
  <c r="C3167" i="44"/>
  <c r="C3159" i="44"/>
  <c r="C3151" i="44"/>
  <c r="C3143" i="44"/>
  <c r="C3135" i="44"/>
  <c r="C3127" i="44"/>
  <c r="C3119" i="44"/>
  <c r="C3107" i="44"/>
  <c r="C3099" i="44"/>
  <c r="C3091" i="44"/>
  <c r="C3083" i="44"/>
  <c r="C3075" i="44"/>
  <c r="C3067" i="44"/>
  <c r="C3059" i="44"/>
  <c r="C3051" i="44"/>
  <c r="C3043" i="44"/>
  <c r="C3035" i="44"/>
  <c r="C3027" i="44"/>
  <c r="C3019" i="44"/>
  <c r="C3011" i="44"/>
  <c r="C3007" i="44"/>
  <c r="C2999" i="44"/>
  <c r="C3346" i="44"/>
  <c r="C3330" i="44"/>
  <c r="C3298" i="44"/>
  <c r="C3266" i="44"/>
  <c r="C3239" i="44"/>
  <c r="C3231" i="44"/>
  <c r="C3223" i="44"/>
  <c r="C3215" i="44"/>
  <c r="C3207" i="44"/>
  <c r="C3199" i="44"/>
  <c r="C3191" i="44"/>
  <c r="C3183" i="44"/>
  <c r="C3171" i="44"/>
  <c r="C3163" i="44"/>
  <c r="C3155" i="44"/>
  <c r="C3147" i="44"/>
  <c r="C3139" i="44"/>
  <c r="C3131" i="44"/>
  <c r="C3123" i="44"/>
  <c r="C3115" i="44"/>
  <c r="C3111" i="44"/>
  <c r="C3103" i="44"/>
  <c r="C3095" i="44"/>
  <c r="C3087" i="44"/>
  <c r="C3079" i="44"/>
  <c r="C3071" i="44"/>
  <c r="C3063" i="44"/>
  <c r="C3055" i="44"/>
  <c r="C3047" i="44"/>
  <c r="C3039" i="44"/>
  <c r="C3031" i="44"/>
  <c r="C3023" i="44"/>
  <c r="C3015" i="44"/>
  <c r="C3003" i="44"/>
  <c r="C2995" i="44"/>
  <c r="C3252" i="44"/>
  <c r="C3342" i="44"/>
  <c r="C3326" i="44"/>
  <c r="C3310" i="44"/>
  <c r="C3294" i="44"/>
  <c r="C3278" i="44"/>
  <c r="C3262" i="44"/>
  <c r="C3246" i="44"/>
  <c r="C3243" i="44"/>
  <c r="C3236" i="44"/>
  <c r="C3232" i="44"/>
  <c r="C3228" i="44"/>
  <c r="C3224" i="44"/>
  <c r="C3220" i="44"/>
  <c r="C3216" i="44"/>
  <c r="C3212" i="44"/>
  <c r="C3208" i="44"/>
  <c r="C3204" i="44"/>
  <c r="C3200" i="44"/>
  <c r="C3196" i="44"/>
  <c r="C3192" i="44"/>
  <c r="C3188" i="44"/>
  <c r="C3184" i="44"/>
  <c r="C3180" i="44"/>
  <c r="C3176" i="44"/>
  <c r="C3172" i="44"/>
  <c r="C3168" i="44"/>
  <c r="C3164" i="44"/>
  <c r="C3160" i="44"/>
  <c r="C3156" i="44"/>
  <c r="C3152" i="44"/>
  <c r="C3148" i="44"/>
  <c r="C3144" i="44"/>
  <c r="C3140" i="44"/>
  <c r="C3136" i="44"/>
  <c r="C3124" i="44"/>
  <c r="C3108" i="44"/>
  <c r="C3092" i="44"/>
  <c r="C3076" i="44"/>
  <c r="C3060" i="44"/>
  <c r="C3044" i="44"/>
  <c r="C3028" i="44"/>
  <c r="C3012" i="44"/>
  <c r="C3000" i="44"/>
  <c r="C2991" i="44"/>
  <c r="C2987" i="44"/>
  <c r="C2983" i="44"/>
  <c r="C2979" i="44"/>
  <c r="C2975" i="44"/>
  <c r="C2971" i="44"/>
  <c r="C2967" i="44"/>
  <c r="C2963" i="44"/>
  <c r="C2959" i="44"/>
  <c r="C2955" i="44"/>
  <c r="C2951" i="44"/>
  <c r="C2947" i="44"/>
  <c r="C2943" i="44"/>
  <c r="C2939" i="44"/>
  <c r="C2935" i="44"/>
  <c r="C2931" i="44"/>
  <c r="C2927" i="44"/>
  <c r="C2923" i="44"/>
  <c r="C2919" i="44"/>
  <c r="C2915" i="44"/>
  <c r="C2911" i="44"/>
  <c r="C2907" i="44"/>
  <c r="C2903" i="44"/>
  <c r="C2899" i="44"/>
  <c r="C2895" i="44"/>
  <c r="C2891" i="44"/>
  <c r="C2887" i="44"/>
  <c r="C2883" i="44"/>
  <c r="C2879" i="44"/>
  <c r="C2875" i="44"/>
  <c r="C2871" i="44"/>
  <c r="C2867" i="44"/>
  <c r="C3072" i="44"/>
  <c r="C3040" i="44"/>
  <c r="C3008" i="44"/>
  <c r="C2998" i="44"/>
  <c r="C2992" i="44"/>
  <c r="C2984" i="44"/>
  <c r="C2976" i="44"/>
  <c r="C2968" i="44"/>
  <c r="C2960" i="44"/>
  <c r="C2952" i="44"/>
  <c r="C2944" i="44"/>
  <c r="C2936" i="44"/>
  <c r="C2928" i="44"/>
  <c r="C2920" i="44"/>
  <c r="C2912" i="44"/>
  <c r="C2904" i="44"/>
  <c r="C2896" i="44"/>
  <c r="C2888" i="44"/>
  <c r="C2880" i="44"/>
  <c r="C2872" i="44"/>
  <c r="C2864" i="44"/>
  <c r="C2856" i="44"/>
  <c r="C2848" i="44"/>
  <c r="C2840" i="44"/>
  <c r="C2832" i="44"/>
  <c r="C2824" i="44"/>
  <c r="C2816" i="44"/>
  <c r="C2808" i="44"/>
  <c r="C2800" i="44"/>
  <c r="C2792" i="44"/>
  <c r="C2784" i="44"/>
  <c r="C2776" i="44"/>
  <c r="C2768" i="44"/>
  <c r="C2760" i="44"/>
  <c r="C2752" i="44"/>
  <c r="C2744" i="44"/>
  <c r="C2736" i="44"/>
  <c r="C2728" i="44"/>
  <c r="C2720" i="44"/>
  <c r="C2712" i="44"/>
  <c r="C2704" i="44"/>
  <c r="C3120" i="44"/>
  <c r="C3104" i="44"/>
  <c r="C3088" i="44"/>
  <c r="C3056" i="44"/>
  <c r="C3024" i="44"/>
  <c r="C2988" i="44"/>
  <c r="C2980" i="44"/>
  <c r="C2972" i="44"/>
  <c r="C2964" i="44"/>
  <c r="C2956" i="44"/>
  <c r="C2948" i="44"/>
  <c r="C2940" i="44"/>
  <c r="C2932" i="44"/>
  <c r="C2924" i="44"/>
  <c r="C2916" i="44"/>
  <c r="C2908" i="44"/>
  <c r="C2900" i="44"/>
  <c r="C2892" i="44"/>
  <c r="C2884" i="44"/>
  <c r="C2876" i="44"/>
  <c r="C2868" i="44"/>
  <c r="C2860" i="44"/>
  <c r="C2852" i="44"/>
  <c r="C2844" i="44"/>
  <c r="C2836" i="44"/>
  <c r="C2828" i="44"/>
  <c r="C2820" i="44"/>
  <c r="C2812" i="44"/>
  <c r="C2804" i="44"/>
  <c r="C2796" i="44"/>
  <c r="C2788" i="44"/>
  <c r="C2780" i="44"/>
  <c r="C2772" i="44"/>
  <c r="C2764" i="44"/>
  <c r="C2756" i="44"/>
  <c r="C2748" i="44"/>
  <c r="C2740" i="44"/>
  <c r="C2732" i="44"/>
  <c r="C2724" i="44"/>
  <c r="C2716" i="44"/>
  <c r="C2708" i="44"/>
  <c r="C3084" i="44"/>
  <c r="C3052" i="44"/>
  <c r="C3020" i="44"/>
  <c r="C3004" i="44"/>
  <c r="C2996" i="44"/>
  <c r="C2989" i="44"/>
  <c r="C2981" i="44"/>
  <c r="C2969" i="44"/>
  <c r="C2961" i="44"/>
  <c r="C2953" i="44"/>
  <c r="C2949" i="44"/>
  <c r="C2941" i="44"/>
  <c r="C2929" i="44"/>
  <c r="C2921" i="44"/>
  <c r="C2913" i="44"/>
  <c r="C2909" i="44"/>
  <c r="C2901" i="44"/>
  <c r="C2893" i="44"/>
  <c r="C2889" i="44"/>
  <c r="C2881" i="44"/>
  <c r="C2873" i="44"/>
  <c r="C2869" i="44"/>
  <c r="C2861" i="44"/>
  <c r="C2853" i="44"/>
  <c r="C2849" i="44"/>
  <c r="C2841" i="44"/>
  <c r="C2833" i="44"/>
  <c r="C2821" i="44"/>
  <c r="C2813" i="44"/>
  <c r="C2801" i="44"/>
  <c r="C2793" i="44"/>
  <c r="C2781" i="44"/>
  <c r="C2773" i="44"/>
  <c r="C2761" i="44"/>
  <c r="C2753" i="44"/>
  <c r="C2741" i="44"/>
  <c r="C2733" i="44"/>
  <c r="C2725" i="44"/>
  <c r="C2721" i="44"/>
  <c r="C2713" i="44"/>
  <c r="C2705" i="44"/>
  <c r="C2693" i="44"/>
  <c r="C3132" i="44"/>
  <c r="C3116" i="44"/>
  <c r="C3100" i="44"/>
  <c r="C3068" i="44"/>
  <c r="C3036" i="44"/>
  <c r="C2993" i="44"/>
  <c r="C2985" i="44"/>
  <c r="C2977" i="44"/>
  <c r="C2973" i="44"/>
  <c r="C2965" i="44"/>
  <c r="C2957" i="44"/>
  <c r="C2945" i="44"/>
  <c r="C2937" i="44"/>
  <c r="C2933" i="44"/>
  <c r="C2925" i="44"/>
  <c r="C2917" i="44"/>
  <c r="C2905" i="44"/>
  <c r="C2897" i="44"/>
  <c r="C2885" i="44"/>
  <c r="C2877" i="44"/>
  <c r="C2865" i="44"/>
  <c r="C2857" i="44"/>
  <c r="C2845" i="44"/>
  <c r="C2837" i="44"/>
  <c r="C2829" i="44"/>
  <c r="C2825" i="44"/>
  <c r="C2817" i="44"/>
  <c r="C2809" i="44"/>
  <c r="C2805" i="44"/>
  <c r="C2797" i="44"/>
  <c r="C2789" i="44"/>
  <c r="C2785" i="44"/>
  <c r="C2777" i="44"/>
  <c r="C2769" i="44"/>
  <c r="C2765" i="44"/>
  <c r="C2757" i="44"/>
  <c r="C2749" i="44"/>
  <c r="C2745" i="44"/>
  <c r="C2737" i="44"/>
  <c r="C2729" i="44"/>
  <c r="C2717" i="44"/>
  <c r="C2709" i="44"/>
  <c r="C2701" i="44"/>
  <c r="C2697" i="44"/>
  <c r="C3080" i="44"/>
  <c r="C3032" i="44"/>
  <c r="C3002" i="44"/>
  <c r="C2986" i="44"/>
  <c r="C2978" i="44"/>
  <c r="C2970" i="44"/>
  <c r="C2962" i="44"/>
  <c r="C2954" i="44"/>
  <c r="C2946" i="44"/>
  <c r="C2938" i="44"/>
  <c r="C2930" i="44"/>
  <c r="C2922" i="44"/>
  <c r="C2914" i="44"/>
  <c r="C2906" i="44"/>
  <c r="C2898" i="44"/>
  <c r="C2890" i="44"/>
  <c r="C2882" i="44"/>
  <c r="C2874" i="44"/>
  <c r="C2866" i="44"/>
  <c r="C2858" i="44"/>
  <c r="C2850" i="44"/>
  <c r="C2842" i="44"/>
  <c r="C2834" i="44"/>
  <c r="C2826" i="44"/>
  <c r="C2818" i="44"/>
  <c r="C2810" i="44"/>
  <c r="C2802" i="44"/>
  <c r="C2794" i="44"/>
  <c r="C2786" i="44"/>
  <c r="C2778" i="44"/>
  <c r="C2770" i="44"/>
  <c r="C2762" i="44"/>
  <c r="C2754" i="44"/>
  <c r="C2746" i="44"/>
  <c r="C2738" i="44"/>
  <c r="C2730" i="44"/>
  <c r="C2722" i="44"/>
  <c r="C2714" i="44"/>
  <c r="C3128" i="44"/>
  <c r="C3112" i="44"/>
  <c r="C3096" i="44"/>
  <c r="C3064" i="44"/>
  <c r="C3048" i="44"/>
  <c r="C3016" i="44"/>
  <c r="C2990" i="44"/>
  <c r="C2982" i="44"/>
  <c r="C2974" i="44"/>
  <c r="C2966" i="44"/>
  <c r="C2958" i="44"/>
  <c r="C2950" i="44"/>
  <c r="C2942" i="44"/>
  <c r="C2934" i="44"/>
  <c r="C2926" i="44"/>
  <c r="C2918" i="44"/>
  <c r="C2910" i="44"/>
  <c r="C2902" i="44"/>
  <c r="C2894" i="44"/>
  <c r="C2886" i="44"/>
  <c r="C2878" i="44"/>
  <c r="C2870" i="44"/>
  <c r="C2862" i="44"/>
  <c r="C2854" i="44"/>
  <c r="C2846" i="44"/>
  <c r="C2838" i="44"/>
  <c r="C2830" i="44"/>
  <c r="C2822" i="44"/>
  <c r="C2814" i="44"/>
  <c r="C2806" i="44"/>
  <c r="C2798" i="44"/>
  <c r="C2790" i="44"/>
  <c r="C2782" i="44"/>
  <c r="C2774" i="44"/>
  <c r="C2766" i="44"/>
  <c r="C2758" i="44"/>
  <c r="C2750" i="44"/>
  <c r="C2742" i="44"/>
  <c r="C2734" i="44"/>
  <c r="C2726" i="44"/>
  <c r="C2718" i="44"/>
  <c r="C2710" i="44"/>
  <c r="C2863" i="44"/>
  <c r="C2847" i="44"/>
  <c r="C2831" i="44"/>
  <c r="C2815" i="44"/>
  <c r="C2799" i="44"/>
  <c r="C2783" i="44"/>
  <c r="C2767" i="44"/>
  <c r="C2751" i="44"/>
  <c r="C2735" i="44"/>
  <c r="C2699" i="44"/>
  <c r="C2685" i="44"/>
  <c r="C2677" i="44"/>
  <c r="C2669" i="44"/>
  <c r="C2661" i="44"/>
  <c r="C2653" i="44"/>
  <c r="C2645" i="44"/>
  <c r="C2637" i="44"/>
  <c r="C2629" i="44"/>
  <c r="C2621" i="44"/>
  <c r="C2613" i="44"/>
  <c r="C2605" i="44"/>
  <c r="C2597" i="44"/>
  <c r="C2589" i="44"/>
  <c r="C2581" i="44"/>
  <c r="C2573" i="44"/>
  <c r="C2565" i="44"/>
  <c r="C2557" i="44"/>
  <c r="C2549" i="44"/>
  <c r="C2541" i="44"/>
  <c r="C2533" i="44"/>
  <c r="C2525" i="44"/>
  <c r="C2517" i="44"/>
  <c r="C2509" i="44"/>
  <c r="C2501" i="44"/>
  <c r="C2493" i="44"/>
  <c r="C2485" i="44"/>
  <c r="C2477" i="44"/>
  <c r="C2469" i="44"/>
  <c r="C2461" i="44"/>
  <c r="C2453" i="44"/>
  <c r="C2445" i="44"/>
  <c r="C2437" i="44"/>
  <c r="C2429" i="44"/>
  <c r="C2696" i="44"/>
  <c r="C2811" i="44"/>
  <c r="C2763" i="44"/>
  <c r="C2747" i="44"/>
  <c r="C2731" i="44"/>
  <c r="C2690" i="44"/>
  <c r="C2682" i="44"/>
  <c r="C2678" i="44"/>
  <c r="C2666" i="44"/>
  <c r="C2658" i="44"/>
  <c r="C2654" i="44"/>
  <c r="C2646" i="44"/>
  <c r="C2638" i="44"/>
  <c r="C2630" i="44"/>
  <c r="C2622" i="44"/>
  <c r="C2614" i="44"/>
  <c r="C2606" i="44"/>
  <c r="C2598" i="44"/>
  <c r="C2590" i="44"/>
  <c r="C2582" i="44"/>
  <c r="C2570" i="44"/>
  <c r="C2562" i="44"/>
  <c r="C2554" i="44"/>
  <c r="C2546" i="44"/>
  <c r="C2538" i="44"/>
  <c r="C2530" i="44"/>
  <c r="C2522" i="44"/>
  <c r="C2514" i="44"/>
  <c r="C2506" i="44"/>
  <c r="C2498" i="44"/>
  <c r="C2490" i="44"/>
  <c r="C2482" i="44"/>
  <c r="C2474" i="44"/>
  <c r="C2466" i="44"/>
  <c r="C2458" i="44"/>
  <c r="C2450" i="44"/>
  <c r="C2442" i="44"/>
  <c r="C2434" i="44"/>
  <c r="C2426" i="44"/>
  <c r="C2418" i="44"/>
  <c r="C2410" i="44"/>
  <c r="C2859" i="44"/>
  <c r="C2843" i="44"/>
  <c r="C2827" i="44"/>
  <c r="C2795" i="44"/>
  <c r="C2779" i="44"/>
  <c r="C2715" i="44"/>
  <c r="C2703" i="44"/>
  <c r="C2686" i="44"/>
  <c r="C2674" i="44"/>
  <c r="C2670" i="44"/>
  <c r="C2662" i="44"/>
  <c r="C2650" i="44"/>
  <c r="C2642" i="44"/>
  <c r="C2634" i="44"/>
  <c r="C2626" i="44"/>
  <c r="C2618" i="44"/>
  <c r="C2610" i="44"/>
  <c r="C2602" i="44"/>
  <c r="C2594" i="44"/>
  <c r="C2586" i="44"/>
  <c r="C2578" i="44"/>
  <c r="C2574" i="44"/>
  <c r="C2566" i="44"/>
  <c r="C2558" i="44"/>
  <c r="C2550" i="44"/>
  <c r="C2542" i="44"/>
  <c r="C2534" i="44"/>
  <c r="C2526" i="44"/>
  <c r="C2518" i="44"/>
  <c r="C2510" i="44"/>
  <c r="C2502" i="44"/>
  <c r="C2494" i="44"/>
  <c r="C2486" i="44"/>
  <c r="C2478" i="44"/>
  <c r="C2470" i="44"/>
  <c r="C2462" i="44"/>
  <c r="C2454" i="44"/>
  <c r="C2446" i="44"/>
  <c r="C2438" i="44"/>
  <c r="C2430" i="44"/>
  <c r="C2422" i="44"/>
  <c r="C2414" i="44"/>
  <c r="C2994" i="44"/>
  <c r="C2706" i="44"/>
  <c r="C2700" i="44"/>
  <c r="C2807" i="44"/>
  <c r="C2775" i="44"/>
  <c r="C2743" i="44"/>
  <c r="C2727" i="44"/>
  <c r="C2711" i="44"/>
  <c r="C2691" i="44"/>
  <c r="C2683" i="44"/>
  <c r="C2675" i="44"/>
  <c r="C2667" i="44"/>
  <c r="C2659" i="44"/>
  <c r="C2651" i="44"/>
  <c r="C2643" i="44"/>
  <c r="C2635" i="44"/>
  <c r="C2627" i="44"/>
  <c r="C2619" i="44"/>
  <c r="C2611" i="44"/>
  <c r="C2603" i="44"/>
  <c r="C2595" i="44"/>
  <c r="C2587" i="44"/>
  <c r="C2579" i="44"/>
  <c r="C2575" i="44"/>
  <c r="C2567" i="44"/>
  <c r="C2559" i="44"/>
  <c r="C2551" i="44"/>
  <c r="C2543" i="44"/>
  <c r="C2535" i="44"/>
  <c r="C2531" i="44"/>
  <c r="C2523" i="44"/>
  <c r="C2515" i="44"/>
  <c r="C2507" i="44"/>
  <c r="C2499" i="44"/>
  <c r="C2495" i="44"/>
  <c r="C2487" i="44"/>
  <c r="C2479" i="44"/>
  <c r="C2471" i="44"/>
  <c r="C2463" i="44"/>
  <c r="C2455" i="44"/>
  <c r="C2451" i="44"/>
  <c r="C2443" i="44"/>
  <c r="C2435" i="44"/>
  <c r="C2427" i="44"/>
  <c r="C2423" i="44"/>
  <c r="C2415" i="44"/>
  <c r="C2407" i="44"/>
  <c r="C2855" i="44"/>
  <c r="C2839" i="44"/>
  <c r="C2823" i="44"/>
  <c r="C2791" i="44"/>
  <c r="C2759" i="44"/>
  <c r="C2694" i="44"/>
  <c r="C2687" i="44"/>
  <c r="C2679" i="44"/>
  <c r="C2671" i="44"/>
  <c r="C2663" i="44"/>
  <c r="C2655" i="44"/>
  <c r="C2647" i="44"/>
  <c r="C2639" i="44"/>
  <c r="C2631" i="44"/>
  <c r="C2623" i="44"/>
  <c r="C2615" i="44"/>
  <c r="C2607" i="44"/>
  <c r="C2599" i="44"/>
  <c r="C2591" i="44"/>
  <c r="C2583" i="44"/>
  <c r="C2571" i="44"/>
  <c r="C2563" i="44"/>
  <c r="C2555" i="44"/>
  <c r="C2547" i="44"/>
  <c r="C2539" i="44"/>
  <c r="C2527" i="44"/>
  <c r="C2519" i="44"/>
  <c r="C2511" i="44"/>
  <c r="C2503" i="44"/>
  <c r="C2491" i="44"/>
  <c r="C2483" i="44"/>
  <c r="C2475" i="44"/>
  <c r="C2467" i="44"/>
  <c r="C2459" i="44"/>
  <c r="C2447" i="44"/>
  <c r="C2439" i="44"/>
  <c r="C2431" i="44"/>
  <c r="C2419" i="44"/>
  <c r="C2411" i="44"/>
  <c r="C2787" i="44"/>
  <c r="C2755" i="44"/>
  <c r="C2739" i="44"/>
  <c r="C2723" i="44"/>
  <c r="C2707" i="44"/>
  <c r="C2698" i="44"/>
  <c r="C2695" i="44"/>
  <c r="C2688" i="44"/>
  <c r="C2684" i="44"/>
  <c r="C2676" i="44"/>
  <c r="C2668" i="44"/>
  <c r="C2660" i="44"/>
  <c r="C2652" i="44"/>
  <c r="C2644" i="44"/>
  <c r="C2636" i="44"/>
  <c r="C2628" i="44"/>
  <c r="C2620" i="44"/>
  <c r="C2612" i="44"/>
  <c r="C2604" i="44"/>
  <c r="C2596" i="44"/>
  <c r="C2588" i="44"/>
  <c r="C2584" i="44"/>
  <c r="C2580" i="44"/>
  <c r="C2576" i="44"/>
  <c r="C2572" i="44"/>
  <c r="C2568" i="44"/>
  <c r="C2564" i="44"/>
  <c r="C2560" i="44"/>
  <c r="C2556" i="44"/>
  <c r="C2552" i="44"/>
  <c r="C2548" i="44"/>
  <c r="C2544" i="44"/>
  <c r="C2540" i="44"/>
  <c r="C2536" i="44"/>
  <c r="C2532" i="44"/>
  <c r="C2528" i="44"/>
  <c r="C2524" i="44"/>
  <c r="C2520" i="44"/>
  <c r="C2516" i="44"/>
  <c r="C2512" i="44"/>
  <c r="C2508" i="44"/>
  <c r="C2504" i="44"/>
  <c r="C2851" i="44"/>
  <c r="C2835" i="44"/>
  <c r="C2819" i="44"/>
  <c r="C2803" i="44"/>
  <c r="C2771" i="44"/>
  <c r="C2680" i="44"/>
  <c r="C2672" i="44"/>
  <c r="C2664" i="44"/>
  <c r="C2656" i="44"/>
  <c r="C2648" i="44"/>
  <c r="C2640" i="44"/>
  <c r="C2632" i="44"/>
  <c r="C2624" i="44"/>
  <c r="C2616" i="44"/>
  <c r="C2608" i="44"/>
  <c r="C2600" i="44"/>
  <c r="C2592" i="44"/>
  <c r="C2692" i="44"/>
  <c r="C2719" i="44"/>
  <c r="C2702" i="44"/>
  <c r="C2689" i="44"/>
  <c r="C2681" i="44"/>
  <c r="C2673" i="44"/>
  <c r="C2665" i="44"/>
  <c r="C2657" i="44"/>
  <c r="C2649" i="44"/>
  <c r="C2641" i="44"/>
  <c r="C2633" i="44"/>
  <c r="C2625" i="44"/>
  <c r="C2617" i="44"/>
  <c r="C2609" i="44"/>
  <c r="C2601" i="44"/>
  <c r="C2593" i="44"/>
  <c r="C2585" i="44"/>
  <c r="C2577" i="44"/>
  <c r="C2569" i="44"/>
  <c r="C2561" i="44"/>
  <c r="C2553" i="44"/>
  <c r="C2545" i="44"/>
  <c r="C2537" i="44"/>
  <c r="C2529" i="44"/>
  <c r="C2521" i="44"/>
  <c r="C2513" i="44"/>
  <c r="C2505" i="44"/>
  <c r="C2497" i="44"/>
  <c r="C2489" i="44"/>
  <c r="C2481" i="44"/>
  <c r="C2473" i="44"/>
  <c r="C2465" i="44"/>
  <c r="C2457" i="44"/>
  <c r="C2449" i="44"/>
  <c r="C2441" i="44"/>
  <c r="C2433" i="44"/>
  <c r="C2425" i="44"/>
  <c r="C2421" i="44"/>
  <c r="C2413" i="44"/>
  <c r="C2424" i="44"/>
  <c r="C2408" i="44"/>
  <c r="C2401" i="44"/>
  <c r="C2393" i="44"/>
  <c r="C2385" i="44"/>
  <c r="C2377" i="44"/>
  <c r="C2365" i="44"/>
  <c r="C2357" i="44"/>
  <c r="C2349" i="44"/>
  <c r="C2341" i="44"/>
  <c r="C2333" i="44"/>
  <c r="C2325" i="44"/>
  <c r="C2321" i="44"/>
  <c r="C2313" i="44"/>
  <c r="C2305" i="44"/>
  <c r="C2297" i="44"/>
  <c r="C2289" i="44"/>
  <c r="C2281" i="44"/>
  <c r="C2273" i="44"/>
  <c r="C2265" i="44"/>
  <c r="C2257" i="44"/>
  <c r="C2249" i="44"/>
  <c r="C2241" i="44"/>
  <c r="C2233" i="44"/>
  <c r="C2225" i="44"/>
  <c r="C2217" i="44"/>
  <c r="C2209" i="44"/>
  <c r="C2201" i="44"/>
  <c r="C2193" i="44"/>
  <c r="C2185" i="44"/>
  <c r="C2177" i="44"/>
  <c r="C2169" i="44"/>
  <c r="C2161" i="44"/>
  <c r="C2153" i="44"/>
  <c r="C2145" i="44"/>
  <c r="C2137" i="44"/>
  <c r="C2129" i="44"/>
  <c r="C2121" i="44"/>
  <c r="C2113" i="44"/>
  <c r="C2105" i="44"/>
  <c r="C2488" i="44"/>
  <c r="C2472" i="44"/>
  <c r="C2456" i="44"/>
  <c r="C2440" i="44"/>
  <c r="C2416" i="44"/>
  <c r="C2405" i="44"/>
  <c r="C2397" i="44"/>
  <c r="C2389" i="44"/>
  <c r="C2381" i="44"/>
  <c r="C2373" i="44"/>
  <c r="C2369" i="44"/>
  <c r="C2361" i="44"/>
  <c r="C2353" i="44"/>
  <c r="C2345" i="44"/>
  <c r="C2337" i="44"/>
  <c r="C2329" i="44"/>
  <c r="C2317" i="44"/>
  <c r="C2309" i="44"/>
  <c r="C2301" i="44"/>
  <c r="C2293" i="44"/>
  <c r="C2285" i="44"/>
  <c r="C2277" i="44"/>
  <c r="C2269" i="44"/>
  <c r="C2261" i="44"/>
  <c r="C2253" i="44"/>
  <c r="C2245" i="44"/>
  <c r="C2237" i="44"/>
  <c r="C2229" i="44"/>
  <c r="C2221" i="44"/>
  <c r="C2213" i="44"/>
  <c r="C2205" i="44"/>
  <c r="C2197" i="44"/>
  <c r="C2189" i="44"/>
  <c r="C2181" i="44"/>
  <c r="C2173" i="44"/>
  <c r="C2165" i="44"/>
  <c r="C2157" i="44"/>
  <c r="C2149" i="44"/>
  <c r="C2141" i="44"/>
  <c r="C2133" i="44"/>
  <c r="C2125" i="44"/>
  <c r="C2117" i="44"/>
  <c r="C2109" i="44"/>
  <c r="C2436" i="44"/>
  <c r="C2402" i="44"/>
  <c r="C2398" i="44"/>
  <c r="C2390" i="44"/>
  <c r="C2382" i="44"/>
  <c r="C2374" i="44"/>
  <c r="C2366" i="44"/>
  <c r="C2358" i="44"/>
  <c r="C2350" i="44"/>
  <c r="C2342" i="44"/>
  <c r="C2334" i="44"/>
  <c r="C2326" i="44"/>
  <c r="C2318" i="44"/>
  <c r="C2310" i="44"/>
  <c r="C2302" i="44"/>
  <c r="C2294" i="44"/>
  <c r="C2286" i="44"/>
  <c r="C2278" i="44"/>
  <c r="C2270" i="44"/>
  <c r="C2262" i="44"/>
  <c r="C2254" i="44"/>
  <c r="C2246" i="44"/>
  <c r="C2234" i="44"/>
  <c r="C2230" i="44"/>
  <c r="C2218" i="44"/>
  <c r="C2210" i="44"/>
  <c r="C2198" i="44"/>
  <c r="C2194" i="44"/>
  <c r="C2186" i="44"/>
  <c r="C2170" i="44"/>
  <c r="C2162" i="44"/>
  <c r="C2158" i="44"/>
  <c r="C2150" i="44"/>
  <c r="C2138" i="44"/>
  <c r="C2130" i="44"/>
  <c r="C2122" i="44"/>
  <c r="C2114" i="44"/>
  <c r="C2106" i="44"/>
  <c r="C2500" i="44"/>
  <c r="C2484" i="44"/>
  <c r="C2468" i="44"/>
  <c r="C2452" i="44"/>
  <c r="C2394" i="44"/>
  <c r="C2386" i="44"/>
  <c r="C2378" i="44"/>
  <c r="C2370" i="44"/>
  <c r="C2362" i="44"/>
  <c r="C2354" i="44"/>
  <c r="C2346" i="44"/>
  <c r="C2338" i="44"/>
  <c r="C2330" i="44"/>
  <c r="C2322" i="44"/>
  <c r="C2314" i="44"/>
  <c r="C2306" i="44"/>
  <c r="C2298" i="44"/>
  <c r="C2290" i="44"/>
  <c r="C2282" i="44"/>
  <c r="C2274" i="44"/>
  <c r="C2266" i="44"/>
  <c r="C2258" i="44"/>
  <c r="C2250" i="44"/>
  <c r="C2242" i="44"/>
  <c r="C2238" i="44"/>
  <c r="C2226" i="44"/>
  <c r="C2222" i="44"/>
  <c r="C2214" i="44"/>
  <c r="C2206" i="44"/>
  <c r="C2202" i="44"/>
  <c r="C2190" i="44"/>
  <c r="C2182" i="44"/>
  <c r="C2178" i="44"/>
  <c r="C2174" i="44"/>
  <c r="C2166" i="44"/>
  <c r="C2154" i="44"/>
  <c r="C2146" i="44"/>
  <c r="C2142" i="44"/>
  <c r="C2134" i="44"/>
  <c r="C2126" i="44"/>
  <c r="C2118" i="44"/>
  <c r="C2110" i="44"/>
  <c r="C2417" i="44"/>
  <c r="C2409" i="44"/>
  <c r="C2406" i="44"/>
  <c r="C2496" i="44"/>
  <c r="C2480" i="44"/>
  <c r="C2464" i="44"/>
  <c r="C2448" i="44"/>
  <c r="C2432" i="44"/>
  <c r="C2420" i="44"/>
  <c r="C2412" i="44"/>
  <c r="C2403" i="44"/>
  <c r="C2399" i="44"/>
  <c r="C2395" i="44"/>
  <c r="C2391" i="44"/>
  <c r="C2387" i="44"/>
  <c r="C2383" i="44"/>
  <c r="C2379" i="44"/>
  <c r="C2375" i="44"/>
  <c r="C2371" i="44"/>
  <c r="C2367" i="44"/>
  <c r="C2363" i="44"/>
  <c r="C2359" i="44"/>
  <c r="C2355" i="44"/>
  <c r="C2351" i="44"/>
  <c r="C2347" i="44"/>
  <c r="C2343" i="44"/>
  <c r="C2339" i="44"/>
  <c r="C2335" i="44"/>
  <c r="C2331" i="44"/>
  <c r="C2327" i="44"/>
  <c r="C2323" i="44"/>
  <c r="C2319" i="44"/>
  <c r="C2315" i="44"/>
  <c r="C2311" i="44"/>
  <c r="C2307" i="44"/>
  <c r="C2303" i="44"/>
  <c r="C2299" i="44"/>
  <c r="C2295" i="44"/>
  <c r="C2291" i="44"/>
  <c r="C2287" i="44"/>
  <c r="C2283" i="44"/>
  <c r="C2279" i="44"/>
  <c r="C2275" i="44"/>
  <c r="C2428" i="44"/>
  <c r="C2404" i="44"/>
  <c r="C2396" i="44"/>
  <c r="C2388" i="44"/>
  <c r="C2380" i="44"/>
  <c r="C2372" i="44"/>
  <c r="C2364" i="44"/>
  <c r="C2356" i="44"/>
  <c r="C2348" i="44"/>
  <c r="C2340" i="44"/>
  <c r="C2332" i="44"/>
  <c r="C2324" i="44"/>
  <c r="C2316" i="44"/>
  <c r="C2308" i="44"/>
  <c r="C2300" i="44"/>
  <c r="C2292" i="44"/>
  <c r="C2284" i="44"/>
  <c r="C2276" i="44"/>
  <c r="C2268" i="44"/>
  <c r="C2260" i="44"/>
  <c r="C2252" i="44"/>
  <c r="C2244" i="44"/>
  <c r="C2236" i="44"/>
  <c r="C2228" i="44"/>
  <c r="C2220" i="44"/>
  <c r="C2212" i="44"/>
  <c r="C2204" i="44"/>
  <c r="C2196" i="44"/>
  <c r="C2188" i="44"/>
  <c r="C2184" i="44"/>
  <c r="C2172" i="44"/>
  <c r="C2164" i="44"/>
  <c r="C2156" i="44"/>
  <c r="C2148" i="44"/>
  <c r="C2140" i="44"/>
  <c r="C2132" i="44"/>
  <c r="C2128" i="44"/>
  <c r="C2120" i="44"/>
  <c r="C2108" i="44"/>
  <c r="C2492" i="44"/>
  <c r="C2476" i="44"/>
  <c r="C2460" i="44"/>
  <c r="C2444" i="44"/>
  <c r="C2400" i="44"/>
  <c r="C2392" i="44"/>
  <c r="C2384" i="44"/>
  <c r="C2376" i="44"/>
  <c r="C2368" i="44"/>
  <c r="C2360" i="44"/>
  <c r="C2352" i="44"/>
  <c r="C2344" i="44"/>
  <c r="C2336" i="44"/>
  <c r="C2328" i="44"/>
  <c r="C2320" i="44"/>
  <c r="C2312" i="44"/>
  <c r="C2304" i="44"/>
  <c r="C2296" i="44"/>
  <c r="C2288" i="44"/>
  <c r="C2280" i="44"/>
  <c r="C2272" i="44"/>
  <c r="C2264" i="44"/>
  <c r="C2256" i="44"/>
  <c r="C2248" i="44"/>
  <c r="C2240" i="44"/>
  <c r="C2232" i="44"/>
  <c r="C2224" i="44"/>
  <c r="C2216" i="44"/>
  <c r="C2208" i="44"/>
  <c r="C2200" i="44"/>
  <c r="C2192" i="44"/>
  <c r="C2180" i="44"/>
  <c r="C2176" i="44"/>
  <c r="C2168" i="44"/>
  <c r="C2160" i="44"/>
  <c r="C2152" i="44"/>
  <c r="C2144" i="44"/>
  <c r="C2136" i="44"/>
  <c r="C2124" i="44"/>
  <c r="C2116" i="44"/>
  <c r="C2112" i="44"/>
  <c r="C2104" i="44"/>
  <c r="C2100" i="44"/>
  <c r="C2021" i="44"/>
  <c r="C2053" i="44"/>
  <c r="C2061" i="44"/>
  <c r="C2069" i="44"/>
  <c r="C2081" i="44"/>
  <c r="C2089" i="44"/>
  <c r="C2004" i="44"/>
  <c r="K2006" i="44"/>
  <c r="C2016" i="44"/>
  <c r="K2018" i="44"/>
  <c r="C2024" i="44"/>
  <c r="K2026" i="44"/>
  <c r="C2032" i="44"/>
  <c r="K2034" i="44"/>
  <c r="C2040" i="44"/>
  <c r="K2042" i="44"/>
  <c r="C2048" i="44"/>
  <c r="K2050" i="44"/>
  <c r="C2056" i="44"/>
  <c r="K2058" i="44"/>
  <c r="C2064" i="44"/>
  <c r="K2066" i="44"/>
  <c r="C2072" i="44"/>
  <c r="K2074" i="44"/>
  <c r="C2080" i="44"/>
  <c r="K2082" i="44"/>
  <c r="C2088" i="44"/>
  <c r="K2090" i="44"/>
  <c r="C2096" i="44"/>
  <c r="K2098" i="44"/>
  <c r="K2113" i="44"/>
  <c r="C2135" i="44"/>
  <c r="K2145" i="44"/>
  <c r="C2167" i="44"/>
  <c r="K2177" i="44"/>
  <c r="C2199" i="44"/>
  <c r="K2209" i="44"/>
  <c r="C2231" i="44"/>
  <c r="K2241" i="44"/>
  <c r="C2247" i="44"/>
  <c r="C2263" i="44"/>
  <c r="C2013" i="44"/>
  <c r="C2041" i="44"/>
  <c r="K3500" i="44"/>
  <c r="K3496" i="44"/>
  <c r="K3492" i="44"/>
  <c r="K3488" i="44"/>
  <c r="K3484" i="44"/>
  <c r="K3480" i="44"/>
  <c r="K3476" i="44"/>
  <c r="K3472" i="44"/>
  <c r="K3468" i="44"/>
  <c r="K3464" i="44"/>
  <c r="K3460" i="44"/>
  <c r="K3456" i="44"/>
  <c r="K3452" i="44"/>
  <c r="K3448" i="44"/>
  <c r="K3444" i="44"/>
  <c r="K3440" i="44"/>
  <c r="K3436" i="44"/>
  <c r="K3432" i="44"/>
  <c r="K3428" i="44"/>
  <c r="K3424" i="44"/>
  <c r="K3420" i="44"/>
  <c r="K3416" i="44"/>
  <c r="K3412" i="44"/>
  <c r="K3408" i="44"/>
  <c r="K3404" i="44"/>
  <c r="K3400" i="44"/>
  <c r="K3396" i="44"/>
  <c r="K3392" i="44"/>
  <c r="K3388" i="44"/>
  <c r="K3384" i="44"/>
  <c r="K3380" i="44"/>
  <c r="K3376" i="44"/>
  <c r="K3372" i="44"/>
  <c r="K3368" i="44"/>
  <c r="K3364" i="44"/>
  <c r="K3360" i="44"/>
  <c r="K3356" i="44"/>
  <c r="K3352" i="44"/>
  <c r="K3457" i="44"/>
  <c r="K3449" i="44"/>
  <c r="K3441" i="44"/>
  <c r="K3433" i="44"/>
  <c r="K3425" i="44"/>
  <c r="K3417" i="44"/>
  <c r="K3409" i="44"/>
  <c r="K3401" i="44"/>
  <c r="K3393" i="44"/>
  <c r="K3385" i="44"/>
  <c r="K3377" i="44"/>
  <c r="K3369" i="44"/>
  <c r="K3361" i="44"/>
  <c r="K3353" i="44"/>
  <c r="K3345" i="44"/>
  <c r="K3337" i="44"/>
  <c r="K3329" i="44"/>
  <c r="K3321" i="44"/>
  <c r="K3313" i="44"/>
  <c r="K3305" i="44"/>
  <c r="K3297" i="44"/>
  <c r="K3289" i="44"/>
  <c r="K3281" i="44"/>
  <c r="K3273" i="44"/>
  <c r="K3265" i="44"/>
  <c r="K3257" i="44"/>
  <c r="K3497" i="44"/>
  <c r="K3493" i="44"/>
  <c r="K3489" i="44"/>
  <c r="K3485" i="44"/>
  <c r="K3481" i="44"/>
  <c r="K3477" i="44"/>
  <c r="K3473" i="44"/>
  <c r="K3469" i="44"/>
  <c r="K3465" i="44"/>
  <c r="K3461" i="44"/>
  <c r="K3453" i="44"/>
  <c r="K3445" i="44"/>
  <c r="K3437" i="44"/>
  <c r="K3429" i="44"/>
  <c r="K3421" i="44"/>
  <c r="K3413" i="44"/>
  <c r="K3405" i="44"/>
  <c r="K3397" i="44"/>
  <c r="K3389" i="44"/>
  <c r="K3381" i="44"/>
  <c r="K3373" i="44"/>
  <c r="K3365" i="44"/>
  <c r="K3357" i="44"/>
  <c r="K3349" i="44"/>
  <c r="K3341" i="44"/>
  <c r="K3333" i="44"/>
  <c r="K3325" i="44"/>
  <c r="K3317" i="44"/>
  <c r="K3309" i="44"/>
  <c r="K3301" i="44"/>
  <c r="K3293" i="44"/>
  <c r="K3285" i="44"/>
  <c r="K3277" i="44"/>
  <c r="K3269" i="44"/>
  <c r="K3261" i="44"/>
  <c r="K3446" i="44"/>
  <c r="K3438" i="44"/>
  <c r="K3430" i="44"/>
  <c r="K3422" i="44"/>
  <c r="K3414" i="44"/>
  <c r="K3406" i="44"/>
  <c r="K3398" i="44"/>
  <c r="K3390" i="44"/>
  <c r="K3382" i="44"/>
  <c r="K3374" i="44"/>
  <c r="K3366" i="44"/>
  <c r="K3358" i="44"/>
  <c r="K3350" i="44"/>
  <c r="K3342" i="44"/>
  <c r="K3334" i="44"/>
  <c r="K3326" i="44"/>
  <c r="K3318" i="44"/>
  <c r="K3310" i="44"/>
  <c r="K3302" i="44"/>
  <c r="K3294" i="44"/>
  <c r="K3286" i="44"/>
  <c r="K3278" i="44"/>
  <c r="K3270" i="44"/>
  <c r="K3262" i="44"/>
  <c r="K3254" i="44"/>
  <c r="K3498" i="44"/>
  <c r="K3494" i="44"/>
  <c r="K3490" i="44"/>
  <c r="K3486" i="44"/>
  <c r="K3482" i="44"/>
  <c r="K3478" i="44"/>
  <c r="K3474" i="44"/>
  <c r="K3470" i="44"/>
  <c r="K3466" i="44"/>
  <c r="K3462" i="44"/>
  <c r="K3458" i="44"/>
  <c r="K3454" i="44"/>
  <c r="K3450" i="44"/>
  <c r="K3442" i="44"/>
  <c r="K3434" i="44"/>
  <c r="K3426" i="44"/>
  <c r="K3418" i="44"/>
  <c r="K3410" i="44"/>
  <c r="K3402" i="44"/>
  <c r="K3394" i="44"/>
  <c r="K3386" i="44"/>
  <c r="K3378" i="44"/>
  <c r="K3370" i="44"/>
  <c r="K3362" i="44"/>
  <c r="K3354" i="44"/>
  <c r="K3346" i="44"/>
  <c r="K3338" i="44"/>
  <c r="K3330" i="44"/>
  <c r="K3322" i="44"/>
  <c r="K3314" i="44"/>
  <c r="K3306" i="44"/>
  <c r="K3298" i="44"/>
  <c r="K3290" i="44"/>
  <c r="K3282" i="44"/>
  <c r="K3274" i="44"/>
  <c r="K3266" i="44"/>
  <c r="K3258" i="44"/>
  <c r="K3447" i="44"/>
  <c r="K3439" i="44"/>
  <c r="K3431" i="44"/>
  <c r="K3419" i="44"/>
  <c r="K3411" i="44"/>
  <c r="K3403" i="44"/>
  <c r="K3399" i="44"/>
  <c r="K3391" i="44"/>
  <c r="K3383" i="44"/>
  <c r="K3379" i="44"/>
  <c r="K3371" i="44"/>
  <c r="K3363" i="44"/>
  <c r="K3351" i="44"/>
  <c r="K3343" i="44"/>
  <c r="K3335" i="44"/>
  <c r="K3331" i="44"/>
  <c r="K3323" i="44"/>
  <c r="K3315" i="44"/>
  <c r="K3311" i="44"/>
  <c r="K3303" i="44"/>
  <c r="K3295" i="44"/>
  <c r="K3291" i="44"/>
  <c r="K3283" i="44"/>
  <c r="K3275" i="44"/>
  <c r="K3271" i="44"/>
  <c r="K3263" i="44"/>
  <c r="K3255" i="44"/>
  <c r="K3251" i="44"/>
  <c r="K3243" i="44"/>
  <c r="K3499" i="44"/>
  <c r="K3495" i="44"/>
  <c r="K3491" i="44"/>
  <c r="K3487" i="44"/>
  <c r="K3483" i="44"/>
  <c r="K3479" i="44"/>
  <c r="K3475" i="44"/>
  <c r="K3471" i="44"/>
  <c r="K3467" i="44"/>
  <c r="K3463" i="44"/>
  <c r="K3459" i="44"/>
  <c r="K3455" i="44"/>
  <c r="K3451" i="44"/>
  <c r="K3443" i="44"/>
  <c r="K3435" i="44"/>
  <c r="K3427" i="44"/>
  <c r="K3423" i="44"/>
  <c r="K3415" i="44"/>
  <c r="K3407" i="44"/>
  <c r="K3395" i="44"/>
  <c r="K3387" i="44"/>
  <c r="K3375" i="44"/>
  <c r="K3367" i="44"/>
  <c r="K3359" i="44"/>
  <c r="K3355" i="44"/>
  <c r="K3347" i="44"/>
  <c r="K3339" i="44"/>
  <c r="K3327" i="44"/>
  <c r="K3319" i="44"/>
  <c r="K3307" i="44"/>
  <c r="K3299" i="44"/>
  <c r="K3287" i="44"/>
  <c r="K3279" i="44"/>
  <c r="K3267" i="44"/>
  <c r="K3259" i="44"/>
  <c r="K3247" i="44"/>
  <c r="K3239" i="44"/>
  <c r="K3248" i="44"/>
  <c r="K3284" i="44"/>
  <c r="K3242" i="44"/>
  <c r="K3235" i="44"/>
  <c r="K3227" i="44"/>
  <c r="K3219" i="44"/>
  <c r="K3211" i="44"/>
  <c r="K3203" i="44"/>
  <c r="K3195" i="44"/>
  <c r="K3187" i="44"/>
  <c r="K3179" i="44"/>
  <c r="K3171" i="44"/>
  <c r="K3163" i="44"/>
  <c r="K3155" i="44"/>
  <c r="K3147" i="44"/>
  <c r="K3139" i="44"/>
  <c r="K3131" i="44"/>
  <c r="K3123" i="44"/>
  <c r="K3115" i="44"/>
  <c r="K3107" i="44"/>
  <c r="K3099" i="44"/>
  <c r="K3091" i="44"/>
  <c r="K3083" i="44"/>
  <c r="K3075" i="44"/>
  <c r="K3067" i="44"/>
  <c r="K3059" i="44"/>
  <c r="K3055" i="44"/>
  <c r="K3047" i="44"/>
  <c r="K3039" i="44"/>
  <c r="K3031" i="44"/>
  <c r="K3023" i="44"/>
  <c r="K3015" i="44"/>
  <c r="K3007" i="44"/>
  <c r="K2999" i="44"/>
  <c r="K3348" i="44"/>
  <c r="K3332" i="44"/>
  <c r="K3316" i="44"/>
  <c r="K3300" i="44"/>
  <c r="K3268" i="44"/>
  <c r="K3245" i="44"/>
  <c r="K3231" i="44"/>
  <c r="K3223" i="44"/>
  <c r="K3215" i="44"/>
  <c r="K3207" i="44"/>
  <c r="K3199" i="44"/>
  <c r="K3191" i="44"/>
  <c r="K3183" i="44"/>
  <c r="K3175" i="44"/>
  <c r="K3167" i="44"/>
  <c r="K3159" i="44"/>
  <c r="K3151" i="44"/>
  <c r="K3143" i="44"/>
  <c r="K3135" i="44"/>
  <c r="K3127" i="44"/>
  <c r="K3119" i="44"/>
  <c r="K3111" i="44"/>
  <c r="K3103" i="44"/>
  <c r="K3095" i="44"/>
  <c r="K3087" i="44"/>
  <c r="K3079" i="44"/>
  <c r="K3071" i="44"/>
  <c r="K3063" i="44"/>
  <c r="K3051" i="44"/>
  <c r="K3043" i="44"/>
  <c r="K3035" i="44"/>
  <c r="K3027" i="44"/>
  <c r="K3019" i="44"/>
  <c r="K3011" i="44"/>
  <c r="K3003" i="44"/>
  <c r="K3252" i="44"/>
  <c r="K3208" i="44"/>
  <c r="K3200" i="44"/>
  <c r="K3188" i="44"/>
  <c r="K3180" i="44"/>
  <c r="K3168" i="44"/>
  <c r="K3160" i="44"/>
  <c r="K3148" i="44"/>
  <c r="K3140" i="44"/>
  <c r="K3132" i="44"/>
  <c r="K3128" i="44"/>
  <c r="K3120" i="44"/>
  <c r="K3112" i="44"/>
  <c r="K3100" i="44"/>
  <c r="K3092" i="44"/>
  <c r="K3080" i="44"/>
  <c r="K3072" i="44"/>
  <c r="K3064" i="44"/>
  <c r="K3060" i="44"/>
  <c r="K3052" i="44"/>
  <c r="K3044" i="44"/>
  <c r="K3032" i="44"/>
  <c r="K3024" i="44"/>
  <c r="K3016" i="44"/>
  <c r="K3012" i="44"/>
  <c r="K3004" i="44"/>
  <c r="K3344" i="44"/>
  <c r="K3328" i="44"/>
  <c r="K3312" i="44"/>
  <c r="K3296" i="44"/>
  <c r="K3280" i="44"/>
  <c r="K3264" i="44"/>
  <c r="K3249" i="44"/>
  <c r="K3246" i="44"/>
  <c r="K3236" i="44"/>
  <c r="K3232" i="44"/>
  <c r="K3228" i="44"/>
  <c r="K3224" i="44"/>
  <c r="K3220" i="44"/>
  <c r="K3216" i="44"/>
  <c r="K3212" i="44"/>
  <c r="K3204" i="44"/>
  <c r="K3196" i="44"/>
  <c r="K3192" i="44"/>
  <c r="K3184" i="44"/>
  <c r="K3176" i="44"/>
  <c r="K3172" i="44"/>
  <c r="K3164" i="44"/>
  <c r="K3156" i="44"/>
  <c r="K3152" i="44"/>
  <c r="K3144" i="44"/>
  <c r="K3136" i="44"/>
  <c r="K3124" i="44"/>
  <c r="K3116" i="44"/>
  <c r="K3108" i="44"/>
  <c r="K3104" i="44"/>
  <c r="K3096" i="44"/>
  <c r="K3088" i="44"/>
  <c r="K3084" i="44"/>
  <c r="K3076" i="44"/>
  <c r="K3068" i="44"/>
  <c r="K3056" i="44"/>
  <c r="K3048" i="44"/>
  <c r="K3040" i="44"/>
  <c r="K3036" i="44"/>
  <c r="K3028" i="44"/>
  <c r="K3020" i="44"/>
  <c r="K3008" i="44"/>
  <c r="K3240" i="44"/>
  <c r="K3292" i="44"/>
  <c r="K3260" i="44"/>
  <c r="K3253" i="44"/>
  <c r="K3237" i="44"/>
  <c r="K3229" i="44"/>
  <c r="K3221" i="44"/>
  <c r="K3213" i="44"/>
  <c r="K3205" i="44"/>
  <c r="K3197" i="44"/>
  <c r="K3189" i="44"/>
  <c r="K3181" i="44"/>
  <c r="K3177" i="44"/>
  <c r="K3169" i="44"/>
  <c r="K3161" i="44"/>
  <c r="K3153" i="44"/>
  <c r="K3145" i="44"/>
  <c r="K3137" i="44"/>
  <c r="K3129" i="44"/>
  <c r="K3121" i="44"/>
  <c r="K3109" i="44"/>
  <c r="K3101" i="44"/>
  <c r="K3093" i="44"/>
  <c r="K3085" i="44"/>
  <c r="K3077" i="44"/>
  <c r="K3069" i="44"/>
  <c r="K3061" i="44"/>
  <c r="K3053" i="44"/>
  <c r="K3045" i="44"/>
  <c r="K3037" i="44"/>
  <c r="K3029" i="44"/>
  <c r="K3021" i="44"/>
  <c r="K3013" i="44"/>
  <c r="K3009" i="44"/>
  <c r="K3001" i="44"/>
  <c r="K2993" i="44"/>
  <c r="K3340" i="44"/>
  <c r="K3324" i="44"/>
  <c r="K3308" i="44"/>
  <c r="K3276" i="44"/>
  <c r="K3250" i="44"/>
  <c r="K3233" i="44"/>
  <c r="K3225" i="44"/>
  <c r="K3217" i="44"/>
  <c r="K3209" i="44"/>
  <c r="K3201" i="44"/>
  <c r="K3193" i="44"/>
  <c r="K3185" i="44"/>
  <c r="K3173" i="44"/>
  <c r="K3165" i="44"/>
  <c r="K3157" i="44"/>
  <c r="K3149" i="44"/>
  <c r="K3141" i="44"/>
  <c r="K3133" i="44"/>
  <c r="K3125" i="44"/>
  <c r="K3117" i="44"/>
  <c r="K3113" i="44"/>
  <c r="K3105" i="44"/>
  <c r="K3097" i="44"/>
  <c r="K3089" i="44"/>
  <c r="K3081" i="44"/>
  <c r="K3073" i="44"/>
  <c r="K3065" i="44"/>
  <c r="K3057" i="44"/>
  <c r="K3049" i="44"/>
  <c r="K3041" i="44"/>
  <c r="K3033" i="44"/>
  <c r="K3025" i="44"/>
  <c r="K3017" i="44"/>
  <c r="K3005" i="44"/>
  <c r="K2997" i="44"/>
  <c r="K3244" i="44"/>
  <c r="K3336" i="44"/>
  <c r="K3320" i="44"/>
  <c r="K3304" i="44"/>
  <c r="K3288" i="44"/>
  <c r="K3272" i="44"/>
  <c r="K3256" i="44"/>
  <c r="K3241" i="44"/>
  <c r="K3238" i="44"/>
  <c r="K3234" i="44"/>
  <c r="K3230" i="44"/>
  <c r="K3226" i="44"/>
  <c r="K3222" i="44"/>
  <c r="K3218" i="44"/>
  <c r="K3214" i="44"/>
  <c r="K3210" i="44"/>
  <c r="K3206" i="44"/>
  <c r="K3202" i="44"/>
  <c r="K3198" i="44"/>
  <c r="K3194" i="44"/>
  <c r="K3190" i="44"/>
  <c r="K3186" i="44"/>
  <c r="K3182" i="44"/>
  <c r="K3178" i="44"/>
  <c r="K3174" i="44"/>
  <c r="K3170" i="44"/>
  <c r="K3166" i="44"/>
  <c r="K3162" i="44"/>
  <c r="K3158" i="44"/>
  <c r="K3154" i="44"/>
  <c r="K3150" i="44"/>
  <c r="K3146" i="44"/>
  <c r="K3142" i="44"/>
  <c r="K3138" i="44"/>
  <c r="K3134" i="44"/>
  <c r="K3118" i="44"/>
  <c r="K3102" i="44"/>
  <c r="K3086" i="44"/>
  <c r="K3070" i="44"/>
  <c r="K3054" i="44"/>
  <c r="K3038" i="44"/>
  <c r="K3022" i="44"/>
  <c r="K3006" i="44"/>
  <c r="K2996" i="44"/>
  <c r="K2989" i="44"/>
  <c r="K2985" i="44"/>
  <c r="K2981" i="44"/>
  <c r="K2977" i="44"/>
  <c r="K2973" i="44"/>
  <c r="K2969" i="44"/>
  <c r="K2965" i="44"/>
  <c r="K2961" i="44"/>
  <c r="K2957" i="44"/>
  <c r="K2953" i="44"/>
  <c r="K2949" i="44"/>
  <c r="K2945" i="44"/>
  <c r="K2941" i="44"/>
  <c r="K2937" i="44"/>
  <c r="K2933" i="44"/>
  <c r="K2929" i="44"/>
  <c r="K2925" i="44"/>
  <c r="K2921" i="44"/>
  <c r="K2917" i="44"/>
  <c r="K2913" i="44"/>
  <c r="K2909" i="44"/>
  <c r="K2905" i="44"/>
  <c r="K2901" i="44"/>
  <c r="K2897" i="44"/>
  <c r="K2893" i="44"/>
  <c r="K2889" i="44"/>
  <c r="K2885" i="44"/>
  <c r="K2881" i="44"/>
  <c r="K2877" i="44"/>
  <c r="K2873" i="44"/>
  <c r="K2869" i="44"/>
  <c r="K2865" i="44"/>
  <c r="K3050" i="44"/>
  <c r="K3018" i="44"/>
  <c r="K2986" i="44"/>
  <c r="K2978" i="44"/>
  <c r="K2970" i="44"/>
  <c r="K2962" i="44"/>
  <c r="K2954" i="44"/>
  <c r="K2946" i="44"/>
  <c r="K2938" i="44"/>
  <c r="K2930" i="44"/>
  <c r="K2922" i="44"/>
  <c r="K2914" i="44"/>
  <c r="K2906" i="44"/>
  <c r="K2898" i="44"/>
  <c r="K2890" i="44"/>
  <c r="K2882" i="44"/>
  <c r="K2874" i="44"/>
  <c r="K2866" i="44"/>
  <c r="K2858" i="44"/>
  <c r="K2850" i="44"/>
  <c r="K2842" i="44"/>
  <c r="K2834" i="44"/>
  <c r="K2826" i="44"/>
  <c r="K2818" i="44"/>
  <c r="K2810" i="44"/>
  <c r="K2802" i="44"/>
  <c r="K2794" i="44"/>
  <c r="K2786" i="44"/>
  <c r="K2778" i="44"/>
  <c r="K2770" i="44"/>
  <c r="K2762" i="44"/>
  <c r="K2754" i="44"/>
  <c r="K2746" i="44"/>
  <c r="K2738" i="44"/>
  <c r="K2730" i="44"/>
  <c r="K2722" i="44"/>
  <c r="K2714" i="44"/>
  <c r="K2706" i="44"/>
  <c r="K3130" i="44"/>
  <c r="K3114" i="44"/>
  <c r="K3098" i="44"/>
  <c r="K3082" i="44"/>
  <c r="K3066" i="44"/>
  <c r="K3034" i="44"/>
  <c r="K3002" i="44"/>
  <c r="K2990" i="44"/>
  <c r="K2982" i="44"/>
  <c r="K2974" i="44"/>
  <c r="K2966" i="44"/>
  <c r="K2958" i="44"/>
  <c r="K2950" i="44"/>
  <c r="K2942" i="44"/>
  <c r="K2934" i="44"/>
  <c r="K2926" i="44"/>
  <c r="K2918" i="44"/>
  <c r="K2910" i="44"/>
  <c r="K2902" i="44"/>
  <c r="K2894" i="44"/>
  <c r="K2886" i="44"/>
  <c r="K2878" i="44"/>
  <c r="K2870" i="44"/>
  <c r="K2862" i="44"/>
  <c r="K2854" i="44"/>
  <c r="K2846" i="44"/>
  <c r="K2838" i="44"/>
  <c r="K2830" i="44"/>
  <c r="K2822" i="44"/>
  <c r="K2814" i="44"/>
  <c r="K2806" i="44"/>
  <c r="K2798" i="44"/>
  <c r="K2790" i="44"/>
  <c r="K2782" i="44"/>
  <c r="K2774" i="44"/>
  <c r="K2766" i="44"/>
  <c r="K2758" i="44"/>
  <c r="K2750" i="44"/>
  <c r="K2742" i="44"/>
  <c r="K2734" i="44"/>
  <c r="K2726" i="44"/>
  <c r="K2718" i="44"/>
  <c r="K2710" i="44"/>
  <c r="K2994" i="44"/>
  <c r="K3094" i="44"/>
  <c r="K3062" i="44"/>
  <c r="K3030" i="44"/>
  <c r="K3014" i="44"/>
  <c r="K2991" i="44"/>
  <c r="K2983" i="44"/>
  <c r="K2975" i="44"/>
  <c r="K2971" i="44"/>
  <c r="K2963" i="44"/>
  <c r="K2955" i="44"/>
  <c r="K2951" i="44"/>
  <c r="K2943" i="44"/>
  <c r="K2935" i="44"/>
  <c r="K2931" i="44"/>
  <c r="K2923" i="44"/>
  <c r="K2915" i="44"/>
  <c r="K2903" i="44"/>
  <c r="K2895" i="44"/>
  <c r="K2891" i="44"/>
  <c r="K2883" i="44"/>
  <c r="K2875" i="44"/>
  <c r="K2871" i="44"/>
  <c r="K2863" i="44"/>
  <c r="K2855" i="44"/>
  <c r="K2843" i="44"/>
  <c r="K2835" i="44"/>
  <c r="K2827" i="44"/>
  <c r="K2823" i="44"/>
  <c r="K2815" i="44"/>
  <c r="K2807" i="44"/>
  <c r="K2803" i="44"/>
  <c r="K2795" i="44"/>
  <c r="K2787" i="44"/>
  <c r="K2783" i="44"/>
  <c r="K2775" i="44"/>
  <c r="K2767" i="44"/>
  <c r="K2763" i="44"/>
  <c r="K2755" i="44"/>
  <c r="K2747" i="44"/>
  <c r="K2743" i="44"/>
  <c r="K2735" i="44"/>
  <c r="K2727" i="44"/>
  <c r="K2715" i="44"/>
  <c r="K2707" i="44"/>
  <c r="K2699" i="44"/>
  <c r="K2695" i="44"/>
  <c r="K3126" i="44"/>
  <c r="K3110" i="44"/>
  <c r="K3078" i="44"/>
  <c r="K3046" i="44"/>
  <c r="K3000" i="44"/>
  <c r="K2987" i="44"/>
  <c r="K2979" i="44"/>
  <c r="K2967" i="44"/>
  <c r="K2959" i="44"/>
  <c r="K2947" i="44"/>
  <c r="K2939" i="44"/>
  <c r="K2927" i="44"/>
  <c r="K2919" i="44"/>
  <c r="K2911" i="44"/>
  <c r="K2907" i="44"/>
  <c r="K2899" i="44"/>
  <c r="K2887" i="44"/>
  <c r="K2879" i="44"/>
  <c r="K2867" i="44"/>
  <c r="K2859" i="44"/>
  <c r="K2851" i="44"/>
  <c r="K2847" i="44"/>
  <c r="K2839" i="44"/>
  <c r="K2831" i="44"/>
  <c r="K2819" i="44"/>
  <c r="K2811" i="44"/>
  <c r="K2799" i="44"/>
  <c r="K2791" i="44"/>
  <c r="K2779" i="44"/>
  <c r="K2771" i="44"/>
  <c r="K2759" i="44"/>
  <c r="K2751" i="44"/>
  <c r="K2739" i="44"/>
  <c r="K2731" i="44"/>
  <c r="K2723" i="44"/>
  <c r="K2719" i="44"/>
  <c r="K2711" i="44"/>
  <c r="K2703" i="44"/>
  <c r="K2691" i="44"/>
  <c r="K3042" i="44"/>
  <c r="K3010" i="44"/>
  <c r="K2995" i="44"/>
  <c r="K2988" i="44"/>
  <c r="K2980" i="44"/>
  <c r="K2972" i="44"/>
  <c r="K2964" i="44"/>
  <c r="K2956" i="44"/>
  <c r="K2948" i="44"/>
  <c r="K2940" i="44"/>
  <c r="K2932" i="44"/>
  <c r="K2924" i="44"/>
  <c r="K2916" i="44"/>
  <c r="K2908" i="44"/>
  <c r="K2900" i="44"/>
  <c r="K2892" i="44"/>
  <c r="K2884" i="44"/>
  <c r="K2876" i="44"/>
  <c r="K2868" i="44"/>
  <c r="K2860" i="44"/>
  <c r="K2852" i="44"/>
  <c r="K2844" i="44"/>
  <c r="K2836" i="44"/>
  <c r="K2828" i="44"/>
  <c r="K2820" i="44"/>
  <c r="K2812" i="44"/>
  <c r="K2804" i="44"/>
  <c r="K2796" i="44"/>
  <c r="K2788" i="44"/>
  <c r="K2780" i="44"/>
  <c r="K2772" i="44"/>
  <c r="K2764" i="44"/>
  <c r="K2756" i="44"/>
  <c r="K2748" i="44"/>
  <c r="K2740" i="44"/>
  <c r="K2732" i="44"/>
  <c r="K2724" i="44"/>
  <c r="K2716" i="44"/>
  <c r="K2708" i="44"/>
  <c r="K3122" i="44"/>
  <c r="K3106" i="44"/>
  <c r="K3090" i="44"/>
  <c r="K3074" i="44"/>
  <c r="K3058" i="44"/>
  <c r="K3026" i="44"/>
  <c r="K2998" i="44"/>
  <c r="K2992" i="44"/>
  <c r="K2984" i="44"/>
  <c r="K2976" i="44"/>
  <c r="K2968" i="44"/>
  <c r="K2960" i="44"/>
  <c r="K2952" i="44"/>
  <c r="K2944" i="44"/>
  <c r="K2936" i="44"/>
  <c r="K2928" i="44"/>
  <c r="K2920" i="44"/>
  <c r="K2912" i="44"/>
  <c r="K2904" i="44"/>
  <c r="K2896" i="44"/>
  <c r="K2888" i="44"/>
  <c r="K2880" i="44"/>
  <c r="K2872" i="44"/>
  <c r="K2864" i="44"/>
  <c r="K2856" i="44"/>
  <c r="K2848" i="44"/>
  <c r="K2840" i="44"/>
  <c r="K2832" i="44"/>
  <c r="K2824" i="44"/>
  <c r="K2816" i="44"/>
  <c r="K2808" i="44"/>
  <c r="K2800" i="44"/>
  <c r="K2792" i="44"/>
  <c r="K2784" i="44"/>
  <c r="K2776" i="44"/>
  <c r="K2768" i="44"/>
  <c r="K2760" i="44"/>
  <c r="K2752" i="44"/>
  <c r="K2744" i="44"/>
  <c r="K2736" i="44"/>
  <c r="K2728" i="44"/>
  <c r="K2720" i="44"/>
  <c r="K2712" i="44"/>
  <c r="K2857" i="44"/>
  <c r="K2841" i="44"/>
  <c r="K2825" i="44"/>
  <c r="K2809" i="44"/>
  <c r="K2793" i="44"/>
  <c r="K2777" i="44"/>
  <c r="K2761" i="44"/>
  <c r="K2745" i="44"/>
  <c r="K2713" i="44"/>
  <c r="K2694" i="44"/>
  <c r="K2687" i="44"/>
  <c r="K2679" i="44"/>
  <c r="K2671" i="44"/>
  <c r="K2663" i="44"/>
  <c r="K2655" i="44"/>
  <c r="K2647" i="44"/>
  <c r="K2639" i="44"/>
  <c r="K2631" i="44"/>
  <c r="K2623" i="44"/>
  <c r="K2615" i="44"/>
  <c r="K2607" i="44"/>
  <c r="K2599" i="44"/>
  <c r="K2591" i="44"/>
  <c r="K2583" i="44"/>
  <c r="K2575" i="44"/>
  <c r="K2567" i="44"/>
  <c r="K2559" i="44"/>
  <c r="K2551" i="44"/>
  <c r="K2543" i="44"/>
  <c r="K2535" i="44"/>
  <c r="K2527" i="44"/>
  <c r="K2519" i="44"/>
  <c r="K2511" i="44"/>
  <c r="K2503" i="44"/>
  <c r="K2495" i="44"/>
  <c r="K2487" i="44"/>
  <c r="K2479" i="44"/>
  <c r="K2471" i="44"/>
  <c r="K2463" i="44"/>
  <c r="K2455" i="44"/>
  <c r="K2447" i="44"/>
  <c r="K2439" i="44"/>
  <c r="K2431" i="44"/>
  <c r="K2821" i="44"/>
  <c r="K2773" i="44"/>
  <c r="K2741" i="44"/>
  <c r="K2709" i="44"/>
  <c r="K2701" i="44"/>
  <c r="K2684" i="44"/>
  <c r="K2680" i="44"/>
  <c r="K2668" i="44"/>
  <c r="K2660" i="44"/>
  <c r="K2656" i="44"/>
  <c r="K2648" i="44"/>
  <c r="K2640" i="44"/>
  <c r="K2632" i="44"/>
  <c r="K2624" i="44"/>
  <c r="K2616" i="44"/>
  <c r="K2608" i="44"/>
  <c r="K2600" i="44"/>
  <c r="K2592" i="44"/>
  <c r="K2584" i="44"/>
  <c r="K2576" i="44"/>
  <c r="K2572" i="44"/>
  <c r="K2564" i="44"/>
  <c r="K2556" i="44"/>
  <c r="K2548" i="44"/>
  <c r="K2540" i="44"/>
  <c r="K2532" i="44"/>
  <c r="K2524" i="44"/>
  <c r="K2516" i="44"/>
  <c r="K2508" i="44"/>
  <c r="K2500" i="44"/>
  <c r="K2492" i="44"/>
  <c r="K2484" i="44"/>
  <c r="K2476" i="44"/>
  <c r="K2468" i="44"/>
  <c r="K2460" i="44"/>
  <c r="K2452" i="44"/>
  <c r="K2444" i="44"/>
  <c r="K2436" i="44"/>
  <c r="K2428" i="44"/>
  <c r="K2420" i="44"/>
  <c r="K2412" i="44"/>
  <c r="K2853" i="44"/>
  <c r="K2837" i="44"/>
  <c r="K2805" i="44"/>
  <c r="K2789" i="44"/>
  <c r="K2757" i="44"/>
  <c r="K2725" i="44"/>
  <c r="K2704" i="44"/>
  <c r="K2698" i="44"/>
  <c r="K2688" i="44"/>
  <c r="K2676" i="44"/>
  <c r="K2672" i="44"/>
  <c r="K2664" i="44"/>
  <c r="K2652" i="44"/>
  <c r="K2644" i="44"/>
  <c r="K2636" i="44"/>
  <c r="K2628" i="44"/>
  <c r="K2620" i="44"/>
  <c r="K2612" i="44"/>
  <c r="K2604" i="44"/>
  <c r="K2596" i="44"/>
  <c r="K2588" i="44"/>
  <c r="K2580" i="44"/>
  <c r="K2568" i="44"/>
  <c r="K2560" i="44"/>
  <c r="K2552" i="44"/>
  <c r="K2544" i="44"/>
  <c r="K2536" i="44"/>
  <c r="K2528" i="44"/>
  <c r="K2520" i="44"/>
  <c r="K2512" i="44"/>
  <c r="K2504" i="44"/>
  <c r="K2496" i="44"/>
  <c r="K2488" i="44"/>
  <c r="K2480" i="44"/>
  <c r="K2472" i="44"/>
  <c r="K2464" i="44"/>
  <c r="K2456" i="44"/>
  <c r="K2448" i="44"/>
  <c r="K2440" i="44"/>
  <c r="K2432" i="44"/>
  <c r="K2424" i="44"/>
  <c r="K2416" i="44"/>
  <c r="K2408" i="44"/>
  <c r="K2692" i="44"/>
  <c r="K2785" i="44"/>
  <c r="K2753" i="44"/>
  <c r="K2721" i="44"/>
  <c r="K2689" i="44"/>
  <c r="K2685" i="44"/>
  <c r="K2677" i="44"/>
  <c r="K2669" i="44"/>
  <c r="K2661" i="44"/>
  <c r="K2653" i="44"/>
  <c r="K2645" i="44"/>
  <c r="K2637" i="44"/>
  <c r="K2629" i="44"/>
  <c r="K2621" i="44"/>
  <c r="K2613" i="44"/>
  <c r="K2605" i="44"/>
  <c r="K2597" i="44"/>
  <c r="K2589" i="44"/>
  <c r="K2581" i="44"/>
  <c r="K2569" i="44"/>
  <c r="K2561" i="44"/>
  <c r="K2553" i="44"/>
  <c r="K2545" i="44"/>
  <c r="K2537" i="44"/>
  <c r="K2525" i="44"/>
  <c r="K2517" i="44"/>
  <c r="K2509" i="44"/>
  <c r="K2505" i="44"/>
  <c r="K2489" i="44"/>
  <c r="K2481" i="44"/>
  <c r="K2473" i="44"/>
  <c r="K2465" i="44"/>
  <c r="K2457" i="44"/>
  <c r="K2445" i="44"/>
  <c r="K2437" i="44"/>
  <c r="K2429" i="44"/>
  <c r="K2417" i="44"/>
  <c r="K2409" i="44"/>
  <c r="K2849" i="44"/>
  <c r="K2833" i="44"/>
  <c r="K2817" i="44"/>
  <c r="K2801" i="44"/>
  <c r="K2769" i="44"/>
  <c r="K2737" i="44"/>
  <c r="K2702" i="44"/>
  <c r="K2681" i="44"/>
  <c r="K2673" i="44"/>
  <c r="K2665" i="44"/>
  <c r="K2657" i="44"/>
  <c r="K2649" i="44"/>
  <c r="K2641" i="44"/>
  <c r="K2633" i="44"/>
  <c r="K2625" i="44"/>
  <c r="K2617" i="44"/>
  <c r="K2609" i="44"/>
  <c r="K2601" i="44"/>
  <c r="K2593" i="44"/>
  <c r="K2585" i="44"/>
  <c r="K2577" i="44"/>
  <c r="K2573" i="44"/>
  <c r="K2565" i="44"/>
  <c r="K2557" i="44"/>
  <c r="K2549" i="44"/>
  <c r="K2541" i="44"/>
  <c r="K2533" i="44"/>
  <c r="K2529" i="44"/>
  <c r="K2521" i="44"/>
  <c r="K2513" i="44"/>
  <c r="K2501" i="44"/>
  <c r="K2497" i="44"/>
  <c r="K2493" i="44"/>
  <c r="K2485" i="44"/>
  <c r="K2477" i="44"/>
  <c r="K2469" i="44"/>
  <c r="K2461" i="44"/>
  <c r="K2453" i="44"/>
  <c r="K2449" i="44"/>
  <c r="K2441" i="44"/>
  <c r="K2433" i="44"/>
  <c r="K2425" i="44"/>
  <c r="K2421" i="44"/>
  <c r="K2413" i="44"/>
  <c r="K2405" i="44"/>
  <c r="K2705" i="44"/>
  <c r="K2696" i="44"/>
  <c r="K2797" i="44"/>
  <c r="K2765" i="44"/>
  <c r="K2733" i="44"/>
  <c r="K2717" i="44"/>
  <c r="K2693" i="44"/>
  <c r="K2690" i="44"/>
  <c r="K2686" i="44"/>
  <c r="K2678" i="44"/>
  <c r="K2670" i="44"/>
  <c r="K2662" i="44"/>
  <c r="K2654" i="44"/>
  <c r="K2646" i="44"/>
  <c r="K2638" i="44"/>
  <c r="K2630" i="44"/>
  <c r="K2622" i="44"/>
  <c r="K2614" i="44"/>
  <c r="K2606" i="44"/>
  <c r="K2598" i="44"/>
  <c r="K2590" i="44"/>
  <c r="K2582" i="44"/>
  <c r="K2578" i="44"/>
  <c r="K2574" i="44"/>
  <c r="K2570" i="44"/>
  <c r="K2566" i="44"/>
  <c r="K2562" i="44"/>
  <c r="K2558" i="44"/>
  <c r="K2554" i="44"/>
  <c r="K2550" i="44"/>
  <c r="K2546" i="44"/>
  <c r="K2542" i="44"/>
  <c r="K2538" i="44"/>
  <c r="K2534" i="44"/>
  <c r="K2530" i="44"/>
  <c r="K2526" i="44"/>
  <c r="K2522" i="44"/>
  <c r="K2518" i="44"/>
  <c r="K2514" i="44"/>
  <c r="K2510" i="44"/>
  <c r="K2506" i="44"/>
  <c r="K2502" i="44"/>
  <c r="K2861" i="44"/>
  <c r="K2845" i="44"/>
  <c r="K2829" i="44"/>
  <c r="K2813" i="44"/>
  <c r="K2781" i="44"/>
  <c r="K2749" i="44"/>
  <c r="K2682" i="44"/>
  <c r="K2674" i="44"/>
  <c r="K2666" i="44"/>
  <c r="K2658" i="44"/>
  <c r="K2650" i="44"/>
  <c r="K2642" i="44"/>
  <c r="K2634" i="44"/>
  <c r="K2626" i="44"/>
  <c r="K2618" i="44"/>
  <c r="K2610" i="44"/>
  <c r="K2602" i="44"/>
  <c r="K2594" i="44"/>
  <c r="K2586" i="44"/>
  <c r="K2700" i="44"/>
  <c r="K2729" i="44"/>
  <c r="K2697" i="44"/>
  <c r="K2683" i="44"/>
  <c r="K2675" i="44"/>
  <c r="K2667" i="44"/>
  <c r="K2659" i="44"/>
  <c r="K2651" i="44"/>
  <c r="K2643" i="44"/>
  <c r="K2635" i="44"/>
  <c r="K2627" i="44"/>
  <c r="K2619" i="44"/>
  <c r="K2611" i="44"/>
  <c r="K2603" i="44"/>
  <c r="K2595" i="44"/>
  <c r="K2587" i="44"/>
  <c r="K2579" i="44"/>
  <c r="K2571" i="44"/>
  <c r="K2563" i="44"/>
  <c r="K2555" i="44"/>
  <c r="K2547" i="44"/>
  <c r="K2539" i="44"/>
  <c r="K2531" i="44"/>
  <c r="K2523" i="44"/>
  <c r="K2515" i="44"/>
  <c r="K2507" i="44"/>
  <c r="K2499" i="44"/>
  <c r="K2491" i="44"/>
  <c r="K2483" i="44"/>
  <c r="K2475" i="44"/>
  <c r="K2467" i="44"/>
  <c r="K2459" i="44"/>
  <c r="K2451" i="44"/>
  <c r="K2443" i="44"/>
  <c r="K2435" i="44"/>
  <c r="K2427" i="44"/>
  <c r="K2422" i="44"/>
  <c r="K2414" i="44"/>
  <c r="K2406" i="44"/>
  <c r="K2434" i="44"/>
  <c r="K2403" i="44"/>
  <c r="K2395" i="44"/>
  <c r="K2387" i="44"/>
  <c r="K2379" i="44"/>
  <c r="K2371" i="44"/>
  <c r="K2367" i="44"/>
  <c r="K2359" i="44"/>
  <c r="K2351" i="44"/>
  <c r="K2343" i="44"/>
  <c r="K2335" i="44"/>
  <c r="K2327" i="44"/>
  <c r="K2323" i="44"/>
  <c r="K2315" i="44"/>
  <c r="K2307" i="44"/>
  <c r="K2299" i="44"/>
  <c r="K2291" i="44"/>
  <c r="K2283" i="44"/>
  <c r="K2275" i="44"/>
  <c r="K2267" i="44"/>
  <c r="K2259" i="44"/>
  <c r="K2251" i="44"/>
  <c r="K2243" i="44"/>
  <c r="K2235" i="44"/>
  <c r="K2227" i="44"/>
  <c r="K2219" i="44"/>
  <c r="K2211" i="44"/>
  <c r="K2203" i="44"/>
  <c r="K2195" i="44"/>
  <c r="K2187" i="44"/>
  <c r="K2179" i="44"/>
  <c r="K2171" i="44"/>
  <c r="K2163" i="44"/>
  <c r="K2155" i="44"/>
  <c r="K2147" i="44"/>
  <c r="K2139" i="44"/>
  <c r="K2131" i="44"/>
  <c r="K2123" i="44"/>
  <c r="K2115" i="44"/>
  <c r="K2107" i="44"/>
  <c r="K2498" i="44"/>
  <c r="K2482" i="44"/>
  <c r="K2466" i="44"/>
  <c r="K2450" i="44"/>
  <c r="K2399" i="44"/>
  <c r="K2391" i="44"/>
  <c r="K2383" i="44"/>
  <c r="K2375" i="44"/>
  <c r="K2363" i="44"/>
  <c r="K2355" i="44"/>
  <c r="K2347" i="44"/>
  <c r="K2339" i="44"/>
  <c r="K2331" i="44"/>
  <c r="K2319" i="44"/>
  <c r="K2311" i="44"/>
  <c r="K2303" i="44"/>
  <c r="K2295" i="44"/>
  <c r="K2287" i="44"/>
  <c r="K2279" i="44"/>
  <c r="K2271" i="44"/>
  <c r="K2263" i="44"/>
  <c r="K2255" i="44"/>
  <c r="K2247" i="44"/>
  <c r="K2239" i="44"/>
  <c r="K2231" i="44"/>
  <c r="K2223" i="44"/>
  <c r="K2215" i="44"/>
  <c r="K2207" i="44"/>
  <c r="K2199" i="44"/>
  <c r="K2191" i="44"/>
  <c r="K2183" i="44"/>
  <c r="K2175" i="44"/>
  <c r="K2167" i="44"/>
  <c r="K2159" i="44"/>
  <c r="K2151" i="44"/>
  <c r="K2143" i="44"/>
  <c r="K2135" i="44"/>
  <c r="K2127" i="44"/>
  <c r="K2119" i="44"/>
  <c r="K2111" i="44"/>
  <c r="K2103" i="44"/>
  <c r="K2446" i="44"/>
  <c r="K2415" i="44"/>
  <c r="K2407" i="44"/>
  <c r="K2400" i="44"/>
  <c r="K2392" i="44"/>
  <c r="K2384" i="44"/>
  <c r="K2376" i="44"/>
  <c r="K2368" i="44"/>
  <c r="K2360" i="44"/>
  <c r="K2352" i="44"/>
  <c r="K2344" i="44"/>
  <c r="K2336" i="44"/>
  <c r="K2328" i="44"/>
  <c r="K2320" i="44"/>
  <c r="K2312" i="44"/>
  <c r="K2304" i="44"/>
  <c r="K2296" i="44"/>
  <c r="K2288" i="44"/>
  <c r="K2280" i="44"/>
  <c r="K2272" i="44"/>
  <c r="K2264" i="44"/>
  <c r="K2256" i="44"/>
  <c r="K2248" i="44"/>
  <c r="K2236" i="44"/>
  <c r="K2232" i="44"/>
  <c r="K2220" i="44"/>
  <c r="K2212" i="44"/>
  <c r="K2204" i="44"/>
  <c r="K2200" i="44"/>
  <c r="K2188" i="44"/>
  <c r="K2180" i="44"/>
  <c r="K2172" i="44"/>
  <c r="K2164" i="44"/>
  <c r="K2160" i="44"/>
  <c r="K2152" i="44"/>
  <c r="K2140" i="44"/>
  <c r="K2132" i="44"/>
  <c r="K2124" i="44"/>
  <c r="K2116" i="44"/>
  <c r="K2108" i="44"/>
  <c r="K2494" i="44"/>
  <c r="K2478" i="44"/>
  <c r="K2462" i="44"/>
  <c r="K2430" i="44"/>
  <c r="K2423" i="44"/>
  <c r="K2404" i="44"/>
  <c r="K2396" i="44"/>
  <c r="K2388" i="44"/>
  <c r="K2380" i="44"/>
  <c r="K2372" i="44"/>
  <c r="K2364" i="44"/>
  <c r="K2356" i="44"/>
  <c r="K2348" i="44"/>
  <c r="K2340" i="44"/>
  <c r="K2332" i="44"/>
  <c r="K2324" i="44"/>
  <c r="K2316" i="44"/>
  <c r="K2308" i="44"/>
  <c r="K2300" i="44"/>
  <c r="K2292" i="44"/>
  <c r="K2284" i="44"/>
  <c r="K2276" i="44"/>
  <c r="K2268" i="44"/>
  <c r="K2260" i="44"/>
  <c r="K2252" i="44"/>
  <c r="K2244" i="44"/>
  <c r="K2240" i="44"/>
  <c r="K2228" i="44"/>
  <c r="K2224" i="44"/>
  <c r="K2216" i="44"/>
  <c r="K2208" i="44"/>
  <c r="K2196" i="44"/>
  <c r="K2192" i="44"/>
  <c r="K2184" i="44"/>
  <c r="K2176" i="44"/>
  <c r="K2168" i="44"/>
  <c r="K2156" i="44"/>
  <c r="K2148" i="44"/>
  <c r="K2144" i="44"/>
  <c r="K2136" i="44"/>
  <c r="K2128" i="44"/>
  <c r="K2120" i="44"/>
  <c r="K2112" i="44"/>
  <c r="K2104" i="44"/>
  <c r="K2418" i="44"/>
  <c r="K2410" i="44"/>
  <c r="K2490" i="44"/>
  <c r="K2474" i="44"/>
  <c r="K2458" i="44"/>
  <c r="K2442" i="44"/>
  <c r="K2426" i="44"/>
  <c r="K2401" i="44"/>
  <c r="K2397" i="44"/>
  <c r="K2393" i="44"/>
  <c r="K2389" i="44"/>
  <c r="K2385" i="44"/>
  <c r="K2381" i="44"/>
  <c r="K2377" i="44"/>
  <c r="K2373" i="44"/>
  <c r="K2369" i="44"/>
  <c r="K2365" i="44"/>
  <c r="K2361" i="44"/>
  <c r="K2357" i="44"/>
  <c r="K2353" i="44"/>
  <c r="K2349" i="44"/>
  <c r="K2345" i="44"/>
  <c r="K2341" i="44"/>
  <c r="K2337" i="44"/>
  <c r="K2333" i="44"/>
  <c r="K2329" i="44"/>
  <c r="K2325" i="44"/>
  <c r="K2321" i="44"/>
  <c r="K2317" i="44"/>
  <c r="K2313" i="44"/>
  <c r="K2309" i="44"/>
  <c r="K2305" i="44"/>
  <c r="K2301" i="44"/>
  <c r="K2297" i="44"/>
  <c r="K2293" i="44"/>
  <c r="K2289" i="44"/>
  <c r="K2285" i="44"/>
  <c r="K2281" i="44"/>
  <c r="K2277" i="44"/>
  <c r="K2273" i="44"/>
  <c r="K2438" i="44"/>
  <c r="K2411" i="44"/>
  <c r="K2398" i="44"/>
  <c r="K2390" i="44"/>
  <c r="K2382" i="44"/>
  <c r="K2374" i="44"/>
  <c r="K2366" i="44"/>
  <c r="K2358" i="44"/>
  <c r="K2350" i="44"/>
  <c r="K2342" i="44"/>
  <c r="K2334" i="44"/>
  <c r="K2326" i="44"/>
  <c r="K2318" i="44"/>
  <c r="K2310" i="44"/>
  <c r="K2302" i="44"/>
  <c r="K2294" i="44"/>
  <c r="K2286" i="44"/>
  <c r="K2278" i="44"/>
  <c r="K2270" i="44"/>
  <c r="K2262" i="44"/>
  <c r="K2254" i="44"/>
  <c r="K2246" i="44"/>
  <c r="K2238" i="44"/>
  <c r="K2230" i="44"/>
  <c r="K2222" i="44"/>
  <c r="K2214" i="44"/>
  <c r="K2206" i="44"/>
  <c r="K2198" i="44"/>
  <c r="K2190" i="44"/>
  <c r="K2186" i="44"/>
  <c r="K2174" i="44"/>
  <c r="K2166" i="44"/>
  <c r="K2158" i="44"/>
  <c r="K2150" i="44"/>
  <c r="K2142" i="44"/>
  <c r="K2134" i="44"/>
  <c r="K2130" i="44"/>
  <c r="K2110" i="44"/>
  <c r="K2106" i="44"/>
  <c r="K2102" i="44"/>
  <c r="K2486" i="44"/>
  <c r="K2470" i="44"/>
  <c r="K2454" i="44"/>
  <c r="K2419" i="44"/>
  <c r="K2402" i="44"/>
  <c r="K2394" i="44"/>
  <c r="K2386" i="44"/>
  <c r="K2378" i="44"/>
  <c r="K2370" i="44"/>
  <c r="K2362" i="44"/>
  <c r="K2354" i="44"/>
  <c r="K2346" i="44"/>
  <c r="K2338" i="44"/>
  <c r="K2330" i="44"/>
  <c r="K2322" i="44"/>
  <c r="K2314" i="44"/>
  <c r="K2306" i="44"/>
  <c r="K2298" i="44"/>
  <c r="K2290" i="44"/>
  <c r="K2282" i="44"/>
  <c r="K2274" i="44"/>
  <c r="K2266" i="44"/>
  <c r="K2258" i="44"/>
  <c r="K2250" i="44"/>
  <c r="K2242" i="44"/>
  <c r="K2234" i="44"/>
  <c r="K2226" i="44"/>
  <c r="K2218" i="44"/>
  <c r="K2210" i="44"/>
  <c r="K2202" i="44"/>
  <c r="K2194" i="44"/>
  <c r="K2182" i="44"/>
  <c r="K2178" i="44"/>
  <c r="K2170" i="44"/>
  <c r="K2162" i="44"/>
  <c r="K2154" i="44"/>
  <c r="K2146" i="44"/>
  <c r="K2138" i="44"/>
  <c r="K2126" i="44"/>
  <c r="K2122" i="44"/>
  <c r="K2118" i="44"/>
  <c r="K2114" i="44"/>
  <c r="C2008" i="44"/>
  <c r="K2010" i="44"/>
  <c r="C2012" i="44"/>
  <c r="K2014" i="44"/>
  <c r="C2020" i="44"/>
  <c r="K2022" i="44"/>
  <c r="C2028" i="44"/>
  <c r="K2030" i="44"/>
  <c r="C2036" i="44"/>
  <c r="K2038" i="44"/>
  <c r="C2044" i="44"/>
  <c r="K2046" i="44"/>
  <c r="C2052" i="44"/>
  <c r="K2054" i="44"/>
  <c r="C2060" i="44"/>
  <c r="K2062" i="44"/>
  <c r="C2068" i="44"/>
  <c r="K2070" i="44"/>
  <c r="C2076" i="44"/>
  <c r="K2078" i="44"/>
  <c r="C2084" i="44"/>
  <c r="K2086" i="44"/>
  <c r="C2092" i="44"/>
  <c r="K2094" i="44"/>
  <c r="C2103" i="44"/>
  <c r="C2119" i="44"/>
  <c r="K2129" i="44"/>
  <c r="C2151" i="44"/>
  <c r="K2161" i="44"/>
  <c r="C2183" i="44"/>
  <c r="K2193" i="44"/>
  <c r="C2215" i="44"/>
  <c r="K2225" i="44"/>
  <c r="K2101" i="44"/>
  <c r="C2007" i="44"/>
  <c r="K2009" i="44"/>
  <c r="C2015" i="44"/>
  <c r="K2017" i="44"/>
  <c r="C2023" i="44"/>
  <c r="K2025" i="44"/>
  <c r="C2031" i="44"/>
  <c r="K2033" i="44"/>
  <c r="C2039" i="44"/>
  <c r="K2041" i="44"/>
  <c r="C2047" i="44"/>
  <c r="K2049" i="44"/>
  <c r="C2055" i="44"/>
  <c r="K2057" i="44"/>
  <c r="C2063" i="44"/>
  <c r="K2065" i="44"/>
  <c r="C2071" i="44"/>
  <c r="K2073" i="44"/>
  <c r="C2079" i="44"/>
  <c r="K2081" i="44"/>
  <c r="C2083" i="44"/>
  <c r="C2087" i="44"/>
  <c r="K2089" i="44"/>
  <c r="C2091" i="44"/>
  <c r="K2093" i="44"/>
  <c r="C2099" i="44"/>
  <c r="C2123" i="44"/>
  <c r="K2133" i="44"/>
  <c r="C2155" i="44"/>
  <c r="K2165" i="44"/>
  <c r="C2203" i="44"/>
  <c r="K2213" i="44"/>
  <c r="C2235" i="44"/>
  <c r="K2245" i="44"/>
  <c r="C2251" i="44"/>
  <c r="K2261" i="44"/>
  <c r="C2267" i="44"/>
  <c r="C2009" i="44"/>
  <c r="C2033" i="44"/>
  <c r="C2037" i="44"/>
  <c r="C2003" i="44"/>
  <c r="C2011" i="44"/>
  <c r="K2013" i="44"/>
  <c r="C2019" i="44"/>
  <c r="K2021" i="44"/>
  <c r="C2027" i="44"/>
  <c r="K2029" i="44"/>
  <c r="C2035" i="44"/>
  <c r="K2037" i="44"/>
  <c r="C2043" i="44"/>
  <c r="K2045" i="44"/>
  <c r="C2051" i="44"/>
  <c r="K2053" i="44"/>
  <c r="C2059" i="44"/>
  <c r="K2061" i="44"/>
  <c r="C2067" i="44"/>
  <c r="K2069" i="44"/>
  <c r="C2075" i="44"/>
  <c r="K2077" i="44"/>
  <c r="K2085" i="44"/>
  <c r="C2095" i="44"/>
  <c r="K2097" i="44"/>
  <c r="C2107" i="44"/>
  <c r="K2117" i="44"/>
  <c r="C2139" i="44"/>
  <c r="K2149" i="44"/>
  <c r="C2171" i="44"/>
  <c r="K2181" i="44"/>
  <c r="C2187" i="44"/>
  <c r="K2197" i="44"/>
  <c r="C2219" i="44"/>
  <c r="K2229" i="44"/>
  <c r="K2100" i="44"/>
  <c r="C2102" i="44"/>
  <c r="G3462" i="44"/>
  <c r="G3466" i="44"/>
  <c r="G3470" i="44"/>
  <c r="G3474" i="44"/>
  <c r="G3478" i="44"/>
  <c r="G3482" i="44"/>
  <c r="G3486" i="44"/>
  <c r="G3490" i="44"/>
  <c r="G3494" i="44"/>
  <c r="G3498" i="44"/>
  <c r="G3461" i="44"/>
  <c r="G3465" i="44"/>
  <c r="G3469" i="44"/>
  <c r="G3473" i="44"/>
  <c r="G3477" i="44"/>
  <c r="G3481" i="44"/>
  <c r="G3485" i="44"/>
  <c r="G3489" i="44"/>
  <c r="G3493" i="44"/>
  <c r="G3497" i="44"/>
  <c r="G3464" i="44"/>
  <c r="G3468" i="44"/>
  <c r="G3472" i="44"/>
  <c r="G3476" i="44"/>
  <c r="G3480" i="44"/>
  <c r="G3484" i="44"/>
  <c r="G3488" i="44"/>
  <c r="G3492" i="44"/>
  <c r="G3496" i="44"/>
  <c r="G3500" i="44"/>
  <c r="G3463" i="44"/>
  <c r="G3467" i="44"/>
  <c r="G3471" i="44"/>
  <c r="G3475" i="44"/>
  <c r="G3479" i="44"/>
  <c r="G3483" i="44"/>
  <c r="G3487" i="44"/>
  <c r="G3491" i="44"/>
  <c r="G3495" i="44"/>
  <c r="C27" i="44"/>
  <c r="K1881" i="44"/>
  <c r="G98" i="44"/>
  <c r="G1513" i="44"/>
  <c r="G381" i="44"/>
  <c r="G644" i="44"/>
  <c r="G1007" i="44"/>
  <c r="K676" i="44"/>
  <c r="K94" i="44"/>
  <c r="C525" i="44"/>
  <c r="G116" i="44"/>
  <c r="C608" i="44"/>
  <c r="C562" i="44"/>
  <c r="G317" i="44"/>
  <c r="G436" i="44"/>
  <c r="C729" i="44"/>
  <c r="K284" i="44"/>
  <c r="K393" i="44"/>
  <c r="C749" i="44"/>
  <c r="K22" i="44"/>
  <c r="C220" i="44"/>
  <c r="G356" i="44"/>
  <c r="C461" i="44"/>
  <c r="C535" i="44"/>
  <c r="K974" i="44"/>
  <c r="G135" i="44"/>
  <c r="C418" i="44"/>
  <c r="G525" i="44"/>
  <c r="K580" i="44"/>
  <c r="K18" i="44"/>
  <c r="K229" i="44"/>
  <c r="C428" i="44"/>
  <c r="C596" i="44"/>
  <c r="K820" i="44"/>
  <c r="K1359" i="44"/>
  <c r="K625" i="44"/>
  <c r="G716" i="44"/>
  <c r="G1079" i="44"/>
  <c r="G61" i="44"/>
  <c r="G141" i="44"/>
  <c r="K305" i="44"/>
  <c r="K414" i="44"/>
  <c r="K452" i="44"/>
  <c r="K811" i="44"/>
  <c r="C1152" i="44"/>
  <c r="G4" i="44"/>
  <c r="G36" i="44"/>
  <c r="G40" i="44"/>
  <c r="C59" i="44"/>
  <c r="K106" i="44"/>
  <c r="C149" i="44"/>
  <c r="C196" i="44"/>
  <c r="C205" i="44"/>
  <c r="K228" i="44"/>
  <c r="G284" i="44"/>
  <c r="K293" i="44"/>
  <c r="K359" i="44"/>
  <c r="G397" i="44"/>
  <c r="K426" i="44"/>
  <c r="K474" i="44"/>
  <c r="K524" i="44"/>
  <c r="C539" i="44"/>
  <c r="K543" i="44"/>
  <c r="G589" i="44"/>
  <c r="G1268" i="44"/>
  <c r="C280" i="44"/>
  <c r="G604" i="44"/>
  <c r="G1373" i="44"/>
  <c r="K1399" i="44"/>
  <c r="C107" i="44"/>
  <c r="C471" i="44"/>
  <c r="G649" i="44"/>
  <c r="K1519" i="44"/>
  <c r="K1682" i="44"/>
  <c r="K69" i="44"/>
  <c r="C98" i="44"/>
  <c r="K313" i="44"/>
  <c r="G432" i="44"/>
  <c r="G112" i="44"/>
  <c r="C183" i="44"/>
  <c r="G266" i="44"/>
  <c r="C347" i="44"/>
  <c r="C394" i="44"/>
  <c r="K739" i="44"/>
  <c r="G65" i="44"/>
  <c r="C314" i="44"/>
  <c r="K389" i="44"/>
  <c r="G521" i="44"/>
  <c r="G576" i="44"/>
  <c r="G725" i="44"/>
  <c r="G33" i="44"/>
  <c r="C56" i="44"/>
  <c r="G183" i="44"/>
  <c r="C272" i="44"/>
  <c r="K342" i="44"/>
  <c r="C1182" i="44"/>
  <c r="G1915" i="44"/>
  <c r="C277" i="44"/>
  <c r="C1562" i="44"/>
  <c r="G52" i="44"/>
  <c r="G301" i="44"/>
  <c r="G1611" i="44"/>
  <c r="C7" i="44"/>
  <c r="C43" i="44"/>
  <c r="C797" i="44"/>
  <c r="C904" i="44"/>
  <c r="C940" i="44"/>
  <c r="C573" i="44"/>
  <c r="C1892" i="44"/>
  <c r="C703" i="44"/>
  <c r="C637" i="44"/>
  <c r="C1340" i="44"/>
  <c r="C1144" i="44"/>
  <c r="C935" i="44"/>
  <c r="C866" i="44"/>
  <c r="C540" i="44"/>
  <c r="C1627" i="44"/>
  <c r="C965" i="44"/>
  <c r="C688" i="44"/>
  <c r="C805" i="44"/>
  <c r="C743" i="44"/>
  <c r="C607" i="44"/>
  <c r="C603" i="44"/>
  <c r="C452" i="44"/>
  <c r="C367" i="44"/>
  <c r="C312" i="44"/>
  <c r="C287" i="44"/>
  <c r="C283" i="44"/>
  <c r="C232" i="44"/>
  <c r="C207" i="44"/>
  <c r="C135" i="44"/>
  <c r="C131" i="44"/>
  <c r="C114" i="44"/>
  <c r="G787" i="44"/>
  <c r="K76" i="44"/>
  <c r="C91" i="44"/>
  <c r="G161" i="44"/>
  <c r="K170" i="44"/>
  <c r="C204" i="44"/>
  <c r="K217" i="44"/>
  <c r="G287" i="44"/>
  <c r="G292" i="44"/>
  <c r="G372" i="44"/>
  <c r="G415" i="44"/>
  <c r="G439" i="44"/>
  <c r="G767" i="44"/>
  <c r="G869" i="44"/>
  <c r="G884" i="44"/>
  <c r="C900" i="44"/>
  <c r="C925" i="44"/>
  <c r="C1018" i="44"/>
  <c r="C1148" i="44"/>
  <c r="K1173" i="44"/>
  <c r="K1449" i="44"/>
  <c r="G1886" i="44"/>
  <c r="C1902" i="44"/>
  <c r="G12" i="44"/>
  <c r="K39" i="44"/>
  <c r="K119" i="44"/>
  <c r="G128" i="44"/>
  <c r="K156" i="44"/>
  <c r="G199" i="44"/>
  <c r="G250" i="44"/>
  <c r="G330" i="44"/>
  <c r="G335" i="44"/>
  <c r="K377" i="44"/>
  <c r="C411" i="44"/>
  <c r="G449" i="44"/>
  <c r="C474" i="44"/>
  <c r="G488" i="44"/>
  <c r="K492" i="44"/>
  <c r="G607" i="44"/>
  <c r="K672" i="44"/>
  <c r="K692" i="44"/>
  <c r="G987" i="44"/>
  <c r="G1039" i="44"/>
  <c r="K186" i="44"/>
  <c r="C247" i="44"/>
  <c r="K350" i="44"/>
  <c r="C769" i="44"/>
  <c r="C1087" i="44"/>
  <c r="K36" i="44"/>
  <c r="C74" i="44"/>
  <c r="C600" i="44"/>
  <c r="C744" i="44"/>
  <c r="G18" i="44"/>
  <c r="C140" i="44"/>
  <c r="G360" i="44"/>
  <c r="C456" i="44"/>
  <c r="K644" i="44"/>
  <c r="G640" i="44"/>
  <c r="C735" i="44"/>
  <c r="C1083" i="44"/>
  <c r="C1505" i="44"/>
  <c r="G1678" i="44"/>
  <c r="C1683" i="44"/>
  <c r="C586" i="44"/>
  <c r="C960" i="44"/>
  <c r="G1349" i="44"/>
  <c r="C1720" i="44"/>
  <c r="C357" i="44"/>
  <c r="C801" i="44"/>
  <c r="G1631" i="44"/>
  <c r="C381" i="44"/>
  <c r="C496" i="44"/>
  <c r="K127" i="44"/>
  <c r="G207" i="44"/>
  <c r="G272" i="44"/>
  <c r="G1616" i="44"/>
  <c r="G2000" i="44"/>
  <c r="K15" i="44"/>
  <c r="C95" i="44"/>
  <c r="G170" i="44"/>
  <c r="G348" i="44"/>
  <c r="C1188" i="44"/>
  <c r="G1953" i="44"/>
  <c r="C128" i="44"/>
  <c r="C259" i="44"/>
  <c r="G1152" i="44"/>
  <c r="G7" i="44"/>
  <c r="G48" i="44"/>
  <c r="K1505" i="44"/>
  <c r="K415" i="44"/>
  <c r="K213" i="44"/>
  <c r="K188" i="44"/>
  <c r="K1616" i="44"/>
  <c r="K807" i="44"/>
  <c r="K645" i="44"/>
  <c r="K618" i="44"/>
  <c r="K764" i="44"/>
  <c r="K484" i="44"/>
  <c r="K268" i="44"/>
  <c r="K33" i="44"/>
  <c r="K116" i="44"/>
  <c r="K61" i="44"/>
  <c r="K521" i="44"/>
  <c r="K641" i="44"/>
  <c r="K577" i="44"/>
  <c r="K471" i="44"/>
  <c r="K458" i="44"/>
  <c r="K386" i="44"/>
  <c r="K348" i="44"/>
  <c r="K310" i="44"/>
  <c r="K95" i="44"/>
  <c r="K70" i="44"/>
  <c r="K1268" i="44"/>
  <c r="K793" i="44"/>
  <c r="K462" i="44"/>
  <c r="K390" i="44"/>
  <c r="K1258" i="44"/>
  <c r="K417" i="44"/>
  <c r="K375" i="44"/>
  <c r="K341" i="44"/>
  <c r="K295" i="44"/>
  <c r="K177" i="44"/>
  <c r="K101" i="44"/>
  <c r="K63" i="44"/>
  <c r="K1432" i="44"/>
  <c r="K1372" i="44"/>
  <c r="K1046" i="44"/>
  <c r="K858" i="44"/>
  <c r="K775" i="44"/>
  <c r="K728" i="44"/>
  <c r="K610" i="44"/>
  <c r="K468" i="44"/>
  <c r="K455" i="44"/>
  <c r="K265" i="44"/>
  <c r="K244" i="44"/>
  <c r="K210" i="44"/>
  <c r="C44" i="44"/>
  <c r="K86" i="44"/>
  <c r="K124" i="44"/>
  <c r="G152" i="44"/>
  <c r="K161" i="44"/>
  <c r="C171" i="44"/>
  <c r="G208" i="44"/>
  <c r="G241" i="44"/>
  <c r="G368" i="44"/>
  <c r="K439" i="44"/>
  <c r="K478" i="44"/>
  <c r="K1143" i="44"/>
  <c r="C327" i="44"/>
  <c r="K402" i="44"/>
  <c r="K978" i="44"/>
  <c r="G149" i="44"/>
  <c r="C192" i="44"/>
  <c r="C229" i="44"/>
  <c r="G659" i="44"/>
  <c r="K1082" i="44"/>
  <c r="G1687" i="44"/>
  <c r="G964" i="44"/>
  <c r="K55" i="44"/>
  <c r="K149" i="44"/>
  <c r="G192" i="44"/>
  <c r="G225" i="44"/>
  <c r="C309" i="44"/>
  <c r="C711" i="44"/>
  <c r="K1222" i="44"/>
  <c r="G1369" i="44"/>
  <c r="G103" i="44"/>
  <c r="G234" i="44"/>
  <c r="C716" i="44"/>
  <c r="G1500" i="44"/>
  <c r="K225" i="44"/>
  <c r="G305" i="44"/>
  <c r="G452" i="44"/>
  <c r="G735" i="44"/>
  <c r="G1910" i="44"/>
  <c r="G15" i="44"/>
  <c r="K28" i="44"/>
  <c r="C80" i="44"/>
  <c r="K418" i="44"/>
  <c r="G85" i="44"/>
  <c r="C263" i="44"/>
  <c r="K338" i="44"/>
  <c r="C492" i="44"/>
  <c r="C1475" i="44"/>
  <c r="K1984" i="44"/>
  <c r="K174" i="44"/>
  <c r="C372" i="44"/>
  <c r="G621" i="44"/>
  <c r="K686" i="44"/>
  <c r="K878" i="44"/>
  <c r="C1178" i="44"/>
  <c r="G132" i="44"/>
  <c r="C245" i="44"/>
  <c r="K301" i="44"/>
  <c r="C909" i="44"/>
  <c r="C16" i="44"/>
  <c r="G77" i="44"/>
  <c r="C120" i="44"/>
  <c r="K204" i="44"/>
  <c r="G232" i="44"/>
  <c r="K250" i="44"/>
  <c r="C284" i="44"/>
  <c r="G321" i="44"/>
  <c r="K335" i="44"/>
  <c r="G359" i="44"/>
  <c r="C397" i="44"/>
  <c r="K406" i="44"/>
  <c r="C445" i="44"/>
  <c r="G474" i="44"/>
  <c r="G528" i="44"/>
  <c r="G543" i="44"/>
  <c r="K607" i="44"/>
  <c r="C653" i="44"/>
  <c r="C673" i="44"/>
  <c r="G849" i="44"/>
  <c r="C870" i="44"/>
  <c r="K900" i="44"/>
  <c r="G1419" i="44"/>
  <c r="G1424" i="44"/>
  <c r="K1528" i="44"/>
  <c r="K237" i="44"/>
  <c r="K509" i="44"/>
  <c r="C664" i="44"/>
  <c r="K1593" i="44"/>
  <c r="K153" i="44"/>
  <c r="G196" i="44"/>
  <c r="K308" i="44"/>
  <c r="G580" i="44"/>
  <c r="G384" i="44"/>
  <c r="K604" i="44"/>
  <c r="C725" i="44"/>
  <c r="C825" i="44"/>
  <c r="C178" i="44"/>
  <c r="G600" i="44"/>
  <c r="G846" i="44"/>
  <c r="C1354" i="44"/>
  <c r="C216" i="44"/>
  <c r="K1191" i="44"/>
  <c r="K262" i="44"/>
  <c r="C721" i="44"/>
  <c r="C816" i="44"/>
  <c r="C1069" i="44"/>
  <c r="C1213" i="44"/>
  <c r="K1328" i="44"/>
  <c r="C19" i="44"/>
  <c r="G385" i="44"/>
  <c r="G791" i="44"/>
  <c r="C132" i="44"/>
  <c r="K253" i="44"/>
  <c r="C712" i="44"/>
  <c r="G801" i="44"/>
  <c r="K908" i="44"/>
  <c r="K1074" i="44"/>
  <c r="C1906" i="44"/>
  <c r="K487" i="44"/>
  <c r="C12" i="44"/>
  <c r="K52" i="44"/>
  <c r="G263" i="44"/>
  <c r="C339" i="44"/>
  <c r="G492" i="44"/>
  <c r="C1607" i="44"/>
  <c r="C208" i="44"/>
  <c r="C4" i="44"/>
  <c r="K12" i="44"/>
  <c r="C40" i="44"/>
  <c r="K110" i="44"/>
  <c r="G1997" i="44"/>
  <c r="G1989" i="44"/>
  <c r="G1981" i="44"/>
  <c r="G1973" i="44"/>
  <c r="G1965" i="44"/>
  <c r="G1957" i="44"/>
  <c r="G1949" i="44"/>
  <c r="G1941" i="44"/>
  <c r="G1933" i="44"/>
  <c r="G1925" i="44"/>
  <c r="G1917" i="44"/>
  <c r="G1909" i="44"/>
  <c r="G1901" i="44"/>
  <c r="G1893" i="44"/>
  <c r="G1885" i="44"/>
  <c r="G1877" i="44"/>
  <c r="G1869" i="44"/>
  <c r="G1861" i="44"/>
  <c r="G1853" i="44"/>
  <c r="G1845" i="44"/>
  <c r="G1837" i="44"/>
  <c r="G1829" i="44"/>
  <c r="G1821" i="44"/>
  <c r="G1813" i="44"/>
  <c r="G1805" i="44"/>
  <c r="G1797" i="44"/>
  <c r="G1789" i="44"/>
  <c r="G1781" i="44"/>
  <c r="G1988" i="44"/>
  <c r="G1971" i="44"/>
  <c r="G1951" i="44"/>
  <c r="G1934" i="44"/>
  <c r="G1914" i="44"/>
  <c r="G1897" i="44"/>
  <c r="G1880" i="44"/>
  <c r="G1860" i="44"/>
  <c r="G1843" i="44"/>
  <c r="G1823" i="44"/>
  <c r="G1806" i="44"/>
  <c r="G1786" i="44"/>
  <c r="G2002" i="44"/>
  <c r="G1985" i="44"/>
  <c r="G1968" i="44"/>
  <c r="G1948" i="44"/>
  <c r="G1931" i="44"/>
  <c r="G1911" i="44"/>
  <c r="G1894" i="44"/>
  <c r="G1874" i="44"/>
  <c r="G1857" i="44"/>
  <c r="G1840" i="44"/>
  <c r="G1820" i="44"/>
  <c r="G1803" i="44"/>
  <c r="G1783" i="44"/>
  <c r="G1772" i="44"/>
  <c r="G1764" i="44"/>
  <c r="G1756" i="44"/>
  <c r="G1748" i="44"/>
  <c r="G1740" i="44"/>
  <c r="G1732" i="44"/>
  <c r="G1724" i="44"/>
  <c r="G1716" i="44"/>
  <c r="G1708" i="44"/>
  <c r="G1700" i="44"/>
  <c r="G1692" i="44"/>
  <c r="G1684" i="44"/>
  <c r="G1676" i="44"/>
  <c r="G1668" i="44"/>
  <c r="G1660" i="44"/>
  <c r="G1652" i="44"/>
  <c r="G1999" i="44"/>
  <c r="G1996" i="44"/>
  <c r="G1993" i="44"/>
  <c r="G1990" i="44"/>
  <c r="G1987" i="44"/>
  <c r="G1984" i="44"/>
  <c r="G1960" i="44"/>
  <c r="G1854" i="44"/>
  <c r="G1851" i="44"/>
  <c r="G1848" i="44"/>
  <c r="G1833" i="44"/>
  <c r="G1830" i="44"/>
  <c r="G1827" i="44"/>
  <c r="G1824" i="44"/>
  <c r="G1770" i="44"/>
  <c r="G1750" i="44"/>
  <c r="G1733" i="44"/>
  <c r="G1713" i="44"/>
  <c r="G1696" i="44"/>
  <c r="G1679" i="44"/>
  <c r="G1659" i="44"/>
  <c r="G1890" i="44"/>
  <c r="G1887" i="44"/>
  <c r="G1884" i="44"/>
  <c r="G1881" i="44"/>
  <c r="G1878" i="44"/>
  <c r="G1866" i="44"/>
  <c r="G1863" i="44"/>
  <c r="G1767" i="44"/>
  <c r="G1747" i="44"/>
  <c r="G1730" i="44"/>
  <c r="G1710" i="44"/>
  <c r="G1693" i="44"/>
  <c r="G1673" i="44"/>
  <c r="G1656" i="44"/>
  <c r="G1645" i="44"/>
  <c r="G1637" i="44"/>
  <c r="G1629" i="44"/>
  <c r="G1621" i="44"/>
  <c r="G1613" i="44"/>
  <c r="G1605" i="44"/>
  <c r="G1597" i="44"/>
  <c r="G1589" i="44"/>
  <c r="G1581" i="44"/>
  <c r="G1573" i="44"/>
  <c r="G1565" i="44"/>
  <c r="G1557" i="44"/>
  <c r="G1549" i="44"/>
  <c r="G1541" i="44"/>
  <c r="G1533" i="44"/>
  <c r="G1525" i="44"/>
  <c r="G1517" i="44"/>
  <c r="G1509" i="44"/>
  <c r="G1501" i="44"/>
  <c r="G1493" i="44"/>
  <c r="G1485" i="44"/>
  <c r="G1986" i="44"/>
  <c r="G1938" i="44"/>
  <c r="G1900" i="44"/>
  <c r="G1852" i="44"/>
  <c r="G1839" i="44"/>
  <c r="G1804" i="44"/>
  <c r="G1788" i="44"/>
  <c r="G1769" i="44"/>
  <c r="G1766" i="44"/>
  <c r="G1763" i="44"/>
  <c r="G1745" i="44"/>
  <c r="G1742" i="44"/>
  <c r="G1739" i="44"/>
  <c r="G1736" i="44"/>
  <c r="G1640" i="44"/>
  <c r="G1620" i="44"/>
  <c r="G1603" i="44"/>
  <c r="G1583" i="44"/>
  <c r="G1566" i="44"/>
  <c r="G1546" i="44"/>
  <c r="G1529" i="44"/>
  <c r="G1512" i="44"/>
  <c r="G1492" i="44"/>
  <c r="G1954" i="44"/>
  <c r="G1906" i="44"/>
  <c r="G1903" i="44"/>
  <c r="G1858" i="44"/>
  <c r="G1855" i="44"/>
  <c r="G1842" i="44"/>
  <c r="G1826" i="44"/>
  <c r="G1810" i="44"/>
  <c r="G1807" i="44"/>
  <c r="G1794" i="44"/>
  <c r="G1791" i="44"/>
  <c r="G1778" i="44"/>
  <c r="G1775" i="44"/>
  <c r="G1760" i="44"/>
  <c r="G1757" i="44"/>
  <c r="G1754" i="44"/>
  <c r="G1751" i="44"/>
  <c r="G1634" i="44"/>
  <c r="G1617" i="44"/>
  <c r="G1600" i="44"/>
  <c r="G1580" i="44"/>
  <c r="G1563" i="44"/>
  <c r="G1543" i="44"/>
  <c r="G1526" i="44"/>
  <c r="G1506" i="44"/>
  <c r="G1489" i="44"/>
  <c r="G1478" i="44"/>
  <c r="G1470" i="44"/>
  <c r="G1462" i="44"/>
  <c r="G1454" i="44"/>
  <c r="G1446" i="44"/>
  <c r="G1438" i="44"/>
  <c r="G1430" i="44"/>
  <c r="G1422" i="44"/>
  <c r="G1414" i="44"/>
  <c r="G1406" i="44"/>
  <c r="G1398" i="44"/>
  <c r="G1390" i="44"/>
  <c r="G1382" i="44"/>
  <c r="G1374" i="44"/>
  <c r="G1366" i="44"/>
  <c r="G1358" i="44"/>
  <c r="G1350" i="44"/>
  <c r="G1342" i="44"/>
  <c r="G1334" i="44"/>
  <c r="G1326" i="44"/>
  <c r="G1318" i="44"/>
  <c r="G1310" i="44"/>
  <c r="G1302" i="44"/>
  <c r="G1294" i="44"/>
  <c r="G1286" i="44"/>
  <c r="G1278" i="44"/>
  <c r="G1270" i="44"/>
  <c r="G1262" i="44"/>
  <c r="G1254" i="44"/>
  <c r="G1246" i="44"/>
  <c r="G1238" i="44"/>
  <c r="G1230" i="44"/>
  <c r="G1222" i="44"/>
  <c r="G1214" i="44"/>
  <c r="G1206" i="44"/>
  <c r="G1198" i="44"/>
  <c r="G1190" i="44"/>
  <c r="G1182" i="44"/>
  <c r="G1174" i="44"/>
  <c r="G1166" i="44"/>
  <c r="G1158" i="44"/>
  <c r="G1150" i="44"/>
  <c r="G1142" i="44"/>
  <c r="G1134" i="44"/>
  <c r="G1126" i="44"/>
  <c r="G1118" i="44"/>
  <c r="G1110" i="44"/>
  <c r="G1102" i="44"/>
  <c r="G1094" i="44"/>
  <c r="G1086" i="44"/>
  <c r="G1078" i="44"/>
  <c r="G1070" i="44"/>
  <c r="G1062" i="44"/>
  <c r="G1054" i="44"/>
  <c r="G1046" i="44"/>
  <c r="G1038" i="44"/>
  <c r="G1030" i="44"/>
  <c r="G1022" i="44"/>
  <c r="G1014" i="44"/>
  <c r="G1006" i="44"/>
  <c r="G998" i="44"/>
  <c r="G990" i="44"/>
  <c r="G982" i="44"/>
  <c r="G974" i="44"/>
  <c r="G1992" i="44"/>
  <c r="G1958" i="44"/>
  <c r="G1945" i="44"/>
  <c r="G1918" i="44"/>
  <c r="G1891" i="44"/>
  <c r="G1864" i="44"/>
  <c r="G1773" i="44"/>
  <c r="G1741" i="44"/>
  <c r="G1722" i="44"/>
  <c r="G1706" i="44"/>
  <c r="G1671" i="44"/>
  <c r="G1658" i="44"/>
  <c r="G1655" i="44"/>
  <c r="G1570" i="44"/>
  <c r="G1567" i="44"/>
  <c r="G1564" i="44"/>
  <c r="G1561" i="44"/>
  <c r="G1558" i="44"/>
  <c r="G1555" i="44"/>
  <c r="G1552" i="44"/>
  <c r="G1474" i="44"/>
  <c r="G1457" i="44"/>
  <c r="G1437" i="44"/>
  <c r="G1420" i="44"/>
  <c r="G1400" i="44"/>
  <c r="G1383" i="44"/>
  <c r="G1363" i="44"/>
  <c r="G1346" i="44"/>
  <c r="G1329" i="44"/>
  <c r="G1309" i="44"/>
  <c r="G1292" i="44"/>
  <c r="G1272" i="44"/>
  <c r="G1255" i="44"/>
  <c r="G1235" i="44"/>
  <c r="G1218" i="44"/>
  <c r="G1201" i="44"/>
  <c r="G1181" i="44"/>
  <c r="G1164" i="44"/>
  <c r="G1144" i="44"/>
  <c r="G1127" i="44"/>
  <c r="G1107" i="44"/>
  <c r="G1090" i="44"/>
  <c r="G1073" i="44"/>
  <c r="G1053" i="44"/>
  <c r="G1036" i="44"/>
  <c r="G1016" i="44"/>
  <c r="G999" i="44"/>
  <c r="G979" i="44"/>
  <c r="G968" i="44"/>
  <c r="G960" i="44"/>
  <c r="G952" i="44"/>
  <c r="G944" i="44"/>
  <c r="G936" i="44"/>
  <c r="G928" i="44"/>
  <c r="G920" i="44"/>
  <c r="G912" i="44"/>
  <c r="G904" i="44"/>
  <c r="G896" i="44"/>
  <c r="G888" i="44"/>
  <c r="G880" i="44"/>
  <c r="G872" i="44"/>
  <c r="G864" i="44"/>
  <c r="G856" i="44"/>
  <c r="G848" i="44"/>
  <c r="G840" i="44"/>
  <c r="G832" i="44"/>
  <c r="G824" i="44"/>
  <c r="G816" i="44"/>
  <c r="G808" i="44"/>
  <c r="G800" i="44"/>
  <c r="G792" i="44"/>
  <c r="G784" i="44"/>
  <c r="G776" i="44"/>
  <c r="G768" i="44"/>
  <c r="G760" i="44"/>
  <c r="G752" i="44"/>
  <c r="G744" i="44"/>
  <c r="G736" i="44"/>
  <c r="G728" i="44"/>
  <c r="G720" i="44"/>
  <c r="G712" i="44"/>
  <c r="G704" i="44"/>
  <c r="G696" i="44"/>
  <c r="G688" i="44"/>
  <c r="G680" i="44"/>
  <c r="G672" i="44"/>
  <c r="G664" i="44"/>
  <c r="G656" i="44"/>
  <c r="G648" i="44"/>
  <c r="G1978" i="44"/>
  <c r="G1921" i="44"/>
  <c r="G1847" i="44"/>
  <c r="G1796" i="44"/>
  <c r="G1776" i="44"/>
  <c r="G1744" i="44"/>
  <c r="G1728" i="44"/>
  <c r="G1725" i="44"/>
  <c r="G1709" i="44"/>
  <c r="G1677" i="44"/>
  <c r="G1674" i="44"/>
  <c r="G1661" i="44"/>
  <c r="G1594" i="44"/>
  <c r="G1591" i="44"/>
  <c r="G1588" i="44"/>
  <c r="G1585" i="44"/>
  <c r="G1582" i="44"/>
  <c r="G1579" i="44"/>
  <c r="G1576" i="44"/>
  <c r="G1471" i="44"/>
  <c r="G1451" i="44"/>
  <c r="G1434" i="44"/>
  <c r="G1417" i="44"/>
  <c r="G1397" i="44"/>
  <c r="G1380" i="44"/>
  <c r="G1360" i="44"/>
  <c r="G1343" i="44"/>
  <c r="G1323" i="44"/>
  <c r="G1306" i="44"/>
  <c r="G1289" i="44"/>
  <c r="G1269" i="44"/>
  <c r="G1252" i="44"/>
  <c r="G1232" i="44"/>
  <c r="G1215" i="44"/>
  <c r="G1195" i="44"/>
  <c r="G1178" i="44"/>
  <c r="G1161" i="44"/>
  <c r="G1141" i="44"/>
  <c r="G1124" i="44"/>
  <c r="G1104" i="44"/>
  <c r="G1087" i="44"/>
  <c r="G1067" i="44"/>
  <c r="G1050" i="44"/>
  <c r="G1033" i="44"/>
  <c r="G1013" i="44"/>
  <c r="G996" i="44"/>
  <c r="G976" i="44"/>
  <c r="G1995" i="44"/>
  <c r="G1961" i="44"/>
  <c r="G1867" i="44"/>
  <c r="G1850" i="44"/>
  <c r="G1731" i="44"/>
  <c r="G1712" i="44"/>
  <c r="G1683" i="44"/>
  <c r="G1680" i="44"/>
  <c r="G1664" i="44"/>
  <c r="G1642" i="44"/>
  <c r="G1639" i="44"/>
  <c r="G1618" i="44"/>
  <c r="G1615" i="44"/>
  <c r="G1612" i="44"/>
  <c r="G1609" i="44"/>
  <c r="G1606" i="44"/>
  <c r="G1468" i="44"/>
  <c r="G1448" i="44"/>
  <c r="G1431" i="44"/>
  <c r="G1411" i="44"/>
  <c r="G1394" i="44"/>
  <c r="G1377" i="44"/>
  <c r="G1357" i="44"/>
  <c r="G1340" i="44"/>
  <c r="G1320" i="44"/>
  <c r="G1956" i="44"/>
  <c r="G1943" i="44"/>
  <c r="G1926" i="44"/>
  <c r="G1916" i="44"/>
  <c r="G1899" i="44"/>
  <c r="G1862" i="44"/>
  <c r="G1832" i="44"/>
  <c r="G1825" i="44"/>
  <c r="G1798" i="44"/>
  <c r="G1768" i="44"/>
  <c r="G1752" i="44"/>
  <c r="G1720" i="44"/>
  <c r="G1717" i="44"/>
  <c r="G1704" i="44"/>
  <c r="G1701" i="44"/>
  <c r="G1685" i="44"/>
  <c r="G1991" i="44"/>
  <c r="G1936" i="44"/>
  <c r="G1932" i="44"/>
  <c r="G1873" i="44"/>
  <c r="G1836" i="44"/>
  <c r="G1802" i="44"/>
  <c r="G1759" i="44"/>
  <c r="G1681" i="44"/>
  <c r="G1624" i="44"/>
  <c r="G1614" i="44"/>
  <c r="G1578" i="44"/>
  <c r="G1545" i="44"/>
  <c r="G1499" i="44"/>
  <c r="G1486" i="44"/>
  <c r="G1467" i="44"/>
  <c r="G1464" i="44"/>
  <c r="G1436" i="44"/>
  <c r="G1433" i="44"/>
  <c r="G1408" i="44"/>
  <c r="G1355" i="44"/>
  <c r="G1352" i="44"/>
  <c r="G1333" i="44"/>
  <c r="G1330" i="44"/>
  <c r="G1327" i="44"/>
  <c r="G1324" i="44"/>
  <c r="G1321" i="44"/>
  <c r="G1299" i="44"/>
  <c r="G1296" i="44"/>
  <c r="G1293" i="44"/>
  <c r="G1290" i="44"/>
  <c r="G1287" i="44"/>
  <c r="G1284" i="44"/>
  <c r="G1275" i="44"/>
  <c r="G1163" i="44"/>
  <c r="G1160" i="44"/>
  <c r="G1157" i="44"/>
  <c r="G1139" i="44"/>
  <c r="G1136" i="44"/>
  <c r="G1133" i="44"/>
  <c r="G1130" i="44"/>
  <c r="G1003" i="44"/>
  <c r="G1000" i="44"/>
  <c r="G997" i="44"/>
  <c r="G994" i="44"/>
  <c r="G991" i="44"/>
  <c r="G988" i="44"/>
  <c r="G985" i="44"/>
  <c r="G970" i="44"/>
  <c r="G953" i="44"/>
  <c r="G933" i="44"/>
  <c r="G916" i="44"/>
  <c r="G899" i="44"/>
  <c r="G879" i="44"/>
  <c r="G862" i="44"/>
  <c r="G842" i="44"/>
  <c r="G825" i="44"/>
  <c r="G805" i="44"/>
  <c r="G1865" i="44"/>
  <c r="G1817" i="44"/>
  <c r="G1787" i="44"/>
  <c r="G1734" i="44"/>
  <c r="G1727" i="44"/>
  <c r="G1667" i="44"/>
  <c r="G1653" i="44"/>
  <c r="G1627" i="44"/>
  <c r="G1607" i="44"/>
  <c r="G1568" i="44"/>
  <c r="G1554" i="44"/>
  <c r="G1551" i="44"/>
  <c r="G1548" i="44"/>
  <c r="G1532" i="44"/>
  <c r="G1522" i="44"/>
  <c r="G1515" i="44"/>
  <c r="G1505" i="44"/>
  <c r="G1502" i="44"/>
  <c r="G1442" i="44"/>
  <c r="G1439" i="44"/>
  <c r="G1386" i="44"/>
  <c r="G1339" i="44"/>
  <c r="G1336" i="44"/>
  <c r="G1308" i="44"/>
  <c r="G1305" i="44"/>
  <c r="G1281" i="44"/>
  <c r="G1175" i="44"/>
  <c r="G1172" i="44"/>
  <c r="G1169" i="44"/>
  <c r="G1154" i="44"/>
  <c r="G1151" i="44"/>
  <c r="G1148" i="44"/>
  <c r="G1145" i="44"/>
  <c r="G1027" i="44"/>
  <c r="G1024" i="44"/>
  <c r="G1021" i="44"/>
  <c r="G1018" i="44"/>
  <c r="G1015" i="44"/>
  <c r="G1012" i="44"/>
  <c r="G1009" i="44"/>
  <c r="G967" i="44"/>
  <c r="G950" i="44"/>
  <c r="G930" i="44"/>
  <c r="G913" i="44"/>
  <c r="G893" i="44"/>
  <c r="G876" i="44"/>
  <c r="G859" i="44"/>
  <c r="G839" i="44"/>
  <c r="G822" i="44"/>
  <c r="G802" i="44"/>
  <c r="G785" i="44"/>
  <c r="G765" i="44"/>
  <c r="G748" i="44"/>
  <c r="G731" i="44"/>
  <c r="G711" i="44"/>
  <c r="G694" i="44"/>
  <c r="G674" i="44"/>
  <c r="G1919" i="44"/>
  <c r="G1889" i="44"/>
  <c r="G1871" i="44"/>
  <c r="G1856" i="44"/>
  <c r="G1808" i="44"/>
  <c r="G1800" i="44"/>
  <c r="G1771" i="44"/>
  <c r="G1711" i="44"/>
  <c r="G1697" i="44"/>
  <c r="G1648" i="44"/>
  <c r="G1632" i="44"/>
  <c r="G1619" i="44"/>
  <c r="G1586" i="44"/>
  <c r="G1994" i="44"/>
  <c r="G1974" i="44"/>
  <c r="G1959" i="44"/>
  <c r="G1952" i="44"/>
  <c r="G1944" i="44"/>
  <c r="G1644" i="44"/>
  <c r="G1630" i="44"/>
  <c r="G1542" i="44"/>
  <c r="G1535" i="44"/>
  <c r="G1483" i="44"/>
  <c r="G1473" i="44"/>
  <c r="G1450" i="44"/>
  <c r="G1427" i="44"/>
  <c r="G1401" i="44"/>
  <c r="G1381" i="44"/>
  <c r="G1371" i="44"/>
  <c r="G1351" i="44"/>
  <c r="G1348" i="44"/>
  <c r="G1338" i="44"/>
  <c r="G1328" i="44"/>
  <c r="G1315" i="44"/>
  <c r="G1187" i="44"/>
  <c r="G1998" i="44"/>
  <c r="G1970" i="44"/>
  <c r="G1963" i="44"/>
  <c r="G1928" i="44"/>
  <c r="G1924" i="44"/>
  <c r="G1849" i="44"/>
  <c r="G1790" i="44"/>
  <c r="G1782" i="44"/>
  <c r="G1774" i="44"/>
  <c r="G1737" i="44"/>
  <c r="G1718" i="44"/>
  <c r="G1666" i="44"/>
  <c r="G1651" i="44"/>
  <c r="G1608" i="44"/>
  <c r="G1601" i="44"/>
  <c r="G1528" i="44"/>
  <c r="G1510" i="44"/>
  <c r="G1503" i="44"/>
  <c r="G1463" i="44"/>
  <c r="G1453" i="44"/>
  <c r="G1404" i="44"/>
  <c r="G1384" i="44"/>
  <c r="G1361" i="44"/>
  <c r="G1331" i="44"/>
  <c r="G1955" i="44"/>
  <c r="G1940" i="44"/>
  <c r="G1912" i="44"/>
  <c r="G1908" i="44"/>
  <c r="G1841" i="44"/>
  <c r="G1729" i="44"/>
  <c r="G1714" i="44"/>
  <c r="G1703" i="44"/>
  <c r="G1688" i="44"/>
  <c r="G1662" i="44"/>
  <c r="G1633" i="44"/>
  <c r="G1626" i="44"/>
  <c r="G1587" i="44"/>
  <c r="G1562" i="44"/>
  <c r="G1538" i="44"/>
  <c r="G1524" i="44"/>
  <c r="G1476" i="44"/>
  <c r="G1466" i="44"/>
  <c r="G1456" i="44"/>
  <c r="G1440" i="44"/>
  <c r="G1387" i="44"/>
  <c r="G1354" i="44"/>
  <c r="G1341" i="44"/>
  <c r="G1273" i="44"/>
  <c r="G1260" i="44"/>
  <c r="G1244" i="44"/>
  <c r="G1225" i="44"/>
  <c r="G1212" i="44"/>
  <c r="G1209" i="44"/>
  <c r="G1193" i="44"/>
  <c r="G1177" i="44"/>
  <c r="G1129" i="44"/>
  <c r="G1081" i="44"/>
  <c r="G909" i="44"/>
  <c r="G906" i="44"/>
  <c r="G903" i="44"/>
  <c r="G900" i="44"/>
  <c r="G897" i="44"/>
  <c r="G885" i="44"/>
  <c r="G882" i="44"/>
  <c r="G1977" i="44"/>
  <c r="G1920" i="44"/>
  <c r="G1896" i="44"/>
  <c r="G1892" i="44"/>
  <c r="G1801" i="44"/>
  <c r="G1793" i="44"/>
  <c r="G1721" i="44"/>
  <c r="G1699" i="44"/>
  <c r="G1647" i="44"/>
  <c r="G1604" i="44"/>
  <c r="G1531" i="44"/>
  <c r="G1496" i="44"/>
  <c r="G1479" i="44"/>
  <c r="G1459" i="44"/>
  <c r="G1423" i="44"/>
  <c r="G1407" i="44"/>
  <c r="G1364" i="44"/>
  <c r="G1344" i="44"/>
  <c r="G1311" i="44"/>
  <c r="G1295" i="44"/>
  <c r="G1279" i="44"/>
  <c r="G1276" i="44"/>
  <c r="G1263" i="44"/>
  <c r="G1247" i="44"/>
  <c r="G1228" i="44"/>
  <c r="G1199" i="44"/>
  <c r="G1196" i="44"/>
  <c r="G1180" i="44"/>
  <c r="G1947" i="44"/>
  <c r="G1875" i="44"/>
  <c r="G1816" i="44"/>
  <c r="G1799" i="44"/>
  <c r="G1795" i="44"/>
  <c r="G1762" i="44"/>
  <c r="G1641" i="44"/>
  <c r="G1622" i="44"/>
  <c r="G1592" i="44"/>
  <c r="G1534" i="44"/>
  <c r="G1530" i="44"/>
  <c r="G1507" i="44"/>
  <c r="G1488" i="44"/>
  <c r="G1481" i="44"/>
  <c r="G1441" i="44"/>
  <c r="G1426" i="44"/>
  <c r="G1412" i="44"/>
  <c r="G1368" i="44"/>
  <c r="G1335" i="44"/>
  <c r="G1236" i="44"/>
  <c r="G1211" i="44"/>
  <c r="G1194" i="44"/>
  <c r="G1143" i="44"/>
  <c r="G1140" i="44"/>
  <c r="G1123" i="44"/>
  <c r="G1120" i="44"/>
  <c r="G1071" i="44"/>
  <c r="G1068" i="44"/>
  <c r="G1058" i="44"/>
  <c r="G1048" i="44"/>
  <c r="G1019" i="44"/>
  <c r="G986" i="44"/>
  <c r="G973" i="44"/>
  <c r="G945" i="44"/>
  <c r="G908" i="44"/>
  <c r="G883" i="44"/>
  <c r="G858" i="44"/>
  <c r="G780" i="44"/>
  <c r="G777" i="44"/>
  <c r="G739" i="44"/>
  <c r="G733" i="44"/>
  <c r="G730" i="44"/>
  <c r="G695" i="44"/>
  <c r="G692" i="44"/>
  <c r="G663" i="44"/>
  <c r="G646" i="44"/>
  <c r="G638" i="44"/>
  <c r="G630" i="44"/>
  <c r="G622" i="44"/>
  <c r="G614" i="44"/>
  <c r="G606" i="44"/>
  <c r="G598" i="44"/>
  <c r="G590" i="44"/>
  <c r="G582" i="44"/>
  <c r="G574" i="44"/>
  <c r="G566" i="44"/>
  <c r="G558" i="44"/>
  <c r="G550" i="44"/>
  <c r="G542" i="44"/>
  <c r="G534" i="44"/>
  <c r="G526" i="44"/>
  <c r="G518" i="44"/>
  <c r="G1904" i="44"/>
  <c r="G1812" i="44"/>
  <c r="G1746" i="44"/>
  <c r="G1738" i="44"/>
  <c r="G1669" i="44"/>
  <c r="G1665" i="44"/>
  <c r="G1649" i="44"/>
  <c r="G1610" i="44"/>
  <c r="G1602" i="44"/>
  <c r="G1595" i="44"/>
  <c r="G1572" i="44"/>
  <c r="G1560" i="44"/>
  <c r="G1375" i="44"/>
  <c r="G1313" i="44"/>
  <c r="G1291" i="44"/>
  <c r="G1277" i="44"/>
  <c r="G1259" i="44"/>
  <c r="G1256" i="44"/>
  <c r="G1173" i="44"/>
  <c r="G1153" i="44"/>
  <c r="G1146" i="44"/>
  <c r="G1097" i="44"/>
  <c r="G1084" i="44"/>
  <c r="G1074" i="44"/>
  <c r="G1061" i="44"/>
  <c r="G989" i="44"/>
  <c r="G948" i="44"/>
  <c r="G917" i="44"/>
  <c r="G914" i="44"/>
  <c r="G911" i="44"/>
  <c r="G898" i="44"/>
  <c r="G895" i="44"/>
  <c r="G892" i="44"/>
  <c r="G889" i="44"/>
  <c r="G886" i="44"/>
  <c r="G861" i="44"/>
  <c r="G774" i="44"/>
  <c r="G771" i="44"/>
  <c r="G727" i="44"/>
  <c r="G689" i="44"/>
  <c r="G686" i="44"/>
  <c r="G660" i="44"/>
  <c r="G1929" i="44"/>
  <c r="G1870" i="44"/>
  <c r="G1828" i="44"/>
  <c r="G1556" i="44"/>
  <c r="G1514" i="44"/>
  <c r="G1484" i="44"/>
  <c r="G1455" i="44"/>
  <c r="G1415" i="44"/>
  <c r="G1393" i="44"/>
  <c r="G1249" i="44"/>
  <c r="G1242" i="44"/>
  <c r="G1239" i="44"/>
  <c r="G1204" i="44"/>
  <c r="G1183" i="44"/>
  <c r="G1156" i="44"/>
  <c r="G1100" i="44"/>
  <c r="G1077" i="44"/>
  <c r="G1064" i="44"/>
  <c r="G1051" i="44"/>
  <c r="G951" i="44"/>
  <c r="G929" i="44"/>
  <c r="G926" i="44"/>
  <c r="G923" i="44"/>
  <c r="G901" i="44"/>
  <c r="G821" i="44"/>
  <c r="G818" i="44"/>
  <c r="G815" i="44"/>
  <c r="G812" i="44"/>
  <c r="G762" i="44"/>
  <c r="G759" i="44"/>
  <c r="G724" i="44"/>
  <c r="G721" i="44"/>
  <c r="G683" i="44"/>
  <c r="G677" i="44"/>
  <c r="G657" i="44"/>
  <c r="G643" i="44"/>
  <c r="G635" i="44"/>
  <c r="G627" i="44"/>
  <c r="G619" i="44"/>
  <c r="G611" i="44"/>
  <c r="G603" i="44"/>
  <c r="G595" i="44"/>
  <c r="G587" i="44"/>
  <c r="G579" i="44"/>
  <c r="G571" i="44"/>
  <c r="G563" i="44"/>
  <c r="G555" i="44"/>
  <c r="G547" i="44"/>
  <c r="G539" i="44"/>
  <c r="G531" i="44"/>
  <c r="G523" i="44"/>
  <c r="G515" i="44"/>
  <c r="G507" i="44"/>
  <c r="G499" i="44"/>
  <c r="G1983" i="44"/>
  <c r="G1979" i="44"/>
  <c r="G1975" i="44"/>
  <c r="G1967" i="44"/>
  <c r="G1942" i="44"/>
  <c r="G1895" i="44"/>
  <c r="G1882" i="44"/>
  <c r="G1625" i="44"/>
  <c r="G1598" i="44"/>
  <c r="G1518" i="44"/>
  <c r="G1495" i="44"/>
  <c r="G1491" i="44"/>
  <c r="G1477" i="44"/>
  <c r="G1444" i="44"/>
  <c r="G1429" i="44"/>
  <c r="G1389" i="44"/>
  <c r="G1353" i="44"/>
  <c r="G1316" i="44"/>
  <c r="G1298" i="44"/>
  <c r="G1280" i="44"/>
  <c r="G1266" i="44"/>
  <c r="G1221" i="44"/>
  <c r="G1197" i="44"/>
  <c r="G1176" i="44"/>
  <c r="G1149" i="44"/>
  <c r="G1113" i="44"/>
  <c r="G1041" i="44"/>
  <c r="G1002" i="44"/>
  <c r="G992" i="44"/>
  <c r="G954" i="44"/>
  <c r="G941" i="44"/>
  <c r="G938" i="44"/>
  <c r="G935" i="44"/>
  <c r="G932" i="44"/>
  <c r="G873" i="44"/>
  <c r="G870" i="44"/>
  <c r="G867" i="44"/>
  <c r="G836" i="44"/>
  <c r="G833" i="44"/>
  <c r="G830" i="44"/>
  <c r="G827" i="44"/>
  <c r="G809" i="44"/>
  <c r="G806" i="44"/>
  <c r="G803" i="44"/>
  <c r="G797" i="44"/>
  <c r="G794" i="44"/>
  <c r="G756" i="44"/>
  <c r="G753" i="44"/>
  <c r="G718" i="44"/>
  <c r="G715" i="44"/>
  <c r="G709" i="44"/>
  <c r="G671" i="44"/>
  <c r="G654" i="44"/>
  <c r="G1846" i="44"/>
  <c r="G1815" i="44"/>
  <c r="G1792" i="44"/>
  <c r="G1638" i="44"/>
  <c r="G1544" i="44"/>
  <c r="G1540" i="44"/>
  <c r="G1399" i="44"/>
  <c r="G1395" i="44"/>
  <c r="G1391" i="44"/>
  <c r="G1319" i="44"/>
  <c r="G1307" i="44"/>
  <c r="G1237" i="44"/>
  <c r="G1191" i="44"/>
  <c r="G1117" i="44"/>
  <c r="G1063" i="44"/>
  <c r="G1045" i="44"/>
  <c r="G1034" i="44"/>
  <c r="G1005" i="44"/>
  <c r="G969" i="44"/>
  <c r="G931" i="44"/>
  <c r="G878" i="44"/>
  <c r="G857" i="44"/>
  <c r="G837" i="44"/>
  <c r="G820" i="44"/>
  <c r="G813" i="44"/>
  <c r="G793" i="44"/>
  <c r="G783" i="44"/>
  <c r="G757" i="44"/>
  <c r="G717" i="44"/>
  <c r="G697" i="44"/>
  <c r="G687" i="44"/>
  <c r="G658" i="44"/>
  <c r="G645" i="44"/>
  <c r="G642" i="44"/>
  <c r="G639" i="44"/>
  <c r="G636" i="44"/>
  <c r="G633" i="44"/>
  <c r="G584" i="44"/>
  <c r="G581" i="44"/>
  <c r="G578" i="44"/>
  <c r="G575" i="44"/>
  <c r="G572" i="44"/>
  <c r="G569" i="44"/>
  <c r="G520" i="44"/>
  <c r="G517" i="44"/>
  <c r="G514" i="44"/>
  <c r="G511" i="44"/>
  <c r="G494" i="44"/>
  <c r="G486" i="44"/>
  <c r="G470" i="44"/>
  <c r="G462" i="44"/>
  <c r="G454" i="44"/>
  <c r="G446" i="44"/>
  <c r="G438" i="44"/>
  <c r="G430" i="44"/>
  <c r="G422" i="44"/>
  <c r="G414" i="44"/>
  <c r="G406" i="44"/>
  <c r="G398" i="44"/>
  <c r="G390" i="44"/>
  <c r="G382" i="44"/>
  <c r="G374" i="44"/>
  <c r="G366" i="44"/>
  <c r="G358" i="44"/>
  <c r="G350" i="44"/>
  <c r="G342" i="44"/>
  <c r="G334" i="44"/>
  <c r="G326" i="44"/>
  <c r="G318" i="44"/>
  <c r="G310" i="44"/>
  <c r="G302" i="44"/>
  <c r="G294" i="44"/>
  <c r="G286" i="44"/>
  <c r="G278" i="44"/>
  <c r="G270" i="44"/>
  <c r="G262" i="44"/>
  <c r="G254" i="44"/>
  <c r="G246" i="44"/>
  <c r="G238" i="44"/>
  <c r="G230" i="44"/>
  <c r="G222" i="44"/>
  <c r="G214" i="44"/>
  <c r="G206" i="44"/>
  <c r="G198" i="44"/>
  <c r="G190" i="44"/>
  <c r="G182" i="44"/>
  <c r="G174" i="44"/>
  <c r="G166" i="44"/>
  <c r="G158" i="44"/>
  <c r="G150" i="44"/>
  <c r="G142" i="44"/>
  <c r="G134" i="44"/>
  <c r="G126" i="44"/>
  <c r="G118" i="44"/>
  <c r="G110" i="44"/>
  <c r="G102" i="44"/>
  <c r="G94" i="44"/>
  <c r="G86" i="44"/>
  <c r="G78" i="44"/>
  <c r="G70" i="44"/>
  <c r="G62" i="44"/>
  <c r="G54" i="44"/>
  <c r="G46" i="44"/>
  <c r="G38" i="44"/>
  <c r="G30" i="44"/>
  <c r="G22" i="44"/>
  <c r="G14" i="44"/>
  <c r="G6" i="44"/>
  <c r="G171" i="44"/>
  <c r="G163" i="44"/>
  <c r="G139" i="44"/>
  <c r="G131" i="44"/>
  <c r="G107" i="44"/>
  <c r="G99" i="44"/>
  <c r="G75" i="44"/>
  <c r="G67" i="44"/>
  <c r="G43" i="44"/>
  <c r="G1939" i="44"/>
  <c r="G1872" i="44"/>
  <c r="G1819" i="44"/>
  <c r="G1753" i="44"/>
  <c r="G1705" i="44"/>
  <c r="G1672" i="44"/>
  <c r="G1536" i="44"/>
  <c r="G1527" i="44"/>
  <c r="G1523" i="44"/>
  <c r="G1519" i="44"/>
  <c r="G1490" i="44"/>
  <c r="G1359" i="44"/>
  <c r="G1303" i="44"/>
  <c r="G1283" i="44"/>
  <c r="G1264" i="44"/>
  <c r="G1210" i="44"/>
  <c r="G1138" i="44"/>
  <c r="G1106" i="44"/>
  <c r="G1092" i="44"/>
  <c r="G1052" i="44"/>
  <c r="G1023" i="44"/>
  <c r="G1001" i="44"/>
  <c r="G983" i="44"/>
  <c r="G962" i="44"/>
  <c r="G927" i="44"/>
  <c r="G871" i="44"/>
  <c r="G850" i="44"/>
  <c r="G823" i="44"/>
  <c r="G796" i="44"/>
  <c r="G750" i="44"/>
  <c r="G737" i="44"/>
  <c r="G707" i="44"/>
  <c r="G661" i="44"/>
  <c r="G508" i="44"/>
  <c r="G155" i="44"/>
  <c r="G147" i="44"/>
  <c r="G123" i="44"/>
  <c r="G115" i="44"/>
  <c r="G91" i="44"/>
  <c r="G83" i="44"/>
  <c r="G59" i="44"/>
  <c r="G51" i="44"/>
  <c r="G35" i="44"/>
  <c r="G27" i="44"/>
  <c r="G19" i="44"/>
  <c r="G11" i="44"/>
  <c r="G1663" i="44"/>
  <c r="G1646" i="44"/>
  <c r="G1596" i="44"/>
  <c r="G1494" i="44"/>
  <c r="G1458" i="44"/>
  <c r="G1378" i="44"/>
  <c r="G1370" i="44"/>
  <c r="G1271" i="44"/>
  <c r="G1233" i="44"/>
  <c r="G1229" i="44"/>
  <c r="G1202" i="44"/>
  <c r="G1168" i="44"/>
  <c r="G1131" i="44"/>
  <c r="G1085" i="44"/>
  <c r="G1059" i="44"/>
  <c r="G972" i="44"/>
  <c r="G934" i="44"/>
  <c r="G881" i="44"/>
  <c r="G826" i="44"/>
  <c r="G786" i="44"/>
  <c r="G779" i="44"/>
  <c r="G740" i="44"/>
  <c r="G710" i="44"/>
  <c r="G700" i="44"/>
  <c r="G690" i="44"/>
  <c r="G651" i="44"/>
  <c r="G608" i="44"/>
  <c r="G605" i="44"/>
  <c r="G602" i="44"/>
  <c r="G599" i="44"/>
  <c r="G596" i="44"/>
  <c r="G593" i="44"/>
  <c r="G544" i="44"/>
  <c r="G541" i="44"/>
  <c r="G538" i="44"/>
  <c r="G535" i="44"/>
  <c r="G532" i="44"/>
  <c r="G529" i="44"/>
  <c r="G505" i="44"/>
  <c r="G491" i="44"/>
  <c r="G483" i="44"/>
  <c r="G475" i="44"/>
  <c r="G467" i="44"/>
  <c r="G459" i="44"/>
  <c r="G451" i="44"/>
  <c r="G443" i="44"/>
  <c r="G435" i="44"/>
  <c r="G427" i="44"/>
  <c r="G419" i="44"/>
  <c r="G411" i="44"/>
  <c r="G403" i="44"/>
  <c r="G395" i="44"/>
  <c r="G387" i="44"/>
  <c r="G379" i="44"/>
  <c r="G371" i="44"/>
  <c r="G363" i="44"/>
  <c r="G355" i="44"/>
  <c r="G347" i="44"/>
  <c r="G339" i="44"/>
  <c r="G331" i="44"/>
  <c r="G323" i="44"/>
  <c r="G315" i="44"/>
  <c r="G307" i="44"/>
  <c r="G299" i="44"/>
  <c r="G291" i="44"/>
  <c r="G283" i="44"/>
  <c r="G275" i="44"/>
  <c r="G267" i="44"/>
  <c r="G259" i="44"/>
  <c r="G251" i="44"/>
  <c r="G243" i="44"/>
  <c r="G235" i="44"/>
  <c r="G227" i="44"/>
  <c r="G219" i="44"/>
  <c r="G211" i="44"/>
  <c r="G203" i="44"/>
  <c r="G195" i="44"/>
  <c r="G187" i="44"/>
  <c r="G179" i="44"/>
  <c r="G1969" i="44"/>
  <c r="G1907" i="44"/>
  <c r="G1876" i="44"/>
  <c r="G1761" i="44"/>
  <c r="G1650" i="44"/>
  <c r="G1584" i="44"/>
  <c r="G1498" i="44"/>
  <c r="G1418" i="44"/>
  <c r="G1410" i="44"/>
  <c r="G1248" i="44"/>
  <c r="G1217" i="44"/>
  <c r="G1095" i="44"/>
  <c r="G1066" i="44"/>
  <c r="G1037" i="44"/>
  <c r="G1008" i="44"/>
  <c r="G965" i="44"/>
  <c r="G955" i="44"/>
  <c r="G874" i="44"/>
  <c r="G860" i="44"/>
  <c r="G853" i="44"/>
  <c r="G799" i="44"/>
  <c r="G789" i="44"/>
  <c r="G763" i="44"/>
  <c r="G743" i="44"/>
  <c r="G703" i="44"/>
  <c r="G693" i="44"/>
  <c r="G502" i="44"/>
  <c r="G2001" i="44"/>
  <c r="G1982" i="44"/>
  <c r="G1814" i="44"/>
  <c r="G1765" i="44"/>
  <c r="G1735" i="44"/>
  <c r="G1726" i="44"/>
  <c r="G1654" i="44"/>
  <c r="G1559" i="44"/>
  <c r="G1547" i="44"/>
  <c r="G1402" i="44"/>
  <c r="G1362" i="44"/>
  <c r="G1314" i="44"/>
  <c r="G1267" i="44"/>
  <c r="G1240" i="44"/>
  <c r="G1213" i="44"/>
  <c r="G1179" i="44"/>
  <c r="G1116" i="44"/>
  <c r="G1109" i="44"/>
  <c r="G1098" i="44"/>
  <c r="G1088" i="44"/>
  <c r="G1055" i="44"/>
  <c r="G1044" i="44"/>
  <c r="G958" i="44"/>
  <c r="G937" i="44"/>
  <c r="G902" i="44"/>
  <c r="G843" i="44"/>
  <c r="G829" i="44"/>
  <c r="G1838" i="44"/>
  <c r="G1834" i="44"/>
  <c r="G1686" i="44"/>
  <c r="G1636" i="44"/>
  <c r="G1504" i="44"/>
  <c r="G1469" i="44"/>
  <c r="G1465" i="44"/>
  <c r="G1461" i="44"/>
  <c r="G1435" i="44"/>
  <c r="G1216" i="44"/>
  <c r="G1203" i="44"/>
  <c r="G1057" i="44"/>
  <c r="G1017" i="44"/>
  <c r="G981" i="44"/>
  <c r="G868" i="44"/>
  <c r="G841" i="44"/>
  <c r="G781" i="44"/>
  <c r="G745" i="44"/>
  <c r="G1935" i="44"/>
  <c r="G1930" i="44"/>
  <c r="G1785" i="44"/>
  <c r="G1690" i="44"/>
  <c r="G1682" i="44"/>
  <c r="G1516" i="44"/>
  <c r="G1452" i="44"/>
  <c r="G1405" i="44"/>
  <c r="G1396" i="44"/>
  <c r="G1245" i="44"/>
  <c r="G1241" i="44"/>
  <c r="G1207" i="44"/>
  <c r="G1186" i="44"/>
  <c r="G1125" i="44"/>
  <c r="G1101" i="44"/>
  <c r="G1049" i="44"/>
  <c r="G1029" i="44"/>
  <c r="G1025" i="44"/>
  <c r="G993" i="44"/>
  <c r="G915" i="44"/>
  <c r="G907" i="44"/>
  <c r="G891" i="44"/>
  <c r="G807" i="44"/>
  <c r="G788" i="44"/>
  <c r="G719" i="44"/>
  <c r="G668" i="44"/>
  <c r="G650" i="44"/>
  <c r="G626" i="44"/>
  <c r="G551" i="44"/>
  <c r="G527" i="44"/>
  <c r="G510" i="44"/>
  <c r="G1749" i="44"/>
  <c r="G1707" i="44"/>
  <c r="G1698" i="44"/>
  <c r="G1694" i="44"/>
  <c r="G1574" i="44"/>
  <c r="G1520" i="44"/>
  <c r="G1511" i="44"/>
  <c r="G1304" i="44"/>
  <c r="G1300" i="44"/>
  <c r="G1170" i="44"/>
  <c r="G1137" i="44"/>
  <c r="G1121" i="44"/>
  <c r="G1105" i="44"/>
  <c r="G1093" i="44"/>
  <c r="G1069" i="44"/>
  <c r="G1065" i="44"/>
  <c r="G946" i="44"/>
  <c r="G922" i="44"/>
  <c r="G887" i="44"/>
  <c r="G875" i="44"/>
  <c r="G770" i="44"/>
  <c r="G685" i="44"/>
  <c r="G609" i="44"/>
  <c r="G497" i="44"/>
  <c r="G448" i="44"/>
  <c r="G445" i="44"/>
  <c r="G442" i="44"/>
  <c r="G1898" i="44"/>
  <c r="G1888" i="44"/>
  <c r="G1879" i="44"/>
  <c r="G1780" i="44"/>
  <c r="G1758" i="44"/>
  <c r="G1702" i="44"/>
  <c r="G1623" i="44"/>
  <c r="G1472" i="44"/>
  <c r="G1443" i="44"/>
  <c r="G1413" i="44"/>
  <c r="G1356" i="44"/>
  <c r="G1322" i="44"/>
  <c r="G1317" i="44"/>
  <c r="G1274" i="44"/>
  <c r="G1253" i="44"/>
  <c r="G1223" i="44"/>
  <c r="G1189" i="44"/>
  <c r="G1089" i="44"/>
  <c r="G984" i="44"/>
  <c r="G961" i="44"/>
  <c r="G957" i="44"/>
  <c r="G942" i="44"/>
  <c r="G852" i="44"/>
  <c r="G814" i="44"/>
  <c r="G766" i="44"/>
  <c r="G755" i="44"/>
  <c r="G726" i="44"/>
  <c r="G675" i="44"/>
  <c r="G653" i="44"/>
  <c r="G629" i="44"/>
  <c r="G612" i="44"/>
  <c r="G585" i="44"/>
  <c r="G561" i="44"/>
  <c r="G554" i="44"/>
  <c r="G537" i="44"/>
  <c r="G530" i="44"/>
  <c r="G513" i="44"/>
  <c r="G500" i="44"/>
  <c r="G1976" i="44"/>
  <c r="G1962" i="44"/>
  <c r="G1859" i="44"/>
  <c r="G1818" i="44"/>
  <c r="G1635" i="44"/>
  <c r="G1537" i="44"/>
  <c r="G1132" i="44"/>
  <c r="G1128" i="44"/>
  <c r="G1112" i="44"/>
  <c r="G1096" i="44"/>
  <c r="G1080" i="44"/>
  <c r="G1072" i="44"/>
  <c r="G1004" i="44"/>
  <c r="G980" i="44"/>
  <c r="G949" i="44"/>
  <c r="G855" i="44"/>
  <c r="G817" i="44"/>
  <c r="G769" i="44"/>
  <c r="G758" i="44"/>
  <c r="G751" i="44"/>
  <c r="G747" i="44"/>
  <c r="G714" i="44"/>
  <c r="G681" i="44"/>
  <c r="G567" i="44"/>
  <c r="G509" i="44"/>
  <c r="G496" i="44"/>
  <c r="G493" i="44"/>
  <c r="G490" i="44"/>
  <c r="G487" i="44"/>
  <c r="G484" i="44"/>
  <c r="G481" i="44"/>
  <c r="G1831" i="44"/>
  <c r="G1715" i="44"/>
  <c r="G1695" i="44"/>
  <c r="G1550" i="44"/>
  <c r="G1508" i="44"/>
  <c r="G1376" i="44"/>
  <c r="G1312" i="44"/>
  <c r="G1042" i="44"/>
  <c r="G1020" i="44"/>
  <c r="G1011" i="44"/>
  <c r="G811" i="44"/>
  <c r="G795" i="44"/>
  <c r="G746" i="44"/>
  <c r="G738" i="44"/>
  <c r="G706" i="44"/>
  <c r="G682" i="44"/>
  <c r="G655" i="44"/>
  <c r="G632" i="44"/>
  <c r="G617" i="44"/>
  <c r="G613" i="44"/>
  <c r="G557" i="44"/>
  <c r="G553" i="44"/>
  <c r="G516" i="44"/>
  <c r="G512" i="44"/>
  <c r="G501" i="44"/>
  <c r="G480" i="44"/>
  <c r="G522" i="44"/>
  <c r="G469" i="44"/>
  <c r="G434" i="44"/>
  <c r="G367" i="44"/>
  <c r="G309" i="44"/>
  <c r="G236" i="44"/>
  <c r="G169" i="44"/>
  <c r="G105" i="44"/>
  <c r="G50" i="44"/>
  <c r="G1972" i="44"/>
  <c r="G1927" i="44"/>
  <c r="G1449" i="44"/>
  <c r="G1372" i="44"/>
  <c r="G1257" i="44"/>
  <c r="G1234" i="44"/>
  <c r="G1115" i="44"/>
  <c r="G1111" i="44"/>
  <c r="G877" i="44"/>
  <c r="G865" i="44"/>
  <c r="G844" i="44"/>
  <c r="G828" i="44"/>
  <c r="G782" i="44"/>
  <c r="G778" i="44"/>
  <c r="G742" i="44"/>
  <c r="G678" i="44"/>
  <c r="G670" i="44"/>
  <c r="G647" i="44"/>
  <c r="G583" i="44"/>
  <c r="G549" i="44"/>
  <c r="G457" i="44"/>
  <c r="G441" i="44"/>
  <c r="G392" i="44"/>
  <c r="G389" i="44"/>
  <c r="G386" i="44"/>
  <c r="G383" i="44"/>
  <c r="G380" i="44"/>
  <c r="G377" i="44"/>
  <c r="G328" i="44"/>
  <c r="G325" i="44"/>
  <c r="G322" i="44"/>
  <c r="G319" i="44"/>
  <c r="G316" i="44"/>
  <c r="G313" i="44"/>
  <c r="G264" i="44"/>
  <c r="G261" i="44"/>
  <c r="G258" i="44"/>
  <c r="G255" i="44"/>
  <c r="G252" i="44"/>
  <c r="G249" i="44"/>
  <c r="G200" i="44"/>
  <c r="G197" i="44"/>
  <c r="G194" i="44"/>
  <c r="G191" i="44"/>
  <c r="G188" i="44"/>
  <c r="G185" i="44"/>
  <c r="G136" i="44"/>
  <c r="G133" i="44"/>
  <c r="G130" i="44"/>
  <c r="G127" i="44"/>
  <c r="G124" i="44"/>
  <c r="G121" i="44"/>
  <c r="G72" i="44"/>
  <c r="G69" i="44"/>
  <c r="G66" i="44"/>
  <c r="G63" i="44"/>
  <c r="G60" i="44"/>
  <c r="G57" i="44"/>
  <c r="G8" i="44"/>
  <c r="G5" i="44"/>
  <c r="G631" i="44"/>
  <c r="G545" i="44"/>
  <c r="G431" i="44"/>
  <c r="G373" i="44"/>
  <c r="G300" i="44"/>
  <c r="G242" i="44"/>
  <c r="G175" i="44"/>
  <c r="G111" i="44"/>
  <c r="G47" i="44"/>
  <c r="G1937" i="44"/>
  <c r="G1913" i="44"/>
  <c r="G1835" i="44"/>
  <c r="G1811" i="44"/>
  <c r="G1743" i="44"/>
  <c r="G1577" i="44"/>
  <c r="G1403" i="44"/>
  <c r="G1367" i="44"/>
  <c r="G1261" i="44"/>
  <c r="G1243" i="44"/>
  <c r="G1185" i="44"/>
  <c r="G1167" i="44"/>
  <c r="G924" i="44"/>
  <c r="G890" i="44"/>
  <c r="G819" i="44"/>
  <c r="G754" i="44"/>
  <c r="G734" i="44"/>
  <c r="G702" i="44"/>
  <c r="G666" i="44"/>
  <c r="G568" i="44"/>
  <c r="G460" i="44"/>
  <c r="G444" i="44"/>
  <c r="G96" i="44"/>
  <c r="G93" i="44"/>
  <c r="G87" i="44"/>
  <c r="G81" i="44"/>
  <c r="G32" i="44"/>
  <c r="G29" i="44"/>
  <c r="G26" i="44"/>
  <c r="G20" i="44"/>
  <c r="G17" i="44"/>
  <c r="G1966" i="44"/>
  <c r="G1946" i="44"/>
  <c r="G1844" i="44"/>
  <c r="G1723" i="44"/>
  <c r="G1480" i="44"/>
  <c r="G1421" i="44"/>
  <c r="G1388" i="44"/>
  <c r="G1301" i="44"/>
  <c r="G1288" i="44"/>
  <c r="G1265" i="44"/>
  <c r="G1220" i="44"/>
  <c r="G1171" i="44"/>
  <c r="G1162" i="44"/>
  <c r="G975" i="44"/>
  <c r="G971" i="44"/>
  <c r="G835" i="44"/>
  <c r="G810" i="44"/>
  <c r="G790" i="44"/>
  <c r="G616" i="44"/>
  <c r="G556" i="44"/>
  <c r="G552" i="44"/>
  <c r="G466" i="44"/>
  <c r="G453" i="44"/>
  <c r="G450" i="44"/>
  <c r="G1689" i="44"/>
  <c r="G1628" i="44"/>
  <c r="G1425" i="44"/>
  <c r="G1224" i="44"/>
  <c r="G1192" i="44"/>
  <c r="G1010" i="44"/>
  <c r="G919" i="44"/>
  <c r="G851" i="44"/>
  <c r="G847" i="44"/>
  <c r="G798" i="44"/>
  <c r="G749" i="44"/>
  <c r="G741" i="44"/>
  <c r="G729" i="44"/>
  <c r="G713" i="44"/>
  <c r="G705" i="44"/>
  <c r="G673" i="44"/>
  <c r="G586" i="44"/>
  <c r="G437" i="44"/>
  <c r="G428" i="44"/>
  <c r="G425" i="44"/>
  <c r="G370" i="44"/>
  <c r="G364" i="44"/>
  <c r="G303" i="44"/>
  <c r="G297" i="44"/>
  <c r="G245" i="44"/>
  <c r="G239" i="44"/>
  <c r="G184" i="44"/>
  <c r="G181" i="44"/>
  <c r="G172" i="44"/>
  <c r="G120" i="44"/>
  <c r="G114" i="44"/>
  <c r="G108" i="44"/>
  <c r="G56" i="44"/>
  <c r="G44" i="44"/>
  <c r="G41" i="44"/>
  <c r="G1883" i="44"/>
  <c r="G1868" i="44"/>
  <c r="G1675" i="44"/>
  <c r="G1553" i="44"/>
  <c r="G1539" i="44"/>
  <c r="G1416" i="44"/>
  <c r="G1379" i="44"/>
  <c r="G1347" i="44"/>
  <c r="G1325" i="44"/>
  <c r="G1251" i="44"/>
  <c r="G1188" i="44"/>
  <c r="G1184" i="44"/>
  <c r="G1114" i="44"/>
  <c r="G940" i="44"/>
  <c r="G831" i="44"/>
  <c r="G669" i="44"/>
  <c r="G665" i="44"/>
  <c r="G601" i="44"/>
  <c r="G597" i="44"/>
  <c r="G533" i="44"/>
  <c r="G479" i="44"/>
  <c r="G1950" i="44"/>
  <c r="G1590" i="44"/>
  <c r="G1571" i="44"/>
  <c r="G1475" i="44"/>
  <c r="G1922" i="44"/>
  <c r="G1719" i="44"/>
  <c r="G1657" i="44"/>
  <c r="G1643" i="44"/>
  <c r="G1521" i="44"/>
  <c r="G1297" i="44"/>
  <c r="G1119" i="44"/>
  <c r="G1076" i="44"/>
  <c r="G1032" i="44"/>
  <c r="G1028" i="44"/>
  <c r="G963" i="44"/>
  <c r="G959" i="44"/>
  <c r="G894" i="44"/>
  <c r="G722" i="44"/>
  <c r="G698" i="44"/>
  <c r="G662" i="44"/>
  <c r="G628" i="44"/>
  <c r="G624" i="44"/>
  <c r="G620" i="44"/>
  <c r="G594" i="44"/>
  <c r="G564" i="44"/>
  <c r="G560" i="44"/>
  <c r="G519" i="44"/>
  <c r="G504" i="44"/>
  <c r="G473" i="44"/>
  <c r="G463" i="44"/>
  <c r="G447" i="44"/>
  <c r="G416" i="44"/>
  <c r="G413" i="44"/>
  <c r="G410" i="44"/>
  <c r="G407" i="44"/>
  <c r="G404" i="44"/>
  <c r="G401" i="44"/>
  <c r="G352" i="44"/>
  <c r="G349" i="44"/>
  <c r="G346" i="44"/>
  <c r="G343" i="44"/>
  <c r="G340" i="44"/>
  <c r="G337" i="44"/>
  <c r="G288" i="44"/>
  <c r="G285" i="44"/>
  <c r="G282" i="44"/>
  <c r="G279" i="44"/>
  <c r="G276" i="44"/>
  <c r="G273" i="44"/>
  <c r="G224" i="44"/>
  <c r="G221" i="44"/>
  <c r="G218" i="44"/>
  <c r="G215" i="44"/>
  <c r="G212" i="44"/>
  <c r="G209" i="44"/>
  <c r="G160" i="44"/>
  <c r="G157" i="44"/>
  <c r="G154" i="44"/>
  <c r="G151" i="44"/>
  <c r="G148" i="44"/>
  <c r="G145" i="44"/>
  <c r="G90" i="44"/>
  <c r="G84" i="44"/>
  <c r="G23" i="44"/>
  <c r="G476" i="44"/>
  <c r="G456" i="44"/>
  <c r="G440" i="44"/>
  <c r="G376" i="44"/>
  <c r="G361" i="44"/>
  <c r="G312" i="44"/>
  <c r="G306" i="44"/>
  <c r="G248" i="44"/>
  <c r="G233" i="44"/>
  <c r="G178" i="44"/>
  <c r="G117" i="44"/>
  <c r="G53" i="44"/>
  <c r="G1083" i="44"/>
  <c r="G1282" i="44"/>
  <c r="G1258" i="44"/>
  <c r="G1219" i="44"/>
  <c r="G1147" i="44"/>
  <c r="G1043" i="44"/>
  <c r="G939" i="44"/>
  <c r="G732" i="44"/>
  <c r="G458" i="44"/>
  <c r="G417" i="44"/>
  <c r="G402" i="44"/>
  <c r="G344" i="44"/>
  <c r="G333" i="44"/>
  <c r="G308" i="44"/>
  <c r="G293" i="44"/>
  <c r="G268" i="44"/>
  <c r="G253" i="44"/>
  <c r="G228" i="44"/>
  <c r="G217" i="44"/>
  <c r="G159" i="44"/>
  <c r="G144" i="44"/>
  <c r="G119" i="44"/>
  <c r="G104" i="44"/>
  <c r="G79" i="44"/>
  <c r="G68" i="44"/>
  <c r="G39" i="44"/>
  <c r="G10" i="44"/>
  <c r="G314" i="44"/>
  <c r="G216" i="44"/>
  <c r="G140" i="44"/>
  <c r="G16" i="44"/>
  <c r="G1905" i="44"/>
  <c r="G1165" i="44"/>
  <c r="G1099" i="44"/>
  <c r="G1047" i="44"/>
  <c r="G995" i="44"/>
  <c r="G764" i="44"/>
  <c r="G701" i="44"/>
  <c r="G652" i="44"/>
  <c r="G618" i="44"/>
  <c r="G524" i="44"/>
  <c r="G506" i="44"/>
  <c r="G391" i="44"/>
  <c r="G362" i="44"/>
  <c r="G304" i="44"/>
  <c r="G213" i="44"/>
  <c r="G177" i="44"/>
  <c r="G64" i="44"/>
  <c r="G28" i="44"/>
  <c r="G289" i="44"/>
  <c r="G100" i="44"/>
  <c r="G89" i="44"/>
  <c r="G1385" i="44"/>
  <c r="G1108" i="44"/>
  <c r="G943" i="44"/>
  <c r="G910" i="44"/>
  <c r="G863" i="44"/>
  <c r="G804" i="44"/>
  <c r="G772" i="44"/>
  <c r="G536" i="44"/>
  <c r="G477" i="44"/>
  <c r="G420" i="44"/>
  <c r="G409" i="44"/>
  <c r="G351" i="44"/>
  <c r="G336" i="44"/>
  <c r="G311" i="44"/>
  <c r="G296" i="44"/>
  <c r="G271" i="44"/>
  <c r="G260" i="44"/>
  <c r="G231" i="44"/>
  <c r="G202" i="44"/>
  <c r="G173" i="44"/>
  <c r="G162" i="44"/>
  <c r="G137" i="44"/>
  <c r="G122" i="44"/>
  <c r="G97" i="44"/>
  <c r="G82" i="44"/>
  <c r="G24" i="44"/>
  <c r="G13" i="44"/>
  <c r="G274" i="44"/>
  <c r="G180" i="44"/>
  <c r="G165" i="44"/>
  <c r="G125" i="44"/>
  <c r="G1777" i="44"/>
  <c r="G1670" i="44"/>
  <c r="G1497" i="44"/>
  <c r="G1365" i="44"/>
  <c r="G1332" i="44"/>
  <c r="G1155" i="44"/>
  <c r="G1056" i="44"/>
  <c r="G966" i="44"/>
  <c r="G854" i="44"/>
  <c r="G845" i="44"/>
  <c r="G592" i="44"/>
  <c r="G588" i="44"/>
  <c r="G562" i="44"/>
  <c r="G540" i="44"/>
  <c r="G465" i="44"/>
  <c r="G461" i="44"/>
  <c r="G405" i="44"/>
  <c r="G369" i="44"/>
  <c r="G256" i="44"/>
  <c r="G220" i="44"/>
  <c r="G129" i="44"/>
  <c r="G71" i="44"/>
  <c r="G42" i="44"/>
  <c r="G1923" i="44"/>
  <c r="G1822" i="44"/>
  <c r="G1575" i="44"/>
  <c r="G1487" i="44"/>
  <c r="G1345" i="44"/>
  <c r="G1227" i="44"/>
  <c r="G1208" i="44"/>
  <c r="G1122" i="44"/>
  <c r="G1103" i="44"/>
  <c r="G1075" i="44"/>
  <c r="G947" i="44"/>
  <c r="G905" i="44"/>
  <c r="G723" i="44"/>
  <c r="G691" i="44"/>
  <c r="G489" i="44"/>
  <c r="G485" i="44"/>
  <c r="G423" i="44"/>
  <c r="G394" i="44"/>
  <c r="G365" i="44"/>
  <c r="G354" i="44"/>
  <c r="G329" i="44"/>
  <c r="G205" i="44"/>
  <c r="G31" i="44"/>
  <c r="G1755" i="44"/>
  <c r="G1031" i="44"/>
  <c r="G834" i="44"/>
  <c r="G667" i="44"/>
  <c r="G637" i="44"/>
  <c r="G577" i="44"/>
  <c r="G471" i="44"/>
  <c r="G429" i="44"/>
  <c r="G418" i="44"/>
  <c r="G393" i="44"/>
  <c r="G378" i="44"/>
  <c r="G353" i="44"/>
  <c r="G338" i="44"/>
  <c r="G280" i="44"/>
  <c r="G269" i="44"/>
  <c r="G244" i="44"/>
  <c r="G229" i="44"/>
  <c r="G204" i="44"/>
  <c r="G189" i="44"/>
  <c r="G164" i="44"/>
  <c r="G153" i="44"/>
  <c r="G95" i="44"/>
  <c r="G80" i="44"/>
  <c r="G55" i="44"/>
  <c r="G1599" i="44"/>
  <c r="G1569" i="44"/>
  <c r="G615" i="44"/>
  <c r="G546" i="44"/>
  <c r="G396" i="44"/>
  <c r="G375" i="44"/>
  <c r="G341" i="44"/>
  <c r="G324" i="44"/>
  <c r="G295" i="44"/>
  <c r="G240" i="44"/>
  <c r="G101" i="44"/>
  <c r="G34" i="44"/>
  <c r="G345" i="44"/>
  <c r="G265" i="44"/>
  <c r="G210" i="44"/>
  <c r="G45" i="44"/>
  <c r="G25" i="44"/>
  <c r="G708" i="44"/>
  <c r="G559" i="44"/>
  <c r="G298" i="44"/>
  <c r="G1784" i="44"/>
  <c r="G1779" i="44"/>
  <c r="G1482" i="44"/>
  <c r="G1432" i="44"/>
  <c r="G1392" i="44"/>
  <c r="G1205" i="44"/>
  <c r="G1200" i="44"/>
  <c r="G1026" i="44"/>
  <c r="G838" i="44"/>
  <c r="G775" i="44"/>
  <c r="G761" i="44"/>
  <c r="G610" i="44"/>
  <c r="G565" i="44"/>
  <c r="G472" i="44"/>
  <c r="G468" i="44"/>
  <c r="G455" i="44"/>
  <c r="G408" i="44"/>
  <c r="G223" i="44"/>
  <c r="G168" i="44"/>
  <c r="G88" i="44"/>
  <c r="G109" i="44"/>
  <c r="G92" i="44"/>
  <c r="G679" i="44"/>
  <c r="G277" i="44"/>
  <c r="G1980" i="44"/>
  <c r="G925" i="44"/>
  <c r="G281" i="44"/>
  <c r="G146" i="44"/>
  <c r="G1460" i="44"/>
  <c r="G1445" i="44"/>
  <c r="G591" i="44"/>
  <c r="G1285" i="44"/>
  <c r="G1250" i="44"/>
  <c r="G1135" i="44"/>
  <c r="G699" i="44"/>
  <c r="G503" i="44"/>
  <c r="G412" i="44"/>
  <c r="G332" i="44"/>
  <c r="G193" i="44"/>
  <c r="G138" i="44"/>
  <c r="G58" i="44"/>
  <c r="G1902" i="44"/>
  <c r="G623" i="44"/>
  <c r="G424" i="44"/>
  <c r="G226" i="44"/>
  <c r="G201" i="44"/>
  <c r="G74" i="44"/>
  <c r="G641" i="44"/>
  <c r="G1040" i="44"/>
  <c r="G921" i="44"/>
  <c r="G684" i="44"/>
  <c r="G290" i="44"/>
  <c r="G176" i="44"/>
  <c r="G113" i="44"/>
  <c r="G37" i="44"/>
  <c r="G21" i="44"/>
  <c r="G9" i="44"/>
  <c r="G1809" i="44"/>
  <c r="G1593" i="44"/>
  <c r="G1159" i="44"/>
  <c r="G1060" i="44"/>
  <c r="G1035" i="44"/>
  <c r="G956" i="44"/>
  <c r="G866" i="44"/>
  <c r="G573" i="44"/>
  <c r="G498" i="44"/>
  <c r="G433" i="44"/>
  <c r="G399" i="44"/>
  <c r="G357" i="44"/>
  <c r="G327" i="44"/>
  <c r="G247" i="44"/>
  <c r="G49" i="44"/>
  <c r="G1964" i="44"/>
  <c r="G1691" i="44"/>
  <c r="G1428" i="44"/>
  <c r="G1226" i="44"/>
  <c r="G1091" i="44"/>
  <c r="G1082" i="44"/>
  <c r="G977" i="44"/>
  <c r="G918" i="44"/>
  <c r="G625" i="44"/>
  <c r="G482" i="44"/>
  <c r="G426" i="44"/>
  <c r="G388" i="44"/>
  <c r="G186" i="44"/>
  <c r="G156" i="44"/>
  <c r="G106" i="44"/>
  <c r="G76" i="44"/>
  <c r="G1447" i="44"/>
  <c r="G1337" i="44"/>
  <c r="G676" i="44"/>
  <c r="G634" i="44"/>
  <c r="G570" i="44"/>
  <c r="G495" i="44"/>
  <c r="G464" i="44"/>
  <c r="G421" i="44"/>
  <c r="G400" i="44"/>
  <c r="G320" i="44"/>
  <c r="G257" i="44"/>
  <c r="G143" i="44"/>
  <c r="C1765" i="44"/>
  <c r="G73" i="44"/>
  <c r="C125" i="44"/>
  <c r="G167" i="44"/>
  <c r="G237" i="44"/>
  <c r="K241" i="44"/>
  <c r="K255" i="44"/>
  <c r="C317" i="44"/>
  <c r="K326" i="44"/>
  <c r="C364" i="44"/>
  <c r="C436" i="44"/>
  <c r="G548" i="44"/>
  <c r="C753" i="44"/>
  <c r="G773" i="44"/>
  <c r="G978" i="44"/>
  <c r="K998" i="44"/>
  <c r="C1134" i="44"/>
  <c r="G1231" i="44"/>
  <c r="K1241" i="44"/>
  <c r="G1409" i="44"/>
  <c r="C1755" i="44"/>
  <c r="C1196" i="44"/>
  <c r="C1590" i="44"/>
  <c r="C15" i="44"/>
  <c r="C31" i="44"/>
  <c r="C47" i="44"/>
  <c r="C85" i="44"/>
  <c r="C123" i="44"/>
  <c r="C165" i="44"/>
  <c r="C338" i="44"/>
  <c r="C363" i="44"/>
  <c r="C405" i="44"/>
  <c r="C443" i="44"/>
  <c r="C533" i="44"/>
  <c r="K551" i="44"/>
  <c r="K652" i="44"/>
  <c r="K771" i="44"/>
  <c r="K834" i="44"/>
  <c r="K981" i="44"/>
  <c r="K991" i="44"/>
  <c r="K1086" i="44"/>
  <c r="K1111" i="44"/>
  <c r="C1122" i="44"/>
  <c r="C1333" i="44"/>
  <c r="C1533" i="44"/>
  <c r="C296" i="44"/>
  <c r="C271" i="44"/>
  <c r="C772" i="44"/>
  <c r="C311" i="44"/>
  <c r="C24" i="44"/>
  <c r="C202" i="44"/>
  <c r="C187" i="44"/>
  <c r="C147" i="44"/>
  <c r="C111" i="44"/>
  <c r="C82" i="44"/>
  <c r="C13" i="44"/>
  <c r="C1675" i="44"/>
  <c r="C1429" i="44"/>
  <c r="C1108" i="44"/>
  <c r="C1051" i="44"/>
  <c r="C1014" i="44"/>
  <c r="C1004" i="44"/>
  <c r="C863" i="44"/>
  <c r="C812" i="44"/>
  <c r="C785" i="44"/>
  <c r="C705" i="44"/>
  <c r="C536" i="44"/>
  <c r="C387" i="44"/>
  <c r="C376" i="44"/>
  <c r="C351" i="44"/>
  <c r="C336" i="44"/>
  <c r="C260" i="44"/>
  <c r="C162" i="44"/>
  <c r="C122" i="44"/>
  <c r="C53" i="44"/>
  <c r="C629" i="44"/>
  <c r="C611" i="44"/>
  <c r="C604" i="44"/>
  <c r="C547" i="44"/>
  <c r="C543" i="44"/>
  <c r="C448" i="44"/>
  <c r="C440" i="44"/>
  <c r="C415" i="44"/>
  <c r="C400" i="44"/>
  <c r="C375" i="44"/>
  <c r="C360" i="44"/>
  <c r="C335" i="44"/>
  <c r="C324" i="44"/>
  <c r="C266" i="44"/>
  <c r="C251" i="44"/>
  <c r="C226" i="44"/>
  <c r="C211" i="44"/>
  <c r="C186" i="44"/>
  <c r="C175" i="44"/>
  <c r="C146" i="44"/>
  <c r="C117" i="44"/>
  <c r="C88" i="44"/>
  <c r="C77" i="44"/>
  <c r="C52" i="44"/>
  <c r="C83" i="44"/>
  <c r="C306" i="44"/>
  <c r="C378" i="44"/>
  <c r="C403" i="44"/>
  <c r="C138" i="44"/>
  <c r="C412" i="44"/>
  <c r="C437" i="44"/>
  <c r="C522" i="44"/>
  <c r="C862" i="44"/>
  <c r="K970" i="44"/>
  <c r="K1104" i="44"/>
  <c r="K1254" i="44"/>
  <c r="K1289" i="44"/>
  <c r="C1336" i="44"/>
  <c r="C1436" i="44"/>
  <c r="C1578" i="44"/>
  <c r="C1603" i="44"/>
  <c r="K1607" i="44"/>
  <c r="K66" i="44"/>
  <c r="K121" i="44"/>
  <c r="K146" i="44"/>
  <c r="K150" i="44"/>
  <c r="C168" i="44"/>
  <c r="C189" i="44"/>
  <c r="K201" i="44"/>
  <c r="C223" i="44"/>
  <c r="K226" i="44"/>
  <c r="K298" i="44"/>
  <c r="K302" i="44"/>
  <c r="K319" i="44"/>
  <c r="K353" i="44"/>
  <c r="K374" i="44"/>
  <c r="C408" i="44"/>
  <c r="C455" i="44"/>
  <c r="C468" i="44"/>
  <c r="C555" i="44"/>
  <c r="K569" i="44"/>
  <c r="K633" i="44"/>
  <c r="K637" i="44"/>
  <c r="K708" i="44"/>
  <c r="C756" i="44"/>
  <c r="C761" i="44"/>
  <c r="C838" i="44"/>
  <c r="K1264" i="44"/>
  <c r="K1401" i="44"/>
  <c r="K1804" i="44"/>
  <c r="C1878" i="44"/>
  <c r="C37" i="44"/>
  <c r="C180" i="44"/>
  <c r="C842" i="44"/>
  <c r="C1831" i="44"/>
  <c r="C92" i="44"/>
  <c r="K25" i="44"/>
  <c r="C34" i="44"/>
  <c r="C71" i="44"/>
  <c r="C172" i="44"/>
  <c r="C244" i="44"/>
  <c r="C269" i="44"/>
  <c r="K277" i="44"/>
  <c r="C341" i="44"/>
  <c r="K378" i="44"/>
  <c r="C396" i="44"/>
  <c r="K399" i="44"/>
  <c r="K433" i="44"/>
  <c r="C459" i="44"/>
  <c r="K498" i="44"/>
  <c r="K573" i="44"/>
  <c r="K679" i="44"/>
  <c r="K751" i="44"/>
  <c r="K956" i="44"/>
  <c r="C1031" i="44"/>
  <c r="K1050" i="44"/>
  <c r="C1095" i="44"/>
  <c r="K1125" i="44"/>
  <c r="K1130" i="44"/>
  <c r="C1215" i="44"/>
  <c r="C1255" i="44"/>
  <c r="C1290" i="44"/>
  <c r="K1381" i="44"/>
  <c r="K1441" i="44"/>
  <c r="C1487" i="44"/>
  <c r="C1497" i="44"/>
  <c r="C1852" i="44"/>
  <c r="C784" i="44"/>
  <c r="C1294" i="44"/>
  <c r="C58" i="44"/>
  <c r="K1746" i="44"/>
  <c r="K1679" i="44"/>
  <c r="K1585" i="44"/>
  <c r="K1768" i="44"/>
  <c r="K1635" i="44"/>
  <c r="K1620" i="44"/>
  <c r="K1536" i="44"/>
  <c r="K1277" i="44"/>
  <c r="K1272" i="44"/>
  <c r="K1108" i="44"/>
  <c r="K943" i="44"/>
  <c r="K841" i="44"/>
  <c r="K832" i="44"/>
  <c r="K804" i="44"/>
  <c r="K736" i="44"/>
  <c r="K549" i="44"/>
  <c r="K494" i="44"/>
  <c r="K477" i="44"/>
  <c r="K420" i="44"/>
  <c r="K409" i="44"/>
  <c r="K380" i="44"/>
  <c r="K351" i="44"/>
  <c r="K322" i="44"/>
  <c r="K311" i="44"/>
  <c r="K286" i="44"/>
  <c r="K271" i="44"/>
  <c r="K246" i="44"/>
  <c r="K231" i="44"/>
  <c r="K173" i="44"/>
  <c r="K162" i="44"/>
  <c r="K137" i="44"/>
  <c r="K122" i="44"/>
  <c r="K97" i="44"/>
  <c r="K82" i="44"/>
  <c r="K57" i="44"/>
  <c r="K46" i="44"/>
  <c r="K252" i="44"/>
  <c r="K183" i="44"/>
  <c r="K118" i="44"/>
  <c r="K45" i="44"/>
  <c r="K1332" i="44"/>
  <c r="K1094" i="44"/>
  <c r="K1029" i="44"/>
  <c r="K859" i="44"/>
  <c r="K817" i="44"/>
  <c r="K808" i="44"/>
  <c r="K776" i="44"/>
  <c r="K719" i="44"/>
  <c r="K687" i="44"/>
  <c r="K613" i="44"/>
  <c r="K510" i="44"/>
  <c r="K465" i="44"/>
  <c r="K461" i="44"/>
  <c r="K405" i="44"/>
  <c r="K369" i="44"/>
  <c r="K278" i="44"/>
  <c r="K220" i="44"/>
  <c r="K191" i="44"/>
  <c r="K133" i="44"/>
  <c r="K42" i="44"/>
  <c r="K6" i="44"/>
  <c r="K194" i="44"/>
  <c r="K158" i="44"/>
  <c r="K143" i="44"/>
  <c r="K1812" i="44"/>
  <c r="K1792" i="44"/>
  <c r="K1772" i="44"/>
  <c r="K1655" i="44"/>
  <c r="K1566" i="44"/>
  <c r="K1478" i="44"/>
  <c r="K1336" i="44"/>
  <c r="K1142" i="44"/>
  <c r="K1038" i="44"/>
  <c r="K999" i="44"/>
  <c r="K691" i="44"/>
  <c r="K647" i="44"/>
  <c r="K558" i="44"/>
  <c r="K501" i="44"/>
  <c r="K485" i="44"/>
  <c r="K481" i="44"/>
  <c r="K438" i="44"/>
  <c r="K423" i="44"/>
  <c r="K365" i="44"/>
  <c r="K354" i="44"/>
  <c r="K329" i="44"/>
  <c r="K314" i="44"/>
  <c r="K289" i="44"/>
  <c r="K274" i="44"/>
  <c r="K249" i="44"/>
  <c r="K238" i="44"/>
  <c r="K180" i="44"/>
  <c r="K165" i="44"/>
  <c r="K140" i="44"/>
  <c r="K125" i="44"/>
  <c r="K100" i="44"/>
  <c r="K89" i="44"/>
  <c r="K60" i="44"/>
  <c r="K31" i="44"/>
  <c r="K767" i="44"/>
  <c r="K372" i="44"/>
  <c r="K332" i="44"/>
  <c r="K292" i="44"/>
  <c r="K223" i="44"/>
  <c r="K34" i="44"/>
  <c r="K1918" i="44"/>
  <c r="K1827" i="44"/>
  <c r="K1807" i="44"/>
  <c r="K1281" i="44"/>
  <c r="K1146" i="44"/>
  <c r="K952" i="44"/>
  <c r="K914" i="44"/>
  <c r="K849" i="44"/>
  <c r="K780" i="44"/>
  <c r="K682" i="44"/>
  <c r="K583" i="44"/>
  <c r="K570" i="44"/>
  <c r="K527" i="44"/>
  <c r="K449" i="44"/>
  <c r="K445" i="44"/>
  <c r="K412" i="44"/>
  <c r="K383" i="44"/>
  <c r="K325" i="44"/>
  <c r="K234" i="44"/>
  <c r="K198" i="44"/>
  <c r="K85" i="44"/>
  <c r="K49" i="44"/>
  <c r="K1736" i="44"/>
  <c r="K1501" i="44"/>
  <c r="K1424" i="44"/>
  <c r="K896" i="44"/>
  <c r="K731" i="44"/>
  <c r="K727" i="44"/>
  <c r="K695" i="44"/>
  <c r="K659" i="44"/>
  <c r="K655" i="44"/>
  <c r="K630" i="44"/>
  <c r="K621" i="44"/>
  <c r="K566" i="44"/>
  <c r="K514" i="44"/>
  <c r="K441" i="44"/>
  <c r="K430" i="44"/>
  <c r="K357" i="44"/>
  <c r="K317" i="44"/>
  <c r="K281" i="44"/>
  <c r="K103" i="44"/>
  <c r="K9" i="44"/>
  <c r="K1504" i="44"/>
  <c r="K921" i="44"/>
  <c r="K912" i="44"/>
  <c r="K865" i="44"/>
  <c r="K787" i="44"/>
  <c r="K778" i="44"/>
  <c r="K752" i="44"/>
  <c r="K649" i="44"/>
  <c r="K517" i="44"/>
  <c r="K495" i="44"/>
  <c r="K436" i="44"/>
  <c r="K421" i="44"/>
  <c r="K396" i="44"/>
  <c r="K381" i="44"/>
  <c r="K356" i="44"/>
  <c r="K345" i="44"/>
  <c r="K316" i="44"/>
  <c r="K287" i="44"/>
  <c r="K258" i="44"/>
  <c r="K247" i="44"/>
  <c r="K222" i="44"/>
  <c r="K207" i="44"/>
  <c r="K182" i="44"/>
  <c r="K167" i="44"/>
  <c r="K109" i="44"/>
  <c r="K98" i="44"/>
  <c r="K73" i="44"/>
  <c r="K58" i="44"/>
  <c r="K54" i="44"/>
  <c r="K159" i="44"/>
  <c r="K197" i="44"/>
  <c r="C18" i="44"/>
  <c r="K21" i="44"/>
  <c r="K37" i="44"/>
  <c r="C67" i="44"/>
  <c r="K79" i="44"/>
  <c r="K134" i="44"/>
  <c r="C143" i="44"/>
  <c r="K214" i="44"/>
  <c r="C248" i="44"/>
  <c r="C303" i="44"/>
  <c r="C320" i="44"/>
  <c r="C354" i="44"/>
  <c r="K366" i="44"/>
  <c r="C421" i="44"/>
  <c r="K429" i="44"/>
  <c r="K446" i="44"/>
  <c r="C495" i="44"/>
  <c r="K518" i="44"/>
  <c r="C570" i="44"/>
  <c r="K606" i="44"/>
  <c r="C634" i="44"/>
  <c r="C676" i="44"/>
  <c r="C809" i="44"/>
  <c r="C853" i="44"/>
  <c r="K862" i="44"/>
  <c r="K931" i="44"/>
  <c r="C1574" i="44"/>
  <c r="C1769" i="44"/>
  <c r="K1839" i="44"/>
  <c r="C323" i="44"/>
  <c r="C921" i="44"/>
  <c r="C1164" i="44"/>
  <c r="C1471" i="44"/>
  <c r="C1491" i="44"/>
  <c r="C256" i="44"/>
  <c r="C332" i="44"/>
  <c r="C370" i="44"/>
  <c r="K5" i="44"/>
  <c r="K113" i="44"/>
  <c r="K130" i="44"/>
  <c r="K185" i="44"/>
  <c r="C219" i="44"/>
  <c r="K290" i="44"/>
  <c r="C299" i="44"/>
  <c r="K30" i="44"/>
  <c r="C55" i="44"/>
  <c r="K92" i="44"/>
  <c r="C156" i="44"/>
  <c r="K164" i="44"/>
  <c r="K189" i="44"/>
  <c r="C236" i="44"/>
  <c r="K261" i="44"/>
  <c r="C274" i="44"/>
  <c r="K362" i="44"/>
  <c r="C379" i="44"/>
  <c r="C434" i="44"/>
  <c r="K442" i="44"/>
  <c r="C499" i="44"/>
  <c r="C509" i="44"/>
  <c r="K656" i="44"/>
  <c r="C829" i="44"/>
  <c r="K1021" i="44"/>
  <c r="K1230" i="44"/>
  <c r="C1428" i="44"/>
  <c r="K1532" i="44"/>
  <c r="K1649" i="44"/>
  <c r="K1847" i="44"/>
  <c r="C1064" i="44"/>
  <c r="C1192" i="44"/>
  <c r="C1304" i="44"/>
  <c r="C1432" i="44"/>
  <c r="C1456" i="44"/>
  <c r="C1509" i="44"/>
  <c r="C1524" i="44"/>
  <c r="C1907" i="44"/>
  <c r="C1989" i="44"/>
  <c r="C28" i="44"/>
  <c r="C64" i="44"/>
  <c r="C155" i="44"/>
  <c r="C213" i="44"/>
  <c r="C242" i="44"/>
  <c r="C300" i="44"/>
  <c r="C391" i="44"/>
  <c r="C427" i="44"/>
  <c r="C469" i="44"/>
  <c r="C506" i="44"/>
  <c r="C532" i="44"/>
  <c r="C597" i="44"/>
  <c r="C764" i="44"/>
  <c r="C901" i="44"/>
  <c r="C957" i="44"/>
  <c r="C995" i="44"/>
  <c r="C1047" i="44"/>
  <c r="C1066" i="44"/>
  <c r="C1151" i="44"/>
  <c r="C1223" i="44"/>
  <c r="C1571" i="44"/>
  <c r="C1660" i="44"/>
  <c r="C1914" i="44"/>
  <c r="C10" i="44"/>
  <c r="C68" i="44"/>
  <c r="C79" i="44"/>
  <c r="C104" i="44"/>
  <c r="C119" i="44"/>
  <c r="C144" i="44"/>
  <c r="C159" i="44"/>
  <c r="C184" i="44"/>
  <c r="C195" i="44"/>
  <c r="C253" i="44"/>
  <c r="C268" i="44"/>
  <c r="C293" i="44"/>
  <c r="C308" i="44"/>
  <c r="C333" i="44"/>
  <c r="C344" i="44"/>
  <c r="C373" i="44"/>
  <c r="C402" i="44"/>
  <c r="C431" i="44"/>
  <c r="C442" i="44"/>
  <c r="C458" i="44"/>
  <c r="C567" i="44"/>
  <c r="C631" i="44"/>
  <c r="C656" i="44"/>
  <c r="C665" i="44"/>
  <c r="C728" i="44"/>
  <c r="C732" i="44"/>
  <c r="C897" i="44"/>
  <c r="C1043" i="44"/>
  <c r="C1175" i="44"/>
  <c r="C1341" i="44"/>
  <c r="C21" i="44"/>
  <c r="C50" i="44"/>
  <c r="C108" i="44"/>
  <c r="C199" i="44"/>
  <c r="C235" i="44"/>
  <c r="C348" i="44"/>
  <c r="C384" i="44"/>
  <c r="C498" i="44"/>
  <c r="C528" i="44"/>
  <c r="C644" i="44"/>
  <c r="C679" i="44"/>
  <c r="C991" i="44"/>
  <c r="C1090" i="44"/>
  <c r="C1356" i="44"/>
  <c r="C1416" i="44"/>
  <c r="C1557" i="44"/>
  <c r="C620" i="44"/>
  <c r="C413" i="44"/>
  <c r="C352" i="44"/>
  <c r="C343" i="44"/>
  <c r="C291" i="44"/>
  <c r="C276" i="44"/>
  <c r="C212" i="44"/>
  <c r="C148" i="44"/>
  <c r="C84" i="44"/>
  <c r="C29" i="44"/>
  <c r="C450" i="44"/>
  <c r="C463" i="44"/>
  <c r="C419" i="44"/>
  <c r="C407" i="44"/>
  <c r="C346" i="44"/>
  <c r="C282" i="44"/>
  <c r="C224" i="44"/>
  <c r="C215" i="44"/>
  <c r="C154" i="44"/>
  <c r="C96" i="44"/>
  <c r="C35" i="44"/>
  <c r="C2001" i="44"/>
  <c r="C1747" i="44"/>
  <c r="C1728" i="44"/>
  <c r="C1633" i="44"/>
  <c r="C1467" i="44"/>
  <c r="C1398" i="44"/>
  <c r="C1141" i="44"/>
  <c r="C1136" i="44"/>
  <c r="C1132" i="44"/>
  <c r="C1119" i="44"/>
  <c r="C1028" i="44"/>
  <c r="C932" i="44"/>
  <c r="C894" i="44"/>
  <c r="C872" i="44"/>
  <c r="C794" i="44"/>
  <c r="C758" i="44"/>
  <c r="C709" i="44"/>
  <c r="C685" i="44"/>
  <c r="C662" i="44"/>
  <c r="C654" i="44"/>
  <c r="C628" i="44"/>
  <c r="C605" i="44"/>
  <c r="C594" i="44"/>
  <c r="C519" i="44"/>
  <c r="C504" i="44"/>
  <c r="C447" i="44"/>
  <c r="C416" i="44"/>
  <c r="C404" i="44"/>
  <c r="C355" i="44"/>
  <c r="C349" i="44"/>
  <c r="C340" i="44"/>
  <c r="C288" i="44"/>
  <c r="C279" i="44"/>
  <c r="C227" i="44"/>
  <c r="C218" i="44"/>
  <c r="C163" i="44"/>
  <c r="C157" i="44"/>
  <c r="C151" i="44"/>
  <c r="C99" i="44"/>
  <c r="C90" i="44"/>
  <c r="C32" i="44"/>
  <c r="C23" i="44"/>
  <c r="C20" i="44"/>
  <c r="C1946" i="44"/>
  <c r="C1941" i="44"/>
  <c r="C1511" i="44"/>
  <c r="C1421" i="44"/>
  <c r="C1388" i="44"/>
  <c r="C1301" i="44"/>
  <c r="C1247" i="44"/>
  <c r="C1171" i="44"/>
  <c r="C1062" i="44"/>
  <c r="C975" i="44"/>
  <c r="C876" i="44"/>
  <c r="C556" i="44"/>
  <c r="C552" i="44"/>
  <c r="C493" i="44"/>
  <c r="C466" i="44"/>
  <c r="C453" i="44"/>
  <c r="C1761" i="44"/>
  <c r="C1732" i="44"/>
  <c r="C1708" i="44"/>
  <c r="C1698" i="44"/>
  <c r="C1502" i="44"/>
  <c r="C1484" i="44"/>
  <c r="C564" i="44"/>
  <c r="C410" i="44"/>
  <c r="C285" i="44"/>
  <c r="C221" i="44"/>
  <c r="C160" i="44"/>
  <c r="C93" i="44"/>
  <c r="C87" i="44"/>
  <c r="C26" i="44"/>
  <c r="C515" i="44"/>
  <c r="C61" i="44"/>
  <c r="C76" i="44"/>
  <c r="C101" i="44"/>
  <c r="C116" i="44"/>
  <c r="C141" i="44"/>
  <c r="C152" i="44"/>
  <c r="C181" i="44"/>
  <c r="C210" i="44"/>
  <c r="C239" i="44"/>
  <c r="C250" i="44"/>
  <c r="C275" i="44"/>
  <c r="C290" i="44"/>
  <c r="C315" i="44"/>
  <c r="C330" i="44"/>
  <c r="C388" i="44"/>
  <c r="C399" i="44"/>
  <c r="C424" i="44"/>
  <c r="C439" i="44"/>
  <c r="C559" i="44"/>
  <c r="C589" i="44"/>
  <c r="C610" i="44"/>
  <c r="C888" i="44"/>
  <c r="C893" i="44"/>
  <c r="C1156" i="44"/>
  <c r="C1205" i="44"/>
  <c r="C1479" i="44"/>
  <c r="C1547" i="44"/>
  <c r="C1656" i="44"/>
  <c r="K7" i="44"/>
  <c r="K65" i="44"/>
  <c r="K77" i="44"/>
  <c r="K138" i="44"/>
  <c r="K193" i="44"/>
  <c r="K205" i="44"/>
  <c r="K263" i="44"/>
  <c r="K324" i="44"/>
  <c r="K391" i="44"/>
  <c r="K397" i="44"/>
  <c r="K507" i="44"/>
  <c r="C8" i="44"/>
  <c r="K38" i="44"/>
  <c r="K44" i="44"/>
  <c r="K50" i="44"/>
  <c r="C66" i="44"/>
  <c r="K102" i="44"/>
  <c r="K108" i="44"/>
  <c r="K114" i="44"/>
  <c r="K117" i="44"/>
  <c r="C124" i="44"/>
  <c r="C127" i="44"/>
  <c r="C133" i="44"/>
  <c r="C136" i="44"/>
  <c r="C139" i="44"/>
  <c r="K166" i="44"/>
  <c r="K169" i="44"/>
  <c r="K172" i="44"/>
  <c r="K175" i="44"/>
  <c r="K178" i="44"/>
  <c r="K181" i="44"/>
  <c r="C188" i="44"/>
  <c r="C191" i="44"/>
  <c r="C194" i="44"/>
  <c r="C197" i="44"/>
  <c r="C200" i="44"/>
  <c r="C203" i="44"/>
  <c r="K230" i="44"/>
  <c r="K233" i="44"/>
  <c r="K236" i="44"/>
  <c r="K239" i="44"/>
  <c r="K242" i="44"/>
  <c r="K245" i="44"/>
  <c r="C252" i="44"/>
  <c r="C255" i="44"/>
  <c r="C258" i="44"/>
  <c r="C261" i="44"/>
  <c r="C264" i="44"/>
  <c r="C267" i="44"/>
  <c r="K294" i="44"/>
  <c r="K297" i="44"/>
  <c r="K300" i="44"/>
  <c r="K303" i="44"/>
  <c r="K306" i="44"/>
  <c r="K309" i="44"/>
  <c r="C316" i="44"/>
  <c r="C319" i="44"/>
  <c r="C322" i="44"/>
  <c r="C325" i="44"/>
  <c r="C328" i="44"/>
  <c r="C331" i="44"/>
  <c r="K358" i="44"/>
  <c r="K361" i="44"/>
  <c r="K364" i="44"/>
  <c r="K367" i="44"/>
  <c r="K370" i="44"/>
  <c r="K373" i="44"/>
  <c r="C380" i="44"/>
  <c r="C383" i="44"/>
  <c r="C386" i="44"/>
  <c r="C389" i="44"/>
  <c r="C392" i="44"/>
  <c r="C395" i="44"/>
  <c r="K422" i="44"/>
  <c r="K425" i="44"/>
  <c r="K428" i="44"/>
  <c r="K431" i="44"/>
  <c r="K434" i="44"/>
  <c r="K437" i="44"/>
  <c r="K476" i="44"/>
  <c r="K493" i="44"/>
  <c r="K522" i="44"/>
  <c r="C538" i="44"/>
  <c r="K545" i="44"/>
  <c r="C549" i="44"/>
  <c r="K575" i="44"/>
  <c r="C583" i="44"/>
  <c r="K586" i="44"/>
  <c r="K631" i="44"/>
  <c r="C635" i="44"/>
  <c r="K650" i="44"/>
  <c r="C670" i="44"/>
  <c r="K673" i="44"/>
  <c r="K681" i="44"/>
  <c r="C718" i="44"/>
  <c r="C778" i="44"/>
  <c r="C782" i="44"/>
  <c r="K798" i="44"/>
  <c r="K847" i="44"/>
  <c r="K868" i="44"/>
  <c r="K915" i="44"/>
  <c r="C937" i="44"/>
  <c r="C984" i="44"/>
  <c r="K1006" i="44"/>
  <c r="C1072" i="44"/>
  <c r="C1111" i="44"/>
  <c r="C1234" i="44"/>
  <c r="K1238" i="44"/>
  <c r="K1247" i="44"/>
  <c r="C1293" i="44"/>
  <c r="C1472" i="44"/>
  <c r="C1485" i="44"/>
  <c r="K1516" i="44"/>
  <c r="C1667" i="44"/>
  <c r="K1671" i="44"/>
  <c r="K1771" i="44"/>
  <c r="C1927" i="44"/>
  <c r="K2002" i="44"/>
  <c r="K1994" i="44"/>
  <c r="K1986" i="44"/>
  <c r="K1978" i="44"/>
  <c r="K1970" i="44"/>
  <c r="K1962" i="44"/>
  <c r="K1954" i="44"/>
  <c r="K1946" i="44"/>
  <c r="K1938" i="44"/>
  <c r="K1930" i="44"/>
  <c r="K1922" i="44"/>
  <c r="K1914" i="44"/>
  <c r="K1906" i="44"/>
  <c r="K1898" i="44"/>
  <c r="K1890" i="44"/>
  <c r="K1882" i="44"/>
  <c r="K1874" i="44"/>
  <c r="K1866" i="44"/>
  <c r="K1858" i="44"/>
  <c r="K1850" i="44"/>
  <c r="K1842" i="44"/>
  <c r="K1834" i="44"/>
  <c r="K1826" i="44"/>
  <c r="K1818" i="44"/>
  <c r="K1810" i="44"/>
  <c r="K1802" i="44"/>
  <c r="K1794" i="44"/>
  <c r="K1786" i="44"/>
  <c r="K1778" i="44"/>
  <c r="K1999" i="44"/>
  <c r="K1982" i="44"/>
  <c r="K1965" i="44"/>
  <c r="K1945" i="44"/>
  <c r="K1928" i="44"/>
  <c r="K1908" i="44"/>
  <c r="K1891" i="44"/>
  <c r="K1871" i="44"/>
  <c r="K1854" i="44"/>
  <c r="K1837" i="44"/>
  <c r="K1817" i="44"/>
  <c r="K1800" i="44"/>
  <c r="K1780" i="44"/>
  <c r="K1996" i="44"/>
  <c r="K1979" i="44"/>
  <c r="K1959" i="44"/>
  <c r="K1942" i="44"/>
  <c r="K1925" i="44"/>
  <c r="K1905" i="44"/>
  <c r="K1888" i="44"/>
  <c r="K1868" i="44"/>
  <c r="K1851" i="44"/>
  <c r="K1831" i="44"/>
  <c r="K1814" i="44"/>
  <c r="K1797" i="44"/>
  <c r="K1777" i="44"/>
  <c r="K1769" i="44"/>
  <c r="K1761" i="44"/>
  <c r="K1753" i="44"/>
  <c r="K1745" i="44"/>
  <c r="K1737" i="44"/>
  <c r="K1729" i="44"/>
  <c r="K1721" i="44"/>
  <c r="K1713" i="44"/>
  <c r="K1705" i="44"/>
  <c r="K1697" i="44"/>
  <c r="K1689" i="44"/>
  <c r="K1681" i="44"/>
  <c r="K1673" i="44"/>
  <c r="K1665" i="44"/>
  <c r="K1657" i="44"/>
  <c r="K1902" i="44"/>
  <c r="K1899" i="44"/>
  <c r="K1896" i="44"/>
  <c r="K1893" i="44"/>
  <c r="K1875" i="44"/>
  <c r="K1872" i="44"/>
  <c r="K1869" i="44"/>
  <c r="K1764" i="44"/>
  <c r="K1744" i="44"/>
  <c r="K1727" i="44"/>
  <c r="K1707" i="44"/>
  <c r="K1690" i="44"/>
  <c r="K1670" i="44"/>
  <c r="K1653" i="44"/>
  <c r="K1935" i="44"/>
  <c r="K1932" i="44"/>
  <c r="K1929" i="44"/>
  <c r="K1926" i="44"/>
  <c r="K1923" i="44"/>
  <c r="K1920" i="44"/>
  <c r="K1911" i="44"/>
  <c r="K1799" i="44"/>
  <c r="K1796" i="44"/>
  <c r="K1793" i="44"/>
  <c r="K1758" i="44"/>
  <c r="K1741" i="44"/>
  <c r="K1724" i="44"/>
  <c r="K1704" i="44"/>
  <c r="K1687" i="44"/>
  <c r="K1667" i="44"/>
  <c r="K1650" i="44"/>
  <c r="K1642" i="44"/>
  <c r="K1634" i="44"/>
  <c r="K1626" i="44"/>
  <c r="K1618" i="44"/>
  <c r="K1610" i="44"/>
  <c r="K1602" i="44"/>
  <c r="K1594" i="44"/>
  <c r="K1586" i="44"/>
  <c r="K1578" i="44"/>
  <c r="K1570" i="44"/>
  <c r="K1562" i="44"/>
  <c r="K1554" i="44"/>
  <c r="K1546" i="44"/>
  <c r="K1538" i="44"/>
  <c r="K1530" i="44"/>
  <c r="K1522" i="44"/>
  <c r="K1514" i="44"/>
  <c r="K1506" i="44"/>
  <c r="K1498" i="44"/>
  <c r="K1490" i="44"/>
  <c r="K1989" i="44"/>
  <c r="K1976" i="44"/>
  <c r="K1957" i="44"/>
  <c r="K1941" i="44"/>
  <c r="K1909" i="44"/>
  <c r="K1877" i="44"/>
  <c r="K1861" i="44"/>
  <c r="K1813" i="44"/>
  <c r="K1678" i="44"/>
  <c r="K1654" i="44"/>
  <c r="K1651" i="44"/>
  <c r="K1631" i="44"/>
  <c r="K1614" i="44"/>
  <c r="K1597" i="44"/>
  <c r="K1577" i="44"/>
  <c r="K1560" i="44"/>
  <c r="K1540" i="44"/>
  <c r="K1523" i="44"/>
  <c r="K1503" i="44"/>
  <c r="K1486" i="44"/>
  <c r="K1992" i="44"/>
  <c r="K1963" i="44"/>
  <c r="K1960" i="44"/>
  <c r="K1944" i="44"/>
  <c r="K1912" i="44"/>
  <c r="K1880" i="44"/>
  <c r="K1864" i="44"/>
  <c r="K1845" i="44"/>
  <c r="K1829" i="44"/>
  <c r="K1816" i="44"/>
  <c r="K1781" i="44"/>
  <c r="K1684" i="44"/>
  <c r="K1675" i="44"/>
  <c r="K1672" i="44"/>
  <c r="K1669" i="44"/>
  <c r="K1666" i="44"/>
  <c r="K1663" i="44"/>
  <c r="K1660" i="44"/>
  <c r="K1648" i="44"/>
  <c r="K1628" i="44"/>
  <c r="K1611" i="44"/>
  <c r="K1591" i="44"/>
  <c r="K1574" i="44"/>
  <c r="K1557" i="44"/>
  <c r="K1537" i="44"/>
  <c r="K1520" i="44"/>
  <c r="K1500" i="44"/>
  <c r="K1483" i="44"/>
  <c r="K1475" i="44"/>
  <c r="K1467" i="44"/>
  <c r="K1459" i="44"/>
  <c r="K1451" i="44"/>
  <c r="K1443" i="44"/>
  <c r="K1435" i="44"/>
  <c r="K1427" i="44"/>
  <c r="K1419" i="44"/>
  <c r="K1411" i="44"/>
  <c r="K1403" i="44"/>
  <c r="K1395" i="44"/>
  <c r="K1387" i="44"/>
  <c r="K1379" i="44"/>
  <c r="K1371" i="44"/>
  <c r="K1363" i="44"/>
  <c r="K1355" i="44"/>
  <c r="K1347" i="44"/>
  <c r="K1339" i="44"/>
  <c r="K1331" i="44"/>
  <c r="K1323" i="44"/>
  <c r="K1315" i="44"/>
  <c r="K1307" i="44"/>
  <c r="K1299" i="44"/>
  <c r="K1291" i="44"/>
  <c r="K1283" i="44"/>
  <c r="K1275" i="44"/>
  <c r="K1267" i="44"/>
  <c r="K1259" i="44"/>
  <c r="K1251" i="44"/>
  <c r="K1243" i="44"/>
  <c r="K1235" i="44"/>
  <c r="K1227" i="44"/>
  <c r="K1219" i="44"/>
  <c r="K1211" i="44"/>
  <c r="K1203" i="44"/>
  <c r="K1195" i="44"/>
  <c r="K1187" i="44"/>
  <c r="K1179" i="44"/>
  <c r="K1171" i="44"/>
  <c r="K1163" i="44"/>
  <c r="K1155" i="44"/>
  <c r="K1147" i="44"/>
  <c r="K1139" i="44"/>
  <c r="K1131" i="44"/>
  <c r="K1123" i="44"/>
  <c r="K1115" i="44"/>
  <c r="K1107" i="44"/>
  <c r="K1099" i="44"/>
  <c r="K1091" i="44"/>
  <c r="K1083" i="44"/>
  <c r="K1075" i="44"/>
  <c r="K1067" i="44"/>
  <c r="K1059" i="44"/>
  <c r="K1051" i="44"/>
  <c r="K1043" i="44"/>
  <c r="K1035" i="44"/>
  <c r="K1027" i="44"/>
  <c r="K1019" i="44"/>
  <c r="K1011" i="44"/>
  <c r="K1003" i="44"/>
  <c r="K995" i="44"/>
  <c r="K987" i="44"/>
  <c r="K979" i="44"/>
  <c r="K1995" i="44"/>
  <c r="K1961" i="44"/>
  <c r="K1948" i="44"/>
  <c r="K1894" i="44"/>
  <c r="K1884" i="44"/>
  <c r="K1867" i="44"/>
  <c r="K1857" i="44"/>
  <c r="K1803" i="44"/>
  <c r="K1763" i="44"/>
  <c r="K1760" i="44"/>
  <c r="K1731" i="44"/>
  <c r="K1712" i="44"/>
  <c r="K1696" i="44"/>
  <c r="K1683" i="44"/>
  <c r="K1680" i="44"/>
  <c r="K1664" i="44"/>
  <c r="K1639" i="44"/>
  <c r="K1615" i="44"/>
  <c r="K1612" i="44"/>
  <c r="K1609" i="44"/>
  <c r="K1606" i="44"/>
  <c r="K1603" i="44"/>
  <c r="K1600" i="44"/>
  <c r="K1468" i="44"/>
  <c r="K1448" i="44"/>
  <c r="K1431" i="44"/>
  <c r="K1414" i="44"/>
  <c r="K1394" i="44"/>
  <c r="K1377" i="44"/>
  <c r="K1357" i="44"/>
  <c r="K1340" i="44"/>
  <c r="K1320" i="44"/>
  <c r="K1303" i="44"/>
  <c r="K1286" i="44"/>
  <c r="K1266" i="44"/>
  <c r="K1249" i="44"/>
  <c r="K1229" i="44"/>
  <c r="K1212" i="44"/>
  <c r="K1192" i="44"/>
  <c r="K1175" i="44"/>
  <c r="K1158" i="44"/>
  <c r="K1138" i="44"/>
  <c r="K1121" i="44"/>
  <c r="K1101" i="44"/>
  <c r="K1084" i="44"/>
  <c r="K1064" i="44"/>
  <c r="K1047" i="44"/>
  <c r="K1030" i="44"/>
  <c r="K1010" i="44"/>
  <c r="K993" i="44"/>
  <c r="K973" i="44"/>
  <c r="K965" i="44"/>
  <c r="K957" i="44"/>
  <c r="K949" i="44"/>
  <c r="K941" i="44"/>
  <c r="K933" i="44"/>
  <c r="K925" i="44"/>
  <c r="K917" i="44"/>
  <c r="K909" i="44"/>
  <c r="K901" i="44"/>
  <c r="K893" i="44"/>
  <c r="K885" i="44"/>
  <c r="K877" i="44"/>
  <c r="K869" i="44"/>
  <c r="K861" i="44"/>
  <c r="K853" i="44"/>
  <c r="K845" i="44"/>
  <c r="K837" i="44"/>
  <c r="K829" i="44"/>
  <c r="K821" i="44"/>
  <c r="K813" i="44"/>
  <c r="K805" i="44"/>
  <c r="K797" i="44"/>
  <c r="K789" i="44"/>
  <c r="K781" i="44"/>
  <c r="K773" i="44"/>
  <c r="K765" i="44"/>
  <c r="K757" i="44"/>
  <c r="K749" i="44"/>
  <c r="K741" i="44"/>
  <c r="K733" i="44"/>
  <c r="K725" i="44"/>
  <c r="K717" i="44"/>
  <c r="K709" i="44"/>
  <c r="K701" i="44"/>
  <c r="K693" i="44"/>
  <c r="K685" i="44"/>
  <c r="K677" i="44"/>
  <c r="K669" i="44"/>
  <c r="K661" i="44"/>
  <c r="K653" i="44"/>
  <c r="K1988" i="44"/>
  <c r="K1971" i="44"/>
  <c r="K1964" i="44"/>
  <c r="K1951" i="44"/>
  <c r="K1934" i="44"/>
  <c r="K1924" i="44"/>
  <c r="K1904" i="44"/>
  <c r="K1860" i="44"/>
  <c r="K1840" i="44"/>
  <c r="K1830" i="44"/>
  <c r="K1823" i="44"/>
  <c r="K1779" i="44"/>
  <c r="K1766" i="44"/>
  <c r="K1750" i="44"/>
  <c r="K1747" i="44"/>
  <c r="K1734" i="44"/>
  <c r="K1715" i="44"/>
  <c r="K1699" i="44"/>
  <c r="K1686" i="44"/>
  <c r="K1645" i="44"/>
  <c r="K1636" i="44"/>
  <c r="K1633" i="44"/>
  <c r="K1630" i="44"/>
  <c r="K1627" i="44"/>
  <c r="K1624" i="44"/>
  <c r="K1621" i="44"/>
  <c r="K1497" i="44"/>
  <c r="K1494" i="44"/>
  <c r="K1491" i="44"/>
  <c r="K1488" i="44"/>
  <c r="K1485" i="44"/>
  <c r="K1482" i="44"/>
  <c r="K1465" i="44"/>
  <c r="K1445" i="44"/>
  <c r="K1428" i="44"/>
  <c r="K1408" i="44"/>
  <c r="K1391" i="44"/>
  <c r="K1374" i="44"/>
  <c r="K1354" i="44"/>
  <c r="K1337" i="44"/>
  <c r="K1317" i="44"/>
  <c r="K1300" i="44"/>
  <c r="K1280" i="44"/>
  <c r="K1263" i="44"/>
  <c r="K1246" i="44"/>
  <c r="K1226" i="44"/>
  <c r="K1209" i="44"/>
  <c r="K1189" i="44"/>
  <c r="K1172" i="44"/>
  <c r="K1152" i="44"/>
  <c r="K1135" i="44"/>
  <c r="K1118" i="44"/>
  <c r="K1098" i="44"/>
  <c r="K1081" i="44"/>
  <c r="K1061" i="44"/>
  <c r="K1044" i="44"/>
  <c r="K1024" i="44"/>
  <c r="K1007" i="44"/>
  <c r="K990" i="44"/>
  <c r="K1998" i="44"/>
  <c r="K1981" i="44"/>
  <c r="K1974" i="44"/>
  <c r="K1927" i="44"/>
  <c r="K1907" i="44"/>
  <c r="K1897" i="44"/>
  <c r="K1887" i="44"/>
  <c r="K1870" i="44"/>
  <c r="K1806" i="44"/>
  <c r="K1789" i="44"/>
  <c r="K1718" i="44"/>
  <c r="K1702" i="44"/>
  <c r="K1527" i="44"/>
  <c r="K1524" i="44"/>
  <c r="K1521" i="44"/>
  <c r="K1518" i="44"/>
  <c r="K1515" i="44"/>
  <c r="K1512" i="44"/>
  <c r="K1509" i="44"/>
  <c r="K1479" i="44"/>
  <c r="K1462" i="44"/>
  <c r="K1442" i="44"/>
  <c r="K1425" i="44"/>
  <c r="K1405" i="44"/>
  <c r="K1388" i="44"/>
  <c r="K1368" i="44"/>
  <c r="K1351" i="44"/>
  <c r="K1334" i="44"/>
  <c r="K1314" i="44"/>
  <c r="K1919" i="44"/>
  <c r="K1892" i="44"/>
  <c r="K1865" i="44"/>
  <c r="K1838" i="44"/>
  <c r="K1828" i="44"/>
  <c r="K1811" i="44"/>
  <c r="K1801" i="44"/>
  <c r="K1784" i="44"/>
  <c r="K1739" i="44"/>
  <c r="K1726" i="44"/>
  <c r="K1691" i="44"/>
  <c r="K1987" i="44"/>
  <c r="K1983" i="44"/>
  <c r="K1972" i="44"/>
  <c r="K1950" i="44"/>
  <c r="K1917" i="44"/>
  <c r="K1776" i="44"/>
  <c r="K1762" i="44"/>
  <c r="K1755" i="44"/>
  <c r="K1695" i="44"/>
  <c r="K1688" i="44"/>
  <c r="K1674" i="44"/>
  <c r="K1640" i="44"/>
  <c r="K1581" i="44"/>
  <c r="K1561" i="44"/>
  <c r="K1535" i="44"/>
  <c r="K1508" i="44"/>
  <c r="K1489" i="44"/>
  <c r="K1473" i="44"/>
  <c r="K1470" i="44"/>
  <c r="K1417" i="44"/>
  <c r="K1392" i="44"/>
  <c r="K1389" i="44"/>
  <c r="K1361" i="44"/>
  <c r="K1358" i="44"/>
  <c r="K1311" i="44"/>
  <c r="K1208" i="44"/>
  <c r="K1205" i="44"/>
  <c r="K1202" i="44"/>
  <c r="K1199" i="44"/>
  <c r="K1184" i="44"/>
  <c r="K1181" i="44"/>
  <c r="K1178" i="44"/>
  <c r="K1072" i="44"/>
  <c r="K1048" i="44"/>
  <c r="K1045" i="44"/>
  <c r="K1042" i="44"/>
  <c r="K1039" i="44"/>
  <c r="K1036" i="44"/>
  <c r="K1033" i="44"/>
  <c r="K964" i="44"/>
  <c r="K947" i="44"/>
  <c r="K927" i="44"/>
  <c r="K910" i="44"/>
  <c r="K890" i="44"/>
  <c r="K873" i="44"/>
  <c r="K856" i="44"/>
  <c r="K836" i="44"/>
  <c r="K819" i="44"/>
  <c r="K1939" i="44"/>
  <c r="K1913" i="44"/>
  <c r="K1883" i="44"/>
  <c r="K1876" i="44"/>
  <c r="K1843" i="44"/>
  <c r="K1832" i="44"/>
  <c r="K1798" i="44"/>
  <c r="K1783" i="44"/>
  <c r="K1748" i="44"/>
  <c r="K1723" i="44"/>
  <c r="K1709" i="44"/>
  <c r="K1677" i="44"/>
  <c r="K1643" i="44"/>
  <c r="K1617" i="44"/>
  <c r="K1584" i="44"/>
  <c r="K1571" i="44"/>
  <c r="K1511" i="44"/>
  <c r="K1492" i="44"/>
  <c r="K1476" i="44"/>
  <c r="K1423" i="44"/>
  <c r="K1420" i="44"/>
  <c r="K1376" i="44"/>
  <c r="K1373" i="44"/>
  <c r="K1370" i="44"/>
  <c r="K1367" i="44"/>
  <c r="K1364" i="44"/>
  <c r="K1345" i="44"/>
  <c r="K1342" i="44"/>
  <c r="K1223" i="44"/>
  <c r="K1220" i="44"/>
  <c r="K1217" i="44"/>
  <c r="K1214" i="44"/>
  <c r="K1196" i="44"/>
  <c r="K1193" i="44"/>
  <c r="K1190" i="44"/>
  <c r="K1078" i="44"/>
  <c r="K1069" i="44"/>
  <c r="K1066" i="44"/>
  <c r="K1063" i="44"/>
  <c r="K1060" i="44"/>
  <c r="K1057" i="44"/>
  <c r="K1054" i="44"/>
  <c r="K961" i="44"/>
  <c r="K944" i="44"/>
  <c r="K924" i="44"/>
  <c r="K907" i="44"/>
  <c r="K887" i="44"/>
  <c r="K870" i="44"/>
  <c r="K850" i="44"/>
  <c r="K833" i="44"/>
  <c r="K816" i="44"/>
  <c r="K796" i="44"/>
  <c r="K779" i="44"/>
  <c r="K759" i="44"/>
  <c r="K742" i="44"/>
  <c r="K722" i="44"/>
  <c r="K705" i="44"/>
  <c r="K688" i="44"/>
  <c r="K2000" i="44"/>
  <c r="K1977" i="44"/>
  <c r="K1937" i="44"/>
  <c r="K1885" i="44"/>
  <c r="K1859" i="44"/>
  <c r="K1852" i="44"/>
  <c r="K1841" i="44"/>
  <c r="K1822" i="44"/>
  <c r="K1732" i="44"/>
  <c r="K1725" i="44"/>
  <c r="K1658" i="44"/>
  <c r="K1625" i="44"/>
  <c r="K1589" i="44"/>
  <c r="K1955" i="44"/>
  <c r="K1940" i="44"/>
  <c r="K1936" i="44"/>
  <c r="K1916" i="44"/>
  <c r="K1901" i="44"/>
  <c r="K1821" i="44"/>
  <c r="K1767" i="44"/>
  <c r="K1752" i="44"/>
  <c r="K1714" i="44"/>
  <c r="K1703" i="44"/>
  <c r="K1692" i="44"/>
  <c r="K1662" i="44"/>
  <c r="K1619" i="44"/>
  <c r="K1587" i="44"/>
  <c r="K1580" i="44"/>
  <c r="K1545" i="44"/>
  <c r="K1517" i="44"/>
  <c r="K1493" i="44"/>
  <c r="K1466" i="44"/>
  <c r="K1456" i="44"/>
  <c r="K1440" i="44"/>
  <c r="K1430" i="44"/>
  <c r="K1341" i="44"/>
  <c r="K1318" i="44"/>
  <c r="K1308" i="44"/>
  <c r="K1292" i="44"/>
  <c r="K1273" i="44"/>
  <c r="K1260" i="44"/>
  <c r="K1244" i="44"/>
  <c r="K1225" i="44"/>
  <c r="K1825" i="44"/>
  <c r="K1710" i="44"/>
  <c r="K1647" i="44"/>
  <c r="K1604" i="44"/>
  <c r="K1573" i="44"/>
  <c r="K1555" i="44"/>
  <c r="K1531" i="44"/>
  <c r="K1496" i="44"/>
  <c r="K1407" i="44"/>
  <c r="K1397" i="44"/>
  <c r="K1344" i="44"/>
  <c r="K1295" i="44"/>
  <c r="K1279" i="44"/>
  <c r="K1276" i="44"/>
  <c r="K1985" i="44"/>
  <c r="K1966" i="44"/>
  <c r="K1947" i="44"/>
  <c r="K1931" i="44"/>
  <c r="K1833" i="44"/>
  <c r="K1809" i="44"/>
  <c r="K1805" i="44"/>
  <c r="K1759" i="44"/>
  <c r="K1733" i="44"/>
  <c r="K1622" i="44"/>
  <c r="K1583" i="44"/>
  <c r="K1569" i="44"/>
  <c r="K1548" i="44"/>
  <c r="K1513" i="44"/>
  <c r="K1469" i="44"/>
  <c r="K1433" i="44"/>
  <c r="K1416" i="44"/>
  <c r="K1413" i="44"/>
  <c r="K1410" i="44"/>
  <c r="K1321" i="44"/>
  <c r="K1298" i="44"/>
  <c r="K1285" i="44"/>
  <c r="K1282" i="44"/>
  <c r="K1250" i="44"/>
  <c r="K1234" i="44"/>
  <c r="K1231" i="44"/>
  <c r="K1215" i="44"/>
  <c r="K1183" i="44"/>
  <c r="K1167" i="44"/>
  <c r="K1164" i="44"/>
  <c r="K1148" i="44"/>
  <c r="K1116" i="44"/>
  <c r="K1100" i="44"/>
  <c r="K1065" i="44"/>
  <c r="K1052" i="44"/>
  <c r="K1049" i="44"/>
  <c r="K1017" i="44"/>
  <c r="K1001" i="44"/>
  <c r="K985" i="44"/>
  <c r="K982" i="44"/>
  <c r="K954" i="44"/>
  <c r="K951" i="44"/>
  <c r="K948" i="44"/>
  <c r="K945" i="44"/>
  <c r="K942" i="44"/>
  <c r="K939" i="44"/>
  <c r="K930" i="44"/>
  <c r="K2001" i="44"/>
  <c r="K1993" i="44"/>
  <c r="K1973" i="44"/>
  <c r="K1943" i="44"/>
  <c r="K1856" i="44"/>
  <c r="K1785" i="44"/>
  <c r="K1770" i="44"/>
  <c r="K1740" i="44"/>
  <c r="K1706" i="44"/>
  <c r="K1590" i="44"/>
  <c r="K1576" i="44"/>
  <c r="K1558" i="44"/>
  <c r="K1551" i="44"/>
  <c r="K1541" i="44"/>
  <c r="K1534" i="44"/>
  <c r="K1499" i="44"/>
  <c r="K1472" i="44"/>
  <c r="K1446" i="44"/>
  <c r="K1436" i="44"/>
  <c r="K1426" i="44"/>
  <c r="K1400" i="44"/>
  <c r="K1390" i="44"/>
  <c r="K1324" i="44"/>
  <c r="K1304" i="44"/>
  <c r="K1301" i="44"/>
  <c r="K1288" i="44"/>
  <c r="K1253" i="44"/>
  <c r="K1237" i="44"/>
  <c r="K1218" i="44"/>
  <c r="K1186" i="44"/>
  <c r="K1170" i="44"/>
  <c r="K1151" i="44"/>
  <c r="K1921" i="44"/>
  <c r="K1900" i="44"/>
  <c r="K1853" i="44"/>
  <c r="K1824" i="44"/>
  <c r="K1808" i="44"/>
  <c r="K1782" i="44"/>
  <c r="K1754" i="44"/>
  <c r="K1717" i="44"/>
  <c r="K1637" i="44"/>
  <c r="K1568" i="44"/>
  <c r="K1564" i="44"/>
  <c r="K1556" i="44"/>
  <c r="K1484" i="44"/>
  <c r="K1455" i="44"/>
  <c r="K1437" i="44"/>
  <c r="K1415" i="44"/>
  <c r="K1393" i="44"/>
  <c r="K1382" i="44"/>
  <c r="K1346" i="44"/>
  <c r="K1284" i="44"/>
  <c r="K1242" i="44"/>
  <c r="K1239" i="44"/>
  <c r="K1232" i="44"/>
  <c r="K1204" i="44"/>
  <c r="K1166" i="44"/>
  <c r="K1156" i="44"/>
  <c r="K1133" i="44"/>
  <c r="K1077" i="44"/>
  <c r="K1022" i="44"/>
  <c r="K1012" i="44"/>
  <c r="K976" i="44"/>
  <c r="K929" i="44"/>
  <c r="K926" i="44"/>
  <c r="K923" i="44"/>
  <c r="K920" i="44"/>
  <c r="K818" i="44"/>
  <c r="K815" i="44"/>
  <c r="K812" i="44"/>
  <c r="K768" i="44"/>
  <c r="K762" i="44"/>
  <c r="K724" i="44"/>
  <c r="K721" i="44"/>
  <c r="K683" i="44"/>
  <c r="K657" i="44"/>
  <c r="K643" i="44"/>
  <c r="K635" i="44"/>
  <c r="K627" i="44"/>
  <c r="K619" i="44"/>
  <c r="K611" i="44"/>
  <c r="K603" i="44"/>
  <c r="K595" i="44"/>
  <c r="K587" i="44"/>
  <c r="K579" i="44"/>
  <c r="K571" i="44"/>
  <c r="K563" i="44"/>
  <c r="K555" i="44"/>
  <c r="K547" i="44"/>
  <c r="K539" i="44"/>
  <c r="K531" i="44"/>
  <c r="K523" i="44"/>
  <c r="K515" i="44"/>
  <c r="K1975" i="44"/>
  <c r="K1967" i="44"/>
  <c r="K1895" i="44"/>
  <c r="K1742" i="44"/>
  <c r="K1598" i="44"/>
  <c r="K1549" i="44"/>
  <c r="K1526" i="44"/>
  <c r="K1510" i="44"/>
  <c r="K1495" i="44"/>
  <c r="K1477" i="44"/>
  <c r="K1444" i="44"/>
  <c r="K1429" i="44"/>
  <c r="K1404" i="44"/>
  <c r="K1360" i="44"/>
  <c r="K1353" i="44"/>
  <c r="K1338" i="44"/>
  <c r="K1327" i="44"/>
  <c r="K1316" i="44"/>
  <c r="K1302" i="44"/>
  <c r="K1221" i="44"/>
  <c r="K1197" i="44"/>
  <c r="K1176" i="44"/>
  <c r="K1149" i="44"/>
  <c r="K1136" i="44"/>
  <c r="K1126" i="44"/>
  <c r="K1113" i="44"/>
  <c r="K1110" i="44"/>
  <c r="K1087" i="44"/>
  <c r="K1041" i="44"/>
  <c r="K1015" i="44"/>
  <c r="K1002" i="44"/>
  <c r="K992" i="44"/>
  <c r="K938" i="44"/>
  <c r="K935" i="44"/>
  <c r="K932" i="44"/>
  <c r="K867" i="44"/>
  <c r="K864" i="44"/>
  <c r="K830" i="44"/>
  <c r="K827" i="44"/>
  <c r="K824" i="44"/>
  <c r="K809" i="44"/>
  <c r="K806" i="44"/>
  <c r="K803" i="44"/>
  <c r="K800" i="44"/>
  <c r="K794" i="44"/>
  <c r="K756" i="44"/>
  <c r="K753" i="44"/>
  <c r="K718" i="44"/>
  <c r="K715" i="44"/>
  <c r="K680" i="44"/>
  <c r="K674" i="44"/>
  <c r="K671" i="44"/>
  <c r="K654" i="44"/>
  <c r="K1997" i="44"/>
  <c r="K1933" i="44"/>
  <c r="K1836" i="44"/>
  <c r="K1819" i="44"/>
  <c r="K1790" i="44"/>
  <c r="K1765" i="44"/>
  <c r="K1749" i="44"/>
  <c r="K1708" i="44"/>
  <c r="K1656" i="44"/>
  <c r="K1644" i="44"/>
  <c r="K1629" i="44"/>
  <c r="K1579" i="44"/>
  <c r="K1575" i="44"/>
  <c r="K1418" i="44"/>
  <c r="K1378" i="44"/>
  <c r="K1349" i="44"/>
  <c r="K1309" i="44"/>
  <c r="K1228" i="44"/>
  <c r="K1207" i="44"/>
  <c r="K1169" i="44"/>
  <c r="K1159" i="44"/>
  <c r="K1103" i="44"/>
  <c r="K1090" i="44"/>
  <c r="K1080" i="44"/>
  <c r="K1031" i="44"/>
  <c r="K1028" i="44"/>
  <c r="K1025" i="44"/>
  <c r="K1005" i="44"/>
  <c r="K904" i="44"/>
  <c r="K879" i="44"/>
  <c r="K876" i="44"/>
  <c r="K854" i="44"/>
  <c r="K842" i="44"/>
  <c r="K839" i="44"/>
  <c r="K791" i="44"/>
  <c r="K788" i="44"/>
  <c r="K750" i="44"/>
  <c r="K747" i="44"/>
  <c r="K712" i="44"/>
  <c r="K706" i="44"/>
  <c r="K703" i="44"/>
  <c r="K668" i="44"/>
  <c r="K651" i="44"/>
  <c r="K640" i="44"/>
  <c r="K632" i="44"/>
  <c r="K624" i="44"/>
  <c r="K616" i="44"/>
  <c r="K608" i="44"/>
  <c r="K600" i="44"/>
  <c r="K592" i="44"/>
  <c r="K584" i="44"/>
  <c r="K576" i="44"/>
  <c r="K568" i="44"/>
  <c r="K560" i="44"/>
  <c r="K552" i="44"/>
  <c r="K544" i="44"/>
  <c r="K536" i="44"/>
  <c r="K528" i="44"/>
  <c r="K520" i="44"/>
  <c r="K512" i="44"/>
  <c r="K504" i="44"/>
  <c r="K496" i="44"/>
  <c r="K1886" i="44"/>
  <c r="K1878" i="44"/>
  <c r="K1848" i="44"/>
  <c r="K1815" i="44"/>
  <c r="K1773" i="44"/>
  <c r="K1757" i="44"/>
  <c r="K1720" i="44"/>
  <c r="K1700" i="44"/>
  <c r="K1676" i="44"/>
  <c r="K1552" i="44"/>
  <c r="K1533" i="44"/>
  <c r="K1487" i="44"/>
  <c r="K1480" i="44"/>
  <c r="K1458" i="44"/>
  <c r="K1447" i="44"/>
  <c r="K1396" i="44"/>
  <c r="K1385" i="44"/>
  <c r="K1356" i="44"/>
  <c r="K1319" i="44"/>
  <c r="K1305" i="44"/>
  <c r="K1294" i="44"/>
  <c r="K1287" i="44"/>
  <c r="K1269" i="44"/>
  <c r="K1262" i="44"/>
  <c r="K1252" i="44"/>
  <c r="K1245" i="44"/>
  <c r="K1224" i="44"/>
  <c r="K1200" i="44"/>
  <c r="K1162" i="44"/>
  <c r="K1129" i="44"/>
  <c r="K1106" i="44"/>
  <c r="K1093" i="44"/>
  <c r="K1034" i="44"/>
  <c r="K1018" i="44"/>
  <c r="K1008" i="44"/>
  <c r="K969" i="44"/>
  <c r="K966" i="44"/>
  <c r="K963" i="44"/>
  <c r="K960" i="44"/>
  <c r="K882" i="44"/>
  <c r="K857" i="44"/>
  <c r="K851" i="44"/>
  <c r="K848" i="44"/>
  <c r="K785" i="44"/>
  <c r="K782" i="44"/>
  <c r="K744" i="44"/>
  <c r="K738" i="44"/>
  <c r="K735" i="44"/>
  <c r="K700" i="44"/>
  <c r="K697" i="44"/>
  <c r="K665" i="44"/>
  <c r="K648" i="44"/>
  <c r="K1668" i="44"/>
  <c r="K1659" i="44"/>
  <c r="K1646" i="44"/>
  <c r="K1596" i="44"/>
  <c r="K1474" i="44"/>
  <c r="K1454" i="44"/>
  <c r="K1271" i="44"/>
  <c r="K1256" i="44"/>
  <c r="K1233" i="44"/>
  <c r="K1206" i="44"/>
  <c r="K1168" i="44"/>
  <c r="K1124" i="44"/>
  <c r="K1085" i="44"/>
  <c r="K1070" i="44"/>
  <c r="K994" i="44"/>
  <c r="K934" i="44"/>
  <c r="K913" i="44"/>
  <c r="K899" i="44"/>
  <c r="K892" i="44"/>
  <c r="K881" i="44"/>
  <c r="K826" i="44"/>
  <c r="K786" i="44"/>
  <c r="K760" i="44"/>
  <c r="K740" i="44"/>
  <c r="K730" i="44"/>
  <c r="K720" i="44"/>
  <c r="K710" i="44"/>
  <c r="K690" i="44"/>
  <c r="K605" i="44"/>
  <c r="K602" i="44"/>
  <c r="K599" i="44"/>
  <c r="K596" i="44"/>
  <c r="K593" i="44"/>
  <c r="K590" i="44"/>
  <c r="K541" i="44"/>
  <c r="K538" i="44"/>
  <c r="K535" i="44"/>
  <c r="K532" i="44"/>
  <c r="K529" i="44"/>
  <c r="K526" i="44"/>
  <c r="K505" i="44"/>
  <c r="K491" i="44"/>
  <c r="K483" i="44"/>
  <c r="K475" i="44"/>
  <c r="K467" i="44"/>
  <c r="K459" i="44"/>
  <c r="K451" i="44"/>
  <c r="K443" i="44"/>
  <c r="K435" i="44"/>
  <c r="K427" i="44"/>
  <c r="K419" i="44"/>
  <c r="K411" i="44"/>
  <c r="K403" i="44"/>
  <c r="K395" i="44"/>
  <c r="K387" i="44"/>
  <c r="K379" i="44"/>
  <c r="K371" i="44"/>
  <c r="K363" i="44"/>
  <c r="K355" i="44"/>
  <c r="K347" i="44"/>
  <c r="K339" i="44"/>
  <c r="K331" i="44"/>
  <c r="K323" i="44"/>
  <c r="K315" i="44"/>
  <c r="K307" i="44"/>
  <c r="K299" i="44"/>
  <c r="K291" i="44"/>
  <c r="K283" i="44"/>
  <c r="K275" i="44"/>
  <c r="K267" i="44"/>
  <c r="K259" i="44"/>
  <c r="K251" i="44"/>
  <c r="K243" i="44"/>
  <c r="K235" i="44"/>
  <c r="K227" i="44"/>
  <c r="K219" i="44"/>
  <c r="K211" i="44"/>
  <c r="K203" i="44"/>
  <c r="K195" i="44"/>
  <c r="K187" i="44"/>
  <c r="K179" i="44"/>
  <c r="K171" i="44"/>
  <c r="K163" i="44"/>
  <c r="K155" i="44"/>
  <c r="K147" i="44"/>
  <c r="K139" i="44"/>
  <c r="K131" i="44"/>
  <c r="K123" i="44"/>
  <c r="K115" i="44"/>
  <c r="K107" i="44"/>
  <c r="K99" i="44"/>
  <c r="K91" i="44"/>
  <c r="K83" i="44"/>
  <c r="K75" i="44"/>
  <c r="K67" i="44"/>
  <c r="K59" i="44"/>
  <c r="K51" i="44"/>
  <c r="K43" i="44"/>
  <c r="K35" i="44"/>
  <c r="K27" i="44"/>
  <c r="K19" i="44"/>
  <c r="K11" i="44"/>
  <c r="K120" i="44"/>
  <c r="K112" i="44"/>
  <c r="K104" i="44"/>
  <c r="K96" i="44"/>
  <c r="K88" i="44"/>
  <c r="K80" i="44"/>
  <c r="K56" i="44"/>
  <c r="K1969" i="44"/>
  <c r="K1956" i="44"/>
  <c r="K1787" i="44"/>
  <c r="K1774" i="44"/>
  <c r="K1613" i="44"/>
  <c r="K1572" i="44"/>
  <c r="K1450" i="44"/>
  <c r="K1438" i="44"/>
  <c r="K1422" i="44"/>
  <c r="K1248" i="44"/>
  <c r="K1153" i="44"/>
  <c r="K1120" i="44"/>
  <c r="K1102" i="44"/>
  <c r="K1095" i="44"/>
  <c r="K1037" i="44"/>
  <c r="K955" i="44"/>
  <c r="K874" i="44"/>
  <c r="K860" i="44"/>
  <c r="K840" i="44"/>
  <c r="K799" i="44"/>
  <c r="K763" i="44"/>
  <c r="K743" i="44"/>
  <c r="K664" i="44"/>
  <c r="K502" i="44"/>
  <c r="K168" i="44"/>
  <c r="K160" i="44"/>
  <c r="K152" i="44"/>
  <c r="K144" i="44"/>
  <c r="K136" i="44"/>
  <c r="K128" i="44"/>
  <c r="K72" i="44"/>
  <c r="K64" i="44"/>
  <c r="K48" i="44"/>
  <c r="K40" i="44"/>
  <c r="K32" i="44"/>
  <c r="K24" i="44"/>
  <c r="K16" i="44"/>
  <c r="K8" i="44"/>
  <c r="K1952" i="44"/>
  <c r="K1903" i="44"/>
  <c r="K1849" i="44"/>
  <c r="K1735" i="44"/>
  <c r="K1722" i="44"/>
  <c r="K1588" i="44"/>
  <c r="K1559" i="44"/>
  <c r="K1547" i="44"/>
  <c r="K1502" i="44"/>
  <c r="K1434" i="44"/>
  <c r="K1402" i="44"/>
  <c r="K1386" i="44"/>
  <c r="K1362" i="44"/>
  <c r="K1350" i="44"/>
  <c r="K1240" i="44"/>
  <c r="K1213" i="44"/>
  <c r="K1198" i="44"/>
  <c r="K1194" i="44"/>
  <c r="K1145" i="44"/>
  <c r="K1109" i="44"/>
  <c r="K1088" i="44"/>
  <c r="K1055" i="44"/>
  <c r="K997" i="44"/>
  <c r="K986" i="44"/>
  <c r="K958" i="44"/>
  <c r="K937" i="44"/>
  <c r="K916" i="44"/>
  <c r="K902" i="44"/>
  <c r="K895" i="44"/>
  <c r="K888" i="44"/>
  <c r="K843" i="44"/>
  <c r="K802" i="44"/>
  <c r="K766" i="44"/>
  <c r="K746" i="44"/>
  <c r="K723" i="44"/>
  <c r="K713" i="44"/>
  <c r="K667" i="44"/>
  <c r="K629" i="44"/>
  <c r="K626" i="44"/>
  <c r="K623" i="44"/>
  <c r="K620" i="44"/>
  <c r="K617" i="44"/>
  <c r="K614" i="44"/>
  <c r="K565" i="44"/>
  <c r="K562" i="44"/>
  <c r="K559" i="44"/>
  <c r="K556" i="44"/>
  <c r="K553" i="44"/>
  <c r="K550" i="44"/>
  <c r="K499" i="44"/>
  <c r="K488" i="44"/>
  <c r="K480" i="44"/>
  <c r="K472" i="44"/>
  <c r="K464" i="44"/>
  <c r="K456" i="44"/>
  <c r="K448" i="44"/>
  <c r="K440" i="44"/>
  <c r="K432" i="44"/>
  <c r="K424" i="44"/>
  <c r="K416" i="44"/>
  <c r="K408" i="44"/>
  <c r="K400" i="44"/>
  <c r="K392" i="44"/>
  <c r="K384" i="44"/>
  <c r="K376" i="44"/>
  <c r="K368" i="44"/>
  <c r="K360" i="44"/>
  <c r="K352" i="44"/>
  <c r="K344" i="44"/>
  <c r="K336" i="44"/>
  <c r="K328" i="44"/>
  <c r="K320" i="44"/>
  <c r="K312" i="44"/>
  <c r="K304" i="44"/>
  <c r="K296" i="44"/>
  <c r="K288" i="44"/>
  <c r="K280" i="44"/>
  <c r="K272" i="44"/>
  <c r="K264" i="44"/>
  <c r="K256" i="44"/>
  <c r="K248" i="44"/>
  <c r="K240" i="44"/>
  <c r="K232" i="44"/>
  <c r="K224" i="44"/>
  <c r="K216" i="44"/>
  <c r="K208" i="44"/>
  <c r="K200" i="44"/>
  <c r="K192" i="44"/>
  <c r="K184" i="44"/>
  <c r="K176" i="44"/>
  <c r="K1915" i="44"/>
  <c r="K1889" i="44"/>
  <c r="K1862" i="44"/>
  <c r="K1791" i="44"/>
  <c r="K1641" i="44"/>
  <c r="K1608" i="44"/>
  <c r="K1592" i="44"/>
  <c r="K1563" i="44"/>
  <c r="K1543" i="44"/>
  <c r="K1539" i="44"/>
  <c r="K1481" i="44"/>
  <c r="K1406" i="44"/>
  <c r="K1398" i="44"/>
  <c r="K1366" i="44"/>
  <c r="K1330" i="44"/>
  <c r="K1160" i="44"/>
  <c r="K1134" i="44"/>
  <c r="K1127" i="44"/>
  <c r="K1073" i="44"/>
  <c r="K1026" i="44"/>
  <c r="K1004" i="44"/>
  <c r="K975" i="44"/>
  <c r="K884" i="44"/>
  <c r="K863" i="44"/>
  <c r="K846" i="44"/>
  <c r="K772" i="44"/>
  <c r="K769" i="44"/>
  <c r="K726" i="44"/>
  <c r="K716" i="44"/>
  <c r="K670" i="44"/>
  <c r="K1991" i="44"/>
  <c r="K1795" i="44"/>
  <c r="K1756" i="44"/>
  <c r="K1730" i="44"/>
  <c r="K1567" i="44"/>
  <c r="K1461" i="44"/>
  <c r="K1453" i="44"/>
  <c r="K1322" i="44"/>
  <c r="K1306" i="44"/>
  <c r="K1290" i="44"/>
  <c r="K1274" i="44"/>
  <c r="K1255" i="44"/>
  <c r="K1141" i="44"/>
  <c r="K1112" i="44"/>
  <c r="K1105" i="44"/>
  <c r="K1062" i="44"/>
  <c r="K1040" i="44"/>
  <c r="K1000" i="44"/>
  <c r="K968" i="44"/>
  <c r="K940" i="44"/>
  <c r="K919" i="44"/>
  <c r="K905" i="44"/>
  <c r="K891" i="44"/>
  <c r="K1236" i="44"/>
  <c r="K1968" i="44"/>
  <c r="K1698" i="44"/>
  <c r="K1694" i="44"/>
  <c r="K1632" i="44"/>
  <c r="K1439" i="44"/>
  <c r="K1335" i="44"/>
  <c r="K1296" i="44"/>
  <c r="K1270" i="44"/>
  <c r="K1137" i="44"/>
  <c r="K1097" i="44"/>
  <c r="K1013" i="44"/>
  <c r="K950" i="44"/>
  <c r="K946" i="44"/>
  <c r="K922" i="44"/>
  <c r="K911" i="44"/>
  <c r="K903" i="44"/>
  <c r="K875" i="44"/>
  <c r="K792" i="44"/>
  <c r="K770" i="44"/>
  <c r="K1949" i="44"/>
  <c r="K1879" i="44"/>
  <c r="K1623" i="44"/>
  <c r="K1605" i="44"/>
  <c r="K1529" i="44"/>
  <c r="K1352" i="44"/>
  <c r="K1182" i="44"/>
  <c r="K1174" i="44"/>
  <c r="K1117" i="44"/>
  <c r="K1089" i="44"/>
  <c r="K984" i="44"/>
  <c r="K871" i="44"/>
  <c r="K852" i="44"/>
  <c r="K814" i="44"/>
  <c r="K784" i="44"/>
  <c r="K777" i="44"/>
  <c r="K755" i="44"/>
  <c r="K748" i="44"/>
  <c r="K737" i="44"/>
  <c r="K711" i="44"/>
  <c r="K704" i="44"/>
  <c r="K689" i="44"/>
  <c r="K675" i="44"/>
  <c r="K636" i="44"/>
  <c r="K612" i="44"/>
  <c r="K585" i="44"/>
  <c r="K578" i="44"/>
  <c r="K561" i="44"/>
  <c r="K554" i="44"/>
  <c r="K537" i="44"/>
  <c r="K530" i="44"/>
  <c r="K513" i="44"/>
  <c r="K500" i="44"/>
  <c r="K1958" i="44"/>
  <c r="K1953" i="44"/>
  <c r="K1855" i="44"/>
  <c r="K1846" i="44"/>
  <c r="K1716" i="44"/>
  <c r="K1565" i="44"/>
  <c r="K1507" i="44"/>
  <c r="K1409" i="44"/>
  <c r="K1365" i="44"/>
  <c r="K1343" i="44"/>
  <c r="K1313" i="44"/>
  <c r="K1265" i="44"/>
  <c r="K1261" i="44"/>
  <c r="K1257" i="44"/>
  <c r="K1165" i="44"/>
  <c r="K1157" i="44"/>
  <c r="K1032" i="44"/>
  <c r="K1009" i="44"/>
  <c r="K977" i="44"/>
  <c r="K918" i="44"/>
  <c r="K883" i="44"/>
  <c r="K844" i="44"/>
  <c r="K825" i="44"/>
  <c r="K810" i="44"/>
  <c r="K678" i="44"/>
  <c r="K588" i="44"/>
  <c r="K503" i="44"/>
  <c r="K469" i="44"/>
  <c r="K466" i="44"/>
  <c r="K463" i="44"/>
  <c r="K460" i="44"/>
  <c r="K457" i="44"/>
  <c r="K454" i="44"/>
  <c r="K1711" i="44"/>
  <c r="K1582" i="44"/>
  <c r="K1542" i="44"/>
  <c r="K1464" i="44"/>
  <c r="K1460" i="44"/>
  <c r="K1421" i="44"/>
  <c r="K1369" i="44"/>
  <c r="K1326" i="44"/>
  <c r="K1278" i="44"/>
  <c r="K1161" i="44"/>
  <c r="K1056" i="44"/>
  <c r="K1020" i="44"/>
  <c r="K1016" i="44"/>
  <c r="K988" i="44"/>
  <c r="K953" i="44"/>
  <c r="K898" i="44"/>
  <c r="K894" i="44"/>
  <c r="K795" i="44"/>
  <c r="K729" i="44"/>
  <c r="K707" i="44"/>
  <c r="K696" i="44"/>
  <c r="K660" i="44"/>
  <c r="K646" i="44"/>
  <c r="K639" i="44"/>
  <c r="K622" i="44"/>
  <c r="K615" i="44"/>
  <c r="K598" i="44"/>
  <c r="K591" i="44"/>
  <c r="K581" i="44"/>
  <c r="K574" i="44"/>
  <c r="K564" i="44"/>
  <c r="K557" i="44"/>
  <c r="K540" i="44"/>
  <c r="K533" i="44"/>
  <c r="K516" i="44"/>
  <c r="K506" i="44"/>
  <c r="K1990" i="44"/>
  <c r="K1910" i="44"/>
  <c r="K1873" i="44"/>
  <c r="K1788" i="44"/>
  <c r="K1743" i="44"/>
  <c r="K1701" i="44"/>
  <c r="K1599" i="44"/>
  <c r="K1550" i="44"/>
  <c r="K1312" i="44"/>
  <c r="K1177" i="44"/>
  <c r="K1140" i="44"/>
  <c r="K1068" i="44"/>
  <c r="K886" i="44"/>
  <c r="K866" i="44"/>
  <c r="K828" i="44"/>
  <c r="K783" i="44"/>
  <c r="K754" i="44"/>
  <c r="K732" i="44"/>
  <c r="K699" i="44"/>
  <c r="K684" i="44"/>
  <c r="K663" i="44"/>
  <c r="K546" i="44"/>
  <c r="K482" i="44"/>
  <c r="K489" i="44"/>
  <c r="K589" i="44"/>
  <c r="K761" i="44"/>
  <c r="K801" i="44"/>
  <c r="K822" i="44"/>
  <c r="K838" i="44"/>
  <c r="K889" i="44"/>
  <c r="K897" i="44"/>
  <c r="K962" i="44"/>
  <c r="K996" i="44"/>
  <c r="K1079" i="44"/>
  <c r="K1096" i="44"/>
  <c r="K1144" i="44"/>
  <c r="K1210" i="44"/>
  <c r="K1310" i="44"/>
  <c r="K1329" i="44"/>
  <c r="K1333" i="44"/>
  <c r="K1383" i="44"/>
  <c r="K1693" i="44"/>
  <c r="K1751" i="44"/>
  <c r="K1980" i="44"/>
  <c r="K13" i="44"/>
  <c r="K62" i="44"/>
  <c r="K71" i="44"/>
  <c r="K129" i="44"/>
  <c r="K135" i="44"/>
  <c r="K141" i="44"/>
  <c r="K196" i="44"/>
  <c r="K202" i="44"/>
  <c r="K254" i="44"/>
  <c r="K260" i="44"/>
  <c r="K269" i="44"/>
  <c r="K327" i="44"/>
  <c r="K382" i="44"/>
  <c r="K388" i="44"/>
  <c r="K525" i="44"/>
  <c r="K548" i="44"/>
  <c r="K567" i="44"/>
  <c r="K582" i="44"/>
  <c r="K634" i="44"/>
  <c r="K855" i="44"/>
  <c r="K880" i="44"/>
  <c r="K906" i="44"/>
  <c r="K936" i="44"/>
  <c r="K983" i="44"/>
  <c r="K1071" i="44"/>
  <c r="K1092" i="44"/>
  <c r="K1201" i="44"/>
  <c r="K1452" i="44"/>
  <c r="K1471" i="44"/>
  <c r="K1652" i="44"/>
  <c r="K1775" i="44"/>
  <c r="K1863" i="44"/>
  <c r="C444" i="44"/>
  <c r="C460" i="44"/>
  <c r="K479" i="44"/>
  <c r="C483" i="44"/>
  <c r="C490" i="44"/>
  <c r="K511" i="44"/>
  <c r="C530" i="44"/>
  <c r="C579" i="44"/>
  <c r="K601" i="44"/>
  <c r="K638" i="44"/>
  <c r="K642" i="44"/>
  <c r="C702" i="44"/>
  <c r="C726" i="44"/>
  <c r="K745" i="44"/>
  <c r="C762" i="44"/>
  <c r="C766" i="44"/>
  <c r="C802" i="44"/>
  <c r="K831" i="44"/>
  <c r="C839" i="44"/>
  <c r="C890" i="44"/>
  <c r="C928" i="44"/>
  <c r="K1014" i="44"/>
  <c r="K1023" i="44"/>
  <c r="K1053" i="44"/>
  <c r="C1080" i="44"/>
  <c r="K1114" i="44"/>
  <c r="K1188" i="44"/>
  <c r="C1243" i="44"/>
  <c r="C1316" i="44"/>
  <c r="K1325" i="44"/>
  <c r="C1362" i="44"/>
  <c r="K1375" i="44"/>
  <c r="K1412" i="44"/>
  <c r="K1457" i="44"/>
  <c r="C1476" i="44"/>
  <c r="C1489" i="44"/>
  <c r="K1525" i="44"/>
  <c r="K1544" i="44"/>
  <c r="K1553" i="44"/>
  <c r="C1563" i="44"/>
  <c r="K1595" i="44"/>
  <c r="K1661" i="44"/>
  <c r="C1704" i="44"/>
  <c r="K1820" i="44"/>
  <c r="C1835" i="44"/>
  <c r="C5" i="44"/>
  <c r="C11" i="44"/>
  <c r="K41" i="44"/>
  <c r="K47" i="44"/>
  <c r="K53" i="44"/>
  <c r="C60" i="44"/>
  <c r="C63" i="44"/>
  <c r="C69" i="44"/>
  <c r="C72" i="44"/>
  <c r="C75" i="44"/>
  <c r="K105" i="44"/>
  <c r="K111" i="44"/>
  <c r="C130" i="44"/>
  <c r="K450" i="44"/>
  <c r="K453" i="44"/>
  <c r="C480" i="44"/>
  <c r="C487" i="44"/>
  <c r="C501" i="44"/>
  <c r="C512" i="44"/>
  <c r="C516" i="44"/>
  <c r="C613" i="44"/>
  <c r="K658" i="44"/>
  <c r="C690" i="44"/>
  <c r="C706" i="44"/>
  <c r="C738" i="44"/>
  <c r="C746" i="44"/>
  <c r="K758" i="44"/>
  <c r="K774" i="44"/>
  <c r="K790" i="44"/>
  <c r="C815" i="44"/>
  <c r="K823" i="44"/>
  <c r="C832" i="44"/>
  <c r="K835" i="44"/>
  <c r="K872" i="44"/>
  <c r="C946" i="44"/>
  <c r="K967" i="44"/>
  <c r="K971" i="44"/>
  <c r="C1011" i="44"/>
  <c r="C1015" i="44"/>
  <c r="C1046" i="44"/>
  <c r="C1050" i="44"/>
  <c r="C1054" i="44"/>
  <c r="K1058" i="44"/>
  <c r="K1132" i="44"/>
  <c r="C1181" i="44"/>
  <c r="C1189" i="44"/>
  <c r="C1198" i="44"/>
  <c r="C1280" i="44"/>
  <c r="C1376" i="44"/>
  <c r="K1384" i="44"/>
  <c r="C1413" i="44"/>
  <c r="C1550" i="44"/>
  <c r="C1554" i="44"/>
  <c r="C1620" i="44"/>
  <c r="K1638" i="44"/>
  <c r="K1685" i="44"/>
  <c r="K1728" i="44"/>
  <c r="K1844" i="44"/>
  <c r="K10" i="44"/>
  <c r="K74" i="44"/>
  <c r="K132" i="44"/>
  <c r="K199" i="44"/>
  <c r="K266" i="44"/>
  <c r="K318" i="44"/>
  <c r="K330" i="44"/>
  <c r="K385" i="44"/>
  <c r="K1122" i="44"/>
  <c r="C1999" i="44"/>
  <c r="C1983" i="44"/>
  <c r="C1970" i="44"/>
  <c r="C1935" i="44"/>
  <c r="C1922" i="44"/>
  <c r="C1919" i="44"/>
  <c r="C1887" i="44"/>
  <c r="C1871" i="44"/>
  <c r="C1823" i="44"/>
  <c r="C1801" i="44"/>
  <c r="C1733" i="44"/>
  <c r="C1730" i="44"/>
  <c r="C1718" i="44"/>
  <c r="C1715" i="44"/>
  <c r="C1712" i="44"/>
  <c r="C1709" i="44"/>
  <c r="C1706" i="44"/>
  <c r="C1643" i="44"/>
  <c r="C1623" i="44"/>
  <c r="C1606" i="44"/>
  <c r="C1586" i="44"/>
  <c r="C1569" i="44"/>
  <c r="C1549" i="44"/>
  <c r="C1532" i="44"/>
  <c r="C1515" i="44"/>
  <c r="C1495" i="44"/>
  <c r="C1481" i="44"/>
  <c r="C1473" i="44"/>
  <c r="C1465" i="44"/>
  <c r="C1457" i="44"/>
  <c r="C1449" i="44"/>
  <c r="C1441" i="44"/>
  <c r="C1433" i="44"/>
  <c r="C1425" i="44"/>
  <c r="C1417" i="44"/>
  <c r="C1409" i="44"/>
  <c r="C1401" i="44"/>
  <c r="C1393" i="44"/>
  <c r="C1385" i="44"/>
  <c r="C1377" i="44"/>
  <c r="C1369" i="44"/>
  <c r="C1361" i="44"/>
  <c r="C1353" i="44"/>
  <c r="C1345" i="44"/>
  <c r="C1337" i="44"/>
  <c r="C1329" i="44"/>
  <c r="C1321" i="44"/>
  <c r="C1313" i="44"/>
  <c r="C1305" i="44"/>
  <c r="C1297" i="44"/>
  <c r="C1289" i="44"/>
  <c r="C1281" i="44"/>
  <c r="C1273" i="44"/>
  <c r="C1265" i="44"/>
  <c r="C1257" i="44"/>
  <c r="C1249" i="44"/>
  <c r="C1241" i="44"/>
  <c r="C1233" i="44"/>
  <c r="C1225" i="44"/>
  <c r="C1217" i="44"/>
  <c r="C1209" i="44"/>
  <c r="C1201" i="44"/>
  <c r="C1193" i="44"/>
  <c r="C1185" i="44"/>
  <c r="C1177" i="44"/>
  <c r="C1169" i="44"/>
  <c r="C1161" i="44"/>
  <c r="C1153" i="44"/>
  <c r="C1145" i="44"/>
  <c r="C1137" i="44"/>
  <c r="C1129" i="44"/>
  <c r="C1121" i="44"/>
  <c r="C1113" i="44"/>
  <c r="C1105" i="44"/>
  <c r="C1097" i="44"/>
  <c r="C1089" i="44"/>
  <c r="C1081" i="44"/>
  <c r="C1073" i="44"/>
  <c r="C1065" i="44"/>
  <c r="C1057" i="44"/>
  <c r="C1049" i="44"/>
  <c r="C1041" i="44"/>
  <c r="C1033" i="44"/>
  <c r="C1025" i="44"/>
  <c r="C1017" i="44"/>
  <c r="C1009" i="44"/>
  <c r="C1001" i="44"/>
  <c r="C993" i="44"/>
  <c r="C985" i="44"/>
  <c r="C977" i="44"/>
  <c r="C1982" i="44"/>
  <c r="C1908" i="44"/>
  <c r="C1898" i="44"/>
  <c r="C1817" i="44"/>
  <c r="C1807" i="44"/>
  <c r="C1790" i="44"/>
  <c r="C1668" i="44"/>
  <c r="C1652" i="44"/>
  <c r="C1649" i="44"/>
  <c r="C1525" i="44"/>
  <c r="C1522" i="44"/>
  <c r="C1519" i="44"/>
  <c r="C1516" i="44"/>
  <c r="C1513" i="44"/>
  <c r="C1510" i="44"/>
  <c r="C1501" i="44"/>
  <c r="C1480" i="44"/>
  <c r="C1463" i="44"/>
  <c r="C1443" i="44"/>
  <c r="C1426" i="44"/>
  <c r="C1406" i="44"/>
  <c r="C1389" i="44"/>
  <c r="C1372" i="44"/>
  <c r="C1352" i="44"/>
  <c r="C1335" i="44"/>
  <c r="C1315" i="44"/>
  <c r="C1298" i="44"/>
  <c r="C1278" i="44"/>
  <c r="C1261" i="44"/>
  <c r="C1244" i="44"/>
  <c r="C1224" i="44"/>
  <c r="C1207" i="44"/>
  <c r="C1187" i="44"/>
  <c r="C1170" i="44"/>
  <c r="C1150" i="44"/>
  <c r="C1133" i="44"/>
  <c r="C1116" i="44"/>
  <c r="C1096" i="44"/>
  <c r="C1079" i="44"/>
  <c r="C1059" i="44"/>
  <c r="C1042" i="44"/>
  <c r="C1022" i="44"/>
  <c r="C1005" i="44"/>
  <c r="C988" i="44"/>
  <c r="C971" i="44"/>
  <c r="C963" i="44"/>
  <c r="C955" i="44"/>
  <c r="C947" i="44"/>
  <c r="C939" i="44"/>
  <c r="C931" i="44"/>
  <c r="C923" i="44"/>
  <c r="C915" i="44"/>
  <c r="C907" i="44"/>
  <c r="C899" i="44"/>
  <c r="C891" i="44"/>
  <c r="C883" i="44"/>
  <c r="C875" i="44"/>
  <c r="C867" i="44"/>
  <c r="C859" i="44"/>
  <c r="C851" i="44"/>
  <c r="C843" i="44"/>
  <c r="C835" i="44"/>
  <c r="C827" i="44"/>
  <c r="C819" i="44"/>
  <c r="C811" i="44"/>
  <c r="C803" i="44"/>
  <c r="C795" i="44"/>
  <c r="C787" i="44"/>
  <c r="C779" i="44"/>
  <c r="C771" i="44"/>
  <c r="C763" i="44"/>
  <c r="C755" i="44"/>
  <c r="C747" i="44"/>
  <c r="C739" i="44"/>
  <c r="C731" i="44"/>
  <c r="C723" i="44"/>
  <c r="C715" i="44"/>
  <c r="C707" i="44"/>
  <c r="C699" i="44"/>
  <c r="C691" i="44"/>
  <c r="C683" i="44"/>
  <c r="C675" i="44"/>
  <c r="C667" i="44"/>
  <c r="C659" i="44"/>
  <c r="C651" i="44"/>
  <c r="C1955" i="44"/>
  <c r="C1938" i="44"/>
  <c r="C1911" i="44"/>
  <c r="C1881" i="44"/>
  <c r="C1854" i="44"/>
  <c r="C1844" i="44"/>
  <c r="C1837" i="44"/>
  <c r="C1834" i="44"/>
  <c r="C1810" i="44"/>
  <c r="C1793" i="44"/>
  <c r="C1783" i="44"/>
  <c r="C1770" i="44"/>
  <c r="C1754" i="44"/>
  <c r="C1738" i="44"/>
  <c r="C1690" i="44"/>
  <c r="C1546" i="44"/>
  <c r="C1543" i="44"/>
  <c r="C1540" i="44"/>
  <c r="C1537" i="44"/>
  <c r="C1534" i="44"/>
  <c r="C1531" i="44"/>
  <c r="C1507" i="44"/>
  <c r="C1477" i="44"/>
  <c r="C1460" i="44"/>
  <c r="C1440" i="44"/>
  <c r="C1423" i="44"/>
  <c r="C1403" i="44"/>
  <c r="C1386" i="44"/>
  <c r="C1366" i="44"/>
  <c r="C1349" i="44"/>
  <c r="C1332" i="44"/>
  <c r="C1312" i="44"/>
  <c r="C1295" i="44"/>
  <c r="C1275" i="44"/>
  <c r="C1258" i="44"/>
  <c r="C1238" i="44"/>
  <c r="C1221" i="44"/>
  <c r="C1204" i="44"/>
  <c r="C1184" i="44"/>
  <c r="C1167" i="44"/>
  <c r="C1147" i="44"/>
  <c r="C1130" i="44"/>
  <c r="C1110" i="44"/>
  <c r="C1093" i="44"/>
  <c r="C1076" i="44"/>
  <c r="C1056" i="44"/>
  <c r="C1039" i="44"/>
  <c r="C1019" i="44"/>
  <c r="C1002" i="44"/>
  <c r="C982" i="44"/>
  <c r="C2002" i="44"/>
  <c r="C1985" i="44"/>
  <c r="C1958" i="44"/>
  <c r="C1931" i="44"/>
  <c r="C1901" i="44"/>
  <c r="C1891" i="44"/>
  <c r="C1874" i="44"/>
  <c r="C1827" i="44"/>
  <c r="C1813" i="44"/>
  <c r="C1786" i="44"/>
  <c r="C1757" i="44"/>
  <c r="C1741" i="44"/>
  <c r="C1693" i="44"/>
  <c r="C1658" i="44"/>
  <c r="C1597" i="44"/>
  <c r="C1573" i="44"/>
  <c r="C1570" i="44"/>
  <c r="C1567" i="44"/>
  <c r="C1564" i="44"/>
  <c r="C1561" i="44"/>
  <c r="C1558" i="44"/>
  <c r="C1474" i="44"/>
  <c r="C1454" i="44"/>
  <c r="C1437" i="44"/>
  <c r="C1420" i="44"/>
  <c r="C1400" i="44"/>
  <c r="C1383" i="44"/>
  <c r="C1363" i="44"/>
  <c r="C1346" i="44"/>
  <c r="C1326" i="44"/>
  <c r="C1309" i="44"/>
  <c r="C1987" i="44"/>
  <c r="C1950" i="44"/>
  <c r="C1933" i="44"/>
  <c r="C1913" i="44"/>
  <c r="C1876" i="44"/>
  <c r="C1822" i="44"/>
  <c r="C1805" i="44"/>
  <c r="C1762" i="44"/>
  <c r="C1995" i="44"/>
  <c r="C1962" i="44"/>
  <c r="C1925" i="44"/>
  <c r="C1899" i="44"/>
  <c r="C1851" i="44"/>
  <c r="C1825" i="44"/>
  <c r="C1814" i="44"/>
  <c r="C1766" i="44"/>
  <c r="C1742" i="44"/>
  <c r="C1731" i="44"/>
  <c r="C1717" i="44"/>
  <c r="C1664" i="44"/>
  <c r="C1657" i="44"/>
  <c r="C1647" i="44"/>
  <c r="C1634" i="44"/>
  <c r="C1621" i="44"/>
  <c r="C1611" i="44"/>
  <c r="C1601" i="44"/>
  <c r="C1588" i="44"/>
  <c r="C1565" i="44"/>
  <c r="C1539" i="44"/>
  <c r="C1526" i="44"/>
  <c r="C1430" i="44"/>
  <c r="C1427" i="44"/>
  <c r="C1399" i="44"/>
  <c r="C1396" i="44"/>
  <c r="C1318" i="44"/>
  <c r="C1254" i="44"/>
  <c r="C1251" i="44"/>
  <c r="C1248" i="44"/>
  <c r="C1245" i="44"/>
  <c r="C1242" i="44"/>
  <c r="C1230" i="44"/>
  <c r="C1227" i="44"/>
  <c r="C1118" i="44"/>
  <c r="C1115" i="44"/>
  <c r="C1094" i="44"/>
  <c r="C1091" i="44"/>
  <c r="C1088" i="44"/>
  <c r="C1085" i="44"/>
  <c r="C1082" i="44"/>
  <c r="C959" i="44"/>
  <c r="C942" i="44"/>
  <c r="C922" i="44"/>
  <c r="C905" i="44"/>
  <c r="C885" i="44"/>
  <c r="C868" i="44"/>
  <c r="C848" i="44"/>
  <c r="C831" i="44"/>
  <c r="C814" i="44"/>
  <c r="C1947" i="44"/>
  <c r="C1910" i="44"/>
  <c r="C1895" i="44"/>
  <c r="C1858" i="44"/>
  <c r="C1780" i="44"/>
  <c r="C1752" i="44"/>
  <c r="C1692" i="44"/>
  <c r="C1650" i="44"/>
  <c r="C1637" i="44"/>
  <c r="C1604" i="44"/>
  <c r="C1591" i="44"/>
  <c r="C1575" i="44"/>
  <c r="C1542" i="44"/>
  <c r="C1529" i="44"/>
  <c r="C1483" i="44"/>
  <c r="C1461" i="44"/>
  <c r="C1458" i="44"/>
  <c r="C1455" i="44"/>
  <c r="C1452" i="44"/>
  <c r="C1405" i="44"/>
  <c r="C1402" i="44"/>
  <c r="C1380" i="44"/>
  <c r="C1272" i="44"/>
  <c r="C1269" i="44"/>
  <c r="C1266" i="44"/>
  <c r="C1263" i="44"/>
  <c r="C1260" i="44"/>
  <c r="C1239" i="44"/>
  <c r="C1236" i="44"/>
  <c r="C1127" i="44"/>
  <c r="C1124" i="44"/>
  <c r="C1112" i="44"/>
  <c r="C1109" i="44"/>
  <c r="C1106" i="44"/>
  <c r="C1103" i="44"/>
  <c r="C1100" i="44"/>
  <c r="C979" i="44"/>
  <c r="C976" i="44"/>
  <c r="C973" i="44"/>
  <c r="C956" i="44"/>
  <c r="C936" i="44"/>
  <c r="C919" i="44"/>
  <c r="C902" i="44"/>
  <c r="C882" i="44"/>
  <c r="C865" i="44"/>
  <c r="C845" i="44"/>
  <c r="C828" i="44"/>
  <c r="C808" i="44"/>
  <c r="C791" i="44"/>
  <c r="C774" i="44"/>
  <c r="C754" i="44"/>
  <c r="C737" i="44"/>
  <c r="C717" i="44"/>
  <c r="C700" i="44"/>
  <c r="C680" i="44"/>
  <c r="C1997" i="44"/>
  <c r="C1993" i="44"/>
  <c r="C1934" i="44"/>
  <c r="C1893" i="44"/>
  <c r="C1882" i="44"/>
  <c r="C1875" i="44"/>
  <c r="C1838" i="44"/>
  <c r="C1778" i="44"/>
  <c r="C1750" i="44"/>
  <c r="C1729" i="44"/>
  <c r="C1676" i="44"/>
  <c r="C1645" i="44"/>
  <c r="C1629" i="44"/>
  <c r="C1599" i="44"/>
  <c r="C1986" i="44"/>
  <c r="C1921" i="44"/>
  <c r="C1830" i="44"/>
  <c r="C1802" i="44"/>
  <c r="C1794" i="44"/>
  <c r="C1760" i="44"/>
  <c r="C1734" i="44"/>
  <c r="C1726" i="44"/>
  <c r="C1641" i="44"/>
  <c r="C1598" i="44"/>
  <c r="C1514" i="44"/>
  <c r="C1470" i="44"/>
  <c r="C1434" i="44"/>
  <c r="C1424" i="44"/>
  <c r="C1414" i="44"/>
  <c r="C1411" i="44"/>
  <c r="C1365" i="44"/>
  <c r="C1322" i="44"/>
  <c r="C1299" i="44"/>
  <c r="C1286" i="44"/>
  <c r="C1283" i="44"/>
  <c r="C1264" i="44"/>
  <c r="C1235" i="44"/>
  <c r="C1232" i="44"/>
  <c r="C1216" i="44"/>
  <c r="C1200" i="44"/>
  <c r="C1197" i="44"/>
  <c r="C1990" i="44"/>
  <c r="C1905" i="44"/>
  <c r="C1889" i="44"/>
  <c r="C1885" i="44"/>
  <c r="C1865" i="44"/>
  <c r="C1861" i="44"/>
  <c r="C1857" i="44"/>
  <c r="C1771" i="44"/>
  <c r="C1745" i="44"/>
  <c r="C1707" i="44"/>
  <c r="C1696" i="44"/>
  <c r="C1681" i="44"/>
  <c r="C1670" i="44"/>
  <c r="C1659" i="44"/>
  <c r="C1612" i="44"/>
  <c r="C1577" i="44"/>
  <c r="C1559" i="44"/>
  <c r="C1521" i="44"/>
  <c r="C1500" i="44"/>
  <c r="C1490" i="44"/>
  <c r="C1447" i="44"/>
  <c r="C1444" i="44"/>
  <c r="C1391" i="44"/>
  <c r="C1378" i="44"/>
  <c r="C1368" i="44"/>
  <c r="C1358" i="44"/>
  <c r="C1325" i="44"/>
  <c r="C1302" i="44"/>
  <c r="C1959" i="44"/>
  <c r="C1877" i="44"/>
  <c r="C1873" i="44"/>
  <c r="C1869" i="44"/>
  <c r="C1853" i="44"/>
  <c r="C1677" i="44"/>
  <c r="C1644" i="44"/>
  <c r="C1630" i="44"/>
  <c r="C1566" i="44"/>
  <c r="C1450" i="44"/>
  <c r="C1394" i="44"/>
  <c r="C1381" i="44"/>
  <c r="C1371" i="44"/>
  <c r="C1351" i="44"/>
  <c r="C1348" i="44"/>
  <c r="C1338" i="44"/>
  <c r="C1328" i="44"/>
  <c r="C1270" i="44"/>
  <c r="C1222" i="44"/>
  <c r="C1206" i="44"/>
  <c r="C1190" i="44"/>
  <c r="C1174" i="44"/>
  <c r="C1158" i="44"/>
  <c r="C1155" i="44"/>
  <c r="C1139" i="44"/>
  <c r="C1126" i="44"/>
  <c r="C1107" i="44"/>
  <c r="C1078" i="44"/>
  <c r="C1075" i="44"/>
  <c r="C1040" i="44"/>
  <c r="C1024" i="44"/>
  <c r="C1008" i="44"/>
  <c r="C992" i="44"/>
  <c r="C864" i="44"/>
  <c r="C861" i="44"/>
  <c r="C858" i="44"/>
  <c r="C855" i="44"/>
  <c r="C1998" i="44"/>
  <c r="C1924" i="44"/>
  <c r="C1797" i="44"/>
  <c r="C1774" i="44"/>
  <c r="C1763" i="44"/>
  <c r="C1748" i="44"/>
  <c r="C1737" i="44"/>
  <c r="C1673" i="44"/>
  <c r="C1666" i="44"/>
  <c r="C1651" i="44"/>
  <c r="C1619" i="44"/>
  <c r="C1594" i="44"/>
  <c r="C1580" i="44"/>
  <c r="C1545" i="44"/>
  <c r="C1517" i="44"/>
  <c r="C1503" i="44"/>
  <c r="C1493" i="44"/>
  <c r="C1486" i="44"/>
  <c r="C1453" i="44"/>
  <c r="C1404" i="44"/>
  <c r="C1384" i="44"/>
  <c r="C1374" i="44"/>
  <c r="C1331" i="44"/>
  <c r="C1308" i="44"/>
  <c r="C1292" i="44"/>
  <c r="C1943" i="44"/>
  <c r="C1926" i="44"/>
  <c r="C1787" i="44"/>
  <c r="C1523" i="44"/>
  <c r="C1492" i="44"/>
  <c r="C1419" i="44"/>
  <c r="C1390" i="44"/>
  <c r="C1379" i="44"/>
  <c r="C1350" i="44"/>
  <c r="C1310" i="44"/>
  <c r="C1274" i="44"/>
  <c r="C1267" i="44"/>
  <c r="C1229" i="44"/>
  <c r="C1208" i="44"/>
  <c r="C1191" i="44"/>
  <c r="C1160" i="44"/>
  <c r="C1104" i="44"/>
  <c r="C1032" i="44"/>
  <c r="C1029" i="44"/>
  <c r="C1026" i="44"/>
  <c r="C1006" i="44"/>
  <c r="C980" i="44"/>
  <c r="C880" i="44"/>
  <c r="C877" i="44"/>
  <c r="C874" i="44"/>
  <c r="C871" i="44"/>
  <c r="C840" i="44"/>
  <c r="C837" i="44"/>
  <c r="C834" i="44"/>
  <c r="C798" i="44"/>
  <c r="C792" i="44"/>
  <c r="C789" i="44"/>
  <c r="C751" i="44"/>
  <c r="C748" i="44"/>
  <c r="C713" i="44"/>
  <c r="C710" i="44"/>
  <c r="C704" i="44"/>
  <c r="C669" i="44"/>
  <c r="C652" i="44"/>
  <c r="C641" i="44"/>
  <c r="C633" i="44"/>
  <c r="C625" i="44"/>
  <c r="C617" i="44"/>
  <c r="C609" i="44"/>
  <c r="C601" i="44"/>
  <c r="C593" i="44"/>
  <c r="C585" i="44"/>
  <c r="C577" i="44"/>
  <c r="C569" i="44"/>
  <c r="C561" i="44"/>
  <c r="C553" i="44"/>
  <c r="C545" i="44"/>
  <c r="C537" i="44"/>
  <c r="C529" i="44"/>
  <c r="C521" i="44"/>
  <c r="C513" i="44"/>
  <c r="C1964" i="44"/>
  <c r="C1879" i="44"/>
  <c r="C1862" i="44"/>
  <c r="C1804" i="44"/>
  <c r="C1758" i="44"/>
  <c r="C1705" i="44"/>
  <c r="C1701" i="44"/>
  <c r="C1689" i="44"/>
  <c r="C1661" i="44"/>
  <c r="C1618" i="44"/>
  <c r="C1553" i="44"/>
  <c r="C1538" i="44"/>
  <c r="C1459" i="44"/>
  <c r="C1448" i="44"/>
  <c r="C1397" i="44"/>
  <c r="C1357" i="44"/>
  <c r="C1324" i="44"/>
  <c r="C1320" i="44"/>
  <c r="C1306" i="44"/>
  <c r="C1288" i="44"/>
  <c r="C1253" i="44"/>
  <c r="C1246" i="44"/>
  <c r="C1163" i="44"/>
  <c r="C1117" i="44"/>
  <c r="C1055" i="44"/>
  <c r="C1045" i="44"/>
  <c r="C1035" i="44"/>
  <c r="C996" i="44"/>
  <c r="C983" i="44"/>
  <c r="C970" i="44"/>
  <c r="C967" i="44"/>
  <c r="C964" i="44"/>
  <c r="C961" i="44"/>
  <c r="C958" i="44"/>
  <c r="C852" i="44"/>
  <c r="C849" i="44"/>
  <c r="C846" i="44"/>
  <c r="C786" i="44"/>
  <c r="C783" i="44"/>
  <c r="C745" i="44"/>
  <c r="C742" i="44"/>
  <c r="C736" i="44"/>
  <c r="C701" i="44"/>
  <c r="C698" i="44"/>
  <c r="C666" i="44"/>
  <c r="C649" i="44"/>
  <c r="C1841" i="44"/>
  <c r="C1799" i="44"/>
  <c r="C1725" i="44"/>
  <c r="C1713" i="44"/>
  <c r="C1653" i="44"/>
  <c r="C1622" i="44"/>
  <c r="C1614" i="44"/>
  <c r="C1530" i="44"/>
  <c r="C1466" i="44"/>
  <c r="C1422" i="44"/>
  <c r="C1412" i="44"/>
  <c r="C1218" i="44"/>
  <c r="C1211" i="44"/>
  <c r="C1194" i="44"/>
  <c r="C1180" i="44"/>
  <c r="C1143" i="44"/>
  <c r="C1140" i="44"/>
  <c r="C1123" i="44"/>
  <c r="C1120" i="44"/>
  <c r="C1071" i="44"/>
  <c r="C1068" i="44"/>
  <c r="C1058" i="44"/>
  <c r="C1048" i="44"/>
  <c r="C1038" i="44"/>
  <c r="C999" i="44"/>
  <c r="C986" i="44"/>
  <c r="C945" i="44"/>
  <c r="C908" i="44"/>
  <c r="C780" i="44"/>
  <c r="C777" i="44"/>
  <c r="C733" i="44"/>
  <c r="C730" i="44"/>
  <c r="C695" i="44"/>
  <c r="C692" i="44"/>
  <c r="C663" i="44"/>
  <c r="C646" i="44"/>
  <c r="C638" i="44"/>
  <c r="C630" i="44"/>
  <c r="C622" i="44"/>
  <c r="C614" i="44"/>
  <c r="C606" i="44"/>
  <c r="C598" i="44"/>
  <c r="C590" i="44"/>
  <c r="C582" i="44"/>
  <c r="C574" i="44"/>
  <c r="C566" i="44"/>
  <c r="C558" i="44"/>
  <c r="C550" i="44"/>
  <c r="C542" i="44"/>
  <c r="C534" i="44"/>
  <c r="C526" i="44"/>
  <c r="C518" i="44"/>
  <c r="C510" i="44"/>
  <c r="C502" i="44"/>
  <c r="C1988" i="44"/>
  <c r="C1971" i="44"/>
  <c r="C1746" i="44"/>
  <c r="C1669" i="44"/>
  <c r="C1610" i="44"/>
  <c r="C1602" i="44"/>
  <c r="C1595" i="44"/>
  <c r="C1499" i="44"/>
  <c r="C1462" i="44"/>
  <c r="C1408" i="44"/>
  <c r="C1382" i="44"/>
  <c r="C1375" i="44"/>
  <c r="C1364" i="44"/>
  <c r="C1342" i="44"/>
  <c r="C1291" i="44"/>
  <c r="C1284" i="44"/>
  <c r="C1277" i="44"/>
  <c r="C1259" i="44"/>
  <c r="C1256" i="44"/>
  <c r="C1214" i="44"/>
  <c r="C1173" i="44"/>
  <c r="C1166" i="44"/>
  <c r="C1146" i="44"/>
  <c r="C1084" i="44"/>
  <c r="C1074" i="44"/>
  <c r="C1061" i="44"/>
  <c r="C1012" i="44"/>
  <c r="C989" i="44"/>
  <c r="C948" i="44"/>
  <c r="C920" i="44"/>
  <c r="C917" i="44"/>
  <c r="C914" i="44"/>
  <c r="C911" i="44"/>
  <c r="C898" i="44"/>
  <c r="C895" i="44"/>
  <c r="C892" i="44"/>
  <c r="C889" i="44"/>
  <c r="C886" i="44"/>
  <c r="C768" i="44"/>
  <c r="C765" i="44"/>
  <c r="C727" i="44"/>
  <c r="C689" i="44"/>
  <c r="C686" i="44"/>
  <c r="C660" i="44"/>
  <c r="C1953" i="44"/>
  <c r="C1949" i="44"/>
  <c r="C1850" i="44"/>
  <c r="C1723" i="44"/>
  <c r="C1710" i="44"/>
  <c r="C1635" i="44"/>
  <c r="C1631" i="44"/>
  <c r="C1585" i="44"/>
  <c r="C1556" i="44"/>
  <c r="C1548" i="44"/>
  <c r="C1435" i="44"/>
  <c r="C1387" i="44"/>
  <c r="C1339" i="44"/>
  <c r="C1300" i="44"/>
  <c r="C1296" i="44"/>
  <c r="C1226" i="44"/>
  <c r="C1199" i="44"/>
  <c r="C1195" i="44"/>
  <c r="C1067" i="44"/>
  <c r="C998" i="44"/>
  <c r="C987" i="44"/>
  <c r="C966" i="44"/>
  <c r="C949" i="44"/>
  <c r="C938" i="44"/>
  <c r="C903" i="44"/>
  <c r="C896" i="44"/>
  <c r="C854" i="44"/>
  <c r="C844" i="44"/>
  <c r="C817" i="44"/>
  <c r="C790" i="44"/>
  <c r="C767" i="44"/>
  <c r="C724" i="44"/>
  <c r="C714" i="44"/>
  <c r="C694" i="44"/>
  <c r="C681" i="44"/>
  <c r="C668" i="44"/>
  <c r="C627" i="44"/>
  <c r="C624" i="44"/>
  <c r="C621" i="44"/>
  <c r="C618" i="44"/>
  <c r="C615" i="44"/>
  <c r="C612" i="44"/>
  <c r="C563" i="44"/>
  <c r="C560" i="44"/>
  <c r="C557" i="44"/>
  <c r="C554" i="44"/>
  <c r="C551" i="44"/>
  <c r="C548" i="44"/>
  <c r="C500" i="44"/>
  <c r="C489" i="44"/>
  <c r="C481" i="44"/>
  <c r="C473" i="44"/>
  <c r="C465" i="44"/>
  <c r="C457" i="44"/>
  <c r="C449" i="44"/>
  <c r="C441" i="44"/>
  <c r="C433" i="44"/>
  <c r="C425" i="44"/>
  <c r="C417" i="44"/>
  <c r="C409" i="44"/>
  <c r="C401" i="44"/>
  <c r="C393" i="44"/>
  <c r="C385" i="44"/>
  <c r="C377" i="44"/>
  <c r="C369" i="44"/>
  <c r="C361" i="44"/>
  <c r="C353" i="44"/>
  <c r="C345" i="44"/>
  <c r="C337" i="44"/>
  <c r="C329" i="44"/>
  <c r="C321" i="44"/>
  <c r="C313" i="44"/>
  <c r="C305" i="44"/>
  <c r="C297" i="44"/>
  <c r="C289" i="44"/>
  <c r="C281" i="44"/>
  <c r="C273" i="44"/>
  <c r="C265" i="44"/>
  <c r="C257" i="44"/>
  <c r="C249" i="44"/>
  <c r="C241" i="44"/>
  <c r="C233" i="44"/>
  <c r="C225" i="44"/>
  <c r="C217" i="44"/>
  <c r="C209" i="44"/>
  <c r="C201" i="44"/>
  <c r="C193" i="44"/>
  <c r="C185" i="44"/>
  <c r="C177" i="44"/>
  <c r="C169" i="44"/>
  <c r="C161" i="44"/>
  <c r="C153" i="44"/>
  <c r="C145" i="44"/>
  <c r="C137" i="44"/>
  <c r="C129" i="44"/>
  <c r="C121" i="44"/>
  <c r="C113" i="44"/>
  <c r="C105" i="44"/>
  <c r="C97" i="44"/>
  <c r="C89" i="44"/>
  <c r="C81" i="44"/>
  <c r="C73" i="44"/>
  <c r="C65" i="44"/>
  <c r="C57" i="44"/>
  <c r="C49" i="44"/>
  <c r="C41" i="44"/>
  <c r="C33" i="44"/>
  <c r="C25" i="44"/>
  <c r="C17" i="44"/>
  <c r="C9" i="44"/>
  <c r="C158" i="44"/>
  <c r="C150" i="44"/>
  <c r="C126" i="44"/>
  <c r="C118" i="44"/>
  <c r="C14" i="44"/>
  <c r="C1979" i="44"/>
  <c r="C1930" i="44"/>
  <c r="C1890" i="44"/>
  <c r="C1859" i="44"/>
  <c r="C1811" i="44"/>
  <c r="C1749" i="44"/>
  <c r="C1642" i="44"/>
  <c r="C1593" i="44"/>
  <c r="C1581" i="44"/>
  <c r="C1482" i="44"/>
  <c r="C1431" i="44"/>
  <c r="C1415" i="44"/>
  <c r="C1407" i="44"/>
  <c r="C1367" i="44"/>
  <c r="C1347" i="44"/>
  <c r="C1343" i="44"/>
  <c r="C1268" i="44"/>
  <c r="C1165" i="44"/>
  <c r="C1135" i="44"/>
  <c r="C1128" i="44"/>
  <c r="C1099" i="44"/>
  <c r="C1027" i="44"/>
  <c r="C1020" i="44"/>
  <c r="C1016" i="44"/>
  <c r="C924" i="44"/>
  <c r="C910" i="44"/>
  <c r="C847" i="44"/>
  <c r="C830" i="44"/>
  <c r="C810" i="44"/>
  <c r="C773" i="44"/>
  <c r="C770" i="44"/>
  <c r="C734" i="44"/>
  <c r="C684" i="44"/>
  <c r="C671" i="44"/>
  <c r="C655" i="44"/>
  <c r="C497" i="44"/>
  <c r="C166" i="44"/>
  <c r="C142" i="44"/>
  <c r="C134" i="44"/>
  <c r="C110" i="44"/>
  <c r="C102" i="44"/>
  <c r="C94" i="44"/>
  <c r="C86" i="44"/>
  <c r="C78" i="44"/>
  <c r="C70" i="44"/>
  <c r="C62" i="44"/>
  <c r="C54" i="44"/>
  <c r="C46" i="44"/>
  <c r="C38" i="44"/>
  <c r="C30" i="44"/>
  <c r="C22" i="44"/>
  <c r="C6" i="44"/>
  <c r="C1961" i="44"/>
  <c r="C1796" i="44"/>
  <c r="C1740" i="44"/>
  <c r="C1714" i="44"/>
  <c r="C1638" i="44"/>
  <c r="C1605" i="44"/>
  <c r="C1478" i="44"/>
  <c r="C1395" i="44"/>
  <c r="C1355" i="44"/>
  <c r="C1327" i="44"/>
  <c r="C1323" i="44"/>
  <c r="C1319" i="44"/>
  <c r="C1307" i="44"/>
  <c r="C1237" i="44"/>
  <c r="C1176" i="44"/>
  <c r="C1172" i="44"/>
  <c r="C1157" i="44"/>
  <c r="C1142" i="44"/>
  <c r="C1063" i="44"/>
  <c r="C1034" i="44"/>
  <c r="C969" i="44"/>
  <c r="C952" i="44"/>
  <c r="C941" i="44"/>
  <c r="C906" i="44"/>
  <c r="C878" i="44"/>
  <c r="C857" i="44"/>
  <c r="C820" i="44"/>
  <c r="C813" i="44"/>
  <c r="C793" i="44"/>
  <c r="C776" i="44"/>
  <c r="C757" i="44"/>
  <c r="C697" i="44"/>
  <c r="C687" i="44"/>
  <c r="C674" i="44"/>
  <c r="C658" i="44"/>
  <c r="C648" i="44"/>
  <c r="C645" i="44"/>
  <c r="C642" i="44"/>
  <c r="C639" i="44"/>
  <c r="C636" i="44"/>
  <c r="C587" i="44"/>
  <c r="C584" i="44"/>
  <c r="C581" i="44"/>
  <c r="C578" i="44"/>
  <c r="C575" i="44"/>
  <c r="C572" i="44"/>
  <c r="C523" i="44"/>
  <c r="C520" i="44"/>
  <c r="C517" i="44"/>
  <c r="C514" i="44"/>
  <c r="C511" i="44"/>
  <c r="C494" i="44"/>
  <c r="C486" i="44"/>
  <c r="C478" i="44"/>
  <c r="C470" i="44"/>
  <c r="C462" i="44"/>
  <c r="C454" i="44"/>
  <c r="C446" i="44"/>
  <c r="C438" i="44"/>
  <c r="C430" i="44"/>
  <c r="C422" i="44"/>
  <c r="C414" i="44"/>
  <c r="C406" i="44"/>
  <c r="C398" i="44"/>
  <c r="C390" i="44"/>
  <c r="C382" i="44"/>
  <c r="C374" i="44"/>
  <c r="C366" i="44"/>
  <c r="C358" i="44"/>
  <c r="C350" i="44"/>
  <c r="C342" i="44"/>
  <c r="C334" i="44"/>
  <c r="C326" i="44"/>
  <c r="C318" i="44"/>
  <c r="C310" i="44"/>
  <c r="C302" i="44"/>
  <c r="C294" i="44"/>
  <c r="C286" i="44"/>
  <c r="C278" i="44"/>
  <c r="C270" i="44"/>
  <c r="C262" i="44"/>
  <c r="C254" i="44"/>
  <c r="C246" i="44"/>
  <c r="C238" i="44"/>
  <c r="C230" i="44"/>
  <c r="C222" i="44"/>
  <c r="C214" i="44"/>
  <c r="C206" i="44"/>
  <c r="C198" i="44"/>
  <c r="C190" i="44"/>
  <c r="C182" i="44"/>
  <c r="C174" i="44"/>
  <c r="C1965" i="44"/>
  <c r="C1894" i="44"/>
  <c r="C1828" i="44"/>
  <c r="C1819" i="44"/>
  <c r="C1744" i="44"/>
  <c r="C1684" i="44"/>
  <c r="C1680" i="44"/>
  <c r="C1672" i="44"/>
  <c r="C1617" i="44"/>
  <c r="C1551" i="44"/>
  <c r="C1527" i="44"/>
  <c r="C1506" i="44"/>
  <c r="C1446" i="44"/>
  <c r="C1442" i="44"/>
  <c r="C1359" i="44"/>
  <c r="C1311" i="44"/>
  <c r="C1303" i="44"/>
  <c r="C1287" i="44"/>
  <c r="C1279" i="44"/>
  <c r="C1252" i="44"/>
  <c r="C1210" i="44"/>
  <c r="C1138" i="44"/>
  <c r="C1092" i="44"/>
  <c r="C1070" i="44"/>
  <c r="C1052" i="44"/>
  <c r="C1030" i="44"/>
  <c r="C1023" i="44"/>
  <c r="C994" i="44"/>
  <c r="C990" i="44"/>
  <c r="C962" i="44"/>
  <c r="C927" i="44"/>
  <c r="C913" i="44"/>
  <c r="C850" i="44"/>
  <c r="C833" i="44"/>
  <c r="C823" i="44"/>
  <c r="C806" i="44"/>
  <c r="C796" i="44"/>
  <c r="C760" i="44"/>
  <c r="C750" i="44"/>
  <c r="C720" i="44"/>
  <c r="C677" i="44"/>
  <c r="C661" i="44"/>
  <c r="C508" i="44"/>
  <c r="C1956" i="44"/>
  <c r="C1867" i="44"/>
  <c r="C1613" i="44"/>
  <c r="C1596" i="44"/>
  <c r="C1494" i="44"/>
  <c r="C1438" i="44"/>
  <c r="C1370" i="44"/>
  <c r="C1334" i="44"/>
  <c r="C1271" i="44"/>
  <c r="C1202" i="44"/>
  <c r="C1183" i="44"/>
  <c r="C1168" i="44"/>
  <c r="C1149" i="44"/>
  <c r="C1131" i="44"/>
  <c r="C1102" i="44"/>
  <c r="C1077" i="44"/>
  <c r="C972" i="44"/>
  <c r="C944" i="44"/>
  <c r="C934" i="44"/>
  <c r="C881" i="44"/>
  <c r="C1847" i="44"/>
  <c r="C1843" i="44"/>
  <c r="C1781" i="44"/>
  <c r="C1777" i="44"/>
  <c r="C1764" i="44"/>
  <c r="C1674" i="44"/>
  <c r="C1579" i="44"/>
  <c r="C1508" i="44"/>
  <c r="C1410" i="44"/>
  <c r="C1392" i="44"/>
  <c r="C1344" i="44"/>
  <c r="C1314" i="44"/>
  <c r="C1262" i="44"/>
  <c r="C1250" i="44"/>
  <c r="C1212" i="44"/>
  <c r="C1179" i="44"/>
  <c r="C1114" i="44"/>
  <c r="C1086" i="44"/>
  <c r="C1010" i="44"/>
  <c r="C978" i="44"/>
  <c r="C943" i="44"/>
  <c r="C884" i="44"/>
  <c r="C826" i="44"/>
  <c r="C804" i="44"/>
  <c r="C1973" i="44"/>
  <c r="C1678" i="44"/>
  <c r="C1628" i="44"/>
  <c r="C1615" i="44"/>
  <c r="C1583" i="44"/>
  <c r="C1228" i="44"/>
  <c r="C1220" i="44"/>
  <c r="C1162" i="44"/>
  <c r="C1154" i="44"/>
  <c r="C1021" i="44"/>
  <c r="C954" i="44"/>
  <c r="C800" i="44"/>
  <c r="C708" i="44"/>
  <c r="C647" i="44"/>
  <c r="C640" i="44"/>
  <c r="C623" i="44"/>
  <c r="C616" i="44"/>
  <c r="C599" i="44"/>
  <c r="C592" i="44"/>
  <c r="C565" i="44"/>
  <c r="C541" i="44"/>
  <c r="C507" i="44"/>
  <c r="C1870" i="44"/>
  <c r="C1772" i="44"/>
  <c r="C1768" i="44"/>
  <c r="C1686" i="44"/>
  <c r="C1636" i="44"/>
  <c r="C1469" i="44"/>
  <c r="C1418" i="44"/>
  <c r="C1203" i="44"/>
  <c r="C1053" i="44"/>
  <c r="C1037" i="44"/>
  <c r="C997" i="44"/>
  <c r="C981" i="44"/>
  <c r="C974" i="44"/>
  <c r="C930" i="44"/>
  <c r="C926" i="44"/>
  <c r="C879" i="44"/>
  <c r="C856" i="44"/>
  <c r="C841" i="44"/>
  <c r="C822" i="44"/>
  <c r="C818" i="44"/>
  <c r="C781" i="44"/>
  <c r="C759" i="44"/>
  <c r="C752" i="44"/>
  <c r="C741" i="44"/>
  <c r="C693" i="44"/>
  <c r="C682" i="44"/>
  <c r="C672" i="44"/>
  <c r="C657" i="44"/>
  <c r="C568" i="44"/>
  <c r="C524" i="44"/>
  <c r="C491" i="44"/>
  <c r="C488" i="44"/>
  <c r="C485" i="44"/>
  <c r="C482" i="44"/>
  <c r="C479" i="44"/>
  <c r="C476" i="44"/>
  <c r="C1860" i="44"/>
  <c r="C1587" i="44"/>
  <c r="C1439" i="44"/>
  <c r="C1186" i="44"/>
  <c r="C1125" i="44"/>
  <c r="C1101" i="44"/>
  <c r="C1013" i="44"/>
  <c r="C950" i="44"/>
  <c r="C860" i="44"/>
  <c r="C807" i="44"/>
  <c r="C788" i="44"/>
  <c r="C719" i="44"/>
  <c r="C650" i="44"/>
  <c r="C643" i="44"/>
  <c r="C626" i="44"/>
  <c r="C619" i="44"/>
  <c r="C602" i="44"/>
  <c r="C595" i="44"/>
  <c r="C571" i="44"/>
  <c r="C544" i="44"/>
  <c r="C527" i="44"/>
  <c r="C1929" i="44"/>
  <c r="C1639" i="44"/>
  <c r="C1582" i="44"/>
  <c r="C1468" i="44"/>
  <c r="C1464" i="44"/>
  <c r="C1451" i="44"/>
  <c r="C1373" i="44"/>
  <c r="C1360" i="44"/>
  <c r="C1330" i="44"/>
  <c r="C1282" i="44"/>
  <c r="C1240" i="44"/>
  <c r="C1231" i="44"/>
  <c r="C1219" i="44"/>
  <c r="C1060" i="44"/>
  <c r="C1044" i="44"/>
  <c r="C1036" i="44"/>
  <c r="C1000" i="44"/>
  <c r="C953" i="44"/>
  <c r="C933" i="44"/>
  <c r="C929" i="44"/>
  <c r="C918" i="44"/>
  <c r="C836" i="44"/>
  <c r="C821" i="44"/>
  <c r="C740" i="44"/>
  <c r="C722" i="44"/>
  <c r="C696" i="44"/>
  <c r="C678" i="44"/>
  <c r="C632" i="44"/>
  <c r="C588" i="44"/>
  <c r="C503" i="44"/>
  <c r="C475" i="44"/>
  <c r="C472" i="44"/>
  <c r="K486" i="44"/>
  <c r="K14" i="44"/>
  <c r="K17" i="44"/>
  <c r="K20" i="44"/>
  <c r="K23" i="44"/>
  <c r="K26" i="44"/>
  <c r="K29" i="44"/>
  <c r="C36" i="44"/>
  <c r="C39" i="44"/>
  <c r="C42" i="44"/>
  <c r="C45" i="44"/>
  <c r="C48" i="44"/>
  <c r="C51" i="44"/>
  <c r="K78" i="44"/>
  <c r="K81" i="44"/>
  <c r="K84" i="44"/>
  <c r="K87" i="44"/>
  <c r="K90" i="44"/>
  <c r="K93" i="44"/>
  <c r="C100" i="44"/>
  <c r="C103" i="44"/>
  <c r="C106" i="44"/>
  <c r="C109" i="44"/>
  <c r="C112" i="44"/>
  <c r="C115" i="44"/>
  <c r="K142" i="44"/>
  <c r="K145" i="44"/>
  <c r="K148" i="44"/>
  <c r="K151" i="44"/>
  <c r="K154" i="44"/>
  <c r="K157" i="44"/>
  <c r="C164" i="44"/>
  <c r="C167" i="44"/>
  <c r="C170" i="44"/>
  <c r="C173" i="44"/>
  <c r="C176" i="44"/>
  <c r="C179" i="44"/>
  <c r="K206" i="44"/>
  <c r="K209" i="44"/>
  <c r="K212" i="44"/>
  <c r="K215" i="44"/>
  <c r="K218" i="44"/>
  <c r="K221" i="44"/>
  <c r="C228" i="44"/>
  <c r="C231" i="44"/>
  <c r="C234" i="44"/>
  <c r="C237" i="44"/>
  <c r="C240" i="44"/>
  <c r="C243" i="44"/>
  <c r="K270" i="44"/>
  <c r="K273" i="44"/>
  <c r="K276" i="44"/>
  <c r="K279" i="44"/>
  <c r="K282" i="44"/>
  <c r="K285" i="44"/>
  <c r="C292" i="44"/>
  <c r="C295" i="44"/>
  <c r="C298" i="44"/>
  <c r="C301" i="44"/>
  <c r="C304" i="44"/>
  <c r="C307" i="44"/>
  <c r="K334" i="44"/>
  <c r="K337" i="44"/>
  <c r="K340" i="44"/>
  <c r="K343" i="44"/>
  <c r="K346" i="44"/>
  <c r="K349" i="44"/>
  <c r="C356" i="44"/>
  <c r="C359" i="44"/>
  <c r="C362" i="44"/>
  <c r="C365" i="44"/>
  <c r="C368" i="44"/>
  <c r="C371" i="44"/>
  <c r="K398" i="44"/>
  <c r="K401" i="44"/>
  <c r="K404" i="44"/>
  <c r="K407" i="44"/>
  <c r="K410" i="44"/>
  <c r="K413" i="44"/>
  <c r="C420" i="44"/>
  <c r="C423" i="44"/>
  <c r="C426" i="44"/>
  <c r="C429" i="44"/>
  <c r="C432" i="44"/>
  <c r="C435" i="44"/>
  <c r="K447" i="44"/>
  <c r="C467" i="44"/>
  <c r="K473" i="44"/>
  <c r="C477" i="44"/>
  <c r="K490" i="44"/>
  <c r="K497" i="44"/>
  <c r="K508" i="44"/>
  <c r="K519" i="44"/>
  <c r="K534" i="44"/>
  <c r="K542" i="44"/>
  <c r="C546" i="44"/>
  <c r="C576" i="44"/>
  <c r="C591" i="44"/>
  <c r="K594" i="44"/>
  <c r="K609" i="44"/>
  <c r="K628" i="44"/>
  <c r="K662" i="44"/>
  <c r="K698" i="44"/>
  <c r="C799" i="44"/>
  <c r="C869" i="44"/>
  <c r="C912" i="44"/>
  <c r="C916" i="44"/>
  <c r="K928" i="44"/>
  <c r="C951" i="44"/>
  <c r="K959" i="44"/>
  <c r="C1007" i="44"/>
  <c r="K1076" i="44"/>
  <c r="C1098" i="44"/>
  <c r="K1119" i="44"/>
  <c r="K1128" i="44"/>
  <c r="K1216" i="44"/>
  <c r="K1297" i="44"/>
  <c r="K1348" i="44"/>
  <c r="K1380" i="44"/>
  <c r="C1445" i="44"/>
  <c r="C1625" i="44"/>
  <c r="K1719" i="44"/>
  <c r="K1738" i="44"/>
  <c r="C1909" i="44"/>
  <c r="K4" i="44"/>
  <c r="K68" i="44"/>
  <c r="K126" i="44"/>
  <c r="K190" i="44"/>
  <c r="K257" i="44"/>
  <c r="K321" i="44"/>
  <c r="K333" i="44"/>
  <c r="K394" i="44"/>
  <c r="K597" i="44"/>
  <c r="K1180" i="44"/>
  <c r="K444" i="44"/>
  <c r="C451" i="44"/>
  <c r="C464" i="44"/>
  <c r="K470" i="44"/>
  <c r="C484" i="44"/>
  <c r="C505" i="44"/>
  <c r="C531" i="44"/>
  <c r="K572" i="44"/>
  <c r="C580" i="44"/>
  <c r="K666" i="44"/>
  <c r="K694" i="44"/>
  <c r="K702" i="44"/>
  <c r="K714" i="44"/>
  <c r="K734" i="44"/>
  <c r="C775" i="44"/>
  <c r="C824" i="44"/>
  <c r="C873" i="44"/>
  <c r="C887" i="44"/>
  <c r="C968" i="44"/>
  <c r="K980" i="44"/>
  <c r="K989" i="44"/>
  <c r="C1003" i="44"/>
  <c r="K1150" i="44"/>
  <c r="K1154" i="44"/>
  <c r="C1159" i="44"/>
  <c r="K1185" i="44"/>
  <c r="C1276" i="44"/>
  <c r="C1285" i="44"/>
  <c r="K1293" i="44"/>
  <c r="C1317" i="44"/>
  <c r="K1463" i="44"/>
  <c r="C1541" i="44"/>
  <c r="K1601" i="44"/>
  <c r="C1654" i="44"/>
  <c r="K1835" i="44"/>
  <c r="C1855" i="44"/>
  <c r="C2000" i="44"/>
  <c r="C1992" i="44"/>
  <c r="C1984" i="44"/>
  <c r="C1976" i="44"/>
  <c r="C1968" i="44"/>
  <c r="C1960" i="44"/>
  <c r="C1952" i="44"/>
  <c r="C1944" i="44"/>
  <c r="C1936" i="44"/>
  <c r="C1928" i="44"/>
  <c r="C1920" i="44"/>
  <c r="C1912" i="44"/>
  <c r="C1904" i="44"/>
  <c r="C1896" i="44"/>
  <c r="C1888" i="44"/>
  <c r="C1880" i="44"/>
  <c r="C1872" i="44"/>
  <c r="C1864" i="44"/>
  <c r="C1856" i="44"/>
  <c r="C1848" i="44"/>
  <c r="C1840" i="44"/>
  <c r="C1832" i="44"/>
  <c r="C1824" i="44"/>
  <c r="C1816" i="44"/>
  <c r="C1808" i="44"/>
  <c r="C1800" i="44"/>
  <c r="C1792" i="44"/>
  <c r="C1784" i="44"/>
  <c r="C1994" i="44"/>
  <c r="C1977" i="44"/>
  <c r="C1957" i="44"/>
  <c r="C1940" i="44"/>
  <c r="C1923" i="44"/>
  <c r="C1903" i="44"/>
  <c r="C1886" i="44"/>
  <c r="C1866" i="44"/>
  <c r="C1849" i="44"/>
  <c r="C1829" i="44"/>
  <c r="C1812" i="44"/>
  <c r="C1795" i="44"/>
  <c r="C1991" i="44"/>
  <c r="C1974" i="44"/>
  <c r="C1954" i="44"/>
  <c r="C1937" i="44"/>
  <c r="C1917" i="44"/>
  <c r="C1900" i="44"/>
  <c r="C1883" i="44"/>
  <c r="C1863" i="44"/>
  <c r="C1846" i="44"/>
  <c r="C1826" i="44"/>
  <c r="C1809" i="44"/>
  <c r="C1789" i="44"/>
  <c r="C1775" i="44"/>
  <c r="C1767" i="44"/>
  <c r="C1759" i="44"/>
  <c r="C1751" i="44"/>
  <c r="C1743" i="44"/>
  <c r="C1735" i="44"/>
  <c r="C1727" i="44"/>
  <c r="C1719" i="44"/>
  <c r="C1711" i="44"/>
  <c r="C1703" i="44"/>
  <c r="C1695" i="44"/>
  <c r="C1687" i="44"/>
  <c r="C1679" i="44"/>
  <c r="C1671" i="44"/>
  <c r="C1663" i="44"/>
  <c r="C1655" i="44"/>
  <c r="C1951" i="44"/>
  <c r="C1948" i="44"/>
  <c r="C1945" i="44"/>
  <c r="C1942" i="44"/>
  <c r="C1939" i="44"/>
  <c r="C1918" i="44"/>
  <c r="C1915" i="44"/>
  <c r="C1806" i="44"/>
  <c r="C1803" i="44"/>
  <c r="C1791" i="44"/>
  <c r="C1788" i="44"/>
  <c r="C1785" i="44"/>
  <c r="C1782" i="44"/>
  <c r="C1779" i="44"/>
  <c r="C1776" i="44"/>
  <c r="C1756" i="44"/>
  <c r="C1739" i="44"/>
  <c r="C1722" i="44"/>
  <c r="C1702" i="44"/>
  <c r="C1685" i="44"/>
  <c r="C1665" i="44"/>
  <c r="C1981" i="44"/>
  <c r="C1978" i="44"/>
  <c r="C1975" i="44"/>
  <c r="C1972" i="44"/>
  <c r="C1969" i="44"/>
  <c r="C1966" i="44"/>
  <c r="C1963" i="44"/>
  <c r="C1845" i="44"/>
  <c r="C1842" i="44"/>
  <c r="C1839" i="44"/>
  <c r="C1836" i="44"/>
  <c r="C1821" i="44"/>
  <c r="C1818" i="44"/>
  <c r="C1815" i="44"/>
  <c r="C1773" i="44"/>
  <c r="C1753" i="44"/>
  <c r="C1736" i="44"/>
  <c r="C1716" i="44"/>
  <c r="C1699" i="44"/>
  <c r="C1682" i="44"/>
  <c r="C1662" i="44"/>
  <c r="C1648" i="44"/>
  <c r="C1640" i="44"/>
  <c r="C1632" i="44"/>
  <c r="C1624" i="44"/>
  <c r="C1616" i="44"/>
  <c r="C1608" i="44"/>
  <c r="C1600" i="44"/>
  <c r="C1592" i="44"/>
  <c r="C1584" i="44"/>
  <c r="C1576" i="44"/>
  <c r="C1568" i="44"/>
  <c r="C1560" i="44"/>
  <c r="C1552" i="44"/>
  <c r="C1544" i="44"/>
  <c r="C1536" i="44"/>
  <c r="C1528" i="44"/>
  <c r="C1520" i="44"/>
  <c r="C1512" i="44"/>
  <c r="C1504" i="44"/>
  <c r="C1496" i="44"/>
  <c r="C1488" i="44"/>
  <c r="C1498" i="44"/>
  <c r="C1518" i="44"/>
  <c r="C1535" i="44"/>
  <c r="C1555" i="44"/>
  <c r="C1572" i="44"/>
  <c r="C1589" i="44"/>
  <c r="C1609" i="44"/>
  <c r="C1626" i="44"/>
  <c r="C1646" i="44"/>
  <c r="C1688" i="44"/>
  <c r="C1691" i="44"/>
  <c r="C1694" i="44"/>
  <c r="C1697" i="44"/>
  <c r="C1700" i="44"/>
  <c r="C1721" i="44"/>
  <c r="C1724" i="44"/>
  <c r="C1798" i="44"/>
  <c r="C1820" i="44"/>
  <c r="C1833" i="44"/>
  <c r="C1868" i="44"/>
  <c r="C1884" i="44"/>
  <c r="C1897" i="44"/>
  <c r="C1916" i="44"/>
  <c r="C1932" i="44"/>
  <c r="C1967" i="44"/>
  <c r="C1980" i="44"/>
  <c r="C1996" i="44"/>
  <c r="B7" i="40"/>
  <c r="B6" i="40"/>
  <c r="B5" i="40"/>
  <c r="B7" i="39"/>
  <c r="B6" i="39"/>
  <c r="B5" i="39"/>
  <c r="S85" i="38"/>
  <c r="N85" i="38"/>
  <c r="H85" i="38"/>
  <c r="S84" i="38"/>
  <c r="N84" i="38"/>
  <c r="H84" i="38"/>
  <c r="S83" i="38"/>
  <c r="N83" i="38"/>
  <c r="H83" i="38"/>
  <c r="S82" i="38"/>
  <c r="N82" i="38"/>
  <c r="H82" i="38"/>
  <c r="S81" i="38"/>
  <c r="N81" i="38"/>
  <c r="H81" i="38"/>
  <c r="S80" i="38"/>
  <c r="N80" i="38"/>
  <c r="H80" i="38"/>
  <c r="S79" i="38"/>
  <c r="N79" i="38"/>
  <c r="H79" i="38"/>
  <c r="S78" i="38"/>
  <c r="N78" i="38"/>
  <c r="H78" i="38"/>
  <c r="S77" i="38"/>
  <c r="N77" i="38"/>
  <c r="H77" i="38"/>
  <c r="S76" i="38"/>
  <c r="N76" i="38"/>
  <c r="H76" i="38"/>
  <c r="S75" i="38"/>
  <c r="N75" i="38"/>
  <c r="H75" i="38"/>
  <c r="S74" i="38"/>
  <c r="N74" i="38"/>
  <c r="H74" i="38"/>
  <c r="S73" i="38"/>
  <c r="N73" i="38"/>
  <c r="H73" i="38"/>
  <c r="S72" i="38"/>
  <c r="N72" i="38"/>
  <c r="H72" i="38"/>
  <c r="S71" i="38"/>
  <c r="N71" i="38"/>
  <c r="H71" i="38"/>
  <c r="S70" i="38"/>
  <c r="N70" i="38"/>
  <c r="H70" i="38"/>
  <c r="S69" i="38"/>
  <c r="N69" i="38"/>
  <c r="H69" i="38"/>
  <c r="S68" i="38"/>
  <c r="N68" i="38"/>
  <c r="H68" i="38"/>
  <c r="S67" i="38"/>
  <c r="N67" i="38"/>
  <c r="H67" i="38"/>
  <c r="S66" i="38"/>
  <c r="N66" i="38"/>
  <c r="H66" i="38"/>
  <c r="S59" i="38"/>
  <c r="N59" i="38"/>
  <c r="H59" i="38"/>
  <c r="S58" i="38"/>
  <c r="N58" i="38"/>
  <c r="H58" i="38"/>
  <c r="S57" i="38"/>
  <c r="N57" i="38"/>
  <c r="H57" i="38"/>
  <c r="S56" i="38"/>
  <c r="N56" i="38"/>
  <c r="H56" i="38"/>
  <c r="S55" i="38"/>
  <c r="N55" i="38"/>
  <c r="H55" i="38"/>
  <c r="S54" i="38"/>
  <c r="N54" i="38"/>
  <c r="H54" i="38"/>
  <c r="S53" i="38"/>
  <c r="N53" i="38"/>
  <c r="H53" i="38"/>
  <c r="S52" i="38"/>
  <c r="N52" i="38"/>
  <c r="H52" i="38"/>
  <c r="S51" i="38"/>
  <c r="N51" i="38"/>
  <c r="H51" i="38"/>
  <c r="S50" i="38"/>
  <c r="N50" i="38"/>
  <c r="H50" i="38"/>
  <c r="S49" i="38"/>
  <c r="N49" i="38"/>
  <c r="H49" i="38"/>
  <c r="S48" i="38"/>
  <c r="N48" i="38"/>
  <c r="H48" i="38"/>
  <c r="S47" i="38"/>
  <c r="N47" i="38"/>
  <c r="H47" i="38"/>
  <c r="S46" i="38"/>
  <c r="N46" i="38"/>
  <c r="H46" i="38"/>
  <c r="S45" i="38"/>
  <c r="N45" i="38"/>
  <c r="H45" i="38"/>
  <c r="S44" i="38"/>
  <c r="N44" i="38"/>
  <c r="H44" i="38"/>
  <c r="S43" i="38"/>
  <c r="N43" i="38"/>
  <c r="H43" i="38"/>
  <c r="S42" i="38"/>
  <c r="N42" i="38"/>
  <c r="H42" i="38"/>
  <c r="S41" i="38"/>
  <c r="N41" i="38"/>
  <c r="H41" i="38"/>
  <c r="S40" i="38"/>
  <c r="N40" i="38"/>
  <c r="H40" i="38"/>
  <c r="S33" i="38"/>
  <c r="N33" i="38"/>
  <c r="H33" i="38"/>
  <c r="S32" i="38"/>
  <c r="N32" i="38"/>
  <c r="H32" i="38"/>
  <c r="S31" i="38"/>
  <c r="N31" i="38"/>
  <c r="H31" i="38"/>
  <c r="S30" i="38"/>
  <c r="N30" i="38"/>
  <c r="H30" i="38"/>
  <c r="S29" i="38"/>
  <c r="N29" i="38"/>
  <c r="H29" i="38"/>
  <c r="S28" i="38"/>
  <c r="N28" i="38"/>
  <c r="H28" i="38"/>
  <c r="S27" i="38"/>
  <c r="N27" i="38"/>
  <c r="H27" i="38"/>
  <c r="S26" i="38"/>
  <c r="N26" i="38"/>
  <c r="H26" i="38"/>
  <c r="S25" i="38"/>
  <c r="N25" i="38"/>
  <c r="H25" i="38"/>
  <c r="S24" i="38"/>
  <c r="N24" i="38"/>
  <c r="H24" i="38"/>
  <c r="S23" i="38"/>
  <c r="N23" i="38"/>
  <c r="H23" i="38"/>
  <c r="S22" i="38"/>
  <c r="N22" i="38"/>
  <c r="H22" i="38"/>
  <c r="S21" i="38"/>
  <c r="N21" i="38"/>
  <c r="H21" i="38"/>
  <c r="S20" i="38"/>
  <c r="N20" i="38"/>
  <c r="H20" i="38"/>
  <c r="S19" i="38"/>
  <c r="N19" i="38"/>
  <c r="H19" i="38"/>
  <c r="S18" i="38"/>
  <c r="N18" i="38"/>
  <c r="H18" i="38"/>
  <c r="S17" i="38"/>
  <c r="N17" i="38"/>
  <c r="H17" i="38"/>
  <c r="S16" i="38"/>
  <c r="N16" i="38"/>
  <c r="H16" i="38"/>
  <c r="S15" i="38"/>
  <c r="N15" i="38"/>
  <c r="H15" i="38"/>
  <c r="S14" i="38"/>
  <c r="N14" i="38"/>
  <c r="H14" i="38"/>
  <c r="F15" i="35"/>
  <c r="E15" i="35"/>
  <c r="D15" i="35"/>
  <c r="C15" i="35"/>
  <c r="F11" i="35"/>
  <c r="E11" i="35"/>
  <c r="D11" i="35"/>
  <c r="C11" i="35"/>
  <c r="F10" i="35"/>
  <c r="E10" i="35"/>
  <c r="D10" i="35"/>
  <c r="C10" i="35"/>
  <c r="F9" i="35"/>
  <c r="E9" i="35"/>
  <c r="D9" i="35"/>
  <c r="C9" i="35"/>
  <c r="H7" i="34"/>
  <c r="H19" i="33"/>
  <c r="G19" i="33"/>
  <c r="F19" i="33"/>
  <c r="E19" i="33"/>
  <c r="D19" i="33"/>
  <c r="C19" i="33"/>
  <c r="H15" i="33"/>
  <c r="G15" i="33"/>
  <c r="F15" i="33"/>
  <c r="E15" i="33"/>
  <c r="D15" i="33"/>
  <c r="C15" i="33"/>
  <c r="L34" i="32"/>
  <c r="K34" i="32"/>
  <c r="J34" i="32"/>
  <c r="I34" i="32"/>
  <c r="H34" i="32"/>
  <c r="G34" i="32"/>
  <c r="F34" i="32"/>
  <c r="E34" i="32"/>
  <c r="D34" i="32"/>
  <c r="C34" i="32"/>
  <c r="L30" i="32"/>
  <c r="K30" i="32"/>
  <c r="J30" i="32"/>
  <c r="I30" i="32"/>
  <c r="H30" i="32"/>
  <c r="G30" i="32"/>
  <c r="F30" i="32"/>
  <c r="E30" i="32"/>
  <c r="D30" i="32"/>
  <c r="C30" i="32"/>
  <c r="J19" i="32"/>
  <c r="I19" i="32"/>
  <c r="H19" i="32"/>
  <c r="G19" i="32"/>
  <c r="F19" i="32"/>
  <c r="E19" i="32"/>
  <c r="D19" i="32"/>
  <c r="C19" i="32"/>
  <c r="J15" i="32"/>
  <c r="I15" i="32"/>
  <c r="H15" i="32"/>
  <c r="G15" i="32"/>
  <c r="F15" i="32"/>
  <c r="E15" i="32"/>
  <c r="D15" i="32"/>
  <c r="C15" i="32"/>
  <c r="L34" i="31"/>
  <c r="K34" i="31"/>
  <c r="J34" i="31"/>
  <c r="I34" i="31"/>
  <c r="H34" i="31"/>
  <c r="G34" i="31"/>
  <c r="F34" i="31"/>
  <c r="E34" i="31"/>
  <c r="D34" i="31"/>
  <c r="C34" i="31"/>
  <c r="L30" i="31"/>
  <c r="K30" i="31"/>
  <c r="J30" i="31"/>
  <c r="I30" i="31"/>
  <c r="H30" i="31"/>
  <c r="G30" i="31"/>
  <c r="F30" i="31"/>
  <c r="E30" i="31"/>
  <c r="D30" i="31"/>
  <c r="C30" i="31"/>
  <c r="L19" i="31"/>
  <c r="K19" i="31"/>
  <c r="J19" i="31"/>
  <c r="I19" i="31"/>
  <c r="H19" i="31"/>
  <c r="G19" i="31"/>
  <c r="F19" i="31"/>
  <c r="E19" i="31"/>
  <c r="D19" i="31"/>
  <c r="C19" i="31"/>
  <c r="L15" i="31"/>
  <c r="K15" i="31"/>
  <c r="J15" i="31"/>
  <c r="I15" i="31"/>
  <c r="H15" i="31"/>
  <c r="G15" i="31"/>
  <c r="F15" i="31"/>
  <c r="E15" i="31"/>
  <c r="D15" i="31"/>
  <c r="C15" i="31"/>
  <c r="N41" i="30"/>
  <c r="M41" i="30"/>
  <c r="L41" i="30"/>
  <c r="K41" i="30"/>
  <c r="J41" i="30"/>
  <c r="I41" i="30"/>
  <c r="H41" i="30"/>
  <c r="G41" i="30"/>
  <c r="F41" i="30"/>
  <c r="E41" i="30"/>
  <c r="D41" i="30"/>
  <c r="C41" i="30"/>
  <c r="R40" i="30"/>
  <c r="Q40" i="30"/>
  <c r="P40" i="30"/>
  <c r="R39" i="30"/>
  <c r="Q39" i="30"/>
  <c r="P39" i="30"/>
  <c r="R38" i="30"/>
  <c r="Q38" i="30"/>
  <c r="P38" i="30"/>
  <c r="R37" i="30"/>
  <c r="Q37" i="30"/>
  <c r="P37" i="30"/>
  <c r="R36" i="30"/>
  <c r="Q36" i="30"/>
  <c r="P36" i="30"/>
  <c r="R35" i="30"/>
  <c r="Q35" i="30"/>
  <c r="P35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R32" i="30"/>
  <c r="Q32" i="30"/>
  <c r="P32" i="30"/>
  <c r="R29" i="30"/>
  <c r="Q29" i="30"/>
  <c r="P29" i="30"/>
  <c r="R28" i="30"/>
  <c r="Q28" i="30"/>
  <c r="P28" i="30"/>
  <c r="R27" i="30"/>
  <c r="Q27" i="30"/>
  <c r="P27" i="30"/>
  <c r="R26" i="30"/>
  <c r="Q26" i="30"/>
  <c r="P26" i="30"/>
  <c r="R25" i="30"/>
  <c r="Q25" i="30"/>
  <c r="P25" i="30"/>
  <c r="R24" i="30"/>
  <c r="Q24" i="30"/>
  <c r="P24" i="30"/>
  <c r="R23" i="30"/>
  <c r="Q23" i="30"/>
  <c r="P23" i="30"/>
  <c r="R22" i="30"/>
  <c r="Q22" i="30"/>
  <c r="P22" i="30"/>
  <c r="N20" i="30"/>
  <c r="M20" i="30"/>
  <c r="L20" i="30"/>
  <c r="K20" i="30"/>
  <c r="J20" i="30"/>
  <c r="I20" i="30"/>
  <c r="H20" i="30"/>
  <c r="G20" i="30"/>
  <c r="F20" i="30"/>
  <c r="E20" i="30"/>
  <c r="D20" i="30"/>
  <c r="C20" i="30"/>
  <c r="R19" i="30"/>
  <c r="Q19" i="30"/>
  <c r="P19" i="30"/>
  <c r="R18" i="30"/>
  <c r="Q18" i="30"/>
  <c r="P18" i="30"/>
  <c r="R17" i="30"/>
  <c r="Q17" i="30"/>
  <c r="P17" i="30"/>
  <c r="R16" i="30"/>
  <c r="Q16" i="30"/>
  <c r="P16" i="30"/>
  <c r="R15" i="30"/>
  <c r="Q15" i="30"/>
  <c r="P15" i="30"/>
  <c r="R14" i="30"/>
  <c r="Q14" i="30"/>
  <c r="P14" i="30"/>
  <c r="R13" i="30"/>
  <c r="Q13" i="30"/>
  <c r="P13" i="30"/>
  <c r="R12" i="30"/>
  <c r="Q12" i="30"/>
  <c r="P12" i="30"/>
  <c r="K63" i="29"/>
  <c r="F63" i="29"/>
  <c r="AH56" i="29"/>
  <c r="AG56" i="29"/>
  <c r="AF56" i="29"/>
  <c r="AE56" i="29"/>
  <c r="AD56" i="29"/>
  <c r="AC56" i="29"/>
  <c r="AB56" i="29"/>
  <c r="AA56" i="29"/>
  <c r="Z56" i="29"/>
  <c r="Y56" i="29"/>
  <c r="W56" i="29"/>
  <c r="V56" i="29"/>
  <c r="U56" i="29"/>
  <c r="T56" i="29"/>
  <c r="S56" i="29"/>
  <c r="R56" i="29"/>
  <c r="Q56" i="29"/>
  <c r="P56" i="29"/>
  <c r="O56" i="29"/>
  <c r="N56" i="29"/>
  <c r="L56" i="29"/>
  <c r="K56" i="29"/>
  <c r="J56" i="29"/>
  <c r="I56" i="29"/>
  <c r="H56" i="29"/>
  <c r="G56" i="29"/>
  <c r="F56" i="29"/>
  <c r="E56" i="29"/>
  <c r="D56" i="29"/>
  <c r="C56" i="29"/>
  <c r="AI55" i="29"/>
  <c r="X55" i="29"/>
  <c r="M55" i="29"/>
  <c r="AI54" i="29"/>
  <c r="X54" i="29"/>
  <c r="M54" i="29"/>
  <c r="AH41" i="29"/>
  <c r="AG41" i="29"/>
  <c r="AF41" i="29"/>
  <c r="AE41" i="29"/>
  <c r="AD41" i="29"/>
  <c r="AC41" i="29"/>
  <c r="AB41" i="29"/>
  <c r="AA41" i="29"/>
  <c r="Z41" i="29"/>
  <c r="Y41" i="29"/>
  <c r="W41" i="29"/>
  <c r="V41" i="29"/>
  <c r="U41" i="29"/>
  <c r="T41" i="29"/>
  <c r="S41" i="29"/>
  <c r="R41" i="29"/>
  <c r="Q41" i="29"/>
  <c r="P41" i="29"/>
  <c r="O41" i="29"/>
  <c r="N41" i="29"/>
  <c r="L41" i="29"/>
  <c r="K41" i="29"/>
  <c r="J41" i="29"/>
  <c r="I41" i="29"/>
  <c r="H41" i="29"/>
  <c r="G41" i="29"/>
  <c r="F41" i="29"/>
  <c r="E41" i="29"/>
  <c r="D41" i="29"/>
  <c r="C41" i="29"/>
  <c r="AI40" i="29"/>
  <c r="AM40" i="29" s="1"/>
  <c r="X40" i="29"/>
  <c r="AL40" i="29" s="1"/>
  <c r="M40" i="29"/>
  <c r="AK40" i="29" s="1"/>
  <c r="AI39" i="29"/>
  <c r="AM39" i="29" s="1"/>
  <c r="X39" i="29"/>
  <c r="AL39" i="29" s="1"/>
  <c r="M39" i="29"/>
  <c r="AK39" i="29" s="1"/>
  <c r="AI38" i="29"/>
  <c r="AM38" i="29" s="1"/>
  <c r="X38" i="29"/>
  <c r="AL38" i="29" s="1"/>
  <c r="M38" i="29"/>
  <c r="AK38" i="29" s="1"/>
  <c r="AI37" i="29"/>
  <c r="AM37" i="29" s="1"/>
  <c r="X37" i="29"/>
  <c r="AL37" i="29" s="1"/>
  <c r="M37" i="29"/>
  <c r="AK37" i="29" s="1"/>
  <c r="AI36" i="29"/>
  <c r="AM36" i="29" s="1"/>
  <c r="X36" i="29"/>
  <c r="AL36" i="29" s="1"/>
  <c r="M36" i="29"/>
  <c r="AK36" i="29" s="1"/>
  <c r="AI35" i="29"/>
  <c r="X35" i="29"/>
  <c r="AL35" i="29" s="1"/>
  <c r="M35" i="29"/>
  <c r="AK35" i="29" s="1"/>
  <c r="AH33" i="29"/>
  <c r="AG33" i="29"/>
  <c r="AF33" i="29"/>
  <c r="AE33" i="29"/>
  <c r="AD33" i="29"/>
  <c r="AC33" i="29"/>
  <c r="AB33" i="29"/>
  <c r="AA33" i="29"/>
  <c r="Z33" i="29"/>
  <c r="Y33" i="29"/>
  <c r="W33" i="29"/>
  <c r="V33" i="29"/>
  <c r="U33" i="29"/>
  <c r="T33" i="29"/>
  <c r="S33" i="29"/>
  <c r="R33" i="29"/>
  <c r="Q33" i="29"/>
  <c r="P33" i="29"/>
  <c r="O33" i="29"/>
  <c r="N33" i="29"/>
  <c r="L33" i="29"/>
  <c r="K33" i="29"/>
  <c r="J33" i="29"/>
  <c r="I33" i="29"/>
  <c r="H33" i="29"/>
  <c r="G33" i="29"/>
  <c r="F33" i="29"/>
  <c r="E33" i="29"/>
  <c r="D33" i="29"/>
  <c r="C33" i="29"/>
  <c r="AI32" i="29"/>
  <c r="AM32" i="29" s="1"/>
  <c r="X32" i="29"/>
  <c r="AL32" i="29" s="1"/>
  <c r="M32" i="29"/>
  <c r="AK32" i="29" s="1"/>
  <c r="AI29" i="29"/>
  <c r="AM29" i="29" s="1"/>
  <c r="X29" i="29"/>
  <c r="AL29" i="29" s="1"/>
  <c r="M29" i="29"/>
  <c r="AK29" i="29" s="1"/>
  <c r="AI28" i="29"/>
  <c r="AM28" i="29" s="1"/>
  <c r="X28" i="29"/>
  <c r="AL28" i="29" s="1"/>
  <c r="M28" i="29"/>
  <c r="AK28" i="29" s="1"/>
  <c r="AI27" i="29"/>
  <c r="AM27" i="29" s="1"/>
  <c r="X27" i="29"/>
  <c r="AL27" i="29" s="1"/>
  <c r="M27" i="29"/>
  <c r="AK27" i="29" s="1"/>
  <c r="AI26" i="29"/>
  <c r="AM26" i="29" s="1"/>
  <c r="X26" i="29"/>
  <c r="AL26" i="29" s="1"/>
  <c r="M26" i="29"/>
  <c r="AK26" i="29" s="1"/>
  <c r="AI25" i="29"/>
  <c r="AM25" i="29" s="1"/>
  <c r="X25" i="29"/>
  <c r="AL25" i="29" s="1"/>
  <c r="M25" i="29"/>
  <c r="AK25" i="29" s="1"/>
  <c r="AI24" i="29"/>
  <c r="AM24" i="29" s="1"/>
  <c r="X24" i="29"/>
  <c r="AL24" i="29" s="1"/>
  <c r="M24" i="29"/>
  <c r="AK24" i="29" s="1"/>
  <c r="AI23" i="29"/>
  <c r="AM23" i="29" s="1"/>
  <c r="X23" i="29"/>
  <c r="AL23" i="29" s="1"/>
  <c r="M23" i="29"/>
  <c r="AK23" i="29" s="1"/>
  <c r="AI22" i="29"/>
  <c r="X22" i="29"/>
  <c r="M22" i="29"/>
  <c r="AK22" i="29" s="1"/>
  <c r="AH20" i="29"/>
  <c r="AG20" i="29"/>
  <c r="AF20" i="29"/>
  <c r="AE20" i="29"/>
  <c r="AD20" i="29"/>
  <c r="AC20" i="29"/>
  <c r="AB20" i="29"/>
  <c r="AA20" i="29"/>
  <c r="Z20" i="29"/>
  <c r="Y20" i="29"/>
  <c r="W20" i="29"/>
  <c r="V20" i="29"/>
  <c r="U20" i="29"/>
  <c r="T20" i="29"/>
  <c r="S20" i="29"/>
  <c r="R20" i="29"/>
  <c r="Q20" i="29"/>
  <c r="P20" i="29"/>
  <c r="O20" i="29"/>
  <c r="N20" i="29"/>
  <c r="L20" i="29"/>
  <c r="K20" i="29"/>
  <c r="J20" i="29"/>
  <c r="I20" i="29"/>
  <c r="H20" i="29"/>
  <c r="G20" i="29"/>
  <c r="F20" i="29"/>
  <c r="E20" i="29"/>
  <c r="D20" i="29"/>
  <c r="C20" i="29"/>
  <c r="AI19" i="29"/>
  <c r="AM19" i="29" s="1"/>
  <c r="X19" i="29"/>
  <c r="AL19" i="29" s="1"/>
  <c r="M19" i="29"/>
  <c r="AK19" i="29" s="1"/>
  <c r="AI18" i="29"/>
  <c r="AM18" i="29" s="1"/>
  <c r="X18" i="29"/>
  <c r="AL18" i="29" s="1"/>
  <c r="M18" i="29"/>
  <c r="AK18" i="29" s="1"/>
  <c r="AI17" i="29"/>
  <c r="X17" i="29"/>
  <c r="AL17" i="29" s="1"/>
  <c r="M17" i="29"/>
  <c r="AK17" i="29" s="1"/>
  <c r="AI16" i="29"/>
  <c r="AM16" i="29" s="1"/>
  <c r="X16" i="29"/>
  <c r="AL16" i="29" s="1"/>
  <c r="M16" i="29"/>
  <c r="AK16" i="29" s="1"/>
  <c r="AI15" i="29"/>
  <c r="AM15" i="29" s="1"/>
  <c r="X15" i="29"/>
  <c r="AL15" i="29" s="1"/>
  <c r="M15" i="29"/>
  <c r="AK15" i="29" s="1"/>
  <c r="AI14" i="29"/>
  <c r="AM14" i="29" s="1"/>
  <c r="X14" i="29"/>
  <c r="AL14" i="29" s="1"/>
  <c r="M14" i="29"/>
  <c r="AK14" i="29" s="1"/>
  <c r="AI13" i="29"/>
  <c r="AM13" i="29" s="1"/>
  <c r="X13" i="29"/>
  <c r="AL13" i="29" s="1"/>
  <c r="M13" i="29"/>
  <c r="AK13" i="29" s="1"/>
  <c r="AI12" i="29"/>
  <c r="AM12" i="29" s="1"/>
  <c r="X12" i="29"/>
  <c r="M12" i="29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F19" i="27"/>
  <c r="E19" i="27"/>
  <c r="D19" i="27"/>
  <c r="C19" i="27"/>
  <c r="F13" i="27"/>
  <c r="E13" i="27"/>
  <c r="D13" i="27"/>
  <c r="C13" i="27"/>
  <c r="O51" i="26"/>
  <c r="N51" i="26"/>
  <c r="M51" i="26"/>
  <c r="G51" i="26"/>
  <c r="F51" i="26"/>
  <c r="E51" i="26"/>
  <c r="D51" i="26"/>
  <c r="C51" i="26"/>
  <c r="P50" i="26"/>
  <c r="P49" i="26"/>
  <c r="P34" i="26"/>
  <c r="T32" i="26"/>
  <c r="S32" i="26"/>
  <c r="R32" i="26"/>
  <c r="Q32" i="26"/>
  <c r="O32" i="26"/>
  <c r="N32" i="26"/>
  <c r="M32" i="26"/>
  <c r="L32" i="26"/>
  <c r="L39" i="26" s="1"/>
  <c r="K32" i="26"/>
  <c r="J32" i="26"/>
  <c r="I32" i="26"/>
  <c r="H32" i="26"/>
  <c r="G32" i="26"/>
  <c r="F32" i="26"/>
  <c r="E32" i="26"/>
  <c r="D32" i="26"/>
  <c r="C32" i="26"/>
  <c r="P31" i="26"/>
  <c r="P28" i="26"/>
  <c r="P27" i="26"/>
  <c r="P26" i="26"/>
  <c r="P25" i="26"/>
  <c r="P24" i="26"/>
  <c r="P23" i="26"/>
  <c r="P22" i="26"/>
  <c r="P21" i="26"/>
  <c r="T19" i="26"/>
  <c r="S19" i="26"/>
  <c r="R19" i="26"/>
  <c r="Q19" i="26"/>
  <c r="O19" i="26"/>
  <c r="N19" i="26"/>
  <c r="M19" i="26"/>
  <c r="K19" i="26"/>
  <c r="J19" i="26"/>
  <c r="I19" i="26"/>
  <c r="H19" i="26"/>
  <c r="G19" i="26"/>
  <c r="F19" i="26"/>
  <c r="E19" i="26"/>
  <c r="D19" i="26"/>
  <c r="C19" i="26"/>
  <c r="P18" i="26"/>
  <c r="P17" i="26"/>
  <c r="P16" i="26"/>
  <c r="P15" i="26"/>
  <c r="P14" i="26"/>
  <c r="P13" i="26"/>
  <c r="P12" i="26"/>
  <c r="P11" i="26"/>
  <c r="G17" i="25"/>
  <c r="F17" i="25"/>
  <c r="E17" i="25"/>
  <c r="D17" i="25"/>
  <c r="G12" i="25"/>
  <c r="F12" i="25"/>
  <c r="E12" i="25"/>
  <c r="D12" i="25"/>
  <c r="J52" i="24"/>
  <c r="I52" i="24"/>
  <c r="H52" i="24"/>
  <c r="G52" i="24"/>
  <c r="D52" i="24"/>
  <c r="J40" i="24"/>
  <c r="I40" i="24"/>
  <c r="H40" i="24"/>
  <c r="G40" i="24"/>
  <c r="F40" i="24"/>
  <c r="D40" i="24"/>
  <c r="J32" i="24"/>
  <c r="I32" i="24"/>
  <c r="H32" i="24"/>
  <c r="G32" i="24"/>
  <c r="F32" i="24"/>
  <c r="E32" i="24"/>
  <c r="D32" i="24"/>
  <c r="J19" i="24"/>
  <c r="I19" i="24"/>
  <c r="H19" i="24"/>
  <c r="G19" i="24"/>
  <c r="F19" i="24"/>
  <c r="E19" i="24"/>
  <c r="D19" i="24"/>
  <c r="Q33" i="23"/>
  <c r="P33" i="23"/>
  <c r="O33" i="23"/>
  <c r="N33" i="23"/>
  <c r="M33" i="23"/>
  <c r="L33" i="23"/>
  <c r="I33" i="23"/>
  <c r="H33" i="23"/>
  <c r="G33" i="23"/>
  <c r="F33" i="23"/>
  <c r="E33" i="23"/>
  <c r="D33" i="23"/>
  <c r="S32" i="23"/>
  <c r="R32" i="23"/>
  <c r="K32" i="23"/>
  <c r="J32" i="23"/>
  <c r="C32" i="23"/>
  <c r="S31" i="23"/>
  <c r="R31" i="23"/>
  <c r="K31" i="23"/>
  <c r="J31" i="23"/>
  <c r="C31" i="23"/>
  <c r="S30" i="23"/>
  <c r="R30" i="23"/>
  <c r="K30" i="23"/>
  <c r="J30" i="23"/>
  <c r="C30" i="23"/>
  <c r="S29" i="23"/>
  <c r="R29" i="23"/>
  <c r="K29" i="23"/>
  <c r="J29" i="23"/>
  <c r="C29" i="23"/>
  <c r="S28" i="23"/>
  <c r="R28" i="23"/>
  <c r="K28" i="23"/>
  <c r="J28" i="23"/>
  <c r="C28" i="23"/>
  <c r="S27" i="23"/>
  <c r="R27" i="23"/>
  <c r="K27" i="23"/>
  <c r="J27" i="23"/>
  <c r="C27" i="23"/>
  <c r="S26" i="23"/>
  <c r="R26" i="23"/>
  <c r="K26" i="23"/>
  <c r="J26" i="23"/>
  <c r="C26" i="23"/>
  <c r="S25" i="23"/>
  <c r="R25" i="23"/>
  <c r="K25" i="23"/>
  <c r="J25" i="23"/>
  <c r="C25" i="23"/>
  <c r="S24" i="23"/>
  <c r="R24" i="23"/>
  <c r="K24" i="23"/>
  <c r="J24" i="23"/>
  <c r="C24" i="23"/>
  <c r="S23" i="23"/>
  <c r="R23" i="23"/>
  <c r="K23" i="23"/>
  <c r="J23" i="23"/>
  <c r="C23" i="23"/>
  <c r="S22" i="23"/>
  <c r="R22" i="23"/>
  <c r="K22" i="23"/>
  <c r="J22" i="23"/>
  <c r="C22" i="23"/>
  <c r="S21" i="23"/>
  <c r="R21" i="23"/>
  <c r="K21" i="23"/>
  <c r="J21" i="23"/>
  <c r="C21" i="23"/>
  <c r="S20" i="23"/>
  <c r="R20" i="23"/>
  <c r="K20" i="23"/>
  <c r="J20" i="23"/>
  <c r="C20" i="23"/>
  <c r="S19" i="23"/>
  <c r="R19" i="23"/>
  <c r="K19" i="23"/>
  <c r="J19" i="23"/>
  <c r="C19" i="23"/>
  <c r="S18" i="23"/>
  <c r="R18" i="23"/>
  <c r="K18" i="23"/>
  <c r="J18" i="23"/>
  <c r="C18" i="23"/>
  <c r="S17" i="23"/>
  <c r="R17" i="23"/>
  <c r="K17" i="23"/>
  <c r="J17" i="23"/>
  <c r="C17" i="23"/>
  <c r="S16" i="23"/>
  <c r="R16" i="23"/>
  <c r="K16" i="23"/>
  <c r="J16" i="23"/>
  <c r="C16" i="23"/>
  <c r="S15" i="23"/>
  <c r="R15" i="23"/>
  <c r="K15" i="23"/>
  <c r="J15" i="23"/>
  <c r="C15" i="23"/>
  <c r="S14" i="23"/>
  <c r="R14" i="23"/>
  <c r="K14" i="23"/>
  <c r="J14" i="23"/>
  <c r="C14" i="23"/>
  <c r="S13" i="23"/>
  <c r="R13" i="23"/>
  <c r="K13" i="23"/>
  <c r="J13" i="23"/>
  <c r="C13" i="23"/>
  <c r="Q33" i="22"/>
  <c r="P33" i="22"/>
  <c r="O33" i="22"/>
  <c r="N33" i="22"/>
  <c r="M33" i="22"/>
  <c r="L33" i="22"/>
  <c r="I33" i="22"/>
  <c r="H33" i="22"/>
  <c r="G33" i="22"/>
  <c r="F33" i="22"/>
  <c r="E33" i="22"/>
  <c r="D33" i="22"/>
  <c r="S32" i="22"/>
  <c r="R32" i="22"/>
  <c r="K32" i="22"/>
  <c r="J32" i="22"/>
  <c r="C32" i="22"/>
  <c r="S31" i="22"/>
  <c r="R31" i="22"/>
  <c r="K31" i="22"/>
  <c r="J31" i="22"/>
  <c r="C31" i="22"/>
  <c r="S30" i="22"/>
  <c r="R30" i="22"/>
  <c r="K30" i="22"/>
  <c r="J30" i="22"/>
  <c r="C30" i="22"/>
  <c r="S29" i="22"/>
  <c r="R29" i="22"/>
  <c r="K29" i="22"/>
  <c r="J29" i="22"/>
  <c r="C29" i="22"/>
  <c r="S28" i="22"/>
  <c r="R28" i="22"/>
  <c r="K28" i="22"/>
  <c r="J28" i="22"/>
  <c r="C28" i="22"/>
  <c r="S27" i="22"/>
  <c r="R27" i="22"/>
  <c r="K27" i="22"/>
  <c r="J27" i="22"/>
  <c r="C27" i="22"/>
  <c r="S26" i="22"/>
  <c r="R26" i="22"/>
  <c r="K26" i="22"/>
  <c r="J26" i="22"/>
  <c r="C26" i="22"/>
  <c r="S25" i="22"/>
  <c r="R25" i="22"/>
  <c r="K25" i="22"/>
  <c r="J25" i="22"/>
  <c r="C25" i="22"/>
  <c r="S24" i="22"/>
  <c r="R24" i="22"/>
  <c r="K24" i="22"/>
  <c r="J24" i="22"/>
  <c r="C24" i="22"/>
  <c r="S23" i="22"/>
  <c r="R23" i="22"/>
  <c r="K23" i="22"/>
  <c r="J23" i="22"/>
  <c r="C23" i="22"/>
  <c r="S22" i="22"/>
  <c r="R22" i="22"/>
  <c r="K22" i="22"/>
  <c r="J22" i="22"/>
  <c r="C22" i="22"/>
  <c r="S21" i="22"/>
  <c r="R21" i="22"/>
  <c r="K21" i="22"/>
  <c r="J21" i="22"/>
  <c r="C21" i="22"/>
  <c r="S20" i="22"/>
  <c r="R20" i="22"/>
  <c r="K20" i="22"/>
  <c r="J20" i="22"/>
  <c r="C20" i="22"/>
  <c r="S19" i="22"/>
  <c r="R19" i="22"/>
  <c r="K19" i="22"/>
  <c r="J19" i="22"/>
  <c r="C19" i="22"/>
  <c r="S18" i="22"/>
  <c r="R18" i="22"/>
  <c r="K18" i="22"/>
  <c r="J18" i="22"/>
  <c r="C18" i="22"/>
  <c r="S17" i="22"/>
  <c r="R17" i="22"/>
  <c r="K17" i="22"/>
  <c r="J17" i="22"/>
  <c r="C17" i="22"/>
  <c r="S16" i="22"/>
  <c r="R16" i="22"/>
  <c r="K16" i="22"/>
  <c r="J16" i="22"/>
  <c r="C16" i="22"/>
  <c r="S15" i="22"/>
  <c r="R15" i="22"/>
  <c r="K15" i="22"/>
  <c r="J15" i="22"/>
  <c r="C15" i="22"/>
  <c r="S14" i="22"/>
  <c r="R14" i="22"/>
  <c r="K14" i="22"/>
  <c r="J14" i="22"/>
  <c r="C14" i="22"/>
  <c r="S13" i="22"/>
  <c r="R13" i="22"/>
  <c r="K13" i="22"/>
  <c r="J13" i="22"/>
  <c r="C13" i="22"/>
  <c r="Q33" i="21"/>
  <c r="P33" i="21"/>
  <c r="O33" i="21"/>
  <c r="N33" i="21"/>
  <c r="M33" i="21"/>
  <c r="L33" i="21"/>
  <c r="I33" i="21"/>
  <c r="H33" i="21"/>
  <c r="G33" i="21"/>
  <c r="F33" i="21"/>
  <c r="E33" i="21"/>
  <c r="D33" i="21"/>
  <c r="S31" i="21"/>
  <c r="R31" i="21"/>
  <c r="K31" i="21"/>
  <c r="J31" i="21"/>
  <c r="C31" i="21"/>
  <c r="S30" i="21"/>
  <c r="R30" i="21"/>
  <c r="K30" i="21"/>
  <c r="J30" i="21"/>
  <c r="C30" i="21"/>
  <c r="S29" i="21"/>
  <c r="R29" i="21"/>
  <c r="K29" i="21"/>
  <c r="J29" i="21"/>
  <c r="C29" i="21"/>
  <c r="S28" i="21"/>
  <c r="R28" i="21"/>
  <c r="K28" i="21"/>
  <c r="J28" i="21"/>
  <c r="C28" i="21"/>
  <c r="S27" i="21"/>
  <c r="R27" i="21"/>
  <c r="K27" i="21"/>
  <c r="J27" i="21"/>
  <c r="C27" i="21"/>
  <c r="S26" i="21"/>
  <c r="R26" i="21"/>
  <c r="K26" i="21"/>
  <c r="J26" i="21"/>
  <c r="C26" i="21"/>
  <c r="S25" i="21"/>
  <c r="R25" i="21"/>
  <c r="K25" i="21"/>
  <c r="J25" i="21"/>
  <c r="C25" i="21"/>
  <c r="S24" i="21"/>
  <c r="R24" i="21"/>
  <c r="K24" i="21"/>
  <c r="J24" i="21"/>
  <c r="C24" i="21"/>
  <c r="S23" i="21"/>
  <c r="R23" i="21"/>
  <c r="K23" i="21"/>
  <c r="J23" i="21"/>
  <c r="C23" i="21"/>
  <c r="S22" i="21"/>
  <c r="R22" i="21"/>
  <c r="K22" i="21"/>
  <c r="J22" i="21"/>
  <c r="C22" i="21"/>
  <c r="S21" i="21"/>
  <c r="R21" i="21"/>
  <c r="K21" i="21"/>
  <c r="J21" i="21"/>
  <c r="C21" i="21"/>
  <c r="S20" i="21"/>
  <c r="R20" i="21"/>
  <c r="K20" i="21"/>
  <c r="J20" i="21"/>
  <c r="C20" i="21"/>
  <c r="S19" i="21"/>
  <c r="R19" i="21"/>
  <c r="K19" i="21"/>
  <c r="J19" i="21"/>
  <c r="C19" i="21"/>
  <c r="S18" i="21"/>
  <c r="R18" i="21"/>
  <c r="K18" i="21"/>
  <c r="J18" i="21"/>
  <c r="C18" i="21"/>
  <c r="S17" i="21"/>
  <c r="R17" i="21"/>
  <c r="K17" i="21"/>
  <c r="J17" i="21"/>
  <c r="C17" i="21"/>
  <c r="S16" i="21"/>
  <c r="R16" i="21"/>
  <c r="K16" i="21"/>
  <c r="J16" i="21"/>
  <c r="C16" i="21"/>
  <c r="S15" i="21"/>
  <c r="R15" i="21"/>
  <c r="K15" i="21"/>
  <c r="J15" i="21"/>
  <c r="C15" i="21"/>
  <c r="S14" i="21"/>
  <c r="R14" i="21"/>
  <c r="K14" i="21"/>
  <c r="J14" i="21"/>
  <c r="C14" i="21"/>
  <c r="S13" i="21"/>
  <c r="R13" i="21"/>
  <c r="K13" i="21"/>
  <c r="J13" i="21"/>
  <c r="C13" i="21"/>
  <c r="W23" i="20"/>
  <c r="V23" i="20"/>
  <c r="U23" i="20"/>
  <c r="K23" i="20"/>
  <c r="J23" i="20"/>
  <c r="W22" i="20"/>
  <c r="V22" i="20"/>
  <c r="U22" i="20"/>
  <c r="K22" i="20"/>
  <c r="J22" i="20"/>
  <c r="W21" i="20"/>
  <c r="V21" i="20"/>
  <c r="U21" i="20"/>
  <c r="K21" i="20"/>
  <c r="J21" i="20"/>
  <c r="W20" i="20"/>
  <c r="V20" i="20"/>
  <c r="U20" i="20"/>
  <c r="K20" i="20"/>
  <c r="J20" i="20"/>
  <c r="T19" i="20"/>
  <c r="T24" i="20" s="1"/>
  <c r="S19" i="20"/>
  <c r="S24" i="20" s="1"/>
  <c r="R19" i="20"/>
  <c r="R24" i="20" s="1"/>
  <c r="Q19" i="20"/>
  <c r="Q24" i="20" s="1"/>
  <c r="P19" i="20"/>
  <c r="P24" i="20" s="1"/>
  <c r="O19" i="20"/>
  <c r="O24" i="20" s="1"/>
  <c r="N19" i="20"/>
  <c r="N24" i="20" s="1"/>
  <c r="M19" i="20"/>
  <c r="M24" i="20" s="1"/>
  <c r="L19" i="20"/>
  <c r="L24" i="20" s="1"/>
  <c r="I19" i="20"/>
  <c r="I24" i="20" s="1"/>
  <c r="H19" i="20"/>
  <c r="H24" i="20" s="1"/>
  <c r="G19" i="20"/>
  <c r="G24" i="20" s="1"/>
  <c r="F19" i="20"/>
  <c r="F24" i="20" s="1"/>
  <c r="E19" i="20"/>
  <c r="E24" i="20" s="1"/>
  <c r="D19" i="20"/>
  <c r="D24" i="20" s="1"/>
  <c r="W18" i="20"/>
  <c r="V18" i="20"/>
  <c r="U18" i="20"/>
  <c r="K18" i="20"/>
  <c r="J18" i="20"/>
  <c r="W17" i="20"/>
  <c r="V17" i="20"/>
  <c r="U17" i="20"/>
  <c r="K17" i="20"/>
  <c r="J17" i="20"/>
  <c r="AG124" i="19"/>
  <c r="AF124" i="19"/>
  <c r="AE124" i="19"/>
  <c r="X124" i="19"/>
  <c r="W124" i="19"/>
  <c r="R124" i="19"/>
  <c r="Q124" i="19"/>
  <c r="P124" i="19"/>
  <c r="I124" i="19"/>
  <c r="H124" i="19"/>
  <c r="AG122" i="19"/>
  <c r="AF122" i="19"/>
  <c r="AE122" i="19"/>
  <c r="X122" i="19"/>
  <c r="W122" i="19"/>
  <c r="R122" i="19"/>
  <c r="Q122" i="19"/>
  <c r="P122" i="19"/>
  <c r="I122" i="19"/>
  <c r="H122" i="19"/>
  <c r="AG121" i="19"/>
  <c r="AF121" i="19"/>
  <c r="AE121" i="19"/>
  <c r="X121" i="19"/>
  <c r="W121" i="19"/>
  <c r="R121" i="19"/>
  <c r="Q121" i="19"/>
  <c r="P121" i="19"/>
  <c r="I121" i="19"/>
  <c r="H121" i="19"/>
  <c r="AD120" i="19"/>
  <c r="AD123" i="19" s="1"/>
  <c r="AD125" i="19" s="1"/>
  <c r="AC120" i="19"/>
  <c r="AC123" i="19" s="1"/>
  <c r="AC125" i="19" s="1"/>
  <c r="AB120" i="19"/>
  <c r="AB123" i="19" s="1"/>
  <c r="AB125" i="19" s="1"/>
  <c r="AA120" i="19"/>
  <c r="AA123" i="19" s="1"/>
  <c r="AA125" i="19" s="1"/>
  <c r="Z120" i="19"/>
  <c r="Z123" i="19" s="1"/>
  <c r="Z125" i="19" s="1"/>
  <c r="Y120" i="19"/>
  <c r="Y123" i="19" s="1"/>
  <c r="Y125" i="19" s="1"/>
  <c r="V120" i="19"/>
  <c r="V123" i="19" s="1"/>
  <c r="V125" i="19" s="1"/>
  <c r="U120" i="19"/>
  <c r="U123" i="19" s="1"/>
  <c r="U125" i="19" s="1"/>
  <c r="T120" i="19"/>
  <c r="T123" i="19" s="1"/>
  <c r="T125" i="19" s="1"/>
  <c r="S120" i="19"/>
  <c r="S123" i="19" s="1"/>
  <c r="S125" i="19" s="1"/>
  <c r="O120" i="19"/>
  <c r="O123" i="19" s="1"/>
  <c r="O125" i="19" s="1"/>
  <c r="N120" i="19"/>
  <c r="N123" i="19" s="1"/>
  <c r="N125" i="19" s="1"/>
  <c r="M120" i="19"/>
  <c r="M123" i="19" s="1"/>
  <c r="M125" i="19" s="1"/>
  <c r="L120" i="19"/>
  <c r="L123" i="19" s="1"/>
  <c r="L125" i="19" s="1"/>
  <c r="K120" i="19"/>
  <c r="K123" i="19" s="1"/>
  <c r="K125" i="19" s="1"/>
  <c r="J120" i="19"/>
  <c r="J123" i="19" s="1"/>
  <c r="J125" i="19" s="1"/>
  <c r="G120" i="19"/>
  <c r="G123" i="19" s="1"/>
  <c r="G125" i="19" s="1"/>
  <c r="F120" i="19"/>
  <c r="F123" i="19" s="1"/>
  <c r="F125" i="19" s="1"/>
  <c r="E120" i="19"/>
  <c r="E123" i="19" s="1"/>
  <c r="E125" i="19" s="1"/>
  <c r="D120" i="19"/>
  <c r="D123" i="19" s="1"/>
  <c r="D125" i="19" s="1"/>
  <c r="AG119" i="19"/>
  <c r="AF119" i="19"/>
  <c r="AE119" i="19"/>
  <c r="X119" i="19"/>
  <c r="W119" i="19"/>
  <c r="R119" i="19"/>
  <c r="Q119" i="19"/>
  <c r="P119" i="19"/>
  <c r="I119" i="19"/>
  <c r="H119" i="19"/>
  <c r="AG118" i="19"/>
  <c r="AF118" i="19"/>
  <c r="AE118" i="19"/>
  <c r="X118" i="19"/>
  <c r="W118" i="19"/>
  <c r="R118" i="19"/>
  <c r="Q118" i="19"/>
  <c r="P118" i="19"/>
  <c r="I118" i="19"/>
  <c r="H118" i="19"/>
  <c r="AG117" i="19"/>
  <c r="AF117" i="19"/>
  <c r="AE117" i="19"/>
  <c r="X117" i="19"/>
  <c r="W117" i="19"/>
  <c r="R117" i="19"/>
  <c r="Q117" i="19"/>
  <c r="P117" i="19"/>
  <c r="I117" i="19"/>
  <c r="H117" i="19"/>
  <c r="AG115" i="19"/>
  <c r="AF115" i="19"/>
  <c r="AE115" i="19"/>
  <c r="X115" i="19"/>
  <c r="W115" i="19"/>
  <c r="R115" i="19"/>
  <c r="Q115" i="19"/>
  <c r="P115" i="19"/>
  <c r="I115" i="19"/>
  <c r="H115" i="19"/>
  <c r="AD105" i="19"/>
  <c r="AC105" i="19"/>
  <c r="AB105" i="19"/>
  <c r="AA105" i="19"/>
  <c r="Z105" i="19"/>
  <c r="Y105" i="19"/>
  <c r="X105" i="19"/>
  <c r="W105" i="19"/>
  <c r="V105" i="19"/>
  <c r="U105" i="19"/>
  <c r="T105" i="19"/>
  <c r="S105" i="19"/>
  <c r="R105" i="19"/>
  <c r="Q105" i="19"/>
  <c r="P105" i="19"/>
  <c r="M105" i="19"/>
  <c r="L105" i="19"/>
  <c r="K105" i="19"/>
  <c r="J105" i="19"/>
  <c r="I105" i="19"/>
  <c r="H105" i="19"/>
  <c r="G105" i="19"/>
  <c r="F105" i="19"/>
  <c r="E105" i="19"/>
  <c r="D105" i="19"/>
  <c r="AG104" i="19"/>
  <c r="AF104" i="19"/>
  <c r="AE104" i="19"/>
  <c r="O104" i="19"/>
  <c r="N104" i="19"/>
  <c r="AG103" i="19"/>
  <c r="AF103" i="19"/>
  <c r="AE103" i="19"/>
  <c r="O103" i="19"/>
  <c r="N103" i="19"/>
  <c r="AD98" i="19"/>
  <c r="AC98" i="19"/>
  <c r="AB98" i="19"/>
  <c r="AA98" i="19"/>
  <c r="Z98" i="19"/>
  <c r="Y98" i="19"/>
  <c r="X98" i="19"/>
  <c r="W98" i="19"/>
  <c r="V98" i="19"/>
  <c r="U98" i="19"/>
  <c r="T98" i="19"/>
  <c r="S98" i="19"/>
  <c r="R98" i="19"/>
  <c r="Q98" i="19"/>
  <c r="P98" i="19"/>
  <c r="M98" i="19"/>
  <c r="L98" i="19"/>
  <c r="K98" i="19"/>
  <c r="J98" i="19"/>
  <c r="I98" i="19"/>
  <c r="H98" i="19"/>
  <c r="G98" i="19"/>
  <c r="F98" i="19"/>
  <c r="E98" i="19"/>
  <c r="D98" i="19"/>
  <c r="AG97" i="19"/>
  <c r="AF97" i="19"/>
  <c r="AE97" i="19"/>
  <c r="O97" i="19"/>
  <c r="N97" i="19"/>
  <c r="AG96" i="19"/>
  <c r="AF96" i="19"/>
  <c r="AE96" i="19"/>
  <c r="O96" i="19"/>
  <c r="N96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M81" i="19"/>
  <c r="L81" i="19"/>
  <c r="K81" i="19"/>
  <c r="J81" i="19"/>
  <c r="I81" i="19"/>
  <c r="H81" i="19"/>
  <c r="G81" i="19"/>
  <c r="F81" i="19"/>
  <c r="E81" i="19"/>
  <c r="D81" i="19"/>
  <c r="AG80" i="19"/>
  <c r="AF80" i="19"/>
  <c r="AE80" i="19"/>
  <c r="O80" i="19"/>
  <c r="N80" i="19"/>
  <c r="AG79" i="19"/>
  <c r="AF79" i="19"/>
  <c r="AE79" i="19"/>
  <c r="O79" i="19"/>
  <c r="N79" i="19"/>
  <c r="AG78" i="19"/>
  <c r="AF78" i="19"/>
  <c r="AE78" i="19"/>
  <c r="O78" i="19"/>
  <c r="N78" i="19"/>
  <c r="AG77" i="19"/>
  <c r="AF77" i="19"/>
  <c r="AE77" i="19"/>
  <c r="O77" i="19"/>
  <c r="N77" i="19"/>
  <c r="AG76" i="19"/>
  <c r="AF76" i="19"/>
  <c r="AE76" i="19"/>
  <c r="O76" i="19"/>
  <c r="N76" i="19"/>
  <c r="AG75" i="19"/>
  <c r="AF75" i="19"/>
  <c r="AE75" i="19"/>
  <c r="O75" i="19"/>
  <c r="N75" i="19"/>
  <c r="N81" i="19" s="1"/>
  <c r="AD73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M73" i="19"/>
  <c r="L73" i="19"/>
  <c r="K73" i="19"/>
  <c r="J73" i="19"/>
  <c r="I73" i="19"/>
  <c r="H73" i="19"/>
  <c r="G73" i="19"/>
  <c r="F73" i="19"/>
  <c r="E73" i="19"/>
  <c r="D73" i="19"/>
  <c r="AG72" i="19"/>
  <c r="AF72" i="19"/>
  <c r="AE72" i="19"/>
  <c r="O72" i="19"/>
  <c r="N72" i="19"/>
  <c r="AG69" i="19"/>
  <c r="AF69" i="19"/>
  <c r="AE69" i="19"/>
  <c r="O69" i="19"/>
  <c r="N69" i="19"/>
  <c r="AG68" i="19"/>
  <c r="AF68" i="19"/>
  <c r="AE68" i="19"/>
  <c r="O68" i="19"/>
  <c r="N68" i="19"/>
  <c r="AG67" i="19"/>
  <c r="AF67" i="19"/>
  <c r="AE67" i="19"/>
  <c r="O67" i="19"/>
  <c r="N67" i="19"/>
  <c r="AG66" i="19"/>
  <c r="AF66" i="19"/>
  <c r="AE66" i="19"/>
  <c r="O66" i="19"/>
  <c r="N66" i="19"/>
  <c r="AG65" i="19"/>
  <c r="AF65" i="19"/>
  <c r="AE65" i="19"/>
  <c r="O65" i="19"/>
  <c r="N65" i="19"/>
  <c r="AG64" i="19"/>
  <c r="AF64" i="19"/>
  <c r="AE64" i="19"/>
  <c r="O64" i="19"/>
  <c r="N64" i="19"/>
  <c r="AG63" i="19"/>
  <c r="AF63" i="19"/>
  <c r="AE63" i="19"/>
  <c r="O63" i="19"/>
  <c r="N63" i="19"/>
  <c r="AG62" i="19"/>
  <c r="AF62" i="19"/>
  <c r="AE62" i="19"/>
  <c r="O62" i="19"/>
  <c r="N62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M60" i="19"/>
  <c r="L60" i="19"/>
  <c r="K60" i="19"/>
  <c r="J60" i="19"/>
  <c r="I60" i="19"/>
  <c r="H60" i="19"/>
  <c r="G60" i="19"/>
  <c r="F60" i="19"/>
  <c r="E60" i="19"/>
  <c r="D60" i="19"/>
  <c r="AG59" i="19"/>
  <c r="AF59" i="19"/>
  <c r="AE59" i="19"/>
  <c r="O59" i="19"/>
  <c r="N59" i="19"/>
  <c r="AG58" i="19"/>
  <c r="AF58" i="19"/>
  <c r="AE58" i="19"/>
  <c r="O58" i="19"/>
  <c r="N58" i="19"/>
  <c r="AG57" i="19"/>
  <c r="AF57" i="19"/>
  <c r="AE57" i="19"/>
  <c r="O57" i="19"/>
  <c r="N57" i="19"/>
  <c r="AG56" i="19"/>
  <c r="AF56" i="19"/>
  <c r="AE56" i="19"/>
  <c r="O56" i="19"/>
  <c r="N56" i="19"/>
  <c r="AG55" i="19"/>
  <c r="AF55" i="19"/>
  <c r="AE55" i="19"/>
  <c r="O55" i="19"/>
  <c r="N55" i="19"/>
  <c r="AG54" i="19"/>
  <c r="AF54" i="19"/>
  <c r="AE54" i="19"/>
  <c r="O54" i="19"/>
  <c r="N54" i="19"/>
  <c r="AG53" i="19"/>
  <c r="AF53" i="19"/>
  <c r="AE53" i="19"/>
  <c r="O53" i="19"/>
  <c r="N53" i="19"/>
  <c r="AG52" i="19"/>
  <c r="AF52" i="19"/>
  <c r="AE52" i="19"/>
  <c r="O52" i="19"/>
  <c r="N5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M42" i="19"/>
  <c r="L42" i="19"/>
  <c r="K42" i="19"/>
  <c r="J42" i="19"/>
  <c r="I42" i="19"/>
  <c r="H42" i="19"/>
  <c r="G42" i="19"/>
  <c r="F42" i="19"/>
  <c r="E42" i="19"/>
  <c r="D42" i="19"/>
  <c r="AJ41" i="19"/>
  <c r="AI41" i="19"/>
  <c r="AG41" i="19"/>
  <c r="AM41" i="19" s="1"/>
  <c r="AF41" i="19"/>
  <c r="AL41" i="19" s="1"/>
  <c r="AE41" i="19"/>
  <c r="AK41" i="19" s="1"/>
  <c r="O41" i="19"/>
  <c r="N41" i="19"/>
  <c r="AG40" i="19"/>
  <c r="AM40" i="19" s="1"/>
  <c r="AF40" i="19"/>
  <c r="AL40" i="19" s="1"/>
  <c r="AE40" i="19"/>
  <c r="AK40" i="19" s="1"/>
  <c r="O40" i="19"/>
  <c r="AJ40" i="19" s="1"/>
  <c r="N40" i="19"/>
  <c r="AI40" i="19" s="1"/>
  <c r="AJ39" i="19"/>
  <c r="AI39" i="19"/>
  <c r="AG39" i="19"/>
  <c r="AM39" i="19" s="1"/>
  <c r="AF39" i="19"/>
  <c r="AL39" i="19" s="1"/>
  <c r="AE39" i="19"/>
  <c r="AK39" i="19" s="1"/>
  <c r="O39" i="19"/>
  <c r="N39" i="19"/>
  <c r="AG38" i="19"/>
  <c r="AM38" i="19" s="1"/>
  <c r="AF38" i="19"/>
  <c r="AL38" i="19" s="1"/>
  <c r="AE38" i="19"/>
  <c r="AK38" i="19" s="1"/>
  <c r="O38" i="19"/>
  <c r="AJ38" i="19" s="1"/>
  <c r="N38" i="19"/>
  <c r="AI38" i="19" s="1"/>
  <c r="AJ37" i="19"/>
  <c r="AI37" i="19"/>
  <c r="AG37" i="19"/>
  <c r="AM37" i="19" s="1"/>
  <c r="AF37" i="19"/>
  <c r="AL37" i="19" s="1"/>
  <c r="AE37" i="19"/>
  <c r="AK37" i="19" s="1"/>
  <c r="O37" i="19"/>
  <c r="N37" i="19"/>
  <c r="AG36" i="19"/>
  <c r="AM36" i="19" s="1"/>
  <c r="AF36" i="19"/>
  <c r="AE36" i="19"/>
  <c r="O36" i="19"/>
  <c r="N36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M34" i="19"/>
  <c r="L34" i="19"/>
  <c r="K34" i="19"/>
  <c r="J34" i="19"/>
  <c r="I34" i="19"/>
  <c r="H34" i="19"/>
  <c r="G34" i="19"/>
  <c r="F34" i="19"/>
  <c r="E34" i="19"/>
  <c r="D34" i="19"/>
  <c r="AG33" i="19"/>
  <c r="AM33" i="19" s="1"/>
  <c r="AF33" i="19"/>
  <c r="AL33" i="19" s="1"/>
  <c r="AE33" i="19"/>
  <c r="AK33" i="19" s="1"/>
  <c r="O33" i="19"/>
  <c r="AJ33" i="19" s="1"/>
  <c r="N33" i="19"/>
  <c r="AI33" i="19" s="1"/>
  <c r="AG32" i="19"/>
  <c r="AM32" i="19" s="1"/>
  <c r="AF32" i="19"/>
  <c r="AL32" i="19" s="1"/>
  <c r="AE32" i="19"/>
  <c r="AK32" i="19" s="1"/>
  <c r="O32" i="19"/>
  <c r="AJ32" i="19" s="1"/>
  <c r="N32" i="19"/>
  <c r="AI32" i="19" s="1"/>
  <c r="AG31" i="19"/>
  <c r="AM31" i="19" s="1"/>
  <c r="AF31" i="19"/>
  <c r="AL31" i="19" s="1"/>
  <c r="AE31" i="19"/>
  <c r="AK31" i="19" s="1"/>
  <c r="O31" i="19"/>
  <c r="AJ31" i="19" s="1"/>
  <c r="N31" i="19"/>
  <c r="AI31" i="19" s="1"/>
  <c r="AG30" i="19"/>
  <c r="AM30" i="19" s="1"/>
  <c r="AF30" i="19"/>
  <c r="AL30" i="19" s="1"/>
  <c r="AE30" i="19"/>
  <c r="AK30" i="19" s="1"/>
  <c r="O30" i="19"/>
  <c r="AJ30" i="19" s="1"/>
  <c r="N30" i="19"/>
  <c r="AI30" i="19" s="1"/>
  <c r="AG29" i="19"/>
  <c r="AM29" i="19" s="1"/>
  <c r="AF29" i="19"/>
  <c r="AL29" i="19" s="1"/>
  <c r="AE29" i="19"/>
  <c r="AK29" i="19" s="1"/>
  <c r="O29" i="19"/>
  <c r="AJ29" i="19" s="1"/>
  <c r="N29" i="19"/>
  <c r="AI29" i="19" s="1"/>
  <c r="AG28" i="19"/>
  <c r="AM28" i="19" s="1"/>
  <c r="AF28" i="19"/>
  <c r="AL28" i="19" s="1"/>
  <c r="AE28" i="19"/>
  <c r="AK28" i="19" s="1"/>
  <c r="O28" i="19"/>
  <c r="AJ28" i="19" s="1"/>
  <c r="N28" i="19"/>
  <c r="AI28" i="19" s="1"/>
  <c r="AG27" i="19"/>
  <c r="AM27" i="19" s="1"/>
  <c r="AF27" i="19"/>
  <c r="AL27" i="19" s="1"/>
  <c r="AE27" i="19"/>
  <c r="AK27" i="19" s="1"/>
  <c r="O27" i="19"/>
  <c r="AJ27" i="19" s="1"/>
  <c r="N27" i="19"/>
  <c r="AI27" i="19" s="1"/>
  <c r="AG26" i="19"/>
  <c r="AM26" i="19" s="1"/>
  <c r="AF26" i="19"/>
  <c r="AL26" i="19" s="1"/>
  <c r="AE26" i="19"/>
  <c r="AK26" i="19" s="1"/>
  <c r="O26" i="19"/>
  <c r="AJ26" i="19" s="1"/>
  <c r="N26" i="19"/>
  <c r="AI26" i="19" s="1"/>
  <c r="AG25" i="19"/>
  <c r="AM25" i="19" s="1"/>
  <c r="AF25" i="19"/>
  <c r="AL25" i="19" s="1"/>
  <c r="AE25" i="19"/>
  <c r="AK25" i="19" s="1"/>
  <c r="O25" i="19"/>
  <c r="AJ25" i="19" s="1"/>
  <c r="N25" i="19"/>
  <c r="AI25" i="19" s="1"/>
  <c r="AG24" i="19"/>
  <c r="AM24" i="19" s="1"/>
  <c r="AF24" i="19"/>
  <c r="AL24" i="19" s="1"/>
  <c r="AE24" i="19"/>
  <c r="AK24" i="19" s="1"/>
  <c r="O24" i="19"/>
  <c r="AJ24" i="19" s="1"/>
  <c r="N24" i="19"/>
  <c r="AI24" i="19" s="1"/>
  <c r="AG23" i="19"/>
  <c r="AM23" i="19" s="1"/>
  <c r="AF23" i="19"/>
  <c r="AL23" i="19" s="1"/>
  <c r="AE23" i="19"/>
  <c r="AK23" i="19" s="1"/>
  <c r="O23" i="19"/>
  <c r="AJ23" i="19" s="1"/>
  <c r="N23" i="19"/>
  <c r="AI23" i="19" s="1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M21" i="19"/>
  <c r="L21" i="19"/>
  <c r="K21" i="19"/>
  <c r="J21" i="19"/>
  <c r="I21" i="19"/>
  <c r="H21" i="19"/>
  <c r="G21" i="19"/>
  <c r="F21" i="19"/>
  <c r="E21" i="19"/>
  <c r="D21" i="19"/>
  <c r="AG20" i="19"/>
  <c r="AM20" i="19" s="1"/>
  <c r="AF20" i="19"/>
  <c r="AL20" i="19" s="1"/>
  <c r="AE20" i="19"/>
  <c r="AK20" i="19" s="1"/>
  <c r="O20" i="19"/>
  <c r="AJ20" i="19" s="1"/>
  <c r="N20" i="19"/>
  <c r="AI20" i="19" s="1"/>
  <c r="AG19" i="19"/>
  <c r="AM19" i="19" s="1"/>
  <c r="AF19" i="19"/>
  <c r="AL19" i="19" s="1"/>
  <c r="AE19" i="19"/>
  <c r="AK19" i="19" s="1"/>
  <c r="O19" i="19"/>
  <c r="AJ19" i="19" s="1"/>
  <c r="N19" i="19"/>
  <c r="AI19" i="19" s="1"/>
  <c r="AG18" i="19"/>
  <c r="AM18" i="19" s="1"/>
  <c r="AF18" i="19"/>
  <c r="AL18" i="19" s="1"/>
  <c r="AE18" i="19"/>
  <c r="AK18" i="19" s="1"/>
  <c r="O18" i="19"/>
  <c r="AJ18" i="19" s="1"/>
  <c r="N18" i="19"/>
  <c r="AI18" i="19" s="1"/>
  <c r="AG17" i="19"/>
  <c r="AM17" i="19" s="1"/>
  <c r="AF17" i="19"/>
  <c r="AL17" i="19" s="1"/>
  <c r="AE17" i="19"/>
  <c r="AK17" i="19" s="1"/>
  <c r="O17" i="19"/>
  <c r="AJ17" i="19" s="1"/>
  <c r="N17" i="19"/>
  <c r="AI17" i="19" s="1"/>
  <c r="AG16" i="19"/>
  <c r="AM16" i="19" s="1"/>
  <c r="AF16" i="19"/>
  <c r="AL16" i="19" s="1"/>
  <c r="AE16" i="19"/>
  <c r="AK16" i="19" s="1"/>
  <c r="O16" i="19"/>
  <c r="AJ16" i="19" s="1"/>
  <c r="N16" i="19"/>
  <c r="AI16" i="19" s="1"/>
  <c r="AG15" i="19"/>
  <c r="AM15" i="19" s="1"/>
  <c r="AF15" i="19"/>
  <c r="AL15" i="19" s="1"/>
  <c r="AE15" i="19"/>
  <c r="AK15" i="19" s="1"/>
  <c r="O15" i="19"/>
  <c r="AJ15" i="19" s="1"/>
  <c r="N15" i="19"/>
  <c r="AI15" i="19" s="1"/>
  <c r="AG14" i="19"/>
  <c r="AM14" i="19" s="1"/>
  <c r="AF14" i="19"/>
  <c r="AL14" i="19" s="1"/>
  <c r="AE14" i="19"/>
  <c r="AK14" i="19" s="1"/>
  <c r="O14" i="19"/>
  <c r="AJ14" i="19" s="1"/>
  <c r="N14" i="19"/>
  <c r="AI14" i="19" s="1"/>
  <c r="AG13" i="19"/>
  <c r="AM13" i="19" s="1"/>
  <c r="AF13" i="19"/>
  <c r="AE13" i="19"/>
  <c r="O13" i="19"/>
  <c r="N13" i="19"/>
  <c r="AI13" i="19" s="1"/>
  <c r="N41" i="18"/>
  <c r="M41" i="18"/>
  <c r="L41" i="18"/>
  <c r="K41" i="18"/>
  <c r="J41" i="18"/>
  <c r="H41" i="18"/>
  <c r="G41" i="18"/>
  <c r="F41" i="18"/>
  <c r="E41" i="18"/>
  <c r="D41" i="18"/>
  <c r="T40" i="18"/>
  <c r="R40" i="18"/>
  <c r="P40" i="18"/>
  <c r="V40" i="18" s="1"/>
  <c r="O40" i="18"/>
  <c r="U40" i="18" s="1"/>
  <c r="I40" i="18"/>
  <c r="S40" i="18" s="1"/>
  <c r="T39" i="18"/>
  <c r="R39" i="18"/>
  <c r="P39" i="18"/>
  <c r="V39" i="18" s="1"/>
  <c r="O39" i="18"/>
  <c r="U39" i="18" s="1"/>
  <c r="I39" i="18"/>
  <c r="S39" i="18" s="1"/>
  <c r="T38" i="18"/>
  <c r="S38" i="18"/>
  <c r="R38" i="18"/>
  <c r="P38" i="18"/>
  <c r="V38" i="18" s="1"/>
  <c r="O38" i="18"/>
  <c r="U38" i="18" s="1"/>
  <c r="I38" i="18"/>
  <c r="T37" i="18"/>
  <c r="R37" i="18"/>
  <c r="P37" i="18"/>
  <c r="V37" i="18" s="1"/>
  <c r="O37" i="18"/>
  <c r="U37" i="18" s="1"/>
  <c r="I37" i="18"/>
  <c r="S37" i="18" s="1"/>
  <c r="T36" i="18"/>
  <c r="S36" i="18"/>
  <c r="R36" i="18"/>
  <c r="P36" i="18"/>
  <c r="V36" i="18" s="1"/>
  <c r="O36" i="18"/>
  <c r="U36" i="18" s="1"/>
  <c r="I36" i="18"/>
  <c r="T35" i="18"/>
  <c r="R35" i="18"/>
  <c r="P35" i="18"/>
  <c r="V35" i="18" s="1"/>
  <c r="O35" i="18"/>
  <c r="U35" i="18" s="1"/>
  <c r="I35" i="18"/>
  <c r="S35" i="18" s="1"/>
  <c r="N33" i="18"/>
  <c r="M33" i="18"/>
  <c r="L33" i="18"/>
  <c r="K33" i="18"/>
  <c r="H33" i="18"/>
  <c r="G33" i="18"/>
  <c r="F33" i="18"/>
  <c r="E33" i="18"/>
  <c r="T32" i="18"/>
  <c r="R32" i="18"/>
  <c r="P32" i="18"/>
  <c r="V32" i="18" s="1"/>
  <c r="O32" i="18"/>
  <c r="U32" i="18" s="1"/>
  <c r="I32" i="18"/>
  <c r="S32" i="18" s="1"/>
  <c r="P31" i="18"/>
  <c r="V31" i="18" s="1"/>
  <c r="O31" i="18"/>
  <c r="U31" i="18" s="1"/>
  <c r="J31" i="18"/>
  <c r="T31" i="18" s="1"/>
  <c r="I31" i="18"/>
  <c r="S31" i="18" s="1"/>
  <c r="D31" i="18"/>
  <c r="R31" i="18" s="1"/>
  <c r="P30" i="18"/>
  <c r="V30" i="18" s="1"/>
  <c r="O30" i="18"/>
  <c r="U30" i="18" s="1"/>
  <c r="J30" i="18"/>
  <c r="T30" i="18" s="1"/>
  <c r="I30" i="18"/>
  <c r="S30" i="18" s="1"/>
  <c r="D30" i="18"/>
  <c r="T29" i="18"/>
  <c r="R29" i="18"/>
  <c r="P29" i="18"/>
  <c r="V29" i="18" s="1"/>
  <c r="O29" i="18"/>
  <c r="U29" i="18" s="1"/>
  <c r="I29" i="18"/>
  <c r="S29" i="18" s="1"/>
  <c r="T28" i="18"/>
  <c r="R28" i="18"/>
  <c r="P28" i="18"/>
  <c r="V28" i="18" s="1"/>
  <c r="O28" i="18"/>
  <c r="U28" i="18" s="1"/>
  <c r="I28" i="18"/>
  <c r="S28" i="18" s="1"/>
  <c r="T27" i="18"/>
  <c r="R27" i="18"/>
  <c r="P27" i="18"/>
  <c r="V27" i="18" s="1"/>
  <c r="O27" i="18"/>
  <c r="U27" i="18" s="1"/>
  <c r="I27" i="18"/>
  <c r="S27" i="18" s="1"/>
  <c r="T26" i="18"/>
  <c r="R26" i="18"/>
  <c r="P26" i="18"/>
  <c r="V26" i="18" s="1"/>
  <c r="O26" i="18"/>
  <c r="U26" i="18" s="1"/>
  <c r="I26" i="18"/>
  <c r="S26" i="18" s="1"/>
  <c r="T25" i="18"/>
  <c r="R25" i="18"/>
  <c r="P25" i="18"/>
  <c r="V25" i="18" s="1"/>
  <c r="O25" i="18"/>
  <c r="U25" i="18" s="1"/>
  <c r="I25" i="18"/>
  <c r="S25" i="18" s="1"/>
  <c r="T24" i="18"/>
  <c r="R24" i="18"/>
  <c r="P24" i="18"/>
  <c r="V24" i="18" s="1"/>
  <c r="O24" i="18"/>
  <c r="U24" i="18" s="1"/>
  <c r="I24" i="18"/>
  <c r="S24" i="18" s="1"/>
  <c r="T23" i="18"/>
  <c r="R23" i="18"/>
  <c r="P23" i="18"/>
  <c r="V23" i="18" s="1"/>
  <c r="O23" i="18"/>
  <c r="U23" i="18" s="1"/>
  <c r="I23" i="18"/>
  <c r="S23" i="18" s="1"/>
  <c r="T22" i="18"/>
  <c r="R22" i="18"/>
  <c r="P22" i="18"/>
  <c r="V22" i="18" s="1"/>
  <c r="O22" i="18"/>
  <c r="U22" i="18" s="1"/>
  <c r="I22" i="18"/>
  <c r="S22" i="18" s="1"/>
  <c r="N20" i="18"/>
  <c r="M20" i="18"/>
  <c r="L20" i="18"/>
  <c r="K20" i="18"/>
  <c r="J20" i="18"/>
  <c r="H20" i="18"/>
  <c r="G20" i="18"/>
  <c r="F20" i="18"/>
  <c r="E20" i="18"/>
  <c r="D20" i="18"/>
  <c r="T19" i="18"/>
  <c r="R19" i="18"/>
  <c r="P19" i="18"/>
  <c r="V19" i="18" s="1"/>
  <c r="O19" i="18"/>
  <c r="U19" i="18" s="1"/>
  <c r="I19" i="18"/>
  <c r="S19" i="18" s="1"/>
  <c r="T18" i="18"/>
  <c r="R18" i="18"/>
  <c r="P18" i="18"/>
  <c r="V18" i="18" s="1"/>
  <c r="O18" i="18"/>
  <c r="U18" i="18" s="1"/>
  <c r="I18" i="18"/>
  <c r="S18" i="18" s="1"/>
  <c r="T17" i="18"/>
  <c r="R17" i="18"/>
  <c r="P17" i="18"/>
  <c r="V17" i="18" s="1"/>
  <c r="O17" i="18"/>
  <c r="U17" i="18" s="1"/>
  <c r="I17" i="18"/>
  <c r="S17" i="18" s="1"/>
  <c r="T16" i="18"/>
  <c r="R16" i="18"/>
  <c r="P16" i="18"/>
  <c r="V16" i="18" s="1"/>
  <c r="O16" i="18"/>
  <c r="U16" i="18" s="1"/>
  <c r="I16" i="18"/>
  <c r="S16" i="18" s="1"/>
  <c r="T15" i="18"/>
  <c r="R15" i="18"/>
  <c r="P15" i="18"/>
  <c r="V15" i="18" s="1"/>
  <c r="O15" i="18"/>
  <c r="U15" i="18" s="1"/>
  <c r="I15" i="18"/>
  <c r="S15" i="18" s="1"/>
  <c r="T14" i="18"/>
  <c r="R14" i="18"/>
  <c r="P14" i="18"/>
  <c r="V14" i="18" s="1"/>
  <c r="O14" i="18"/>
  <c r="U14" i="18" s="1"/>
  <c r="I14" i="18"/>
  <c r="S14" i="18" s="1"/>
  <c r="T13" i="18"/>
  <c r="R13" i="18"/>
  <c r="P13" i="18"/>
  <c r="V13" i="18" s="1"/>
  <c r="O13" i="18"/>
  <c r="U13" i="18" s="1"/>
  <c r="I13" i="18"/>
  <c r="T12" i="18"/>
  <c r="R12" i="18"/>
  <c r="P12" i="18"/>
  <c r="V12" i="18" s="1"/>
  <c r="O12" i="18"/>
  <c r="U12" i="18" s="1"/>
  <c r="I12" i="18"/>
  <c r="S12" i="18" s="1"/>
  <c r="AG21" i="17"/>
  <c r="AF21" i="17"/>
  <c r="AE21" i="17"/>
  <c r="AD20" i="17"/>
  <c r="AD22" i="17" s="1"/>
  <c r="AG19" i="17"/>
  <c r="AF19" i="17"/>
  <c r="AE19" i="17"/>
  <c r="AG18" i="17"/>
  <c r="AF18" i="17"/>
  <c r="AE18" i="17"/>
  <c r="AD17" i="17"/>
  <c r="AC17" i="17"/>
  <c r="AC20" i="17" s="1"/>
  <c r="AC22" i="17" s="1"/>
  <c r="AB17" i="17"/>
  <c r="AB20" i="17" s="1"/>
  <c r="AB22" i="17" s="1"/>
  <c r="AA17" i="17"/>
  <c r="AA20" i="17" s="1"/>
  <c r="AA22" i="17" s="1"/>
  <c r="Z17" i="17"/>
  <c r="Z20" i="17" s="1"/>
  <c r="Z22" i="17" s="1"/>
  <c r="Y17" i="17"/>
  <c r="Y20" i="17" s="1"/>
  <c r="Y22" i="17" s="1"/>
  <c r="X17" i="17"/>
  <c r="X20" i="17" s="1"/>
  <c r="X22" i="17" s="1"/>
  <c r="W17" i="17"/>
  <c r="W20" i="17" s="1"/>
  <c r="W22" i="17" s="1"/>
  <c r="V17" i="17"/>
  <c r="V20" i="17" s="1"/>
  <c r="V22" i="17" s="1"/>
  <c r="U17" i="17"/>
  <c r="U20" i="17" s="1"/>
  <c r="U22" i="17" s="1"/>
  <c r="T17" i="17"/>
  <c r="T20" i="17" s="1"/>
  <c r="T22" i="17" s="1"/>
  <c r="S17" i="17"/>
  <c r="S20" i="17" s="1"/>
  <c r="S22" i="17" s="1"/>
  <c r="R17" i="17"/>
  <c r="R20" i="17" s="1"/>
  <c r="R22" i="17" s="1"/>
  <c r="Q17" i="17"/>
  <c r="Q20" i="17" s="1"/>
  <c r="Q22" i="17" s="1"/>
  <c r="P17" i="17"/>
  <c r="P20" i="17" s="1"/>
  <c r="P22" i="17" s="1"/>
  <c r="O17" i="17"/>
  <c r="O20" i="17" s="1"/>
  <c r="O22" i="17" s="1"/>
  <c r="N17" i="17"/>
  <c r="N20" i="17" s="1"/>
  <c r="N22" i="17" s="1"/>
  <c r="M17" i="17"/>
  <c r="M20" i="17" s="1"/>
  <c r="M22" i="17" s="1"/>
  <c r="L17" i="17"/>
  <c r="L20" i="17" s="1"/>
  <c r="L22" i="17" s="1"/>
  <c r="K17" i="17"/>
  <c r="K20" i="17" s="1"/>
  <c r="K22" i="17" s="1"/>
  <c r="J17" i="17"/>
  <c r="J20" i="17" s="1"/>
  <c r="J22" i="17" s="1"/>
  <c r="I17" i="17"/>
  <c r="I20" i="17" s="1"/>
  <c r="I22" i="17" s="1"/>
  <c r="H17" i="17"/>
  <c r="H20" i="17" s="1"/>
  <c r="H22" i="17" s="1"/>
  <c r="G17" i="17"/>
  <c r="G20" i="17" s="1"/>
  <c r="G22" i="17" s="1"/>
  <c r="F17" i="17"/>
  <c r="F20" i="17" s="1"/>
  <c r="E17" i="17"/>
  <c r="E20" i="17" s="1"/>
  <c r="D17" i="17"/>
  <c r="D20" i="17" s="1"/>
  <c r="AG16" i="17"/>
  <c r="AF16" i="17"/>
  <c r="AE16" i="17"/>
  <c r="AG15" i="17"/>
  <c r="AF15" i="17"/>
  <c r="AE15" i="17"/>
  <c r="AG14" i="17"/>
  <c r="AF14" i="17"/>
  <c r="AE14" i="17"/>
  <c r="AG12" i="17"/>
  <c r="AF12" i="17"/>
  <c r="AE12" i="17"/>
  <c r="O57" i="16"/>
  <c r="N57" i="16"/>
  <c r="M57" i="16"/>
  <c r="L57" i="16"/>
  <c r="K57" i="16"/>
  <c r="J57" i="16"/>
  <c r="G57" i="16"/>
  <c r="F57" i="16"/>
  <c r="E57" i="16"/>
  <c r="D57" i="16"/>
  <c r="R56" i="16"/>
  <c r="Q56" i="16"/>
  <c r="P56" i="16"/>
  <c r="I56" i="16"/>
  <c r="H56" i="16"/>
  <c r="R55" i="16"/>
  <c r="Q55" i="16"/>
  <c r="P55" i="16"/>
  <c r="I55" i="16"/>
  <c r="H55" i="16"/>
  <c r="O42" i="16"/>
  <c r="N42" i="16"/>
  <c r="M42" i="16"/>
  <c r="L42" i="16"/>
  <c r="K42" i="16"/>
  <c r="J42" i="16"/>
  <c r="G42" i="16"/>
  <c r="F42" i="16"/>
  <c r="E42" i="16"/>
  <c r="D42" i="16"/>
  <c r="U41" i="16"/>
  <c r="T41" i="16"/>
  <c r="R41" i="16"/>
  <c r="X41" i="16" s="1"/>
  <c r="Q41" i="16"/>
  <c r="W41" i="16" s="1"/>
  <c r="P41" i="16"/>
  <c r="V41" i="16" s="1"/>
  <c r="I41" i="16"/>
  <c r="H41" i="16"/>
  <c r="R40" i="16"/>
  <c r="X40" i="16" s="1"/>
  <c r="Q40" i="16"/>
  <c r="W40" i="16" s="1"/>
  <c r="P40" i="16"/>
  <c r="V40" i="16" s="1"/>
  <c r="I40" i="16"/>
  <c r="U40" i="16" s="1"/>
  <c r="H40" i="16"/>
  <c r="T40" i="16" s="1"/>
  <c r="U39" i="16"/>
  <c r="T39" i="16"/>
  <c r="R39" i="16"/>
  <c r="X39" i="16" s="1"/>
  <c r="Q39" i="16"/>
  <c r="W39" i="16" s="1"/>
  <c r="P39" i="16"/>
  <c r="V39" i="16" s="1"/>
  <c r="I39" i="16"/>
  <c r="H39" i="16"/>
  <c r="U38" i="16"/>
  <c r="R38" i="16"/>
  <c r="X38" i="16" s="1"/>
  <c r="Q38" i="16"/>
  <c r="W38" i="16" s="1"/>
  <c r="P38" i="16"/>
  <c r="V38" i="16" s="1"/>
  <c r="I38" i="16"/>
  <c r="H38" i="16"/>
  <c r="T38" i="16" s="1"/>
  <c r="R37" i="16"/>
  <c r="X37" i="16" s="1"/>
  <c r="Q37" i="16"/>
  <c r="W37" i="16" s="1"/>
  <c r="P37" i="16"/>
  <c r="V37" i="16" s="1"/>
  <c r="I37" i="16"/>
  <c r="U37" i="16" s="1"/>
  <c r="H37" i="16"/>
  <c r="T37" i="16" s="1"/>
  <c r="R36" i="16"/>
  <c r="X36" i="16" s="1"/>
  <c r="Q36" i="16"/>
  <c r="P36" i="16"/>
  <c r="I36" i="16"/>
  <c r="U36" i="16" s="1"/>
  <c r="H36" i="16"/>
  <c r="T36" i="16" s="1"/>
  <c r="O34" i="16"/>
  <c r="N34" i="16"/>
  <c r="M34" i="16"/>
  <c r="L34" i="16"/>
  <c r="K34" i="16"/>
  <c r="J34" i="16"/>
  <c r="G34" i="16"/>
  <c r="F34" i="16"/>
  <c r="E34" i="16"/>
  <c r="D34" i="16"/>
  <c r="R33" i="16"/>
  <c r="X33" i="16" s="1"/>
  <c r="Q33" i="16"/>
  <c r="W33" i="16" s="1"/>
  <c r="P33" i="16"/>
  <c r="V33" i="16" s="1"/>
  <c r="I33" i="16"/>
  <c r="U33" i="16" s="1"/>
  <c r="H33" i="16"/>
  <c r="T33" i="16" s="1"/>
  <c r="R32" i="16"/>
  <c r="X32" i="16" s="1"/>
  <c r="Q32" i="16"/>
  <c r="W32" i="16" s="1"/>
  <c r="P32" i="16"/>
  <c r="V32" i="16" s="1"/>
  <c r="I32" i="16"/>
  <c r="U32" i="16" s="1"/>
  <c r="H32" i="16"/>
  <c r="T32" i="16" s="1"/>
  <c r="R31" i="16"/>
  <c r="X31" i="16" s="1"/>
  <c r="Q31" i="16"/>
  <c r="P31" i="16"/>
  <c r="I31" i="16"/>
  <c r="U31" i="16" s="1"/>
  <c r="H31" i="16"/>
  <c r="T31" i="16" s="1"/>
  <c r="R30" i="16"/>
  <c r="X30" i="16" s="1"/>
  <c r="Q30" i="16"/>
  <c r="W30" i="16" s="1"/>
  <c r="P30" i="16"/>
  <c r="V30" i="16" s="1"/>
  <c r="I30" i="16"/>
  <c r="U30" i="16" s="1"/>
  <c r="H30" i="16"/>
  <c r="T30" i="16" s="1"/>
  <c r="R29" i="16"/>
  <c r="X29" i="16" s="1"/>
  <c r="Q29" i="16"/>
  <c r="W29" i="16" s="1"/>
  <c r="P29" i="16"/>
  <c r="V29" i="16" s="1"/>
  <c r="I29" i="16"/>
  <c r="U29" i="16" s="1"/>
  <c r="H29" i="16"/>
  <c r="T29" i="16" s="1"/>
  <c r="R28" i="16"/>
  <c r="X28" i="16" s="1"/>
  <c r="Q28" i="16"/>
  <c r="W28" i="16" s="1"/>
  <c r="P28" i="16"/>
  <c r="V28" i="16" s="1"/>
  <c r="I28" i="16"/>
  <c r="U28" i="16" s="1"/>
  <c r="H28" i="16"/>
  <c r="T28" i="16" s="1"/>
  <c r="R27" i="16"/>
  <c r="X27" i="16" s="1"/>
  <c r="Q27" i="16"/>
  <c r="W27" i="16" s="1"/>
  <c r="P27" i="16"/>
  <c r="V27" i="16" s="1"/>
  <c r="I27" i="16"/>
  <c r="U27" i="16" s="1"/>
  <c r="H27" i="16"/>
  <c r="T27" i="16" s="1"/>
  <c r="R26" i="16"/>
  <c r="X26" i="16" s="1"/>
  <c r="Q26" i="16"/>
  <c r="W26" i="16" s="1"/>
  <c r="P26" i="16"/>
  <c r="V26" i="16" s="1"/>
  <c r="I26" i="16"/>
  <c r="U26" i="16" s="1"/>
  <c r="H26" i="16"/>
  <c r="T26" i="16" s="1"/>
  <c r="R25" i="16"/>
  <c r="X25" i="16" s="1"/>
  <c r="Q25" i="16"/>
  <c r="W25" i="16" s="1"/>
  <c r="P25" i="16"/>
  <c r="V25" i="16" s="1"/>
  <c r="I25" i="16"/>
  <c r="U25" i="16" s="1"/>
  <c r="H25" i="16"/>
  <c r="T25" i="16" s="1"/>
  <c r="R24" i="16"/>
  <c r="X24" i="16" s="1"/>
  <c r="Q24" i="16"/>
  <c r="W24" i="16" s="1"/>
  <c r="P24" i="16"/>
  <c r="V24" i="16" s="1"/>
  <c r="I24" i="16"/>
  <c r="U24" i="16" s="1"/>
  <c r="H24" i="16"/>
  <c r="T24" i="16" s="1"/>
  <c r="R23" i="16"/>
  <c r="X23" i="16" s="1"/>
  <c r="Q23" i="16"/>
  <c r="W23" i="16" s="1"/>
  <c r="P23" i="16"/>
  <c r="V23" i="16" s="1"/>
  <c r="I23" i="16"/>
  <c r="U23" i="16" s="1"/>
  <c r="H23" i="16"/>
  <c r="T23" i="16" s="1"/>
  <c r="O21" i="16"/>
  <c r="N21" i="16"/>
  <c r="M21" i="16"/>
  <c r="L21" i="16"/>
  <c r="K21" i="16"/>
  <c r="J21" i="16"/>
  <c r="G21" i="16"/>
  <c r="F21" i="16"/>
  <c r="E21" i="16"/>
  <c r="D21" i="16"/>
  <c r="R20" i="16"/>
  <c r="X20" i="16" s="1"/>
  <c r="Q20" i="16"/>
  <c r="W20" i="16" s="1"/>
  <c r="P20" i="16"/>
  <c r="V20" i="16" s="1"/>
  <c r="I20" i="16"/>
  <c r="U20" i="16" s="1"/>
  <c r="H20" i="16"/>
  <c r="T20" i="16" s="1"/>
  <c r="R19" i="16"/>
  <c r="X19" i="16" s="1"/>
  <c r="Q19" i="16"/>
  <c r="W19" i="16" s="1"/>
  <c r="P19" i="16"/>
  <c r="V19" i="16" s="1"/>
  <c r="I19" i="16"/>
  <c r="U19" i="16" s="1"/>
  <c r="H19" i="16"/>
  <c r="T19" i="16" s="1"/>
  <c r="R18" i="16"/>
  <c r="X18" i="16" s="1"/>
  <c r="Q18" i="16"/>
  <c r="W18" i="16" s="1"/>
  <c r="P18" i="16"/>
  <c r="V18" i="16" s="1"/>
  <c r="I18" i="16"/>
  <c r="U18" i="16" s="1"/>
  <c r="H18" i="16"/>
  <c r="T18" i="16" s="1"/>
  <c r="R17" i="16"/>
  <c r="X17" i="16" s="1"/>
  <c r="Q17" i="16"/>
  <c r="W17" i="16" s="1"/>
  <c r="P17" i="16"/>
  <c r="V17" i="16" s="1"/>
  <c r="I17" i="16"/>
  <c r="U17" i="16" s="1"/>
  <c r="H17" i="16"/>
  <c r="T17" i="16" s="1"/>
  <c r="R16" i="16"/>
  <c r="X16" i="16" s="1"/>
  <c r="Q16" i="16"/>
  <c r="W16" i="16" s="1"/>
  <c r="P16" i="16"/>
  <c r="V16" i="16" s="1"/>
  <c r="I16" i="16"/>
  <c r="U16" i="16" s="1"/>
  <c r="H16" i="16"/>
  <c r="T16" i="16" s="1"/>
  <c r="R15" i="16"/>
  <c r="X15" i="16" s="1"/>
  <c r="Q15" i="16"/>
  <c r="W15" i="16" s="1"/>
  <c r="P15" i="16"/>
  <c r="V15" i="16" s="1"/>
  <c r="I15" i="16"/>
  <c r="U15" i="16" s="1"/>
  <c r="H15" i="16"/>
  <c r="T15" i="16" s="1"/>
  <c r="R14" i="16"/>
  <c r="X14" i="16" s="1"/>
  <c r="Q14" i="16"/>
  <c r="W14" i="16" s="1"/>
  <c r="P14" i="16"/>
  <c r="V14" i="16" s="1"/>
  <c r="I14" i="16"/>
  <c r="U14" i="16" s="1"/>
  <c r="H14" i="16"/>
  <c r="T14" i="16" s="1"/>
  <c r="R13" i="16"/>
  <c r="X13" i="16" s="1"/>
  <c r="Q13" i="16"/>
  <c r="P13" i="16"/>
  <c r="V13" i="16" s="1"/>
  <c r="I13" i="16"/>
  <c r="U13" i="16" s="1"/>
  <c r="H13" i="16"/>
  <c r="T13" i="16" s="1"/>
  <c r="U42" i="15"/>
  <c r="T42" i="15"/>
  <c r="S42" i="15"/>
  <c r="R42" i="15"/>
  <c r="Q42" i="15"/>
  <c r="P42" i="15"/>
  <c r="O42" i="15"/>
  <c r="N42" i="15"/>
  <c r="K42" i="15"/>
  <c r="J42" i="15"/>
  <c r="I42" i="15"/>
  <c r="H42" i="15"/>
  <c r="G42" i="15"/>
  <c r="F42" i="15"/>
  <c r="E42" i="15"/>
  <c r="D42" i="15"/>
  <c r="X41" i="15"/>
  <c r="AD41" i="15" s="1"/>
  <c r="W41" i="15"/>
  <c r="AC41" i="15" s="1"/>
  <c r="V41" i="15"/>
  <c r="AB41" i="15" s="1"/>
  <c r="M41" i="15"/>
  <c r="AA41" i="15" s="1"/>
  <c r="L41" i="15"/>
  <c r="Z41" i="15" s="1"/>
  <c r="AA40" i="15"/>
  <c r="Z40" i="15"/>
  <c r="X40" i="15"/>
  <c r="AD40" i="15" s="1"/>
  <c r="W40" i="15"/>
  <c r="AC40" i="15" s="1"/>
  <c r="V40" i="15"/>
  <c r="AB40" i="15" s="1"/>
  <c r="M40" i="15"/>
  <c r="L40" i="15"/>
  <c r="X39" i="15"/>
  <c r="AD39" i="15" s="1"/>
  <c r="W39" i="15"/>
  <c r="AC39" i="15" s="1"/>
  <c r="V39" i="15"/>
  <c r="AB39" i="15" s="1"/>
  <c r="M39" i="15"/>
  <c r="AA39" i="15" s="1"/>
  <c r="L39" i="15"/>
  <c r="Z39" i="15" s="1"/>
  <c r="AA38" i="15"/>
  <c r="Z38" i="15"/>
  <c r="X38" i="15"/>
  <c r="AD38" i="15" s="1"/>
  <c r="W38" i="15"/>
  <c r="AC38" i="15" s="1"/>
  <c r="V38" i="15"/>
  <c r="AB38" i="15" s="1"/>
  <c r="M38" i="15"/>
  <c r="L38" i="15"/>
  <c r="X37" i="15"/>
  <c r="AD37" i="15" s="1"/>
  <c r="W37" i="15"/>
  <c r="AC37" i="15" s="1"/>
  <c r="V37" i="15"/>
  <c r="AB37" i="15" s="1"/>
  <c r="M37" i="15"/>
  <c r="AA37" i="15" s="1"/>
  <c r="L37" i="15"/>
  <c r="Z37" i="15" s="1"/>
  <c r="X36" i="15"/>
  <c r="AD36" i="15" s="1"/>
  <c r="W36" i="15"/>
  <c r="AC36" i="15" s="1"/>
  <c r="V36" i="15"/>
  <c r="M36" i="15"/>
  <c r="AA36" i="15" s="1"/>
  <c r="L36" i="15"/>
  <c r="Z36" i="15" s="1"/>
  <c r="U34" i="15"/>
  <c r="T34" i="15"/>
  <c r="S34" i="15"/>
  <c r="R34" i="15"/>
  <c r="Q34" i="15"/>
  <c r="P34" i="15"/>
  <c r="O34" i="15"/>
  <c r="N34" i="15"/>
  <c r="K34" i="15"/>
  <c r="J34" i="15"/>
  <c r="I34" i="15"/>
  <c r="H34" i="15"/>
  <c r="G34" i="15"/>
  <c r="F34" i="15"/>
  <c r="E34" i="15"/>
  <c r="D34" i="15"/>
  <c r="X33" i="15"/>
  <c r="AD33" i="15" s="1"/>
  <c r="W33" i="15"/>
  <c r="AC33" i="15" s="1"/>
  <c r="V33" i="15"/>
  <c r="AB33" i="15" s="1"/>
  <c r="M33" i="15"/>
  <c r="AA33" i="15" s="1"/>
  <c r="L33" i="15"/>
  <c r="Z33" i="15" s="1"/>
  <c r="X32" i="15"/>
  <c r="AD32" i="15" s="1"/>
  <c r="W32" i="15"/>
  <c r="AC32" i="15" s="1"/>
  <c r="V32" i="15"/>
  <c r="AB32" i="15" s="1"/>
  <c r="M32" i="15"/>
  <c r="AA32" i="15" s="1"/>
  <c r="L32" i="15"/>
  <c r="Z32" i="15" s="1"/>
  <c r="X31" i="15"/>
  <c r="AD31" i="15" s="1"/>
  <c r="W31" i="15"/>
  <c r="AC31" i="15" s="1"/>
  <c r="V31" i="15"/>
  <c r="AB31" i="15" s="1"/>
  <c r="M31" i="15"/>
  <c r="L31" i="15"/>
  <c r="X30" i="15"/>
  <c r="AD30" i="15" s="1"/>
  <c r="W30" i="15"/>
  <c r="AC30" i="15" s="1"/>
  <c r="V30" i="15"/>
  <c r="AB30" i="15" s="1"/>
  <c r="M30" i="15"/>
  <c r="AA30" i="15" s="1"/>
  <c r="L30" i="15"/>
  <c r="Z30" i="15" s="1"/>
  <c r="X29" i="15"/>
  <c r="AD29" i="15" s="1"/>
  <c r="W29" i="15"/>
  <c r="AC29" i="15" s="1"/>
  <c r="V29" i="15"/>
  <c r="AB29" i="15" s="1"/>
  <c r="M29" i="15"/>
  <c r="AA29" i="15" s="1"/>
  <c r="L29" i="15"/>
  <c r="Z29" i="15" s="1"/>
  <c r="X28" i="15"/>
  <c r="AD28" i="15" s="1"/>
  <c r="W28" i="15"/>
  <c r="AC28" i="15" s="1"/>
  <c r="V28" i="15"/>
  <c r="AB28" i="15" s="1"/>
  <c r="M28" i="15"/>
  <c r="AA28" i="15" s="1"/>
  <c r="L28" i="15"/>
  <c r="Z28" i="15" s="1"/>
  <c r="X27" i="15"/>
  <c r="AD27" i="15" s="1"/>
  <c r="W27" i="15"/>
  <c r="AC27" i="15" s="1"/>
  <c r="V27" i="15"/>
  <c r="AB27" i="15" s="1"/>
  <c r="M27" i="15"/>
  <c r="AA27" i="15" s="1"/>
  <c r="L27" i="15"/>
  <c r="Z27" i="15" s="1"/>
  <c r="X26" i="15"/>
  <c r="AD26" i="15" s="1"/>
  <c r="W26" i="15"/>
  <c r="AC26" i="15" s="1"/>
  <c r="V26" i="15"/>
  <c r="AB26" i="15" s="1"/>
  <c r="M26" i="15"/>
  <c r="AA26" i="15" s="1"/>
  <c r="L26" i="15"/>
  <c r="Z26" i="15" s="1"/>
  <c r="X25" i="15"/>
  <c r="AD25" i="15" s="1"/>
  <c r="W25" i="15"/>
  <c r="AC25" i="15" s="1"/>
  <c r="V25" i="15"/>
  <c r="AB25" i="15" s="1"/>
  <c r="M25" i="15"/>
  <c r="AA25" i="15" s="1"/>
  <c r="L25" i="15"/>
  <c r="Z25" i="15" s="1"/>
  <c r="X24" i="15"/>
  <c r="AD24" i="15" s="1"/>
  <c r="W24" i="15"/>
  <c r="AC24" i="15" s="1"/>
  <c r="V24" i="15"/>
  <c r="AB24" i="15" s="1"/>
  <c r="M24" i="15"/>
  <c r="AA24" i="15" s="1"/>
  <c r="L24" i="15"/>
  <c r="Z24" i="15" s="1"/>
  <c r="X23" i="15"/>
  <c r="AD23" i="15" s="1"/>
  <c r="W23" i="15"/>
  <c r="AC23" i="15" s="1"/>
  <c r="V23" i="15"/>
  <c r="AB23" i="15" s="1"/>
  <c r="M23" i="15"/>
  <c r="AA23" i="15" s="1"/>
  <c r="L23" i="15"/>
  <c r="Z23" i="15" s="1"/>
  <c r="U21" i="15"/>
  <c r="T21" i="15"/>
  <c r="S21" i="15"/>
  <c r="R21" i="15"/>
  <c r="Q21" i="15"/>
  <c r="P21" i="15"/>
  <c r="O21" i="15"/>
  <c r="N21" i="15"/>
  <c r="K21" i="15"/>
  <c r="J21" i="15"/>
  <c r="I21" i="15"/>
  <c r="H21" i="15"/>
  <c r="G21" i="15"/>
  <c r="F21" i="15"/>
  <c r="E21" i="15"/>
  <c r="D21" i="15"/>
  <c r="X20" i="15"/>
  <c r="AD20" i="15" s="1"/>
  <c r="W20" i="15"/>
  <c r="AC20" i="15" s="1"/>
  <c r="V20" i="15"/>
  <c r="AB20" i="15" s="1"/>
  <c r="M20" i="15"/>
  <c r="AA20" i="15" s="1"/>
  <c r="L20" i="15"/>
  <c r="Z20" i="15" s="1"/>
  <c r="X19" i="15"/>
  <c r="AD19" i="15" s="1"/>
  <c r="W19" i="15"/>
  <c r="AC19" i="15" s="1"/>
  <c r="V19" i="15"/>
  <c r="AB19" i="15" s="1"/>
  <c r="M19" i="15"/>
  <c r="AA19" i="15" s="1"/>
  <c r="L19" i="15"/>
  <c r="Z19" i="15" s="1"/>
  <c r="X18" i="15"/>
  <c r="AD18" i="15" s="1"/>
  <c r="W18" i="15"/>
  <c r="AC18" i="15" s="1"/>
  <c r="V18" i="15"/>
  <c r="AB18" i="15" s="1"/>
  <c r="M18" i="15"/>
  <c r="AA18" i="15" s="1"/>
  <c r="L18" i="15"/>
  <c r="Z18" i="15" s="1"/>
  <c r="X17" i="15"/>
  <c r="AD17" i="15" s="1"/>
  <c r="W17" i="15"/>
  <c r="AC17" i="15" s="1"/>
  <c r="V17" i="15"/>
  <c r="AB17" i="15" s="1"/>
  <c r="M17" i="15"/>
  <c r="AA17" i="15" s="1"/>
  <c r="L17" i="15"/>
  <c r="Z17" i="15" s="1"/>
  <c r="X16" i="15"/>
  <c r="AD16" i="15" s="1"/>
  <c r="W16" i="15"/>
  <c r="AC16" i="15" s="1"/>
  <c r="V16" i="15"/>
  <c r="AB16" i="15" s="1"/>
  <c r="M16" i="15"/>
  <c r="AA16" i="15" s="1"/>
  <c r="L16" i="15"/>
  <c r="Z16" i="15" s="1"/>
  <c r="X15" i="15"/>
  <c r="AD15" i="15" s="1"/>
  <c r="W15" i="15"/>
  <c r="AC15" i="15" s="1"/>
  <c r="V15" i="15"/>
  <c r="AB15" i="15" s="1"/>
  <c r="M15" i="15"/>
  <c r="AA15" i="15" s="1"/>
  <c r="L15" i="15"/>
  <c r="Z15" i="15" s="1"/>
  <c r="X14" i="15"/>
  <c r="AD14" i="15" s="1"/>
  <c r="W14" i="15"/>
  <c r="AC14" i="15" s="1"/>
  <c r="V14" i="15"/>
  <c r="AB14" i="15" s="1"/>
  <c r="M14" i="15"/>
  <c r="AA14" i="15" s="1"/>
  <c r="L14" i="15"/>
  <c r="Z14" i="15" s="1"/>
  <c r="X13" i="15"/>
  <c r="AD13" i="15" s="1"/>
  <c r="W13" i="15"/>
  <c r="V13" i="15"/>
  <c r="M13" i="15"/>
  <c r="L13" i="15"/>
  <c r="K51" i="14"/>
  <c r="J51" i="14"/>
  <c r="I51" i="14"/>
  <c r="E51" i="14"/>
  <c r="D51" i="14"/>
  <c r="K40" i="14"/>
  <c r="J40" i="14"/>
  <c r="I40" i="14"/>
  <c r="H40" i="14"/>
  <c r="G40" i="14"/>
  <c r="E40" i="14"/>
  <c r="D40" i="14"/>
  <c r="K32" i="14"/>
  <c r="J32" i="14"/>
  <c r="I32" i="14"/>
  <c r="H32" i="14"/>
  <c r="G32" i="14"/>
  <c r="F32" i="14"/>
  <c r="F41" i="14" s="1"/>
  <c r="E32" i="14"/>
  <c r="D32" i="14"/>
  <c r="K19" i="14"/>
  <c r="J19" i="14"/>
  <c r="I19" i="14"/>
  <c r="H19" i="14"/>
  <c r="G19" i="14"/>
  <c r="E19" i="14"/>
  <c r="D19" i="14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F4" i="11"/>
  <c r="D4" i="11"/>
  <c r="F3" i="11"/>
  <c r="D3" i="11"/>
  <c r="F2" i="11"/>
  <c r="D2" i="11"/>
  <c r="F1" i="11"/>
  <c r="D1" i="11"/>
  <c r="T25" i="23" l="1"/>
  <c r="X42" i="15"/>
  <c r="AD42" i="15" s="1"/>
  <c r="P33" i="18"/>
  <c r="V33" i="18" s="1"/>
  <c r="X21" i="15"/>
  <c r="AD21" i="15" s="1"/>
  <c r="C27" i="27"/>
  <c r="O81" i="19"/>
  <c r="N42" i="19"/>
  <c r="AI42" i="19" s="1"/>
  <c r="O42" i="19"/>
  <c r="AJ42" i="19" s="1"/>
  <c r="E41" i="24"/>
  <c r="I43" i="19"/>
  <c r="R43" i="15"/>
  <c r="L42" i="15"/>
  <c r="Z42" i="15" s="1"/>
  <c r="S43" i="15"/>
  <c r="T43" i="15"/>
  <c r="U43" i="15"/>
  <c r="P43" i="15"/>
  <c r="P19" i="31" s="1"/>
  <c r="K43" i="15"/>
  <c r="Q43" i="15"/>
  <c r="Q19" i="31" s="1"/>
  <c r="D27" i="27"/>
  <c r="E27" i="27"/>
  <c r="K42" i="30"/>
  <c r="F27" i="27"/>
  <c r="L42" i="30"/>
  <c r="E18" i="25"/>
  <c r="F18" i="25"/>
  <c r="M42" i="30"/>
  <c r="N42" i="30"/>
  <c r="G18" i="25"/>
  <c r="Z43" i="19"/>
  <c r="L42" i="18"/>
  <c r="E42" i="18"/>
  <c r="I41" i="18"/>
  <c r="S41" i="18" s="1"/>
  <c r="D43" i="15"/>
  <c r="M42" i="15"/>
  <c r="AA42" i="15" s="1"/>
  <c r="E43" i="15"/>
  <c r="C42" i="30"/>
  <c r="D42" i="30"/>
  <c r="I20" i="18"/>
  <c r="S20" i="18" s="1"/>
  <c r="M42" i="18"/>
  <c r="F43" i="15"/>
  <c r="N19" i="31" s="1"/>
  <c r="N43" i="15"/>
  <c r="O43" i="15"/>
  <c r="R33" i="22"/>
  <c r="K33" i="22"/>
  <c r="E42" i="30"/>
  <c r="F42" i="30"/>
  <c r="H42" i="30"/>
  <c r="P33" i="30"/>
  <c r="I42" i="30"/>
  <c r="G42" i="30"/>
  <c r="J42" i="30"/>
  <c r="D42" i="28"/>
  <c r="D18" i="25"/>
  <c r="K33" i="21"/>
  <c r="U19" i="20"/>
  <c r="U24" i="20" s="1"/>
  <c r="F42" i="18"/>
  <c r="O20" i="18"/>
  <c r="U20" i="18" s="1"/>
  <c r="G42" i="18"/>
  <c r="H42" i="18"/>
  <c r="N42" i="18"/>
  <c r="K42" i="18"/>
  <c r="L21" i="15"/>
  <c r="Z21" i="15" s="1"/>
  <c r="G43" i="15"/>
  <c r="O19" i="31" s="1"/>
  <c r="I43" i="15"/>
  <c r="M21" i="15"/>
  <c r="AA21" i="15" s="1"/>
  <c r="V21" i="15"/>
  <c r="AB21" i="15" s="1"/>
  <c r="W21" i="15"/>
  <c r="AC21" i="15" s="1"/>
  <c r="W42" i="15"/>
  <c r="AC42" i="15" s="1"/>
  <c r="H43" i="15"/>
  <c r="V42" i="15"/>
  <c r="AB42" i="15" s="1"/>
  <c r="J43" i="15"/>
  <c r="R33" i="23"/>
  <c r="S33" i="23"/>
  <c r="R33" i="21"/>
  <c r="R57" i="16"/>
  <c r="P41" i="30"/>
  <c r="R33" i="30"/>
  <c r="R41" i="30"/>
  <c r="Q33" i="30"/>
  <c r="Q41" i="30"/>
  <c r="R20" i="30"/>
  <c r="E42" i="28"/>
  <c r="F42" i="28"/>
  <c r="P32" i="26"/>
  <c r="J39" i="26"/>
  <c r="K39" i="26"/>
  <c r="P51" i="26"/>
  <c r="J33" i="23"/>
  <c r="K33" i="23"/>
  <c r="S33" i="22"/>
  <c r="J33" i="22"/>
  <c r="S33" i="21"/>
  <c r="J33" i="21"/>
  <c r="W19" i="20"/>
  <c r="W24" i="20" s="1"/>
  <c r="V19" i="20"/>
  <c r="V24" i="20" s="1"/>
  <c r="J19" i="20"/>
  <c r="J24" i="20" s="1"/>
  <c r="K19" i="20"/>
  <c r="K24" i="20" s="1"/>
  <c r="P120" i="19"/>
  <c r="P123" i="19" s="1"/>
  <c r="P125" i="19" s="1"/>
  <c r="O41" i="18"/>
  <c r="U41" i="18" s="1"/>
  <c r="S13" i="18"/>
  <c r="AF17" i="17"/>
  <c r="AG17" i="17"/>
  <c r="AG20" i="17"/>
  <c r="P57" i="16"/>
  <c r="D43" i="16"/>
  <c r="Z13" i="15"/>
  <c r="AA13" i="15"/>
  <c r="AB13" i="15"/>
  <c r="AC13" i="15"/>
  <c r="AB36" i="15"/>
  <c r="AF42" i="29"/>
  <c r="C42" i="28"/>
  <c r="D39" i="26"/>
  <c r="M39" i="26"/>
  <c r="C39" i="26"/>
  <c r="N39" i="26"/>
  <c r="AB43" i="19"/>
  <c r="AC43" i="19"/>
  <c r="U82" i="19"/>
  <c r="D33" i="18"/>
  <c r="R33" i="18" s="1"/>
  <c r="U56" i="16"/>
  <c r="P42" i="29"/>
  <c r="N42" i="28"/>
  <c r="O42" i="28"/>
  <c r="F39" i="26"/>
  <c r="G39" i="26"/>
  <c r="O39" i="26"/>
  <c r="Q39" i="26"/>
  <c r="R39" i="26"/>
  <c r="P19" i="26"/>
  <c r="E39" i="26"/>
  <c r="H41" i="24"/>
  <c r="J41" i="24"/>
  <c r="R82" i="19"/>
  <c r="AB82" i="19"/>
  <c r="K82" i="19"/>
  <c r="L82" i="19"/>
  <c r="S82" i="19"/>
  <c r="AD82" i="19"/>
  <c r="AF60" i="19"/>
  <c r="P82" i="19"/>
  <c r="Q82" i="19"/>
  <c r="AA82" i="19"/>
  <c r="T82" i="19"/>
  <c r="H57" i="16"/>
  <c r="I57" i="16"/>
  <c r="H41" i="14"/>
  <c r="T41" i="18"/>
  <c r="J41" i="14"/>
  <c r="AD42" i="29"/>
  <c r="N42" i="29"/>
  <c r="AE42" i="29"/>
  <c r="O42" i="29"/>
  <c r="AA42" i="29"/>
  <c r="X56" i="29"/>
  <c r="P42" i="28"/>
  <c r="K42" i="28"/>
  <c r="L42" i="28"/>
  <c r="M42" i="28"/>
  <c r="I41" i="24"/>
  <c r="N60" i="19"/>
  <c r="L43" i="19"/>
  <c r="AC82" i="19"/>
  <c r="R43" i="19"/>
  <c r="S43" i="19"/>
  <c r="T43" i="19"/>
  <c r="M82" i="19"/>
  <c r="D43" i="19"/>
  <c r="Q43" i="19"/>
  <c r="V82" i="19"/>
  <c r="P43" i="19"/>
  <c r="W120" i="19"/>
  <c r="W123" i="19" s="1"/>
  <c r="W125" i="19" s="1"/>
  <c r="X120" i="19"/>
  <c r="X123" i="19" s="1"/>
  <c r="X125" i="19" s="1"/>
  <c r="H120" i="19"/>
  <c r="H123" i="19" s="1"/>
  <c r="H125" i="19" s="1"/>
  <c r="I120" i="19"/>
  <c r="I123" i="19" s="1"/>
  <c r="I125" i="19" s="1"/>
  <c r="Q57" i="16"/>
  <c r="R42" i="16"/>
  <c r="X42" i="16" s="1"/>
  <c r="I41" i="14"/>
  <c r="J33" i="18"/>
  <c r="T33" i="18" s="1"/>
  <c r="L34" i="15"/>
  <c r="M34" i="15"/>
  <c r="T20" i="18"/>
  <c r="X20" i="29"/>
  <c r="AL20" i="29" s="1"/>
  <c r="F42" i="29"/>
  <c r="W42" i="29"/>
  <c r="G42" i="29"/>
  <c r="Y42" i="29"/>
  <c r="H42" i="29"/>
  <c r="Z42" i="29"/>
  <c r="P20" i="30"/>
  <c r="AH42" i="29"/>
  <c r="S42" i="29"/>
  <c r="X33" i="29"/>
  <c r="AL33" i="29" s="1"/>
  <c r="C42" i="29"/>
  <c r="T42" i="29"/>
  <c r="D42" i="29"/>
  <c r="U42" i="29"/>
  <c r="AG42" i="29"/>
  <c r="E42" i="29"/>
  <c r="V42" i="29"/>
  <c r="Q42" i="29"/>
  <c r="AC42" i="29"/>
  <c r="J42" i="29"/>
  <c r="AB42" i="29"/>
  <c r="K42" i="29"/>
  <c r="L42" i="29"/>
  <c r="M56" i="29"/>
  <c r="AI56" i="29"/>
  <c r="H42" i="28"/>
  <c r="I42" i="28"/>
  <c r="G42" i="28"/>
  <c r="J42" i="28"/>
  <c r="S39" i="26"/>
  <c r="H39" i="26"/>
  <c r="T39" i="26"/>
  <c r="I39" i="26"/>
  <c r="D41" i="24"/>
  <c r="F41" i="24"/>
  <c r="G41" i="24"/>
  <c r="AG60" i="19"/>
  <c r="AE73" i="19"/>
  <c r="AE21" i="19"/>
  <c r="AK21" i="19" s="1"/>
  <c r="D82" i="19"/>
  <c r="AF21" i="19"/>
  <c r="AL21" i="19" s="1"/>
  <c r="E82" i="19"/>
  <c r="Y82" i="19"/>
  <c r="AF98" i="19"/>
  <c r="E43" i="19"/>
  <c r="W43" i="19"/>
  <c r="AG42" i="19"/>
  <c r="AM42" i="19" s="1"/>
  <c r="H82" i="19"/>
  <c r="Z82" i="19"/>
  <c r="AG81" i="19"/>
  <c r="AG98" i="19"/>
  <c r="O105" i="19"/>
  <c r="J43" i="19"/>
  <c r="N73" i="19"/>
  <c r="AD43" i="19"/>
  <c r="O73" i="19"/>
  <c r="M43" i="19"/>
  <c r="W82" i="19"/>
  <c r="F82" i="19"/>
  <c r="V43" i="19"/>
  <c r="F43" i="19"/>
  <c r="X43" i="19"/>
  <c r="I82" i="19"/>
  <c r="AE105" i="19"/>
  <c r="K43" i="19"/>
  <c r="AF73" i="19"/>
  <c r="AE42" i="19"/>
  <c r="AK42" i="19" s="1"/>
  <c r="AF42" i="19"/>
  <c r="AL42" i="19" s="1"/>
  <c r="U43" i="19"/>
  <c r="X82" i="19"/>
  <c r="G82" i="19"/>
  <c r="AF81" i="19"/>
  <c r="N105" i="19"/>
  <c r="G43" i="19"/>
  <c r="Y43" i="19"/>
  <c r="J82" i="19"/>
  <c r="AF105" i="19"/>
  <c r="AA43" i="19"/>
  <c r="O60" i="19"/>
  <c r="AG73" i="19"/>
  <c r="O21" i="19"/>
  <c r="AJ21" i="19" s="1"/>
  <c r="AE60" i="19"/>
  <c r="H43" i="19"/>
  <c r="AE81" i="19"/>
  <c r="AG105" i="19"/>
  <c r="Q120" i="19"/>
  <c r="Q123" i="19" s="1"/>
  <c r="Q125" i="19" s="1"/>
  <c r="N98" i="19"/>
  <c r="AG120" i="19"/>
  <c r="AG123" i="19" s="1"/>
  <c r="AG125" i="19" s="1"/>
  <c r="R120" i="19"/>
  <c r="R123" i="19" s="1"/>
  <c r="R125" i="19" s="1"/>
  <c r="AE120" i="19"/>
  <c r="AE123" i="19" s="1"/>
  <c r="AE125" i="19" s="1"/>
  <c r="AF120" i="19"/>
  <c r="AF123" i="19" s="1"/>
  <c r="AF125" i="19" s="1"/>
  <c r="O98" i="19"/>
  <c r="AE98" i="19"/>
  <c r="AF20" i="17"/>
  <c r="D22" i="17"/>
  <c r="AE22" i="17" s="1"/>
  <c r="AE20" i="17"/>
  <c r="E22" i="17"/>
  <c r="AF22" i="17" s="1"/>
  <c r="F22" i="17"/>
  <c r="AG22" i="17" s="1"/>
  <c r="AE17" i="17"/>
  <c r="G43" i="16"/>
  <c r="Q42" i="16"/>
  <c r="W42" i="16" s="1"/>
  <c r="J43" i="16"/>
  <c r="K43" i="16"/>
  <c r="L43" i="16"/>
  <c r="M43" i="16"/>
  <c r="P42" i="16"/>
  <c r="V42" i="16" s="1"/>
  <c r="E43" i="16"/>
  <c r="N43" i="16"/>
  <c r="F43" i="16"/>
  <c r="O43" i="16"/>
  <c r="Q21" i="16"/>
  <c r="W21" i="16" s="1"/>
  <c r="G41" i="14"/>
  <c r="E41" i="14"/>
  <c r="V34" i="15"/>
  <c r="AB34" i="15" s="1"/>
  <c r="K41" i="14"/>
  <c r="P42" i="18" s="1"/>
  <c r="V42" i="18" s="1"/>
  <c r="M41" i="29"/>
  <c r="AK41" i="29" s="1"/>
  <c r="M20" i="29"/>
  <c r="AK12" i="29"/>
  <c r="R42" i="29"/>
  <c r="Q20" i="30"/>
  <c r="AM35" i="29"/>
  <c r="AI41" i="29"/>
  <c r="AM41" i="29" s="1"/>
  <c r="AI33" i="29"/>
  <c r="AM33" i="29" s="1"/>
  <c r="AM17" i="29"/>
  <c r="AI20" i="29"/>
  <c r="I42" i="29"/>
  <c r="M33" i="29"/>
  <c r="AK33" i="29" s="1"/>
  <c r="AL12" i="29"/>
  <c r="X41" i="29"/>
  <c r="AL41" i="29" s="1"/>
  <c r="AL22" i="29"/>
  <c r="AM22" i="29"/>
  <c r="O34" i="19"/>
  <c r="AJ34" i="19" s="1"/>
  <c r="AE34" i="19"/>
  <c r="AK34" i="19" s="1"/>
  <c r="AJ13" i="19"/>
  <c r="AF34" i="19"/>
  <c r="AL34" i="19" s="1"/>
  <c r="AK13" i="19"/>
  <c r="AG34" i="19"/>
  <c r="AM34" i="19" s="1"/>
  <c r="AG21" i="19"/>
  <c r="AM21" i="19" s="1"/>
  <c r="AI36" i="19"/>
  <c r="N21" i="19"/>
  <c r="AI21" i="19" s="1"/>
  <c r="AJ36" i="19"/>
  <c r="AK36" i="19"/>
  <c r="AL13" i="19"/>
  <c r="AL36" i="19"/>
  <c r="R21" i="16"/>
  <c r="X21" i="16" s="1"/>
  <c r="H21" i="16"/>
  <c r="T21" i="16" s="1"/>
  <c r="H42" i="16"/>
  <c r="T42" i="16" s="1"/>
  <c r="I21" i="16"/>
  <c r="U21" i="16" s="1"/>
  <c r="P34" i="16"/>
  <c r="I42" i="16"/>
  <c r="U42" i="16" s="1"/>
  <c r="Q34" i="16"/>
  <c r="W34" i="16" s="1"/>
  <c r="V36" i="16"/>
  <c r="P21" i="16"/>
  <c r="V21" i="16" s="1"/>
  <c r="W36" i="16"/>
  <c r="W13" i="16"/>
  <c r="R34" i="16"/>
  <c r="N34" i="19"/>
  <c r="W34" i="15"/>
  <c r="H34" i="16"/>
  <c r="I33" i="18"/>
  <c r="X34" i="15"/>
  <c r="AD34" i="15" s="1"/>
  <c r="I34" i="16"/>
  <c r="R30" i="18"/>
  <c r="O33" i="18"/>
  <c r="Z31" i="15"/>
  <c r="D41" i="14"/>
  <c r="AA31" i="15"/>
  <c r="V31" i="16"/>
  <c r="W31" i="16"/>
  <c r="P20" i="18"/>
  <c r="V20" i="18" s="1"/>
  <c r="P41" i="18"/>
  <c r="V41" i="18" s="1"/>
  <c r="R20" i="18"/>
  <c r="R41" i="18"/>
  <c r="I58" i="28" l="1"/>
  <c r="T20" i="23"/>
  <c r="T15" i="23"/>
  <c r="T24" i="23"/>
  <c r="J58" i="28"/>
  <c r="U17" i="23"/>
  <c r="O58" i="28"/>
  <c r="U33" i="23"/>
  <c r="T23" i="23"/>
  <c r="R35" i="23"/>
  <c r="U23" i="23"/>
  <c r="K58" i="28"/>
  <c r="U30" i="23"/>
  <c r="U22" i="23"/>
  <c r="M35" i="23"/>
  <c r="T31" i="23"/>
  <c r="U24" i="23"/>
  <c r="T13" i="23"/>
  <c r="U28" i="23"/>
  <c r="U27" i="23"/>
  <c r="U29" i="23"/>
  <c r="U19" i="23"/>
  <c r="D35" i="23"/>
  <c r="T19" i="23"/>
  <c r="G35" i="23"/>
  <c r="O35" i="23"/>
  <c r="S35" i="23"/>
  <c r="U31" i="23"/>
  <c r="U20" i="23"/>
  <c r="U15" i="23"/>
  <c r="U16" i="23"/>
  <c r="L35" i="23"/>
  <c r="U25" i="23"/>
  <c r="T32" i="23"/>
  <c r="U18" i="23"/>
  <c r="N35" i="23"/>
  <c r="U13" i="23"/>
  <c r="P35" i="23"/>
  <c r="T33" i="23"/>
  <c r="T28" i="23"/>
  <c r="U21" i="23"/>
  <c r="T21" i="23"/>
  <c r="T16" i="23"/>
  <c r="U26" i="23"/>
  <c r="T29" i="23"/>
  <c r="T27" i="23"/>
  <c r="T22" i="23"/>
  <c r="Q35" i="23"/>
  <c r="U32" i="23"/>
  <c r="K35" i="23"/>
  <c r="J35" i="23"/>
  <c r="K55" i="14"/>
  <c r="T17" i="23"/>
  <c r="U14" i="23"/>
  <c r="T14" i="23"/>
  <c r="T26" i="23"/>
  <c r="T30" i="23"/>
  <c r="F35" i="23"/>
  <c r="E35" i="23"/>
  <c r="J56" i="24"/>
  <c r="G55" i="24"/>
  <c r="J57" i="24"/>
  <c r="I57" i="24"/>
  <c r="H57" i="24"/>
  <c r="I56" i="24"/>
  <c r="H56" i="24"/>
  <c r="G56" i="24"/>
  <c r="J55" i="24"/>
  <c r="I55" i="24"/>
  <c r="H55" i="24"/>
  <c r="G57" i="24"/>
  <c r="T18" i="23"/>
  <c r="J62" i="28"/>
  <c r="G60" i="28"/>
  <c r="E60" i="28"/>
  <c r="G62" i="28"/>
  <c r="F62" i="28"/>
  <c r="E62" i="28"/>
  <c r="J61" i="28"/>
  <c r="G61" i="28"/>
  <c r="J60" i="28"/>
  <c r="F61" i="28"/>
  <c r="E61" i="28"/>
  <c r="F60" i="28"/>
  <c r="N58" i="28"/>
  <c r="H58" i="28"/>
  <c r="P58" i="28"/>
  <c r="M58" i="28"/>
  <c r="L58" i="28"/>
  <c r="D58" i="28"/>
  <c r="G58" i="28"/>
  <c r="F58" i="28"/>
  <c r="E58" i="28"/>
  <c r="C58" i="28"/>
  <c r="K57" i="14"/>
  <c r="N52" i="26"/>
  <c r="K56" i="14"/>
  <c r="J55" i="14"/>
  <c r="I55" i="14"/>
  <c r="I57" i="14"/>
  <c r="J57" i="14"/>
  <c r="J56" i="14"/>
  <c r="I56" i="14"/>
  <c r="H35" i="23"/>
  <c r="I35" i="23"/>
  <c r="F52" i="26"/>
  <c r="O52" i="26"/>
  <c r="C52" i="26"/>
  <c r="G52" i="26"/>
  <c r="M52" i="26"/>
  <c r="D52" i="26"/>
  <c r="P52" i="26"/>
  <c r="E52" i="26"/>
  <c r="U32" i="21"/>
  <c r="T32" i="21"/>
  <c r="K58" i="16"/>
  <c r="Y57" i="29"/>
  <c r="W56" i="16"/>
  <c r="N58" i="16"/>
  <c r="AJ18" i="17"/>
  <c r="AJ14" i="17"/>
  <c r="AK16" i="17"/>
  <c r="AJ16" i="17"/>
  <c r="AK14" i="17"/>
  <c r="AI18" i="17"/>
  <c r="AI14" i="17"/>
  <c r="AK20" i="17"/>
  <c r="AI22" i="17"/>
  <c r="AJ21" i="17"/>
  <c r="AK18" i="17"/>
  <c r="AK19" i="17"/>
  <c r="AJ19" i="17"/>
  <c r="AI19" i="17"/>
  <c r="AK21" i="17"/>
  <c r="AJ20" i="17"/>
  <c r="AI20" i="17"/>
  <c r="AK17" i="17"/>
  <c r="AI16" i="17"/>
  <c r="AK12" i="17"/>
  <c r="AJ17" i="17"/>
  <c r="AJ12" i="17"/>
  <c r="AK22" i="17"/>
  <c r="AI17" i="17"/>
  <c r="AI12" i="17"/>
  <c r="AJ22" i="17"/>
  <c r="AJ15" i="17"/>
  <c r="AI15" i="17"/>
  <c r="AI21" i="17"/>
  <c r="AK15" i="17"/>
  <c r="K35" i="21"/>
  <c r="U26" i="21"/>
  <c r="T17" i="21"/>
  <c r="T33" i="21"/>
  <c r="U27" i="21"/>
  <c r="T18" i="21"/>
  <c r="P35" i="21"/>
  <c r="T29" i="21"/>
  <c r="T13" i="21"/>
  <c r="N35" i="21"/>
  <c r="L35" i="21"/>
  <c r="J35" i="21"/>
  <c r="T26" i="21"/>
  <c r="U19" i="21"/>
  <c r="H35" i="21"/>
  <c r="U20" i="21"/>
  <c r="U22" i="21"/>
  <c r="U31" i="21"/>
  <c r="T22" i="21"/>
  <c r="M35" i="21"/>
  <c r="T15" i="21"/>
  <c r="T24" i="21"/>
  <c r="I35" i="21"/>
  <c r="U28" i="21"/>
  <c r="T19" i="21"/>
  <c r="T28" i="21"/>
  <c r="U21" i="21"/>
  <c r="Q35" i="21"/>
  <c r="U29" i="21"/>
  <c r="T20" i="21"/>
  <c r="O35" i="21"/>
  <c r="U15" i="21"/>
  <c r="T31" i="21"/>
  <c r="U17" i="21"/>
  <c r="G35" i="21"/>
  <c r="U30" i="21"/>
  <c r="T21" i="21"/>
  <c r="U14" i="21"/>
  <c r="F35" i="21"/>
  <c r="T30" i="21"/>
  <c r="U23" i="21"/>
  <c r="T14" i="21"/>
  <c r="D35" i="21"/>
  <c r="E35" i="21"/>
  <c r="T23" i="21"/>
  <c r="U16" i="21"/>
  <c r="U25" i="21"/>
  <c r="T16" i="21"/>
  <c r="S35" i="21"/>
  <c r="U33" i="21"/>
  <c r="T25" i="21"/>
  <c r="U18" i="21"/>
  <c r="R35" i="21"/>
  <c r="T27" i="21"/>
  <c r="U13" i="21"/>
  <c r="U24" i="21"/>
  <c r="E25" i="20"/>
  <c r="AB19" i="20"/>
  <c r="Z17" i="20"/>
  <c r="AA22" i="20"/>
  <c r="N25" i="20"/>
  <c r="Z23" i="20"/>
  <c r="Y23" i="20"/>
  <c r="AB21" i="20"/>
  <c r="G25" i="20"/>
  <c r="Y21" i="20"/>
  <c r="D25" i="20"/>
  <c r="AC22" i="20"/>
  <c r="AA19" i="20"/>
  <c r="Y17" i="20"/>
  <c r="Y19" i="20"/>
  <c r="AC18" i="20"/>
  <c r="AA23" i="20"/>
  <c r="M25" i="20"/>
  <c r="AC21" i="20"/>
  <c r="AA21" i="20"/>
  <c r="AB17" i="20"/>
  <c r="F25" i="20"/>
  <c r="AA17" i="20"/>
  <c r="AB22" i="20"/>
  <c r="Z19" i="20"/>
  <c r="Y20" i="20"/>
  <c r="L25" i="20"/>
  <c r="Z22" i="20"/>
  <c r="AB18" i="20"/>
  <c r="Y22" i="20"/>
  <c r="AC20" i="20"/>
  <c r="AA18" i="20"/>
  <c r="Q25" i="20"/>
  <c r="AB20" i="20"/>
  <c r="Z18" i="20"/>
  <c r="P25" i="20"/>
  <c r="AC23" i="20"/>
  <c r="AA20" i="20"/>
  <c r="Y18" i="20"/>
  <c r="O25" i="20"/>
  <c r="AB23" i="20"/>
  <c r="Z20" i="20"/>
  <c r="AC17" i="20"/>
  <c r="Z21" i="20"/>
  <c r="AC19" i="20"/>
  <c r="P35" i="22"/>
  <c r="U29" i="22"/>
  <c r="T20" i="22"/>
  <c r="U13" i="22"/>
  <c r="T31" i="22"/>
  <c r="U30" i="22"/>
  <c r="F35" i="22"/>
  <c r="U32" i="22"/>
  <c r="T23" i="22"/>
  <c r="U16" i="22"/>
  <c r="T32" i="22"/>
  <c r="T33" i="22"/>
  <c r="Q35" i="22"/>
  <c r="O35" i="22"/>
  <c r="T29" i="22"/>
  <c r="U22" i="22"/>
  <c r="T13" i="22"/>
  <c r="T21" i="22"/>
  <c r="U23" i="22"/>
  <c r="T14" i="22"/>
  <c r="E35" i="22"/>
  <c r="S35" i="22"/>
  <c r="T27" i="22"/>
  <c r="U20" i="22"/>
  <c r="N35" i="22"/>
  <c r="U31" i="22"/>
  <c r="T22" i="22"/>
  <c r="U15" i="22"/>
  <c r="M35" i="22"/>
  <c r="U24" i="22"/>
  <c r="T15" i="22"/>
  <c r="D35" i="22"/>
  <c r="T16" i="22"/>
  <c r="U33" i="22"/>
  <c r="U18" i="22"/>
  <c r="R35" i="22"/>
  <c r="U27" i="22"/>
  <c r="L35" i="22"/>
  <c r="T24" i="22"/>
  <c r="U17" i="22"/>
  <c r="K35" i="22"/>
  <c r="U26" i="22"/>
  <c r="T17" i="22"/>
  <c r="J35" i="22"/>
  <c r="T26" i="22"/>
  <c r="U19" i="22"/>
  <c r="I35" i="22"/>
  <c r="U28" i="22"/>
  <c r="T19" i="22"/>
  <c r="H35" i="22"/>
  <c r="T28" i="22"/>
  <c r="U21" i="22"/>
  <c r="G35" i="22"/>
  <c r="U14" i="22"/>
  <c r="T30" i="22"/>
  <c r="U25" i="22"/>
  <c r="T25" i="22"/>
  <c r="T18" i="22"/>
  <c r="X56" i="16"/>
  <c r="R42" i="30"/>
  <c r="L43" i="15"/>
  <c r="Z43" i="15" s="1"/>
  <c r="M43" i="15"/>
  <c r="AA43" i="15" s="1"/>
  <c r="U57" i="29"/>
  <c r="T57" i="29"/>
  <c r="AI57" i="29"/>
  <c r="S57" i="29"/>
  <c r="M57" i="29"/>
  <c r="AH57" i="29"/>
  <c r="F57" i="29"/>
  <c r="AB57" i="29"/>
  <c r="AA57" i="29"/>
  <c r="Q57" i="29"/>
  <c r="V57" i="29"/>
  <c r="L57" i="29"/>
  <c r="E57" i="29"/>
  <c r="X55" i="16"/>
  <c r="Z57" i="29"/>
  <c r="AE57" i="29"/>
  <c r="K57" i="29"/>
  <c r="O57" i="29"/>
  <c r="AD57" i="29"/>
  <c r="G57" i="29"/>
  <c r="N57" i="29"/>
  <c r="I57" i="29"/>
  <c r="AG57" i="29"/>
  <c r="R58" i="16"/>
  <c r="P57" i="29"/>
  <c r="AC57" i="29"/>
  <c r="O58" i="16"/>
  <c r="D57" i="29"/>
  <c r="C57" i="29"/>
  <c r="J57" i="29"/>
  <c r="H57" i="29"/>
  <c r="W57" i="29"/>
  <c r="AF57" i="29"/>
  <c r="R57" i="29"/>
  <c r="X57" i="29"/>
  <c r="W55" i="16"/>
  <c r="D58" i="16"/>
  <c r="L58" i="16"/>
  <c r="X57" i="16"/>
  <c r="V55" i="16"/>
  <c r="V56" i="16"/>
  <c r="P58" i="16"/>
  <c r="G58" i="16"/>
  <c r="T55" i="16"/>
  <c r="F58" i="16"/>
  <c r="T56" i="16"/>
  <c r="W57" i="16"/>
  <c r="I58" i="16"/>
  <c r="J58" i="16"/>
  <c r="M58" i="16"/>
  <c r="T57" i="16"/>
  <c r="U55" i="16"/>
  <c r="E58" i="16"/>
  <c r="P42" i="30"/>
  <c r="Q42" i="30"/>
  <c r="V57" i="16"/>
  <c r="G63" i="29"/>
  <c r="P39" i="26"/>
  <c r="AE82" i="19"/>
  <c r="O82" i="19"/>
  <c r="V43" i="15"/>
  <c r="AB43" i="15" s="1"/>
  <c r="AA34" i="15"/>
  <c r="Z34" i="15"/>
  <c r="AF43" i="19"/>
  <c r="AL43" i="19" s="1"/>
  <c r="N82" i="19"/>
  <c r="H58" i="16"/>
  <c r="Q58" i="16"/>
  <c r="U57" i="16"/>
  <c r="D42" i="18"/>
  <c r="R42" i="18" s="1"/>
  <c r="J42" i="18"/>
  <c r="T42" i="18" s="1"/>
  <c r="P43" i="16"/>
  <c r="V43" i="16" s="1"/>
  <c r="V34" i="16"/>
  <c r="L63" i="29"/>
  <c r="AI42" i="29"/>
  <c r="AM42" i="29" s="1"/>
  <c r="AG43" i="19"/>
  <c r="AM43" i="19" s="1"/>
  <c r="AF82" i="19"/>
  <c r="O43" i="19"/>
  <c r="AJ43" i="19" s="1"/>
  <c r="AG82" i="19"/>
  <c r="X43" i="15"/>
  <c r="AD43" i="15" s="1"/>
  <c r="AE43" i="19"/>
  <c r="AK43" i="19" s="1"/>
  <c r="X42" i="29"/>
  <c r="AL42" i="29" s="1"/>
  <c r="AM20" i="29"/>
  <c r="AK20" i="29"/>
  <c r="M42" i="29"/>
  <c r="AK42" i="29" s="1"/>
  <c r="Q43" i="16"/>
  <c r="W43" i="16" s="1"/>
  <c r="U33" i="18"/>
  <c r="O42" i="18"/>
  <c r="U42" i="18" s="1"/>
  <c r="R43" i="16"/>
  <c r="X43" i="16" s="1"/>
  <c r="X34" i="16"/>
  <c r="I43" i="16"/>
  <c r="U43" i="16" s="1"/>
  <c r="U34" i="16"/>
  <c r="H43" i="16"/>
  <c r="T43" i="16" s="1"/>
  <c r="T34" i="16"/>
  <c r="N43" i="19"/>
  <c r="Y24" i="20" s="1"/>
  <c r="AI34" i="19"/>
  <c r="AC34" i="15"/>
  <c r="W43" i="15"/>
  <c r="AC43" i="15" s="1"/>
  <c r="S33" i="18"/>
  <c r="I42" i="18"/>
  <c r="S42" i="18" s="1"/>
  <c r="G53" i="24"/>
  <c r="D53" i="24"/>
  <c r="J53" i="24"/>
  <c r="I53" i="24"/>
  <c r="H53" i="24"/>
  <c r="K52" i="14"/>
  <c r="J52" i="14"/>
  <c r="I52" i="14"/>
  <c r="E52" i="14"/>
  <c r="D52" i="14"/>
  <c r="AP125" i="19"/>
  <c r="AL123" i="19"/>
  <c r="AL120" i="19"/>
  <c r="AL117" i="19"/>
  <c r="AP115" i="19"/>
  <c r="S106" i="19"/>
  <c r="Y99" i="19"/>
  <c r="I99" i="19"/>
  <c r="AO125" i="19"/>
  <c r="AK123" i="19"/>
  <c r="AK120" i="19"/>
  <c r="AK117" i="19"/>
  <c r="AO115" i="19"/>
  <c r="R106" i="19"/>
  <c r="X99" i="19"/>
  <c r="H99" i="19"/>
  <c r="X126" i="19"/>
  <c r="AI125" i="19"/>
  <c r="AQ124" i="19"/>
  <c r="AM122" i="19"/>
  <c r="AQ121" i="19"/>
  <c r="AM119" i="19"/>
  <c r="AQ118" i="19"/>
  <c r="AI115" i="19"/>
  <c r="AB106" i="19"/>
  <c r="L106" i="19"/>
  <c r="R99" i="19"/>
  <c r="W126" i="19"/>
  <c r="AP124" i="19"/>
  <c r="AL122" i="19"/>
  <c r="AP121" i="19"/>
  <c r="AL119" i="19"/>
  <c r="AP118" i="19"/>
  <c r="AA106" i="19"/>
  <c r="AG99" i="19"/>
  <c r="R126" i="19"/>
  <c r="AO124" i="19"/>
  <c r="AO121" i="19"/>
  <c r="AK119" i="19"/>
  <c r="Z106" i="19"/>
  <c r="P99" i="19"/>
  <c r="AN125" i="19"/>
  <c r="AJ123" i="19"/>
  <c r="AR122" i="19"/>
  <c r="AJ120" i="19"/>
  <c r="AR119" i="19"/>
  <c r="AJ117" i="19"/>
  <c r="AN115" i="19"/>
  <c r="AG106" i="19"/>
  <c r="Q106" i="19"/>
  <c r="W99" i="19"/>
  <c r="G99" i="19"/>
  <c r="Q99" i="19"/>
  <c r="AM125" i="19"/>
  <c r="AI123" i="19"/>
  <c r="AQ122" i="19"/>
  <c r="AI120" i="19"/>
  <c r="AQ119" i="19"/>
  <c r="AI117" i="19"/>
  <c r="AM115" i="19"/>
  <c r="AF106" i="19"/>
  <c r="P106" i="19"/>
  <c r="V99" i="19"/>
  <c r="F99" i="19"/>
  <c r="AG126" i="19"/>
  <c r="AL125" i="19"/>
  <c r="AP122" i="19"/>
  <c r="AP119" i="19"/>
  <c r="AL115" i="19"/>
  <c r="AE106" i="19"/>
  <c r="O106" i="19"/>
  <c r="U99" i="19"/>
  <c r="E99" i="19"/>
  <c r="AF126" i="19"/>
  <c r="AK125" i="19"/>
  <c r="AO122" i="19"/>
  <c r="AO119" i="19"/>
  <c r="AK115" i="19"/>
  <c r="AD106" i="19"/>
  <c r="N106" i="19"/>
  <c r="T99" i="19"/>
  <c r="D99" i="19"/>
  <c r="AE126" i="19"/>
  <c r="AJ125" i="19"/>
  <c r="AR124" i="19"/>
  <c r="AN122" i="19"/>
  <c r="AR121" i="19"/>
  <c r="AN119" i="19"/>
  <c r="AR118" i="19"/>
  <c r="AJ115" i="19"/>
  <c r="AC106" i="19"/>
  <c r="M106" i="19"/>
  <c r="S99" i="19"/>
  <c r="K106" i="19"/>
  <c r="AK122" i="19"/>
  <c r="AO118" i="19"/>
  <c r="J106" i="19"/>
  <c r="AF99" i="19"/>
  <c r="Q126" i="19"/>
  <c r="AN124" i="19"/>
  <c r="AR123" i="19"/>
  <c r="AJ122" i="19"/>
  <c r="AN121" i="19"/>
  <c r="AR120" i="19"/>
  <c r="AJ119" i="19"/>
  <c r="AN118" i="19"/>
  <c r="AR117" i="19"/>
  <c r="Y106" i="19"/>
  <c r="I106" i="19"/>
  <c r="AE99" i="19"/>
  <c r="O99" i="19"/>
  <c r="P126" i="19"/>
  <c r="AM124" i="19"/>
  <c r="AQ123" i="19"/>
  <c r="AI122" i="19"/>
  <c r="AM121" i="19"/>
  <c r="AQ120" i="19"/>
  <c r="AI119" i="19"/>
  <c r="AM118" i="19"/>
  <c r="AQ117" i="19"/>
  <c r="X106" i="19"/>
  <c r="H106" i="19"/>
  <c r="AD99" i="19"/>
  <c r="N99" i="19"/>
  <c r="I126" i="19"/>
  <c r="AL124" i="19"/>
  <c r="AP123" i="19"/>
  <c r="AL121" i="19"/>
  <c r="AJ118" i="19"/>
  <c r="AN120" i="19"/>
  <c r="V106" i="19"/>
  <c r="U106" i="19"/>
  <c r="E106" i="19"/>
  <c r="AR125" i="19"/>
  <c r="AK124" i="19"/>
  <c r="AO117" i="19"/>
  <c r="D106" i="19"/>
  <c r="J99" i="19"/>
  <c r="AI118" i="19"/>
  <c r="AK121" i="19"/>
  <c r="AM120" i="19"/>
  <c r="AJ121" i="19"/>
  <c r="W106" i="19"/>
  <c r="AC99" i="19"/>
  <c r="AI121" i="19"/>
  <c r="AB99" i="19"/>
  <c r="AA99" i="19"/>
  <c r="H126" i="19"/>
  <c r="AM123" i="19"/>
  <c r="AP117" i="19"/>
  <c r="K99" i="19"/>
  <c r="AP120" i="19"/>
  <c r="AO120" i="19"/>
  <c r="T106" i="19"/>
  <c r="Z99" i="19"/>
  <c r="AO123" i="19"/>
  <c r="AR115" i="19"/>
  <c r="G106" i="19"/>
  <c r="M99" i="19"/>
  <c r="AN123" i="19"/>
  <c r="AQ115" i="19"/>
  <c r="F106" i="19"/>
  <c r="L99" i="19"/>
  <c r="AQ125" i="19"/>
  <c r="AJ124" i="19"/>
  <c r="AL118" i="19"/>
  <c r="AN117" i="19"/>
  <c r="AI124" i="19"/>
  <c r="AK118" i="19"/>
  <c r="AM117" i="19"/>
  <c r="AB24" i="20" l="1"/>
  <c r="K25" i="20"/>
  <c r="U25" i="20"/>
  <c r="Z24" i="20"/>
  <c r="AA24" i="20"/>
  <c r="J25" i="20"/>
  <c r="V25" i="20"/>
  <c r="W25" i="20"/>
  <c r="AC24" i="20"/>
  <c r="AI43" i="19"/>
</calcChain>
</file>

<file path=xl/sharedStrings.xml><?xml version="1.0" encoding="utf-8"?>
<sst xmlns="http://schemas.openxmlformats.org/spreadsheetml/2006/main" count="15018" uniqueCount="6694">
  <si>
    <t>Validation</t>
  </si>
  <si>
    <t>Sheet Name</t>
  </si>
  <si>
    <t>Address</t>
  </si>
  <si>
    <t>Type</t>
  </si>
  <si>
    <t>Data Validation less than 255 (Using code set values)</t>
  </si>
  <si>
    <t>Data Validation over 255 (Using Name Label values)</t>
  </si>
  <si>
    <t>Editable</t>
  </si>
  <si>
    <t>Check in gene</t>
  </si>
  <si>
    <t>Check after set dropdown</t>
  </si>
  <si>
    <t>B.G.EC.D.Q</t>
  </si>
  <si>
    <t>D14:E23</t>
    <phoneticPr fontId="2" type="noConversion"/>
  </si>
  <si>
    <t>Code</t>
  </si>
  <si>
    <t>--,✔</t>
  </si>
  <si>
    <t>No</t>
  </si>
  <si>
    <t>Y</t>
  </si>
  <si>
    <t>B10</t>
    <phoneticPr fontId="2" type="noConversion"/>
  </si>
  <si>
    <t>✔,❌</t>
  </si>
  <si>
    <t>B32</t>
    <phoneticPr fontId="2" type="noConversion"/>
  </si>
  <si>
    <t>B33</t>
  </si>
  <si>
    <t>B.G.EC.P.M</t>
  </si>
  <si>
    <t>C15:D15</t>
    <phoneticPr fontId="2" type="noConversion"/>
  </si>
  <si>
    <t>Commencement Date, last financial year-end date</t>
  </si>
  <si>
    <t>-</t>
  </si>
  <si>
    <t>B19</t>
    <phoneticPr fontId="2" type="noConversion"/>
  </si>
  <si>
    <t xml:space="preserve">N/A, 3%, 5% </t>
  </si>
  <si>
    <t>C26</t>
    <phoneticPr fontId="2" type="noConversion"/>
  </si>
  <si>
    <t>the charge., the charge and surcharge.</t>
  </si>
  <si>
    <t xml:space="preserve">B.G.EC.R.Q </t>
  </si>
  <si>
    <t>B24</t>
    <phoneticPr fontId="2" type="noConversion"/>
  </si>
  <si>
    <t>D10</t>
    <phoneticPr fontId="2" type="noConversion"/>
  </si>
  <si>
    <t>have offered, are prepared to offer</t>
  </si>
  <si>
    <t>B.G.R.1 GI Results (Total)</t>
  </si>
  <si>
    <t>C6:F6</t>
    <phoneticPr fontId="2" type="noConversion"/>
  </si>
  <si>
    <t>Direct Insurer, Reinsurer</t>
  </si>
  <si>
    <t>Yes</t>
  </si>
  <si>
    <t>X</t>
  </si>
  <si>
    <t>B.G.R.4B Motor Exposure</t>
  </si>
  <si>
    <t>D37:M37</t>
    <phoneticPr fontId="2" type="noConversion"/>
  </si>
  <si>
    <t>1. Private Cars, 2. Goods Carrying Vehicles, 3. Tractors, 4. Taxis, 5a. Public Light Buses - Green, 5b. Public Light Buses - Red, 6. Private Light Buses &amp; Non-Franchised Buses, 7. Motor Cycles, 8. Others</t>
  </si>
  <si>
    <t>Yes</t>
    <phoneticPr fontId="2" type="noConversion"/>
  </si>
  <si>
    <t>X removed</t>
  </si>
  <si>
    <t>D51</t>
    <phoneticPr fontId="2" type="noConversion"/>
  </si>
  <si>
    <t>Yes, No</t>
  </si>
  <si>
    <t>B.G.R.5B EC Exposure</t>
  </si>
  <si>
    <t>D41</t>
    <phoneticPr fontId="2" type="noConversion"/>
  </si>
  <si>
    <t>B.LT.ILAS.NB.XXX</t>
  </si>
  <si>
    <t>B7</t>
    <phoneticPr fontId="2" type="noConversion"/>
  </si>
  <si>
    <t>HP, CPUD, 105</t>
  </si>
  <si>
    <t>B6</t>
    <phoneticPr fontId="2" type="noConversion"/>
  </si>
  <si>
    <t>CA.G.LAR.1.AH Local Assets Req</t>
  </si>
  <si>
    <t>C13</t>
    <phoneticPr fontId="2" type="noConversion"/>
  </si>
  <si>
    <t>0, 0.5, 1</t>
  </si>
  <si>
    <t>CA.G.LAR.3 Local Assets Listing</t>
  </si>
  <si>
    <t>E11:E54</t>
    <phoneticPr fontId="2" type="noConversion"/>
  </si>
  <si>
    <t>Listed, Unlisted</t>
  </si>
  <si>
    <t>H11:H54</t>
    <phoneticPr fontId="2" type="noConversion"/>
  </si>
  <si>
    <t>Rating 1, Rating 2, Rating 3, Rating 4, Rating 5, Rating 6, Rating 7, Unrated</t>
  </si>
  <si>
    <t>A11:A54</t>
    <phoneticPr fontId="2" type="noConversion"/>
  </si>
  <si>
    <t>Label</t>
  </si>
  <si>
    <t>DROPDOWN_1</t>
  </si>
  <si>
    <t>CA.MM.LAR.1.AH Local Assets Req</t>
  </si>
  <si>
    <t>CA.P.1.Q PCA Summary NetFDB</t>
  </si>
  <si>
    <t>P7</t>
    <phoneticPr fontId="2" type="noConversion"/>
  </si>
  <si>
    <t>Jul 2024 - Jun 2025,Jul 2025 - Jun 2026,Jul 2026 - Jun 2027</t>
  </si>
  <si>
    <t>A27</t>
    <phoneticPr fontId="2" type="noConversion"/>
  </si>
  <si>
    <t>Level,Mass</t>
  </si>
  <si>
    <t>A14</t>
    <phoneticPr fontId="2" type="noConversion"/>
  </si>
  <si>
    <t>Up,Down</t>
  </si>
  <si>
    <t>P6</t>
    <phoneticPr fontId="2" type="noConversion"/>
  </si>
  <si>
    <t>With transition, Without transition</t>
  </si>
  <si>
    <t>CA.R.2 Features of instruments</t>
  </si>
  <si>
    <t>E46:S46</t>
    <phoneticPr fontId="2" type="noConversion"/>
  </si>
  <si>
    <t>Always be written down fully, May be written down partially, Will always be written down partially</t>
  </si>
  <si>
    <t>next to table</t>
  </si>
  <si>
    <t>E39:S39</t>
    <phoneticPr fontId="2" type="noConversion"/>
  </si>
  <si>
    <t>Always convert fully, May convert fully or partially, Will always convert partially</t>
  </si>
  <si>
    <t>E37:S37</t>
    <phoneticPr fontId="2" type="noConversion"/>
  </si>
  <si>
    <t>Convertible, Nonconvertible</t>
  </si>
  <si>
    <t>E28:S28</t>
    <phoneticPr fontId="2" type="noConversion"/>
  </si>
  <si>
    <t>Fixed, Floating, Fixed to floating, Floating to fixed</t>
  </si>
  <si>
    <t>E31:S32</t>
    <phoneticPr fontId="2" type="noConversion"/>
  </si>
  <si>
    <t>Fully discretionary, Partially discretionary, Mandatory</t>
  </si>
  <si>
    <t>E41:S41</t>
    <phoneticPr fontId="2" type="noConversion"/>
  </si>
  <si>
    <t>Mandatory, Optional, NA</t>
  </si>
  <si>
    <t>E34:S34</t>
    <phoneticPr fontId="2" type="noConversion"/>
  </si>
  <si>
    <t>Noncumulative, Cumulative</t>
  </si>
  <si>
    <t>E47:S47</t>
    <phoneticPr fontId="2" type="noConversion"/>
  </si>
  <si>
    <t>Permanent, Temporary, NA</t>
  </si>
  <si>
    <t>E22:S22</t>
    <phoneticPr fontId="2" type="noConversion"/>
  </si>
  <si>
    <t>Perpetual, Dated</t>
  </si>
  <si>
    <t>E20:S20</t>
    <phoneticPr fontId="2" type="noConversion"/>
  </si>
  <si>
    <t>Shareholders’ equity, Liability – amortised cost, Liability – fair value option, Non-controlling interest in consolidated subsidiary</t>
  </si>
  <si>
    <t>E49:S49</t>
    <phoneticPr fontId="2" type="noConversion"/>
  </si>
  <si>
    <t>Statutory, Contractual, Exemption from subordination</t>
  </si>
  <si>
    <t>E12:S12</t>
    <phoneticPr fontId="2" type="noConversion"/>
  </si>
  <si>
    <t>Unlimited Tier 1, Limited Tier 1, Tier 2</t>
  </si>
  <si>
    <t>E42:S42</t>
    <phoneticPr fontId="2" type="noConversion"/>
  </si>
  <si>
    <t>E24:S24</t>
    <phoneticPr fontId="2" type="noConversion"/>
  </si>
  <si>
    <t>E30:S30</t>
    <phoneticPr fontId="2" type="noConversion"/>
  </si>
  <si>
    <t>E33:S33</t>
    <phoneticPr fontId="2" type="noConversion"/>
  </si>
  <si>
    <t>E35:S35</t>
    <phoneticPr fontId="2" type="noConversion"/>
  </si>
  <si>
    <t>E44:S44</t>
    <phoneticPr fontId="2" type="noConversion"/>
  </si>
  <si>
    <t>F.1 EBS</t>
  </si>
  <si>
    <t>H8</t>
    <phoneticPr fontId="2" type="noConversion"/>
  </si>
  <si>
    <t>Yes, No, Not applicable</t>
  </si>
  <si>
    <t>N</t>
  </si>
  <si>
    <t>J8</t>
    <phoneticPr fontId="2" type="noConversion"/>
  </si>
  <si>
    <t>F.2 EBS by LT Portfolios</t>
  </si>
  <si>
    <t>E15:N15</t>
    <phoneticPr fontId="2" type="noConversion"/>
  </si>
  <si>
    <t>Lapse Cash Flows, Simplified +20% Proxy, N/A</t>
  </si>
  <si>
    <t>E14:N14</t>
    <phoneticPr fontId="2" type="noConversion"/>
  </si>
  <si>
    <t>MA with LTA, MA without LTA, 15% Proxy MA, RFR,N/A</t>
  </si>
  <si>
    <t>O14</t>
    <phoneticPr fontId="2" type="noConversion"/>
  </si>
  <si>
    <t>RFR,N/A</t>
  </si>
  <si>
    <t>E20:N20</t>
    <phoneticPr fontId="2" type="noConversion"/>
  </si>
  <si>
    <t>Stressed Effective Duration,Base Modified Duration, N/A</t>
  </si>
  <si>
    <t>F.A.3 Fixed income</t>
  </si>
  <si>
    <t>H11:L11</t>
    <phoneticPr fontId="2" type="noConversion"/>
  </si>
  <si>
    <t>F.A.4 Derivatives</t>
  </si>
  <si>
    <t>E64:E68</t>
    <phoneticPr fontId="2" type="noConversion"/>
  </si>
  <si>
    <t>Buy, Sell</t>
  </si>
  <si>
    <t>P9:Q9</t>
    <phoneticPr fontId="2" type="noConversion"/>
  </si>
  <si>
    <t>Counterparty Default and Other Risk, Other Risk</t>
  </si>
  <si>
    <t>I65:I69</t>
  </si>
  <si>
    <t>Exchange-traded, OTC</t>
  </si>
  <si>
    <t>F65:F69</t>
  </si>
  <si>
    <t>Futures , Forwards , Swaps, Call options, Put options, Other Derivative Instruments</t>
  </si>
  <si>
    <t>G65:G69</t>
  </si>
  <si>
    <t>Interest Rate Contracts, Foreign Exchange Contracts, Equity Contracts, Credit Contracts, Others</t>
  </si>
  <si>
    <t>C65:C69</t>
  </si>
  <si>
    <t>Participating, Linked Long Term (Class C), Retirement scheme category I (Class G), Retirement scheme category II (Class H), Other Long Term, General Insurance, Shareholder's surplus + non-insurance operations, Company</t>
  </si>
  <si>
    <t>R65:R69</t>
  </si>
  <si>
    <t>F.A.6 Port Inv</t>
  </si>
  <si>
    <t>E18:E27</t>
    <phoneticPr fontId="2" type="noConversion"/>
  </si>
  <si>
    <t>I18:I27</t>
    <phoneticPr fontId="2" type="noConversion"/>
  </si>
  <si>
    <t>M18:M27</t>
    <phoneticPr fontId="2" type="noConversion"/>
  </si>
  <si>
    <t>O18:O28</t>
    <phoneticPr fontId="2" type="noConversion"/>
  </si>
  <si>
    <t>DROPDOWN_3</t>
    <phoneticPr fontId="2" type="noConversion"/>
  </si>
  <si>
    <t>F.A.6A Port Inv of Port Inv</t>
  </si>
  <si>
    <t>J18:J23</t>
    <phoneticPr fontId="2" type="noConversion"/>
  </si>
  <si>
    <t>DROPDOWN_3</t>
  </si>
  <si>
    <t>F.LT.3 TVOG</t>
  </si>
  <si>
    <t>D10:D24</t>
    <phoneticPr fontId="2" type="noConversion"/>
  </si>
  <si>
    <t>Participating business, Linked Long Term (Class C), Retirement Scheme Category I (Class G), Retirement Scheme Category II (Class H), Other businesses, Multiple businesses (please specify the lines of business in commentaries)</t>
  </si>
  <si>
    <t>E10:E24</t>
    <phoneticPr fontId="2" type="noConversion"/>
  </si>
  <si>
    <t>Stochastic approach, 20% Proxy approach, Other approach (please specify in commentaries)</t>
  </si>
  <si>
    <t>S.L.S.2 List_broker coverholder</t>
  </si>
  <si>
    <t>C3</t>
    <phoneticPr fontId="2" type="noConversion"/>
  </si>
  <si>
    <t>Q1, Q2, Q3, Q4</t>
  </si>
  <si>
    <t>S.L.S.3 List_agent coverholder</t>
  </si>
  <si>
    <t>F.0 Entity Scope</t>
  </si>
  <si>
    <t>D10:D30</t>
    <phoneticPr fontId="2" type="noConversion"/>
  </si>
  <si>
    <t>[Select], Bank (Basel III), Bank (Other), Insurance (Life), Insurance (Non-life), Insurance (Composite), Asset Manager/Registered Investment Advisor   , Other Regulated Financial Entity, Other Non-regulated , Others, please provide details in Comments</t>
  </si>
  <si>
    <t>E10:F30</t>
    <phoneticPr fontId="2" type="noConversion"/>
  </si>
  <si>
    <t>B11:B30</t>
    <phoneticPr fontId="2" type="noConversion"/>
  </si>
  <si>
    <t>[Select], Overseas branch, Subsidiary, Associate, Joint Venture, Strategic investment, Others, please provide details in Comments</t>
  </si>
  <si>
    <t>F.A.3A Credit Rating</t>
  </si>
  <si>
    <t>B10:B11</t>
    <phoneticPr fontId="2" type="noConversion"/>
  </si>
  <si>
    <t>Local, Global</t>
  </si>
  <si>
    <t>C10:C11</t>
    <phoneticPr fontId="2" type="noConversion"/>
  </si>
  <si>
    <t>DROPDOWN_6</t>
  </si>
  <si>
    <t>G10:G11</t>
    <phoneticPr fontId="2" type="noConversion"/>
  </si>
  <si>
    <t>Y, N</t>
  </si>
  <si>
    <t>B16:B18</t>
    <phoneticPr fontId="2" type="noConversion"/>
  </si>
  <si>
    <t>DROPDOWN_10</t>
  </si>
  <si>
    <t>D16:D18</t>
    <phoneticPr fontId="2" type="noConversion"/>
  </si>
  <si>
    <t>1, 2, 3, 4, 5, 6, 7</t>
  </si>
  <si>
    <t>E16:E18</t>
    <phoneticPr fontId="2" type="noConversion"/>
  </si>
  <si>
    <t>DROPDOWN_15</t>
  </si>
  <si>
    <t>F.A.7 Related Parties</t>
  </si>
  <si>
    <t>B10:B16</t>
    <phoneticPr fontId="2" type="noConversion"/>
  </si>
  <si>
    <t>DROPDOWN_28</t>
  </si>
  <si>
    <t>C10:C16</t>
    <phoneticPr fontId="2" type="noConversion"/>
  </si>
  <si>
    <t>Ultimate / Intermediate parent company, Subsidiary, Fellow subsidiary, Others, please provide details in Supplementary information</t>
  </si>
  <si>
    <t>D10:D16</t>
    <phoneticPr fontId="2" type="noConversion"/>
  </si>
  <si>
    <t>Insurance company, Regulated financial institution other than insurance company, Non-regulated financial institution, Non-financial institution, Natural Person, Others, please provide details in Supplementary information</t>
  </si>
  <si>
    <t>E10:E16</t>
    <phoneticPr fontId="2" type="noConversion"/>
  </si>
  <si>
    <t>DROPDOWN_36</t>
  </si>
  <si>
    <t>G10:G16</t>
    <phoneticPr fontId="2" type="noConversion"/>
  </si>
  <si>
    <t>HKD, USD, RMB, Others, please provide details in Supplementary information</t>
  </si>
  <si>
    <t>F.A.7A RP Transaction</t>
  </si>
  <si>
    <t>B10:B17</t>
    <phoneticPr fontId="2" type="noConversion"/>
  </si>
  <si>
    <t>C10:C17</t>
    <phoneticPr fontId="2" type="noConversion"/>
  </si>
  <si>
    <t>D10:D17</t>
    <phoneticPr fontId="2" type="noConversion"/>
  </si>
  <si>
    <t>F10:F17</t>
    <phoneticPr fontId="2" type="noConversion"/>
  </si>
  <si>
    <t xml:space="preserve">Recurring , Non recurring </t>
  </si>
  <si>
    <t>G10:G17</t>
    <phoneticPr fontId="2" type="noConversion"/>
  </si>
  <si>
    <t>F.A.9 Structured Products</t>
  </si>
  <si>
    <t>C8:C26</t>
    <phoneticPr fontId="2" type="noConversion"/>
  </si>
  <si>
    <t>Government bonds, Corporate bonds, Equity, Collective Investment Undertakings, Structured notes, Collateralised securities, Cash and deposits, Mortgages and loans, Properties, Other investments, No collateral</t>
  </si>
  <si>
    <t>D8:D26</t>
    <phoneticPr fontId="2" type="noConversion"/>
  </si>
  <si>
    <t>DROPDOWN_45</t>
  </si>
  <si>
    <t>G8:G26</t>
    <phoneticPr fontId="2" type="noConversion"/>
  </si>
  <si>
    <t>Call by the buyer, Call by the seller, Put by the buyer, Put by the seller, Any combination of the previous options</t>
  </si>
  <si>
    <t>H8:H26</t>
    <phoneticPr fontId="2" type="noConversion"/>
  </si>
  <si>
    <t>Yes , No</t>
  </si>
  <si>
    <t>I8:I26</t>
    <phoneticPr fontId="2" type="noConversion"/>
  </si>
  <si>
    <t>K8:K26</t>
    <phoneticPr fontId="2" type="noConversion"/>
  </si>
  <si>
    <t>Collateral calculated on the basis of net positions resulting from a set of contracts, Collateral calculated on the basis of a single contract, No collateral</t>
  </si>
  <si>
    <t>F.L.1 Financial Liabilities</t>
  </si>
  <si>
    <t>E11:E18</t>
    <phoneticPr fontId="2" type="noConversion"/>
  </si>
  <si>
    <t>E24:E31</t>
    <phoneticPr fontId="2" type="noConversion"/>
  </si>
  <si>
    <t>P11:P18</t>
    <phoneticPr fontId="2" type="noConversion"/>
  </si>
  <si>
    <t>Floating , Fixed , N/A, Others, please provide details in Supplementary information</t>
  </si>
  <si>
    <t>P24:P31</t>
    <phoneticPr fontId="2" type="noConversion"/>
  </si>
  <si>
    <t>F.LT.MA.X.1 Portfolio Info</t>
  </si>
  <si>
    <t>D42</t>
    <phoneticPr fontId="2" type="noConversion"/>
  </si>
  <si>
    <t>&lt;Yes / No&gt;, Yes, No</t>
  </si>
  <si>
    <t>D55</t>
    <phoneticPr fontId="2" type="noConversion"/>
  </si>
  <si>
    <t>D57</t>
    <phoneticPr fontId="2" type="noConversion"/>
  </si>
  <si>
    <t>D61</t>
    <phoneticPr fontId="2" type="noConversion"/>
  </si>
  <si>
    <t>D69</t>
    <phoneticPr fontId="2" type="noConversion"/>
  </si>
  <si>
    <t>D71</t>
    <phoneticPr fontId="2" type="noConversion"/>
  </si>
  <si>
    <t>D73</t>
    <phoneticPr fontId="2" type="noConversion"/>
  </si>
  <si>
    <t>D75</t>
    <phoneticPr fontId="2" type="noConversion"/>
  </si>
  <si>
    <t>D78</t>
    <phoneticPr fontId="2" type="noConversion"/>
  </si>
  <si>
    <t>D82</t>
    <phoneticPr fontId="2" type="noConversion"/>
  </si>
  <si>
    <t>D85</t>
    <phoneticPr fontId="2" type="noConversion"/>
  </si>
  <si>
    <t>E47:F47</t>
    <phoneticPr fontId="2" type="noConversion"/>
  </si>
  <si>
    <t>Modified Duration, Effective Spread Duration</t>
  </si>
  <si>
    <t>D59</t>
    <phoneticPr fontId="2" type="noConversion"/>
  </si>
  <si>
    <t>&lt;Yes / No / N/A&gt;, Yes, No, N/A</t>
  </si>
  <si>
    <t>D63</t>
    <phoneticPr fontId="2" type="noConversion"/>
  </si>
  <si>
    <t>&lt;MA without LTA / MA with LTA&gt;, MA without LTA, MA with LTA</t>
  </si>
  <si>
    <t>F.LT.MA.X.2 MA Asset Data</t>
  </si>
  <si>
    <t>E9:E10</t>
    <phoneticPr fontId="2" type="noConversion"/>
  </si>
  <si>
    <t>Rating 1, Rating 2, Rating 3, Rating 4</t>
  </si>
  <si>
    <t>F.LT.MA.X.3 MA Liability Data</t>
  </si>
  <si>
    <t>D9</t>
    <phoneticPr fontId="2" type="noConversion"/>
  </si>
  <si>
    <t>Default approach, Simplification option</t>
  </si>
  <si>
    <t>F.LT.MA.X.4 MA Cashflow</t>
  </si>
  <si>
    <t>M9</t>
    <phoneticPr fontId="2" type="noConversion"/>
  </si>
  <si>
    <t>F.CONC.3 LE</t>
  </si>
  <si>
    <t>C9:C27</t>
    <phoneticPr fontId="2" type="noConversion"/>
  </si>
  <si>
    <t>Single, Connected Group</t>
  </si>
  <si>
    <t>D9:D27</t>
    <phoneticPr fontId="2" type="noConversion"/>
  </si>
  <si>
    <t>CA.P.1.A Summary NetFDB</t>
  </si>
  <si>
    <t>CA.P.2 Summary GrossFDB</t>
  </si>
  <si>
    <t>2024, 2025, 2026</t>
  </si>
  <si>
    <t>CA.P.M.7 CCY</t>
  </si>
  <si>
    <t>B49:B58</t>
    <phoneticPr fontId="2" type="noConversion"/>
  </si>
  <si>
    <t>DROPDOWN_55</t>
  </si>
  <si>
    <t>CA.P.LT.3 Product</t>
  </si>
  <si>
    <t>E13:E22</t>
    <phoneticPr fontId="2" type="noConversion"/>
  </si>
  <si>
    <t>Whole of Life, Endowment, Annuities, Universal Life, Unit Linked, Term, A&amp;H (Medical), A&amp;H (Critical Illness), A&amp;H (Accident &amp; Disability), Class G, Class H, Group Life, Other Group Business, Policyholders' Funds on Deposit (FOD), Others</t>
  </si>
  <si>
    <t>F13:F22</t>
    <phoneticPr fontId="2" type="noConversion"/>
  </si>
  <si>
    <t>Class C, Class G, Class H, Participating, Others</t>
  </si>
  <si>
    <t>CA.P.G.3_P&amp;R_AGIRM</t>
  </si>
  <si>
    <t>F6</t>
    <phoneticPr fontId="2" type="noConversion"/>
  </si>
  <si>
    <t>Yes,No</t>
  </si>
  <si>
    <t>CA.P.G.5_NatCat_OutwardRI</t>
  </si>
  <si>
    <t>E10:E30</t>
    <phoneticPr fontId="2" type="noConversion"/>
  </si>
  <si>
    <t>CA.P.G.6_NatCat_Exposure</t>
  </si>
  <si>
    <t>C6</t>
    <phoneticPr fontId="2" type="noConversion"/>
  </si>
  <si>
    <t>Factor Approach,Own Assessment</t>
  </si>
  <si>
    <t>CA.P.G.7D_NatCat_Own_Details</t>
  </si>
  <si>
    <t>F24:H29</t>
    <phoneticPr fontId="2" type="noConversion"/>
  </si>
  <si>
    <t>F94:J94</t>
    <phoneticPr fontId="2" type="noConversion"/>
  </si>
  <si>
    <t>yes,no</t>
  </si>
  <si>
    <t>F96:J96</t>
    <phoneticPr fontId="2" type="noConversion"/>
  </si>
  <si>
    <t>F98:J98</t>
    <phoneticPr fontId="2" type="noConversion"/>
  </si>
  <si>
    <t>F100:J100</t>
    <phoneticPr fontId="2" type="noConversion"/>
  </si>
  <si>
    <t>F102:J102</t>
    <phoneticPr fontId="2" type="noConversion"/>
  </si>
  <si>
    <t>F104:J104</t>
    <phoneticPr fontId="2" type="noConversion"/>
  </si>
  <si>
    <t>F106:J106</t>
    <phoneticPr fontId="2" type="noConversion"/>
  </si>
  <si>
    <t>F108:J108</t>
    <phoneticPr fontId="2" type="noConversion"/>
  </si>
  <si>
    <t>F110:J110</t>
    <phoneticPr fontId="2" type="noConversion"/>
  </si>
  <si>
    <t>F112:J112</t>
    <phoneticPr fontId="2" type="noConversion"/>
  </si>
  <si>
    <t>F114:J114</t>
    <phoneticPr fontId="2" type="noConversion"/>
  </si>
  <si>
    <t>CA.P.G.8_MMCAT_NonSystemic</t>
  </si>
  <si>
    <t>G26</t>
    <phoneticPr fontId="2" type="noConversion"/>
  </si>
  <si>
    <t>Direct, Facu. Prop, Facu. Non-Prop, Mixed of Non-Prop and others</t>
  </si>
  <si>
    <t>G73</t>
    <phoneticPr fontId="2" type="noConversion"/>
  </si>
  <si>
    <t>G113</t>
    <phoneticPr fontId="2" type="noConversion"/>
  </si>
  <si>
    <t>G155:G156</t>
    <phoneticPr fontId="2" type="noConversion"/>
  </si>
  <si>
    <t>F37:F57</t>
    <phoneticPr fontId="2" type="noConversion"/>
  </si>
  <si>
    <t>F83:F103</t>
    <phoneticPr fontId="2" type="noConversion"/>
  </si>
  <si>
    <t>F124:F144</t>
    <phoneticPr fontId="2" type="noConversion"/>
  </si>
  <si>
    <t>F168:F188</t>
    <phoneticPr fontId="2" type="noConversion"/>
  </si>
  <si>
    <t>H62:H63</t>
    <phoneticPr fontId="2" type="noConversion"/>
  </si>
  <si>
    <t>CA.P.G.9_MMCAT_Systemic</t>
  </si>
  <si>
    <t>F23:F43</t>
    <phoneticPr fontId="2" type="noConversion"/>
  </si>
  <si>
    <t>F100:F120</t>
    <phoneticPr fontId="2" type="noConversion"/>
  </si>
  <si>
    <t>F158:F178</t>
    <phoneticPr fontId="2" type="noConversion"/>
  </si>
  <si>
    <t>CA.P.G.10_CollateralCheck</t>
  </si>
  <si>
    <t>D18:D38</t>
    <phoneticPr fontId="2" type="noConversion"/>
  </si>
  <si>
    <t>CA.G.LAR.1 Local Assets Req</t>
  </si>
  <si>
    <t>DROPDOWN_66</t>
  </si>
  <si>
    <t>B.IHIP.3</t>
  </si>
  <si>
    <t>B10:B28</t>
  </si>
  <si>
    <t>CODE</t>
  </si>
  <si>
    <t>VHIS - Standard, VHIS - Flexi, Others - individual (non VHIS) Plan Other than Rider, Others - individual (non VHIS) rider</t>
  </si>
  <si>
    <t>D10D28</t>
  </si>
  <si>
    <t>Hospitalisation only, Out-patient &amp; Hospitalisation, Others</t>
  </si>
  <si>
    <t>F10:F28</t>
  </si>
  <si>
    <t>M, F</t>
  </si>
  <si>
    <t>G10:G28</t>
  </si>
  <si>
    <t>Offer with Premium Loading only, Offer with CBE only, Offer with Premium Loading and CBE, Decline</t>
  </si>
  <si>
    <t>I10:W28</t>
  </si>
  <si>
    <t>500, 501, 502, 503, 504, 998, 601, 602, 603, 604, 605, 606, 607, 608, 609, 610, 611, 612, 613, 614</t>
  </si>
  <si>
    <t>B.IHIP.8</t>
  </si>
  <si>
    <t>B10:B33</t>
  </si>
  <si>
    <t>VHIS - Standard, VHIS - Flexi, Others - individual (non VHIS) Plan Other than Rider, Others - individual (non VHIS) rider, Group Policies</t>
  </si>
  <si>
    <t>D10:D33</t>
  </si>
  <si>
    <t>L10:M33,AX10:AY33</t>
  </si>
  <si>
    <t>0, 1</t>
  </si>
  <si>
    <t>BB10:B33</t>
  </si>
  <si>
    <t>F, M</t>
  </si>
  <si>
    <t>BE10:BE33</t>
  </si>
  <si>
    <t>0, 1, 2</t>
  </si>
  <si>
    <t>B.G.TR.1.00.00XYZ</t>
  </si>
  <si>
    <t>C7:D7</t>
  </si>
  <si>
    <t>Accident Year, Underwriting Year</t>
  </si>
  <si>
    <t>B.G.TR.2.00.00XYZ</t>
  </si>
  <si>
    <t>C6:F6</t>
  </si>
  <si>
    <t>C7:F7</t>
  </si>
  <si>
    <t>1, 2, 3, 4, 5, 6, 7, 8, 9, 10, 11, 12</t>
  </si>
  <si>
    <t>B.G.EC.D.A</t>
  </si>
  <si>
    <t>C10,C33</t>
  </si>
  <si>
    <t>E14:F23</t>
  </si>
  <si>
    <t>B.G.EC.R.A</t>
  </si>
  <si>
    <t>C10,C24</t>
  </si>
  <si>
    <t>E10</t>
  </si>
  <si>
    <t>F34</t>
  </si>
  <si>
    <t>Chief Executive, Director</t>
  </si>
  <si>
    <t>I.C. Cash and cash equivalents</t>
  </si>
  <si>
    <t>AED</t>
  </si>
  <si>
    <t>Full look-through</t>
    <phoneticPr fontId="2" type="noConversion"/>
  </si>
  <si>
    <t>Look-through Status</t>
  </si>
  <si>
    <t>I.D. Deposits with banks with original maturity more than three months</t>
  </si>
  <si>
    <t>AFN</t>
  </si>
  <si>
    <t>Actual allocation-based look-through</t>
    <phoneticPr fontId="2" type="noConversion"/>
  </si>
  <si>
    <t>Full look-through</t>
  </si>
  <si>
    <t>I.E. Debt securities </t>
    <phoneticPr fontId="2" type="noConversion"/>
  </si>
  <si>
    <t>ALL</t>
  </si>
  <si>
    <t>Mandate-based look-through</t>
  </si>
  <si>
    <t>I.E. Debt securities</t>
  </si>
  <si>
    <t>Actual allocation-based look-through</t>
  </si>
  <si>
    <t>I.F. Equities</t>
  </si>
  <si>
    <t>AMD</t>
  </si>
  <si>
    <t>No Look-through</t>
  </si>
  <si>
    <t xml:space="preserve">I.H. Properties </t>
    <phoneticPr fontId="2" type="noConversion"/>
  </si>
  <si>
    <t>ANG</t>
  </si>
  <si>
    <t>In combination (full and actual allocation-based look-through)</t>
  </si>
  <si>
    <t>I.H. Properties</t>
  </si>
  <si>
    <t>I.J. Loans and advances</t>
    <phoneticPr fontId="2" type="noConversion"/>
  </si>
  <si>
    <t>AOA</t>
  </si>
  <si>
    <t>In combination (full and mandate-based look-through)</t>
  </si>
  <si>
    <t>I.J. Loans and advances</t>
  </si>
  <si>
    <t>I.K. Reverse repurchase agreements</t>
  </si>
  <si>
    <t>ARS</t>
  </si>
  <si>
    <t>In combination (full and no look-through)</t>
  </si>
  <si>
    <t>I.L Subsidiaries</t>
  </si>
  <si>
    <t>AUD</t>
  </si>
  <si>
    <t>In combination (actual allocation-based and mandate-based look-through)</t>
  </si>
  <si>
    <t>I.M Affiliates / associates</t>
  </si>
  <si>
    <t>AWG</t>
  </si>
  <si>
    <t>In combination (actual allocation-based and no look-through)</t>
  </si>
  <si>
    <t>I.N Fellow subsidiaries</t>
  </si>
  <si>
    <t>AZN</t>
  </si>
  <si>
    <t>In combination (mandate-based and no look-through)</t>
  </si>
  <si>
    <t>I.T. [Any other assets, not elsewhere shown]</t>
    <phoneticPr fontId="2" type="noConversion"/>
  </si>
  <si>
    <t>BAM</t>
  </si>
  <si>
    <t>In combination (full, actual allocation-based and mandate-based look-through)</t>
  </si>
  <si>
    <t>I.T. [Any other assets not elsewhere shown]</t>
    <phoneticPr fontId="0" type="noConversion"/>
  </si>
  <si>
    <t>I.V. Letter of credit or other commitment from banks licensed in Hong Kong</t>
  </si>
  <si>
    <t>BBD</t>
  </si>
  <si>
    <t>In combination (full, actual allocation-based and no look-through)</t>
  </si>
  <si>
    <t>BDT</t>
  </si>
  <si>
    <t>In combination (full, mandate-based and no look-through)</t>
  </si>
  <si>
    <t/>
  </si>
  <si>
    <t>BGN</t>
  </si>
  <si>
    <t>In combination (actual allocation-based, mandate-based and no look-through)</t>
  </si>
  <si>
    <t>BHD</t>
  </si>
  <si>
    <t>In combination (all 4 approaches)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</si>
  <si>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</si>
  <si>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</si>
  <si>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</si>
  <si>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</si>
  <si>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</si>
  <si>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</si>
  <si>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</si>
  <si>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</si>
  <si>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</si>
  <si>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</si>
  <si>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</si>
  <si>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</si>
  <si>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</si>
  <si>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</si>
  <si>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COP</t>
  </si>
  <si>
    <t>CRC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</si>
  <si>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</si>
  <si>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</si>
  <si>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</si>
  <si>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</si>
  <si>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</si>
  <si>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</si>
  <si>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</si>
  <si>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</si>
  <si>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</si>
  <si>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</si>
  <si>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EUR</t>
  </si>
  <si>
    <t>FJD</t>
  </si>
  <si>
    <t>FKP</t>
  </si>
  <si>
    <t>GBP</t>
  </si>
  <si>
    <t>GEL</t>
  </si>
  <si>
    <t>GGP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</si>
  <si>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</si>
  <si>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</si>
  <si>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</si>
  <si>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</si>
  <si>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</si>
  <si>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</si>
  <si>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</si>
  <si>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</si>
  <si>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</si>
  <si>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</si>
  <si>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</si>
  <si>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</si>
  <si>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IMP</t>
  </si>
  <si>
    <t>INR</t>
  </si>
  <si>
    <t>IQD</t>
  </si>
  <si>
    <t>IRR</t>
  </si>
  <si>
    <t>ISK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</si>
  <si>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</si>
  <si>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</si>
  <si>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</si>
  <si>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</si>
  <si>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</si>
  <si>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</si>
  <si>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</si>
  <si>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</si>
  <si>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</si>
  <si>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</si>
  <si>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</si>
  <si>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</si>
  <si>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</si>
  <si>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</si>
  <si>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</si>
  <si>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</si>
  <si>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</si>
  <si>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</si>
  <si>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</si>
  <si>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</si>
  <si>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</si>
  <si>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</si>
  <si>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</si>
  <si>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</si>
  <si>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</si>
  <si>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</si>
  <si>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</si>
  <si>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</si>
  <si>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</si>
  <si>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</si>
  <si>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</si>
  <si>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</si>
  <si>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</si>
  <si>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</si>
  <si>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</si>
  <si>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</si>
  <si>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</si>
  <si>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</si>
  <si>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</si>
  <si>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</si>
  <si>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</si>
  <si>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</si>
  <si>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</si>
  <si>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</si>
  <si>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</si>
  <si>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</si>
  <si>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</si>
  <si>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</si>
  <si>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</si>
  <si>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</si>
  <si>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</si>
  <si>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</si>
  <si>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</si>
  <si>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</si>
  <si>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</si>
  <si>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</si>
  <si>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</si>
  <si>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</si>
  <si>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</si>
  <si>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</si>
  <si>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</si>
  <si>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</si>
  <si>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</si>
  <si>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</si>
  <si>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</si>
  <si>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</si>
  <si>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</si>
  <si>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</si>
  <si>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</si>
  <si>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</si>
  <si>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</si>
  <si>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</si>
  <si>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</si>
  <si>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</si>
  <si>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</si>
  <si>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</si>
  <si>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UYU</t>
  </si>
  <si>
    <t>UZS</t>
  </si>
  <si>
    <t>VES</t>
  </si>
  <si>
    <t>VND</t>
  </si>
  <si>
    <t>VUV</t>
  </si>
  <si>
    <t>WST</t>
  </si>
  <si>
    <t>XAF</t>
  </si>
  <si>
    <t>XCD</t>
  </si>
  <si>
    <t>XDR</t>
  </si>
  <si>
    <t>XOF</t>
  </si>
  <si>
    <t>XPF</t>
  </si>
  <si>
    <t>YER</t>
  </si>
  <si>
    <t>ZAR</t>
  </si>
  <si>
    <t>ZMW</t>
  </si>
  <si>
    <t>B.LT.QR.1 LT QR (NB)</t>
  </si>
  <si>
    <t>Name of Insurer:</t>
  </si>
  <si>
    <t>Valuation Date:</t>
  </si>
  <si>
    <t>Reporting Period:</t>
  </si>
  <si>
    <t>Direct New Business During The Period</t>
  </si>
  <si>
    <t>No. of Policies</t>
  </si>
  <si>
    <t>Amount of Sums Assured or Annuities Per Annum</t>
  </si>
  <si>
    <t>Single Premiums</t>
  </si>
  <si>
    <t>Annualized Premiums</t>
  </si>
  <si>
    <t>Actual Prepaid Premiums Received</t>
  </si>
  <si>
    <t>Type of Business</t>
  </si>
  <si>
    <t>Non-single
Premiums</t>
  </si>
  <si>
    <t>No. of Lives</t>
  </si>
  <si>
    <t>HK$'000</t>
  </si>
  <si>
    <t>Participating Business</t>
  </si>
  <si>
    <t>Whole of Life</t>
  </si>
  <si>
    <t>Endowment</t>
  </si>
  <si>
    <t>Immediate and Deferred Annuities</t>
  </si>
  <si>
    <t>Term</t>
  </si>
  <si>
    <t>A&amp;H (Medical)</t>
  </si>
  <si>
    <t>A&amp;H (Critical Illness)</t>
  </si>
  <si>
    <t>A&amp;H (Accident &amp; Disability)</t>
  </si>
  <si>
    <t>Others</t>
  </si>
  <si>
    <t>Total of Participating Business</t>
  </si>
  <si>
    <t>Other Businesses</t>
  </si>
  <si>
    <t>Universal Life</t>
  </si>
  <si>
    <t>Group Life</t>
  </si>
  <si>
    <t>Other Group Business</t>
  </si>
  <si>
    <t>Total of Other Businesses</t>
  </si>
  <si>
    <t>Linked Long Term (Class C)</t>
  </si>
  <si>
    <t>Unit Linked</t>
  </si>
  <si>
    <t>Total of Class C</t>
  </si>
  <si>
    <t>Total</t>
  </si>
  <si>
    <t>Supplementary information (to be completed for Q4 only):</t>
  </si>
  <si>
    <t>A&amp;H (Medical), A&amp;H (Critical Illness), A&amp;H (Accident &amp; Disability) and Others</t>
  </si>
  <si>
    <t>Products with cash value</t>
  </si>
  <si>
    <t>Products without cash value</t>
  </si>
  <si>
    <t>Total of A&amp;H (Medical), A&amp;H (Critical Illness) and A&amp;H (Accident &amp; Disability) and Others</t>
  </si>
  <si>
    <t>Check Participating Business - "Others"</t>
  </si>
  <si>
    <t>Check Other Businesses - "Others"</t>
  </si>
  <si>
    <t>Check Class C - "Others"</t>
  </si>
  <si>
    <t>Commentaries</t>
  </si>
  <si>
    <t>B.LT.QR.2 LT QR (CCY)</t>
  </si>
  <si>
    <t>Currency</t>
  </si>
  <si>
    <t>Amount of Premiums</t>
  </si>
  <si>
    <t>(a) Policy issued in HKD</t>
  </si>
  <si>
    <t>(b) Policy issued in RMB</t>
  </si>
  <si>
    <t>(c) Policy issued in USD</t>
  </si>
  <si>
    <t>(d) Policy issued in other currencies</t>
  </si>
  <si>
    <t>Total : (a) + (b) + (c) + (d)</t>
  </si>
  <si>
    <t xml:space="preserve">Single Premiums </t>
  </si>
  <si>
    <t>Non-single Premiums</t>
  </si>
  <si>
    <t>Check (NOP - Single Premiums)</t>
  </si>
  <si>
    <t>Check (NOP - Non-single Premiums)</t>
  </si>
  <si>
    <t>Check (Amount of Premiums - Single Premiums)</t>
  </si>
  <si>
    <t>Check (Amount of Premiums - Annualized Premiums)</t>
  </si>
  <si>
    <t>Check (Amount of Premiums - Actual Prepaid Premiums Received)</t>
  </si>
  <si>
    <t>B.LT.QR.3 LT QR (local)</t>
  </si>
  <si>
    <t>Local / Non-local Policy</t>
  </si>
  <si>
    <t>(a) Local policy</t>
  </si>
  <si>
    <t>(b) Non-local policy</t>
  </si>
  <si>
    <t>Total : (a) + (b)</t>
  </si>
  <si>
    <t>B.LT.QR.3.1 LT QR (Local supp)</t>
  </si>
  <si>
    <t>Non-local policy</t>
  </si>
  <si>
    <t>Mainland China</t>
  </si>
  <si>
    <t>Macau</t>
  </si>
  <si>
    <t>Taiwan</t>
  </si>
  <si>
    <t>Democratic People's Republic of Korea (DPRK)</t>
  </si>
  <si>
    <t>Iran</t>
  </si>
  <si>
    <t>Myanmar</t>
  </si>
  <si>
    <t>Others countries/jurisdictions</t>
  </si>
  <si>
    <t>[For trust arrangement only] 
No settlor's nationality information</t>
  </si>
  <si>
    <t>[Placeholder]</t>
  </si>
  <si>
    <t>Total - Non-local policy</t>
  </si>
  <si>
    <t>Other Businesses (excluding Group Life and Other Group Business)</t>
  </si>
  <si>
    <t>Whole of Life, Endowment, Immediate and Deferred Annuities</t>
  </si>
  <si>
    <t>Total of Other Businesses (excluding Group Life and Other Group Business)</t>
  </si>
  <si>
    <t>B.LT.QR.4 LT QR (prem term)</t>
  </si>
  <si>
    <t>Premium Term</t>
  </si>
  <si>
    <t>(a) Single Premiums</t>
  </si>
  <si>
    <t>(b) Non-single Premiums 
(&lt; 5 years)</t>
  </si>
  <si>
    <t>(c) Non-single Premiums 
(5 &lt;10 years)</t>
  </si>
  <si>
    <t>(d) Non-single Premiums 
(10 &lt;25 years)</t>
  </si>
  <si>
    <t>(e) Non-single Premiums 
(25+  years)</t>
  </si>
  <si>
    <t>Total of Non-Single Premiums : (b) + (c)  + (d) + (e)</t>
  </si>
  <si>
    <t>(b) Annualized Premiums 
(&lt; 5 years)</t>
  </si>
  <si>
    <t>(c) Annualized Premiums 
(5 &lt;10 years)</t>
  </si>
  <si>
    <t>(d) Annualized Premiums 
(10 &lt;25 years)</t>
  </si>
  <si>
    <t>(e) Annualized Premiums 
(25+  years)</t>
  </si>
  <si>
    <t>Total of Annualized Premiums : (b) + (c)  + (d) + (e)</t>
  </si>
  <si>
    <t>B.LT.QR.5 LT QR (channel)</t>
  </si>
  <si>
    <t>All Distribution Channels (including Non-F2F)</t>
  </si>
  <si>
    <t>(a) Agents (excluding Bancassurance)</t>
  </si>
  <si>
    <t>(b) Bancassurance</t>
  </si>
  <si>
    <t>(c) Brokers</t>
  </si>
  <si>
    <t>(d) Direct sales</t>
  </si>
  <si>
    <t>(e) Others</t>
  </si>
  <si>
    <t>Total : (a) + (b) + (c) + (d) + (e)</t>
  </si>
  <si>
    <t xml:space="preserve">Direct New Business During The Period </t>
  </si>
  <si>
    <t xml:space="preserve"> Non-F2F Distribution Only</t>
  </si>
  <si>
    <t>Non-F2F Distribution Only</t>
  </si>
  <si>
    <t>Agents (excluding Bancassurance)</t>
  </si>
  <si>
    <t>(a) Corporate Agencies</t>
  </si>
  <si>
    <t>(b) Individual Agents</t>
  </si>
  <si>
    <t>Check (All Channels - NOP - Single Premiums)</t>
  </si>
  <si>
    <t>Check (All Channels -NOP - Non-single Premiums)</t>
  </si>
  <si>
    <t>Check (All Channels -Amount of Premiums - Single Premiums)</t>
  </si>
  <si>
    <t>Check (All Channels -Amount of Premiums - Annualized Premiums)</t>
  </si>
  <si>
    <t>Check (All Channels -Amount of Premiums - Actual Prepaid Premiums Received)</t>
  </si>
  <si>
    <t>Check (NF2F only - NOP - Single Premiums)</t>
  </si>
  <si>
    <t>Check (NF2F only -NOP - Non-single Premiums)</t>
  </si>
  <si>
    <t>Check (NF2F only -Amount of Premiums - Single Premiums)</t>
  </si>
  <si>
    <t>Check (NF2F only -Amount of Premiums - Annualized Premiums)</t>
  </si>
  <si>
    <t>Check (NF2F only -Amount of Premiums - Actual Prepaid Premiums Received)</t>
  </si>
  <si>
    <t>B.LT.QR.5.1 LT QR (channel sup)</t>
  </si>
  <si>
    <t>Total : (a) + (b1) + (b2)</t>
  </si>
  <si>
    <t>(b1) Mainland Visitors</t>
  </si>
  <si>
    <t>(b2) Non-Mainland Visitors</t>
  </si>
  <si>
    <t>Participating Business, Other Businesses (excluding Group Life and Other Group Business) and Linked Long Term (Class C)</t>
  </si>
  <si>
    <t>Corporate Agencies</t>
  </si>
  <si>
    <t>Individual Agents</t>
  </si>
  <si>
    <t>Total of Agents (excluding Bancassurance)</t>
  </si>
  <si>
    <t>Bancassurance</t>
  </si>
  <si>
    <t>Brokers</t>
  </si>
  <si>
    <t>Direct Sales</t>
  </si>
  <si>
    <t>B.LT.QR.5.2 LT QR (Bancasurrance)</t>
  </si>
  <si>
    <t>Direct New Business During the Reporting Period</t>
  </si>
  <si>
    <t>(a) Breakdown by type of business (excluding Group Life and other Group Business)</t>
  </si>
  <si>
    <t>(b) Breakdown by local / non-local policy (excluding Group Life and other Group Business)</t>
  </si>
  <si>
    <t>(a1) Universal Life</t>
  </si>
  <si>
    <t>(a2) Linked Long Term (Class C)</t>
  </si>
  <si>
    <t>(a3) Participating Business and Other Businesses 
(excluding Universal Life, Group Life and other Group Business)</t>
  </si>
  <si>
    <t>Total: (a)(1) + (a)(2) + (a)(3)</t>
  </si>
  <si>
    <t>(1) Local Policy</t>
  </si>
  <si>
    <t>(2) Non-local Policy</t>
  </si>
  <si>
    <t>Total: (b)(1) + (b)(2)(i) + (b)(2)(ii)</t>
  </si>
  <si>
    <t>Details of Intermediary</t>
  </si>
  <si>
    <t>(i) Mainland Visitors</t>
  </si>
  <si>
    <t>(ii) Non-Mainland Visitors</t>
  </si>
  <si>
    <t>Name</t>
  </si>
  <si>
    <t>IA Licence No.</t>
  </si>
  <si>
    <t>Amount of Premiums
(including actual prepaid premiums received)</t>
  </si>
  <si>
    <t>Check
(No. of policies)</t>
  </si>
  <si>
    <t>Check
(Amount of Premiums)</t>
  </si>
  <si>
    <t>B.LT.QR.5.3 LT QR (Corp Agencies)</t>
  </si>
  <si>
    <t>Coporate Agencies</t>
  </si>
  <si>
    <t>B.LT.QR.5.4 LT QR (Brokers)</t>
  </si>
  <si>
    <t>B.LT.QR.6 LT QR (IF)</t>
  </si>
  <si>
    <t>Direct Inforce business as at the end of the period</t>
  </si>
  <si>
    <t>Direct Premiums receivable</t>
  </si>
  <si>
    <t>First Year
Premiums</t>
  </si>
  <si>
    <t>Renewal Premiums</t>
  </si>
  <si>
    <t>B.LT.QR.7 LT QR (IF G H)</t>
  </si>
  <si>
    <t>Contributions receivable</t>
  </si>
  <si>
    <t>Class</t>
  </si>
  <si>
    <t>No. of Schemes</t>
  </si>
  <si>
    <t>Amount of sums assured or annuities per annum</t>
  </si>
  <si>
    <t>Ending fund balance</t>
  </si>
  <si>
    <t>Single contributions including transferred-in contributions</t>
  </si>
  <si>
    <t>Non-single contributions</t>
  </si>
  <si>
    <t>G</t>
  </si>
  <si>
    <t>Retirement scheme management category I</t>
  </si>
  <si>
    <t>(a) MPF subfunds</t>
  </si>
  <si>
    <t>(b) Others</t>
  </si>
  <si>
    <t>Total of Class G</t>
  </si>
  <si>
    <t>H</t>
  </si>
  <si>
    <t>Retirement scheme management category II</t>
  </si>
  <si>
    <t>Total of Class H</t>
  </si>
  <si>
    <t>B.LT.QR.8 LT QR (Lapse)</t>
  </si>
  <si>
    <t>Direct Business</t>
  </si>
  <si>
    <t>Cancellation of Policies during Cooling-off Period</t>
  </si>
  <si>
    <t>Number of policies terminated in the period and Alternation (for individual business)</t>
  </si>
  <si>
    <t>Number of policies terminated in the period (for group business)</t>
  </si>
  <si>
    <t>Amount of benefit payments in the period</t>
  </si>
  <si>
    <t>Number of policies
cancelled in the period</t>
  </si>
  <si>
    <t>Refund Amount</t>
  </si>
  <si>
    <t>Lapsed/ Surrendered within 1st-13th contract month
Period (a)</t>
  </si>
  <si>
    <t>Lapsed/ Surrendered within 14th-25th contract month
Period (b)</t>
  </si>
  <si>
    <t>Lapsed/ Surrendered after 25th contract month
Period (c)</t>
  </si>
  <si>
    <t>Maturity,  Expiry</t>
  </si>
  <si>
    <t>Death,  Dread Disease</t>
  </si>
  <si>
    <t>Cash Value Options</t>
  </si>
  <si>
    <t>Other Terminations</t>
  </si>
  <si>
    <t>Lapse/ Surrender Benefits Paid within Period (a)</t>
  </si>
  <si>
    <t>Lapse/ Surrender Benefits Paid within Period (b)</t>
  </si>
  <si>
    <t>Lapse/ Surrender Benefits Paid within Period (c)</t>
  </si>
  <si>
    <t>Total Lapse/ Surrender benefits paid</t>
  </si>
  <si>
    <t>Other claims and benefits paid</t>
  </si>
  <si>
    <t>Retirement Scheme Category I (Class G)</t>
  </si>
  <si>
    <t>Retirement Scheme Category II (Class H)</t>
  </si>
  <si>
    <t>B.LT.QR.9 LT QR (RI)</t>
  </si>
  <si>
    <t>Reinsurance Assumed</t>
  </si>
  <si>
    <t>Reinsurance Ceded</t>
  </si>
  <si>
    <t>Amount of sums assured or annuities per annum as at the end of the period</t>
  </si>
  <si>
    <t>Premiums receivable</t>
  </si>
  <si>
    <t>Premiums paid</t>
  </si>
  <si>
    <t>Business other than the above</t>
  </si>
  <si>
    <t>Unclassified</t>
  </si>
  <si>
    <t>B.LT.MCV.1 LT QR (MCV)</t>
  </si>
  <si>
    <t>Direct Business in respect of policies issued to Mainland Visitors</t>
  </si>
  <si>
    <t>NEW BUSINESS</t>
  </si>
  <si>
    <t>INFORCE BUSINESS COMMENCING FROM 1 APRIL 2005</t>
  </si>
  <si>
    <t>Number of Policies Terminated in the period</t>
  </si>
  <si>
    <t>Total benefits paid in respect of policies terminated in the period</t>
  </si>
  <si>
    <t xml:space="preserve">Number of policies  Lapsed / Surrendered within 1st-25th contract month </t>
  </si>
  <si>
    <t>Total Lapse / Surrender benefits paid to individuals within 1st-25th contract month</t>
  </si>
  <si>
    <t>No. of Policies
as at the end of the Period</t>
  </si>
  <si>
    <t>Amount of Annualized Premiums as at the end of the Period</t>
  </si>
  <si>
    <t xml:space="preserve">Number of policies  Lapsed/ Surrendered within 1st-25th contract month </t>
  </si>
  <si>
    <t>Total Lapse/ Surrender benefits paid to individuals within 1st-25th contract month</t>
  </si>
  <si>
    <t>Non-Single Premiums</t>
  </si>
  <si>
    <r>
      <t xml:space="preserve">Total of A&amp;H (Medical), A&amp;H (Critical Illness) and A&amp;H (Accident &amp; Disability) </t>
    </r>
    <r>
      <rPr>
        <b/>
        <sz val="10"/>
        <rFont val="Arial"/>
        <family val="2"/>
      </rPr>
      <t>and Others</t>
    </r>
  </si>
  <si>
    <t>B.LT.MCV.2 LT QR (NB MCV Payment)</t>
  </si>
  <si>
    <t>Direct New Business in respect of policies issued to Mainland Visitors</t>
  </si>
  <si>
    <t>Amount of Premiums(HK$'000)</t>
  </si>
  <si>
    <t>TYPE OF BUSINESS</t>
  </si>
  <si>
    <t xml:space="preserve"> Annualized Premiums</t>
  </si>
  <si>
    <t>Cash</t>
  </si>
  <si>
    <t>Cheque</t>
  </si>
  <si>
    <t>UnionPay</t>
  </si>
  <si>
    <t>Other Credit Card(s)</t>
  </si>
  <si>
    <t>Bank Transfer</t>
  </si>
  <si>
    <t>Alipay</t>
  </si>
  <si>
    <t>WeChat Pay</t>
  </si>
  <si>
    <t xml:space="preserve">Others </t>
  </si>
  <si>
    <t>Alipay
(Mainland)</t>
  </si>
  <si>
    <t>Alipay
(HK)</t>
  </si>
  <si>
    <t>WeChat Pay
(Mainland)</t>
  </si>
  <si>
    <t>WeChat Pay
(HK)</t>
  </si>
  <si>
    <t>Check ( of Premiums - Single Premiums)</t>
  </si>
  <si>
    <t>Amount of Premiums (Single Premiums, Annualized Premiums and Actual Prepaid Premiums Received)</t>
  </si>
  <si>
    <t>Breakdown of Cheque</t>
  </si>
  <si>
    <t>Breakdown of Bank Transfer</t>
  </si>
  <si>
    <t>Cashier Order with proof of payor identity</t>
  </si>
  <si>
    <t>Cashier Order without proof of payor identity</t>
  </si>
  <si>
    <t>Other Cheque</t>
  </si>
  <si>
    <t>Telegraphic Transfer (Local and Non-local)</t>
  </si>
  <si>
    <t>PPS</t>
  </si>
  <si>
    <t>Other Bank Transfer
(e.g. FPS)</t>
  </si>
  <si>
    <t>Total of Participating Business, Other Businesses (excluding Group Life and Other Group Business) and Linked Long Term (Class C)</t>
  </si>
  <si>
    <t>B.LT.MCV.3 LT QR NB MCV Payment (Bank Transfer)</t>
  </si>
  <si>
    <t>Direct Individual New Business in respect of policies issued to Mainland Visitors During The Period</t>
  </si>
  <si>
    <t>Bank Transfer from</t>
  </si>
  <si>
    <t>Check (Amount of Premiums - Single Premiums of Bank Transfer)</t>
  </si>
  <si>
    <t>Check (Amount of Premiums - Annualized Premiums of Bank Transfer)</t>
  </si>
  <si>
    <t>Check (Amount o Premiums - Actual Prepaid Premiums Received of Bank Transfer)</t>
  </si>
  <si>
    <t>Hong Kong</t>
  </si>
  <si>
    <r>
      <t>Others</t>
    </r>
    <r>
      <rPr>
        <b/>
        <vertAlign val="superscript"/>
        <sz val="10"/>
        <color theme="1"/>
        <rFont val="Arial"/>
        <family val="2"/>
      </rPr>
      <t>(Note 1)</t>
    </r>
  </si>
  <si>
    <r>
      <t xml:space="preserve">Others </t>
    </r>
    <r>
      <rPr>
        <b/>
        <vertAlign val="superscript"/>
        <sz val="10"/>
        <color theme="1"/>
        <rFont val="Arial"/>
        <family val="2"/>
      </rPr>
      <t>(Note 1)</t>
    </r>
  </si>
  <si>
    <t>Note 1: For Others, please specify the country/region if there is significant amount of premiums from bank transfer from such country/region.</t>
  </si>
  <si>
    <t>Single Premiums:</t>
  </si>
  <si>
    <t>Annualized Premiums:</t>
  </si>
  <si>
    <t>Actual Prepaid Premiums Received:</t>
  </si>
  <si>
    <t>B.LT.RMB.1 RMB insurance statistics (Total)</t>
  </si>
  <si>
    <t>以人民幣為單位的保單統計數字
Statistics on Insurance Policies Denominated in RMB</t>
  </si>
  <si>
    <t xml:space="preserve">以人民幣為單位的個人保單
Individual Insurance Policies Denominated in RMB </t>
  </si>
  <si>
    <t>新造業務
NEW BUSINESS</t>
  </si>
  <si>
    <t>保單數目
No. of Policies</t>
  </si>
  <si>
    <t>保費數額
Amount of Premiums</t>
  </si>
  <si>
    <t>本年度的保費限額 (如有的話)
Amount of Premiums Quota for The Year (If any)</t>
  </si>
  <si>
    <t>結算貨幣
Settlement Currency</t>
  </si>
  <si>
    <t>產品名稱
Product Name</t>
  </si>
  <si>
    <t>整付保費
Single Premiums</t>
  </si>
  <si>
    <t>非整付保費
Non-single Premiums</t>
  </si>
  <si>
    <t>年度化保費
Annualized Premiums</t>
  </si>
  <si>
    <t>實際收到的預付保費
Actual Prepaid Premiums Received</t>
  </si>
  <si>
    <t>Check (NOP - Single Premiums) for RMB</t>
  </si>
  <si>
    <t>Check (NOP - Non-single Premiums) for RMB</t>
  </si>
  <si>
    <t>Check (Amount of Premiums- Single Premiums) for RMB</t>
  </si>
  <si>
    <t>Check (Amount of Premiums - Non-single Premiums) for RMB</t>
  </si>
  <si>
    <t>千元人民幣
RMB'000</t>
  </si>
  <si>
    <t>千元港幣
HKD'000 equivalent</t>
  </si>
  <si>
    <t>以港元/美元支付保費及利益
Premium and Benefit Payments in HK$/US$</t>
  </si>
  <si>
    <t>以港元/美元支付保費及利益
Total Premium and Benefit Payments in HK$/US$</t>
  </si>
  <si>
    <t>以人民幣支付保費及利益
Premium and Benefit Payments in RMB</t>
  </si>
  <si>
    <t>以人民幣支付保費及利益
Total Premium and Benefit Payments in RMB</t>
  </si>
  <si>
    <t>有效業務
INFORCE BUSINESS</t>
  </si>
  <si>
    <t>現時估計值 
Current Estimate (Gross of RI)</t>
  </si>
  <si>
    <t>現時估計值
Current Estimate (Gross of RI)</t>
  </si>
  <si>
    <t>可收取的非整付保費
Non-single Premiums Receivable</t>
  </si>
  <si>
    <t>B.LT.RMB.2 RMB insurance statistics (MCV)</t>
  </si>
  <si>
    <t>向內地訪客發出的以人民幣為單位的保單統計數字
Statistics on Insurance Policies Denominated in RMB issued to Mainland Visitors</t>
  </si>
  <si>
    <t>B.LT.RMB.3 RMB insurance statistics (Terminations and Benefits)</t>
  </si>
  <si>
    <t>保單終止及利益給付金額
POLICY TERMINATIONS AND BENEFIT PAYMENTS</t>
  </si>
  <si>
    <t>此期間終止的保單數目
Number of policies terminated in the period</t>
  </si>
  <si>
    <t>此期間的利益給付金額
Amount of benefit payments in the period</t>
  </si>
  <si>
    <t>失效 / 退保
Lapse / Surrender</t>
  </si>
  <si>
    <t>因其他原因終止
Terminations other than lapse / surrender</t>
  </si>
  <si>
    <t>給付予個人的退保利益
Lapse / Surrender benefits paid to individuals</t>
  </si>
  <si>
    <t>給付予個人的其他申索及利益
Other claims and benefits paid to individuals</t>
  </si>
  <si>
    <t>B.LT.RMB.4 RMB insurance statistics (change log)</t>
  </si>
  <si>
    <t>Please specify if there is any change in the following items:</t>
  </si>
  <si>
    <t>Yes/No?</t>
  </si>
  <si>
    <t>Check</t>
  </si>
  <si>
    <t>(1) Quota for sales of RMB products</t>
  </si>
  <si>
    <t>Check (provide change information)</t>
  </si>
  <si>
    <t>(2) Product features (including new product) with the guaranteed rate of return</t>
  </si>
  <si>
    <t>(3) Asset-liability matching methods</t>
  </si>
  <si>
    <t>If there is any change, please provide the following information:</t>
  </si>
  <si>
    <t>產品名稱
Product Name
(both CHI and ENG)</t>
  </si>
  <si>
    <t>產品類別
Product Type</t>
  </si>
  <si>
    <t>產品細節
Product Features
(including but not limited to sales quota, guaranteed rate of return, payment terms etc.)</t>
  </si>
  <si>
    <t>在銷售 (Y/N)
On shelf (Y/N)</t>
  </si>
  <si>
    <t>推出日期
Launch Date</t>
  </si>
  <si>
    <t>擱置日期
Shelved Date</t>
  </si>
  <si>
    <t>資產及負債對配方法
Matching principle of assets and liabilities</t>
  </si>
  <si>
    <t>再保險公司
Reinsurer</t>
  </si>
  <si>
    <t>B.LT.ILAS.1 ILAS Post-sale Calls</t>
  </si>
  <si>
    <t>(a)</t>
    <phoneticPr fontId="0" type="noConversion"/>
  </si>
  <si>
    <t>(b)</t>
    <phoneticPr fontId="0" type="noConversion"/>
  </si>
  <si>
    <t>(c)</t>
    <phoneticPr fontId="0" type="noConversion"/>
  </si>
  <si>
    <t>Policies issued to Hong Kong Residents</t>
    <phoneticPr fontId="0" type="noConversion"/>
  </si>
  <si>
    <t>Policies issued to Mainland Vistors</t>
    <phoneticPr fontId="0" type="noConversion"/>
  </si>
  <si>
    <t>Others</t>
    <phoneticPr fontId="0" type="noConversion"/>
  </si>
  <si>
    <t>Route 1 - Post-sale Call</t>
  </si>
  <si>
    <t>Route 2 - Point-of-sale Audio Recording</t>
  </si>
  <si>
    <t>Total no. of ILAS policies issued during the reporting period</t>
  </si>
  <si>
    <t>(1) = (8) + (14) + (20) + (23)</t>
    <phoneticPr fontId="0" type="noConversion"/>
  </si>
  <si>
    <t>Single premiums receivable during the reporting period (HK$'000)</t>
    <phoneticPr fontId="0" type="noConversion"/>
  </si>
  <si>
    <t>(2) = (9) + (15) + (21) + (24)</t>
    <phoneticPr fontId="0" type="noConversion"/>
  </si>
  <si>
    <t>Annualized premiums (HK$'000)</t>
    <phoneticPr fontId="0" type="noConversion"/>
  </si>
  <si>
    <t>(3) = (10) + (16) + (22) + (25)</t>
    <phoneticPr fontId="0" type="noConversion"/>
  </si>
  <si>
    <t>Total no. of ILAS policies issued during the reporting period requiring post-sale calls</t>
  </si>
  <si>
    <t>(4)</t>
    <phoneticPr fontId="0" type="noConversion"/>
  </si>
  <si>
    <t>Total no. of ILAS policies pending post-sale calls at the beginning of the reporting period</t>
    <phoneticPr fontId="0" type="noConversion"/>
  </si>
  <si>
    <t>(5)</t>
    <phoneticPr fontId="0" type="noConversion"/>
  </si>
  <si>
    <t>Total no. of ILAS policies pending post-sale calls at the end of the reporting period</t>
    <phoneticPr fontId="0" type="noConversion"/>
  </si>
  <si>
    <t>(6)</t>
    <phoneticPr fontId="0" type="noConversion"/>
  </si>
  <si>
    <t>Total no. of post-sale calls conducted during the reporting period</t>
  </si>
  <si>
    <t>(7) = (4) + (5) - (6)</t>
    <phoneticPr fontId="0" type="noConversion"/>
  </si>
  <si>
    <t>ILAS policies sold through agents (excluding banks)</t>
    <phoneticPr fontId="0" type="noConversion"/>
  </si>
  <si>
    <t>(8)</t>
    <phoneticPr fontId="0" type="noConversion"/>
  </si>
  <si>
    <t>(9)</t>
    <phoneticPr fontId="0" type="noConversion"/>
  </si>
  <si>
    <t>(10)</t>
    <phoneticPr fontId="0" type="noConversion"/>
  </si>
  <si>
    <t>No. of policies with policyholders who were reachable and post-sale calls were successfully conducted</t>
    <phoneticPr fontId="0" type="noConversion"/>
  </si>
  <si>
    <t>(11)</t>
    <phoneticPr fontId="0" type="noConversion"/>
  </si>
  <si>
    <t>No. of policies with policyholders who were unreachable</t>
    <phoneticPr fontId="0" type="noConversion"/>
  </si>
  <si>
    <t>(12)</t>
    <phoneticPr fontId="0" type="noConversion"/>
  </si>
  <si>
    <t>No. of policies with policyholders who were unwilling to continue the post-sale calls</t>
    <phoneticPr fontId="0" type="noConversion"/>
  </si>
  <si>
    <t>(13)</t>
    <phoneticPr fontId="0" type="noConversion"/>
  </si>
  <si>
    <t>ILAS policies sold through brokers</t>
    <phoneticPr fontId="0" type="noConversion"/>
  </si>
  <si>
    <t>(14)</t>
    <phoneticPr fontId="0" type="noConversion"/>
  </si>
  <si>
    <t>(15)</t>
    <phoneticPr fontId="0" type="noConversion"/>
  </si>
  <si>
    <t>(16)</t>
    <phoneticPr fontId="0" type="noConversion"/>
  </si>
  <si>
    <t>(17)</t>
    <phoneticPr fontId="0" type="noConversion"/>
  </si>
  <si>
    <t>(18)</t>
    <phoneticPr fontId="0" type="noConversion"/>
  </si>
  <si>
    <t>(19)</t>
    <phoneticPr fontId="0" type="noConversion"/>
  </si>
  <si>
    <t>ILAS policies sold through banks</t>
    <phoneticPr fontId="0" type="noConversion"/>
  </si>
  <si>
    <t>(20)</t>
    <phoneticPr fontId="0" type="noConversion"/>
  </si>
  <si>
    <t>(21)</t>
    <phoneticPr fontId="0" type="noConversion"/>
  </si>
  <si>
    <t>(22)</t>
    <phoneticPr fontId="0" type="noConversion"/>
  </si>
  <si>
    <t>ILAS policies sold through other channels</t>
    <phoneticPr fontId="0" type="noConversion"/>
  </si>
  <si>
    <t>(23)</t>
    <phoneticPr fontId="0" type="noConversion"/>
  </si>
  <si>
    <t>(24)</t>
    <phoneticPr fontId="0" type="noConversion"/>
  </si>
  <si>
    <t>(25)</t>
    <phoneticPr fontId="0" type="noConversion"/>
  </si>
  <si>
    <t>(26)</t>
    <phoneticPr fontId="0" type="noConversion"/>
  </si>
  <si>
    <t>(27)</t>
    <phoneticPr fontId="0" type="noConversion"/>
  </si>
  <si>
    <t>(28)</t>
    <phoneticPr fontId="0" type="noConversion"/>
  </si>
  <si>
    <t>B.LT.ILAS.Top-up</t>
  </si>
  <si>
    <t>All Channels</t>
    <phoneticPr fontId="0" type="noConversion"/>
  </si>
  <si>
    <t>Top-up</t>
  </si>
  <si>
    <t>Name of ILAS Product</t>
  </si>
  <si>
    <t>Based on the number of ILAS product a given insurer has, referring to the list</t>
    <phoneticPr fontId="5" type="noConversion"/>
  </si>
  <si>
    <t>https://apps.sfc.hk/productlistWeb/searchProduct/ILAS.do?lang=EN</t>
    <phoneticPr fontId="5" type="noConversion"/>
  </si>
  <si>
    <t>Name of Investment-Linked Assurance Scheme (ILAS)</t>
    <phoneticPr fontId="5" type="noConversion"/>
  </si>
  <si>
    <t>CE No. (AAA999)</t>
    <phoneticPr fontId="5" type="noConversion"/>
  </si>
  <si>
    <t>Result</t>
    <phoneticPr fontId="5" type="noConversion"/>
  </si>
  <si>
    <t>B.LT.ILAS.NB.XXX ILAS NB</t>
  </si>
  <si>
    <t>ILAS product name:</t>
  </si>
  <si>
    <t xml:space="preserve">Product authorised after the SFC Circular dated 1 Nov 2021? </t>
  </si>
  <si>
    <r>
      <rPr>
        <b/>
        <sz val="10"/>
        <color theme="1"/>
        <rFont val="Arial"/>
        <family val="2"/>
      </rPr>
      <t xml:space="preserve">Protection Level: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(High protection (HP) / 
Low protection - Capital Protection Upon Death (CPUD) / 
Low protection - 105% (105))</t>
    </r>
  </si>
  <si>
    <t>Table 1: New Business Statistics from 1st January to the month end two months prior to the valuation date (Valuation date minus 2 months).</t>
  </si>
  <si>
    <t>Distribution channel</t>
  </si>
  <si>
    <t>Premium payment term</t>
  </si>
  <si>
    <t>No. of policies (Base plan)</t>
  </si>
  <si>
    <t>No. of policies associated with top-up premiums reported in Column R</t>
  </si>
  <si>
    <t>Amount of premiums (HK$'000)</t>
  </si>
  <si>
    <t>Age of policyholder</t>
  </si>
  <si>
    <t>Age of the insured</t>
  </si>
  <si>
    <t>Single premiums
(excluding top-up)</t>
  </si>
  <si>
    <t>Annualized premiums
(excluding top-up)</t>
  </si>
  <si>
    <t>Top-up premiums</t>
  </si>
  <si>
    <t>Total premiums</t>
  </si>
  <si>
    <t>18-35</t>
  </si>
  <si>
    <t>36-50</t>
  </si>
  <si>
    <t>51-64</t>
  </si>
  <si>
    <t>On or after 65</t>
  </si>
  <si>
    <t>0-35</t>
  </si>
  <si>
    <t>Agents excluding banks</t>
  </si>
  <si>
    <t>Single pay</t>
  </si>
  <si>
    <t>1-4 years</t>
  </si>
  <si>
    <t>5-9 years</t>
  </si>
  <si>
    <t>10-24 years</t>
  </si>
  <si>
    <t>25+ years</t>
  </si>
  <si>
    <t>Banks</t>
  </si>
  <si>
    <t>Table 2: New Business Statistics from 1st January to the month end one month prior to the valuation date (Valuation date minus 1 month).</t>
  </si>
  <si>
    <t>Table 3: New Business Statistics from 1st January to the valuation date.</t>
  </si>
  <si>
    <t>HP</t>
  </si>
  <si>
    <t>CPUD</t>
  </si>
  <si>
    <t>B.LT.ILAS.IF.XXX ILAS Inforce</t>
  </si>
  <si>
    <t>Inforce Statistics for the period from 1st January to the valuation date.</t>
  </si>
  <si>
    <t>No. of policies</t>
  </si>
  <si>
    <t xml:space="preserve">No. of policies which have applied for </t>
  </si>
  <si>
    <t>Amount of premiums
(HK$'000)</t>
  </si>
  <si>
    <t>Account value 
(HK$'000)</t>
  </si>
  <si>
    <t>Current Estimate (Gross of RI) (HK$'000)</t>
  </si>
  <si>
    <t>Single premium</t>
  </si>
  <si>
    <t>Non-single premiums</t>
  </si>
  <si>
    <t>Premium holiday</t>
  </si>
  <si>
    <t>Partial withdrawal</t>
  </si>
  <si>
    <t>Surrender within</t>
  </si>
  <si>
    <t>Lapse during</t>
  </si>
  <si>
    <t>1st - 13th contract month</t>
  </si>
  <si>
    <t>14th - 25th contract month</t>
  </si>
  <si>
    <t>After 25th contract month</t>
  </si>
  <si>
    <t>1st-10th policy year</t>
  </si>
  <si>
    <t>11st-20th policy year</t>
  </si>
  <si>
    <t>21st-30th policy year</t>
  </si>
  <si>
    <t>List of Insurance Brokers- As of 31 Dec 2024 (Inclusive of Active &amp; Inactive, G and L Licensees)</t>
  </si>
  <si>
    <t>Licensee Name</t>
  </si>
  <si>
    <t>Licence No.</t>
  </si>
  <si>
    <t>Line of Business</t>
  </si>
  <si>
    <t>Newstate Stenhouse Ltd</t>
  </si>
  <si>
    <t>FB1001</t>
  </si>
  <si>
    <t>G + L(X)</t>
  </si>
  <si>
    <t>CIS Insurance Brokers Limited</t>
  </si>
  <si>
    <t>FB1002</t>
  </si>
  <si>
    <t>Gain Miles Assurance Consultants Ltd</t>
  </si>
  <si>
    <t>FB1003</t>
  </si>
  <si>
    <t>G + L(I)</t>
  </si>
  <si>
    <t>Gennixon Insurance Brokers Limited</t>
  </si>
  <si>
    <t>FB1004</t>
  </si>
  <si>
    <t>Marsh Brokers (Hong Kong) Limited</t>
  </si>
  <si>
    <t>FB1005</t>
  </si>
  <si>
    <t>Aon Hong Kong Limited</t>
  </si>
  <si>
    <t>FB1006</t>
  </si>
  <si>
    <t>Aon Reinsurance China Limited</t>
  </si>
  <si>
    <t>FB1007</t>
  </si>
  <si>
    <t>HKG Insurance Consultants Limited</t>
  </si>
  <si>
    <t>FB1008</t>
  </si>
  <si>
    <t>CM Houlder Insurance Brokers Limited</t>
  </si>
  <si>
    <t>FB1009</t>
  </si>
  <si>
    <t>Insuright Employee Benefits Limited</t>
  </si>
  <si>
    <t>FB1010</t>
  </si>
  <si>
    <t>Insuright Insurance Brokers Limited</t>
  </si>
  <si>
    <t>FB1011</t>
  </si>
  <si>
    <t>Inter-States Insurance Brokers Limited</t>
  </si>
  <si>
    <t>FB1012</t>
  </si>
  <si>
    <t>JLT Insurance Brokers Limited</t>
  </si>
  <si>
    <t>FB1013</t>
  </si>
  <si>
    <t>Nacora Insurance Brokers Limited</t>
  </si>
  <si>
    <t>FB1014</t>
  </si>
  <si>
    <t>Marsh (Hong Kong) Limited</t>
  </si>
  <si>
    <t>FB1015</t>
  </si>
  <si>
    <t>Sime Darby Insurance Brokers (Hong Kong) Limited</t>
  </si>
  <si>
    <t>FB1016</t>
  </si>
  <si>
    <t>Storfield Insurance Consultants Ltd</t>
  </si>
  <si>
    <t>FB1017</t>
  </si>
  <si>
    <t>CES Insurance Consultants (HK) Limited</t>
  </si>
  <si>
    <t>FB1019</t>
  </si>
  <si>
    <t>Willis Hong Kong Ltd</t>
  </si>
  <si>
    <t>FB1020</t>
  </si>
  <si>
    <t>Howden Insurance Brokers (HK) Limited</t>
  </si>
  <si>
    <t>FB1021</t>
  </si>
  <si>
    <t>KSY Speciality Ltd</t>
  </si>
  <si>
    <t>FB1022</t>
  </si>
  <si>
    <t>Sun Hing Insurance Brokers Ltd</t>
  </si>
  <si>
    <t>FB1023</t>
  </si>
  <si>
    <t>L S C Insurance Consultants Limited</t>
  </si>
  <si>
    <t>FB1024</t>
  </si>
  <si>
    <t>Charter-Union Insurance Brokers Ltd</t>
  </si>
  <si>
    <t>FB1025</t>
  </si>
  <si>
    <t>Shorewell Insurance Brokers Limited</t>
  </si>
  <si>
    <t>FB1026</t>
  </si>
  <si>
    <t>Expat Services Ltd</t>
  </si>
  <si>
    <t>FB1027</t>
  </si>
  <si>
    <t>Longuard Insurance Consultants Ltd</t>
  </si>
  <si>
    <t>FB1029</t>
  </si>
  <si>
    <t>Bureau of Insurance Services Limited</t>
  </si>
  <si>
    <t>FB1030</t>
  </si>
  <si>
    <t>MST Hong Kong Co.,Limited</t>
  </si>
  <si>
    <t>FB1031</t>
  </si>
  <si>
    <t>Swiss-Sure Company Limited</t>
  </si>
  <si>
    <t>FB1032</t>
  </si>
  <si>
    <t>Stanford Insurance Brokers Limited</t>
  </si>
  <si>
    <t>FB1033</t>
  </si>
  <si>
    <t>Navigator Insurance Brokers Limited</t>
  </si>
  <si>
    <t>FB1034</t>
  </si>
  <si>
    <t>Sinoasia Broking Limited</t>
  </si>
  <si>
    <t>FB1035</t>
  </si>
  <si>
    <t>Andrew Liu &amp; Co Ltd</t>
  </si>
  <si>
    <t>FB1036</t>
  </si>
  <si>
    <t>L &amp; C Insurance Consultant Limited</t>
  </si>
  <si>
    <t>FB1037</t>
  </si>
  <si>
    <t>Cosmos Services Company Limited</t>
  </si>
  <si>
    <t>FB1039</t>
  </si>
  <si>
    <t>Winson Insurance Consultants Ltd</t>
  </si>
  <si>
    <t>FB1040</t>
  </si>
  <si>
    <t>L(I)</t>
  </si>
  <si>
    <t>Citipoint International Limited</t>
  </si>
  <si>
    <t>FB1041</t>
  </si>
  <si>
    <t>HCNH INSURANCE BROKERS LIMITED</t>
  </si>
  <si>
    <t>FB1042</t>
  </si>
  <si>
    <t>Cathay Insurance Services Limited</t>
  </si>
  <si>
    <t>FB1043</t>
  </si>
  <si>
    <t>International Broking Services (H.K.) Ltd</t>
  </si>
  <si>
    <t>FB1044</t>
  </si>
  <si>
    <t>VIG International Limited</t>
  </si>
  <si>
    <t>FB1045</t>
  </si>
  <si>
    <t>Trans-Pacific Insurance Brokers Ltd</t>
  </si>
  <si>
    <t>FB1046</t>
  </si>
  <si>
    <t>Lombard International Brokers Limited</t>
  </si>
  <si>
    <t>FB1047</t>
  </si>
  <si>
    <t>Cheerson Insurance Brokers Limited</t>
  </si>
  <si>
    <t>FB1048</t>
  </si>
  <si>
    <t>Mercer (Hong Kong) Limited</t>
  </si>
  <si>
    <t>FB1049</t>
  </si>
  <si>
    <t>Pakco Insurance Brokers Limited</t>
  </si>
  <si>
    <t>FB1050</t>
  </si>
  <si>
    <t>Hanshun Insurance Consultants (Hong Kong) Limited</t>
  </si>
  <si>
    <t>FB1051</t>
  </si>
  <si>
    <t>Harvester Insurance Brokers &amp; Consultants Ltd</t>
  </si>
  <si>
    <t>FB1052</t>
  </si>
  <si>
    <t xml:space="preserve">MMC ShunTak Insurance Brokers Limited </t>
  </si>
  <si>
    <t>FB1053</t>
  </si>
  <si>
    <t>CBH Asia Limited</t>
  </si>
  <si>
    <t>FB1054</t>
  </si>
  <si>
    <t>Lockton Companies (Hong Kong) Limited</t>
  </si>
  <si>
    <t>FB1055</t>
  </si>
  <si>
    <t>Manchester Insurance Consultants Limited</t>
  </si>
  <si>
    <t>FB1056</t>
  </si>
  <si>
    <t>CENTRAL UNION INSURANCE CONSULTANT COMPANY LIMITED</t>
  </si>
  <si>
    <t>FB1057</t>
  </si>
  <si>
    <t>Chi Wah Insurance Consultants Limited</t>
  </si>
  <si>
    <t>FB1058</t>
  </si>
  <si>
    <t>Howden Specialty Limited</t>
  </si>
  <si>
    <t>FB1059</t>
  </si>
  <si>
    <t>Insubest Financial &amp; MPF Planning Ltd</t>
  </si>
  <si>
    <t>FB1060</t>
  </si>
  <si>
    <t>Kingfisher Insurance Brokers Ltd</t>
  </si>
  <si>
    <t>FB1061</t>
  </si>
  <si>
    <t>Standard Insurance Brokers &amp; Consultants Limited</t>
  </si>
  <si>
    <t>FB1062</t>
  </si>
  <si>
    <t>China Resources Insurance Consultants Limited</t>
  </si>
  <si>
    <t>FB1063</t>
  </si>
  <si>
    <t>Taishan Insurance Brokers Ltd</t>
  </si>
  <si>
    <t>FB1064</t>
  </si>
  <si>
    <t>OCBC Insurance Brokers (Hong Kong) Ltd</t>
  </si>
  <si>
    <t>FB1065</t>
  </si>
  <si>
    <t>SESG INSURANCE SERVICES LIMITED</t>
  </si>
  <si>
    <t>FB1066</t>
  </si>
  <si>
    <t>International Insurance Brokers Limited</t>
  </si>
  <si>
    <t>FB1067</t>
  </si>
  <si>
    <t>Towers Watson Hong Kong Limited</t>
  </si>
  <si>
    <t>FB1068</t>
  </si>
  <si>
    <t>Sojitz Insurance Brokers (HK) Limited</t>
  </si>
  <si>
    <t>FB1069</t>
  </si>
  <si>
    <t>Charles Monat Associates Ltd</t>
  </si>
  <si>
    <t>FB1070</t>
  </si>
  <si>
    <t>Belvest Investment Services Limited</t>
  </si>
  <si>
    <t>FB1071</t>
  </si>
  <si>
    <t>COSCO SHIPPING (Hong Kong) Insurance Brokers Limited</t>
  </si>
  <si>
    <t>FB1072</t>
  </si>
  <si>
    <t>Associated Advisers Ltd</t>
  </si>
  <si>
    <t>FB1073</t>
  </si>
  <si>
    <t>Pegasus Fund Managers Limited</t>
  </si>
  <si>
    <t>FB1074</t>
  </si>
  <si>
    <t>St. James's Place (Hong Kong) Limited</t>
  </si>
  <si>
    <t>FB1075</t>
  </si>
  <si>
    <t>Bentley Reid &amp; Company Limited</t>
  </si>
  <si>
    <t>FB1076</t>
  </si>
  <si>
    <t>Dah Sing Insurance Brokers Limited</t>
  </si>
  <si>
    <t>FB1077</t>
  </si>
  <si>
    <t>Geoffrey Cheng &amp; Company Limited</t>
  </si>
  <si>
    <t>FB1078</t>
  </si>
  <si>
    <t>International Reinsurance Management Limited</t>
  </si>
  <si>
    <t>FB1079</t>
  </si>
  <si>
    <t>M.G. Geraghty (Insurance Brokers) Limited</t>
  </si>
  <si>
    <t>FB1080</t>
  </si>
  <si>
    <t>Nova Insurance Consultants Limited</t>
  </si>
  <si>
    <t>FB1081</t>
  </si>
  <si>
    <t>WellBe International Insurance Brokers Limited</t>
  </si>
  <si>
    <t>FB1082</t>
  </si>
  <si>
    <t>Ernest Maude Continental Investments Limited</t>
  </si>
  <si>
    <t>FB1083</t>
  </si>
  <si>
    <t>BSI Brokers Limited</t>
  </si>
  <si>
    <t>FB1084</t>
  </si>
  <si>
    <t>Carrera Consultants Limited</t>
  </si>
  <si>
    <t>FB1085</t>
  </si>
  <si>
    <t>HFS Asset Management Limited</t>
  </si>
  <si>
    <t>FB1086</t>
  </si>
  <si>
    <t>Worldwide Insurance Services Limited</t>
  </si>
  <si>
    <t>FB1087</t>
  </si>
  <si>
    <t>BLI Insurance Brokers Ltd</t>
  </si>
  <si>
    <t>FB1089</t>
  </si>
  <si>
    <t>Telos Capital &amp; Risk Management Limited</t>
  </si>
  <si>
    <t>FB1090</t>
  </si>
  <si>
    <t>Wilson Re Limited</t>
  </si>
  <si>
    <t>FB1091</t>
  </si>
  <si>
    <t>The Kyoritsu Insurance Brokers (Hong Kong) Company Limited</t>
  </si>
  <si>
    <t>FB1092</t>
  </si>
  <si>
    <t>Taiping Reinsurance Brokers Limited</t>
  </si>
  <si>
    <t>FB1093</t>
  </si>
  <si>
    <t>Guy Carpenter &amp; Company, Limited</t>
  </si>
  <si>
    <t>FB1094</t>
  </si>
  <si>
    <t xml:space="preserve">Charterstar Insurance (International) Brokers Limited	</t>
  </si>
  <si>
    <t>FB1095</t>
  </si>
  <si>
    <t>Simmonds (International) Financial Associates Ltd</t>
  </si>
  <si>
    <t>FB1096</t>
  </si>
  <si>
    <t>China Overseas Insurance Services Limited</t>
  </si>
  <si>
    <t>FB1097</t>
  </si>
  <si>
    <t>Abacare Hong Kong Limited</t>
  </si>
  <si>
    <t>FB1098</t>
  </si>
  <si>
    <t>Private Portfolio Services (H.K.) Limited</t>
  </si>
  <si>
    <t>FB1099</t>
  </si>
  <si>
    <t>Pacific World (Asia) Limited</t>
  </si>
  <si>
    <t>FB1100</t>
  </si>
  <si>
    <t>Goldwinsurance Broking Ltd</t>
  </si>
  <si>
    <t>FB1101</t>
  </si>
  <si>
    <t>Capitaline Hill Asset Management Limited</t>
  </si>
  <si>
    <t>FB1102</t>
  </si>
  <si>
    <t>Lion Global Financial Limited</t>
  </si>
  <si>
    <t>FB1103</t>
  </si>
  <si>
    <t>GIA Insurance Consultants Ltd</t>
  </si>
  <si>
    <t>FB1104</t>
  </si>
  <si>
    <t>Pacific Hawk (HK) Ltd</t>
  </si>
  <si>
    <t>FB1105</t>
  </si>
  <si>
    <t>Premier Insurance Brokers Limited</t>
  </si>
  <si>
    <t>FB1106</t>
  </si>
  <si>
    <t>Everbest Insurance Advisers Limited</t>
  </si>
  <si>
    <t>FB1107</t>
  </si>
  <si>
    <t>GREENPRO SPARKLE INSURANCE BROKERS LIMITED</t>
  </si>
  <si>
    <t>FB1108</t>
  </si>
  <si>
    <t>Perfect Asset Management Limited</t>
  </si>
  <si>
    <t>FB1109</t>
  </si>
  <si>
    <t>HWL INTERNATIONAL HOLDINGS LIMITED</t>
  </si>
  <si>
    <t>FB1110</t>
  </si>
  <si>
    <t>Bear Bright Limited</t>
  </si>
  <si>
    <t>FB1112</t>
  </si>
  <si>
    <t>Pioneer Assets Consultants Limited</t>
  </si>
  <si>
    <t>FB1113</t>
  </si>
  <si>
    <t>Gladstone Morgan Limited</t>
  </si>
  <si>
    <t>FB1114</t>
  </si>
  <si>
    <t>iFAST Insurance Brokers (HK) Limited</t>
  </si>
  <si>
    <t>FB1115</t>
  </si>
  <si>
    <t>Gain Miles MPF Consultants Ltd</t>
  </si>
  <si>
    <t>FB1116</t>
  </si>
  <si>
    <t>MI Insurance Brokers Limited</t>
  </si>
  <si>
    <t>FB1117</t>
  </si>
  <si>
    <t>HSBC Insurance Brokers Greater China Limited</t>
  </si>
  <si>
    <t>FB1119</t>
  </si>
  <si>
    <t>Cyber World Insurance Consultants Ltd</t>
  </si>
  <si>
    <t>FB1120</t>
  </si>
  <si>
    <t>Mason LaRoche (HK) Ltd</t>
  </si>
  <si>
    <t>FB1121</t>
  </si>
  <si>
    <t>L.A. Insurance Brokers (International) Limited</t>
  </si>
  <si>
    <t>FB1122</t>
  </si>
  <si>
    <t>ALTRUIST FINANCIAL GROUP LIMITED</t>
  </si>
  <si>
    <t>FB1123</t>
  </si>
  <si>
    <t>Eastern Mutual Insurance Consultants Limited</t>
  </si>
  <si>
    <t>FB1124</t>
  </si>
  <si>
    <t>Oscar Benson Limited</t>
  </si>
  <si>
    <t>FB1125</t>
  </si>
  <si>
    <t>CASH Wealth Management Limited</t>
  </si>
  <si>
    <t>FB1126</t>
  </si>
  <si>
    <t>Realchamp Asset Management Limited</t>
  </si>
  <si>
    <t>FB1127</t>
  </si>
  <si>
    <t>IPro Insurance Services Limited</t>
  </si>
  <si>
    <t>FB1129</t>
  </si>
  <si>
    <t>TRIPLUS INSURANCE BROKERS LIMITED</t>
  </si>
  <si>
    <t>FB1130</t>
  </si>
  <si>
    <t xml:space="preserve">China Enterprise Securities Company Limited </t>
  </si>
  <si>
    <t>FB1858</t>
  </si>
  <si>
    <t>Times Insurance Consultants Limited</t>
  </si>
  <si>
    <t>FB1131</t>
  </si>
  <si>
    <t>CSF CONSULTANCY LIMITED</t>
  </si>
  <si>
    <t>FB1132</t>
  </si>
  <si>
    <t>Y and Y Insurance Brokers Limited</t>
  </si>
  <si>
    <t>FB1133</t>
  </si>
  <si>
    <t>CES Wealth Management (HK) Limited</t>
  </si>
  <si>
    <t>FB1134</t>
  </si>
  <si>
    <t>A. Yu &amp; Associates Risk Solutions Limited</t>
  </si>
  <si>
    <t>FB1135</t>
  </si>
  <si>
    <t>BARTLETT ASIA LIMITED</t>
  </si>
  <si>
    <t>FB1136</t>
  </si>
  <si>
    <t>Karl Thomson Investment Consultants Limited</t>
  </si>
  <si>
    <t>FB1137</t>
  </si>
  <si>
    <t>Global Investment Advisors Limited</t>
  </si>
  <si>
    <t>FB1139</t>
  </si>
  <si>
    <t>Richland Worldwide Limited</t>
  </si>
  <si>
    <t>FB1140</t>
  </si>
  <si>
    <t>Global Cosmos Consultants Limited</t>
  </si>
  <si>
    <t>FB1141</t>
  </si>
  <si>
    <t>The Philippa Huckle Group Limited</t>
  </si>
  <si>
    <t>FB1142</t>
  </si>
  <si>
    <t>BLUE DIAMOND WEALTH MANAGEMENT LIMITED</t>
  </si>
  <si>
    <t>FB1143</t>
  </si>
  <si>
    <t>Splendor Financial Services Limited</t>
  </si>
  <si>
    <t>FB1144</t>
  </si>
  <si>
    <t>Champus Asset Management Limited</t>
  </si>
  <si>
    <t>FB1145</t>
  </si>
  <si>
    <t>GRS Insurance Consultants Limited</t>
  </si>
  <si>
    <t>FB1146</t>
  </si>
  <si>
    <t>Alliance Brokers Limited</t>
  </si>
  <si>
    <t>FB1147</t>
  </si>
  <si>
    <t>Waterdrop Financial Services (HK) Limited</t>
  </si>
  <si>
    <t>FB1148</t>
  </si>
  <si>
    <t>Phillip Financial Advisors (HK) Limited</t>
  </si>
  <si>
    <t>FB1149</t>
  </si>
  <si>
    <t>Pico Zeman Global Asset Management Limited</t>
  </si>
  <si>
    <t>FB1150</t>
  </si>
  <si>
    <t>oOo Securities (HK) Group Limited</t>
  </si>
  <si>
    <t>FB1151</t>
  </si>
  <si>
    <t>BMI Funds Management Limited</t>
  </si>
  <si>
    <t>FB1152</t>
  </si>
  <si>
    <t>China Everbright Wealth Management Limited</t>
  </si>
  <si>
    <t>FB1153</t>
  </si>
  <si>
    <t>Sun Mobility Insurance and Claims Services Limited</t>
  </si>
  <si>
    <t>FB1154</t>
  </si>
  <si>
    <t>Shacom Insurance Brokers Limited</t>
  </si>
  <si>
    <t>FB1155</t>
  </si>
  <si>
    <t>CHINA INSURANCE SERVICE GROUP HOLDINGS LIMITED</t>
  </si>
  <si>
    <t>FB1156</t>
  </si>
  <si>
    <t>Inter-States Construction Risks Management Limited</t>
  </si>
  <si>
    <t>FB1157</t>
  </si>
  <si>
    <t>Hitachi Insurance Services (Hong Kong) Limited</t>
  </si>
  <si>
    <t>FB1158</t>
  </si>
  <si>
    <t>Ed Broking (Hong Kong) Limited</t>
  </si>
  <si>
    <t>FB1159</t>
  </si>
  <si>
    <t>More Success Insurance Brokers Limited</t>
  </si>
  <si>
    <t>FB1160</t>
  </si>
  <si>
    <t>JLT Specialty Pte. Ltd.</t>
  </si>
  <si>
    <t>FB1161</t>
  </si>
  <si>
    <t>Allied International Limited</t>
  </si>
  <si>
    <t>FB1162</t>
  </si>
  <si>
    <t>Canny Insurance Brokers Limited</t>
  </si>
  <si>
    <t>FB1163</t>
  </si>
  <si>
    <t>SinoPac Insurance Brokers Limited</t>
  </si>
  <si>
    <t>FB1164</t>
  </si>
  <si>
    <t>MHK Insurance Services Limited</t>
  </si>
  <si>
    <t>FB1165</t>
  </si>
  <si>
    <t>PFC International Company Limited</t>
  </si>
  <si>
    <t>FB1166</t>
  </si>
  <si>
    <t>Father Financial Planning Services Limited</t>
  </si>
  <si>
    <t>FB1167</t>
  </si>
  <si>
    <t>Midland Financial Planning Limited</t>
  </si>
  <si>
    <t>FB1168</t>
  </si>
  <si>
    <t>Global Wealth Services Limited</t>
  </si>
  <si>
    <t>FB1169</t>
  </si>
  <si>
    <t>AMTD Risk Solutions Group Limited</t>
  </si>
  <si>
    <t>FB1170</t>
  </si>
  <si>
    <t>NCB Wealth Management Advisor Limited</t>
  </si>
  <si>
    <t>FB1171</t>
  </si>
  <si>
    <t>Becker &amp; Associates Limited</t>
  </si>
  <si>
    <t>FB1172</t>
  </si>
  <si>
    <t>Jebsen Insurance Brokers Limited</t>
  </si>
  <si>
    <t>FB1173</t>
  </si>
  <si>
    <t>Jumbolife Limited</t>
  </si>
  <si>
    <t>FB1174</t>
  </si>
  <si>
    <t>Meiji Yasuda Asia Limited</t>
  </si>
  <si>
    <t>FB1175</t>
  </si>
  <si>
    <t>CITIC Insurance Brokers Limited</t>
  </si>
  <si>
    <t>FB1176</t>
  </si>
  <si>
    <t>FWD Financial Planning Limited</t>
  </si>
  <si>
    <t>FB1177</t>
  </si>
  <si>
    <t>Heng Yep International Wealth Management Limited</t>
  </si>
  <si>
    <t>FB1178</t>
  </si>
  <si>
    <t>L &amp; P International Wealth Management Limited</t>
  </si>
  <si>
    <t>FB1179</t>
  </si>
  <si>
    <t>First Fidelity Capital (International) Limited</t>
  </si>
  <si>
    <t>FB1180</t>
  </si>
  <si>
    <t>Ulrich Financial Planning Limited</t>
  </si>
  <si>
    <t>FB1181</t>
  </si>
  <si>
    <t>Howden Reinsurance Brokers Limited</t>
  </si>
  <si>
    <t>FB1182</t>
  </si>
  <si>
    <t>Southwest Securities (HK) Wealth Management Limited</t>
  </si>
  <si>
    <t>FB1183</t>
  </si>
  <si>
    <t>Maltag International Limited</t>
  </si>
  <si>
    <t>FB1859</t>
  </si>
  <si>
    <t>Professional Insurance &amp; Financial Services Limited</t>
  </si>
  <si>
    <t>FB1184</t>
  </si>
  <si>
    <t>Black Mountain Insurance Brokers Limited</t>
  </si>
  <si>
    <t>FB1185</t>
  </si>
  <si>
    <t>Brilliant Financial Services Limited</t>
  </si>
  <si>
    <t>FB1186</t>
  </si>
  <si>
    <t>Platinum Financial Services Limited</t>
  </si>
  <si>
    <t>FB1187</t>
  </si>
  <si>
    <t>Bowring Marsh (Hong Kong) Limited</t>
  </si>
  <si>
    <t>FB1189</t>
  </si>
  <si>
    <t>Best Managed Wealth Limited</t>
  </si>
  <si>
    <t>FB1190</t>
  </si>
  <si>
    <t>BOCI Private Wealth Management Limited</t>
  </si>
  <si>
    <t>FB1191</t>
  </si>
  <si>
    <t>Helen Insurance Brokers Limited</t>
  </si>
  <si>
    <t>FB1192</t>
  </si>
  <si>
    <t>Atlas International (Asia) Limited</t>
  </si>
  <si>
    <t>FB1193</t>
  </si>
  <si>
    <t>Intermediary Platform Co Limited</t>
  </si>
  <si>
    <t>FB1194</t>
  </si>
  <si>
    <t>Acuma Hong Kong Limited</t>
  </si>
  <si>
    <t>FB1195</t>
  </si>
  <si>
    <t>International Planning Group Insurance Brokers, Ltd.</t>
  </si>
  <si>
    <t>FB1196</t>
  </si>
  <si>
    <t>Ankang Insurance Broker (HK) Limited</t>
  </si>
  <si>
    <t>FB1197</t>
  </si>
  <si>
    <t>Village Holdings Limited</t>
  </si>
  <si>
    <t>FB1198</t>
  </si>
  <si>
    <t>Black Swan Capital (International) Limited</t>
  </si>
  <si>
    <t>FB1199</t>
  </si>
  <si>
    <t>AEON Insurance Brokers (HK) Limited</t>
  </si>
  <si>
    <t>FB1200</t>
  </si>
  <si>
    <t>Channel 8 Wealth Management Limited</t>
  </si>
  <si>
    <t>FB1201</t>
  </si>
  <si>
    <t>Capstone Financial (HK) Limited</t>
  </si>
  <si>
    <t>FB1202</t>
  </si>
  <si>
    <t>Genuine Oriental Wealth Management Limited</t>
  </si>
  <si>
    <t>FB1203</t>
  </si>
  <si>
    <t>Asia Risk Services Limited</t>
  </si>
  <si>
    <t>FB1204</t>
  </si>
  <si>
    <t>The Protection Company Hong Kong Limited</t>
  </si>
  <si>
    <t>FB1205</t>
  </si>
  <si>
    <t>UPS Capital Insurance Brokers Limited</t>
  </si>
  <si>
    <t>FB1206</t>
  </si>
  <si>
    <t>Progeny (Hong Kong) Limited</t>
  </si>
  <si>
    <t>FB1207</t>
  </si>
  <si>
    <t>Standard Perpetual Asset Management Limited</t>
  </si>
  <si>
    <t>FB1208</t>
  </si>
  <si>
    <t>Noble Apex Wealth Limited</t>
  </si>
  <si>
    <t>FB1209</t>
  </si>
  <si>
    <t>SAL Insurance Brokers Limited</t>
  </si>
  <si>
    <t>FB1210</t>
  </si>
  <si>
    <t>Loyalwealth Insurance Partners (Hong Kong) Limited</t>
  </si>
  <si>
    <t>FB1211</t>
  </si>
  <si>
    <t>L(X)</t>
  </si>
  <si>
    <t>Expat Marine Limited</t>
  </si>
  <si>
    <t>FB1212</t>
  </si>
  <si>
    <t>Berry Palmer &amp; Lyle Limited</t>
  </si>
  <si>
    <t>FB1213</t>
  </si>
  <si>
    <t>Indigo Global Limited</t>
  </si>
  <si>
    <t>FB1214</t>
  </si>
  <si>
    <t>GREEN INSURANCE BROKERS LIMITED</t>
  </si>
  <si>
    <t>FB1215</t>
  </si>
  <si>
    <t>Marco Mac Wealth Management Limited</t>
  </si>
  <si>
    <t>FB1216</t>
  </si>
  <si>
    <t>Gemini Insurance Brokers (HK) Limited</t>
  </si>
  <si>
    <t>FB1217</t>
  </si>
  <si>
    <t>Infinity Financial Solutions Limited</t>
  </si>
  <si>
    <t>FB1219</t>
  </si>
  <si>
    <t>International Financial Services Hong Kong Limited</t>
  </si>
  <si>
    <t>FB1220</t>
  </si>
  <si>
    <t>Holborn Limited</t>
  </si>
  <si>
    <t>FB1221</t>
  </si>
  <si>
    <t>Sino Insurance Brokers Limited</t>
  </si>
  <si>
    <t>FB1222</t>
  </si>
  <si>
    <t>Administration Services Limited</t>
  </si>
  <si>
    <t>FB1223</t>
  </si>
  <si>
    <t>UC Wealth Insurance Management Limited</t>
  </si>
  <si>
    <t>FB1224</t>
  </si>
  <si>
    <t>T&amp;Z Insurance Consultants (Hong Kong) Limited</t>
  </si>
  <si>
    <t>FB1225</t>
  </si>
  <si>
    <t>Pyrmont Wealth Management Limited</t>
  </si>
  <si>
    <t>FB1226</t>
  </si>
  <si>
    <t>Taylor Brunswick Group Limited</t>
  </si>
  <si>
    <t>FB1227</t>
  </si>
  <si>
    <t>MCM Wealth Management (Hong Kong) Limited</t>
  </si>
  <si>
    <t>FB1229</t>
  </si>
  <si>
    <t>KLN Insurance Consultants Limited</t>
  </si>
  <si>
    <t>FB1230</t>
  </si>
  <si>
    <t>Forth Capital (HK) Limited</t>
  </si>
  <si>
    <t>FB1231</t>
  </si>
  <si>
    <t>Guotai Junan Securities (Hong Kong) Limited</t>
  </si>
  <si>
    <t>FB1232</t>
  </si>
  <si>
    <t>Bossure Insurance Broker Company Limited</t>
  </si>
  <si>
    <t>FB1233</t>
  </si>
  <si>
    <t>McCon Company Limited</t>
  </si>
  <si>
    <t>FB1234</t>
  </si>
  <si>
    <t>Future Insurance Advisors Limited</t>
  </si>
  <si>
    <t>FB1235</t>
  </si>
  <si>
    <t>Private Client Services by Mercer Limited</t>
  </si>
  <si>
    <t>FB1236</t>
  </si>
  <si>
    <t>Hanligent Wealth Management Company Limited</t>
  </si>
  <si>
    <t>FB1237</t>
  </si>
  <si>
    <t>Mass Fidelity Asset Management Limited</t>
  </si>
  <si>
    <t>FB1239</t>
  </si>
  <si>
    <t>IFA Wealth Management Limited</t>
  </si>
  <si>
    <t>FB1240</t>
  </si>
  <si>
    <t>Super Rich Worldwide Financial (HK) Limited</t>
  </si>
  <si>
    <t>FB1241</t>
  </si>
  <si>
    <t>Hong Kong Wisefund Wealth Management Limited</t>
  </si>
  <si>
    <t>FB1242</t>
  </si>
  <si>
    <t>JSS Insurance Brokerage (Asia) Limited</t>
  </si>
  <si>
    <t>FB1243</t>
  </si>
  <si>
    <t>Glory Insurance (Hong Kong) Limited</t>
  </si>
  <si>
    <t>FB1244</t>
  </si>
  <si>
    <t>Anderson Wealth Management Consultant Limited</t>
  </si>
  <si>
    <t>FB1245</t>
  </si>
  <si>
    <t>Convoy Financial Solutions Limited</t>
  </si>
  <si>
    <t>FB1246</t>
  </si>
  <si>
    <t>LATITUDE BROKERS LIMITED</t>
  </si>
  <si>
    <t>FB1247</t>
  </si>
  <si>
    <t>China Hong Kong Wealth Management Limited</t>
  </si>
  <si>
    <t>FB1248</t>
  </si>
  <si>
    <t>DOXA WEALTH PLANNING LIMITED</t>
  </si>
  <si>
    <t>FB1249</t>
  </si>
  <si>
    <t>Riches Credit Insurance Brokerage Limited</t>
  </si>
  <si>
    <t>FB1250</t>
  </si>
  <si>
    <t>Realord Asia Pacific Asset Management Limited</t>
  </si>
  <si>
    <t>FB1251</t>
  </si>
  <si>
    <t>Eastern Glorith Wealth Management Limited</t>
  </si>
  <si>
    <t>FB1252</t>
  </si>
  <si>
    <t>Tripod Consulting Limited</t>
  </si>
  <si>
    <t>FB1253</t>
  </si>
  <si>
    <t>Q&amp;X Insurance Brokers (Hong Kong) Co., Limited</t>
  </si>
  <si>
    <t>FB1254</t>
  </si>
  <si>
    <t>Jucheng Insurance Broker Limited</t>
  </si>
  <si>
    <t>FB1255</t>
  </si>
  <si>
    <t>MarlinHouse Financial Limited</t>
  </si>
  <si>
    <t>FB1256</t>
  </si>
  <si>
    <t>CHARINGS LIMITED</t>
  </si>
  <si>
    <t>FB1257</t>
  </si>
  <si>
    <t>Chatswood Insurance Brokers Limited</t>
  </si>
  <si>
    <t>FB1258</t>
  </si>
  <si>
    <t>TigerRisk China Partners Limited</t>
  </si>
  <si>
    <t>FB1259</t>
  </si>
  <si>
    <t>Quartermain Limited</t>
  </si>
  <si>
    <t>FB1260</t>
  </si>
  <si>
    <t>WISDOM GLOBAL CONCEPT LIMITED</t>
  </si>
  <si>
    <t>FB1261</t>
  </si>
  <si>
    <t>Yotei Advisors (HK) Limited</t>
  </si>
  <si>
    <t>FB1262</t>
  </si>
  <si>
    <t>Intellect Principle Limited</t>
  </si>
  <si>
    <t>FB1263</t>
  </si>
  <si>
    <t>YLC Insurance Consultants Limited</t>
  </si>
  <si>
    <t>FB1264</t>
  </si>
  <si>
    <t>CMA CGM INSURANCE (ASIA) LIMITED</t>
  </si>
  <si>
    <t>FB1265</t>
  </si>
  <si>
    <t>CCB (Asia) Insurance Broker Limited</t>
  </si>
  <si>
    <t>FB1266</t>
  </si>
  <si>
    <t>Gain Miles Financial Planning Consultants Limited</t>
  </si>
  <si>
    <t>FB1267</t>
  </si>
  <si>
    <t>Universal Alliance Group Limited</t>
  </si>
  <si>
    <t>FB1268</t>
  </si>
  <si>
    <t>Risk Capital Advisors (Asia) Limited</t>
  </si>
  <si>
    <t>FB1269</t>
  </si>
  <si>
    <t>Trusted Union Limited</t>
  </si>
  <si>
    <t>FB1270</t>
  </si>
  <si>
    <t>Supreme Wealth Management Limited</t>
  </si>
  <si>
    <t>FB1271</t>
  </si>
  <si>
    <t>Bay Insurance Brokers Limited</t>
  </si>
  <si>
    <t>FB1272</t>
  </si>
  <si>
    <t>ARIA Capital Management (HK) Limited</t>
  </si>
  <si>
    <t>FB1846</t>
  </si>
  <si>
    <t>ACF International Insurance Broker Co., Limited</t>
  </si>
  <si>
    <t>FB1273</t>
  </si>
  <si>
    <t>Kaiser Wealth Management Limited</t>
  </si>
  <si>
    <t>FB1274</t>
  </si>
  <si>
    <t>Origin Insurance Advisory Limited</t>
  </si>
  <si>
    <t>FB1275</t>
  </si>
  <si>
    <t>Geo-swift Business Advisory Limited</t>
  </si>
  <si>
    <t>FB1276</t>
  </si>
  <si>
    <t>Golden Horse Insurance Brokers Ltd</t>
  </si>
  <si>
    <t>FB1277</t>
  </si>
  <si>
    <t>Sino Vertex Insurance Consultants Limited</t>
  </si>
  <si>
    <t>FB1278</t>
  </si>
  <si>
    <t>GT Insurance Brokers Limited</t>
  </si>
  <si>
    <t>FB1279</t>
  </si>
  <si>
    <t>Sino Insurance Brokers (GBA) Limited</t>
  </si>
  <si>
    <t>FB1280</t>
  </si>
  <si>
    <t>ProSolution Insurance Consultants Limited</t>
  </si>
  <si>
    <t>FB1281</t>
  </si>
  <si>
    <t>Continental Insurance Brokers HK Limited</t>
  </si>
  <si>
    <t>FB1282</t>
  </si>
  <si>
    <t>HT International Wealth Management Limited</t>
  </si>
  <si>
    <t>FB1283</t>
  </si>
  <si>
    <t>Sandcastle Management Limited</t>
  </si>
  <si>
    <t>FB1284</t>
  </si>
  <si>
    <t>CIS FAMILY WEALTH MANAGEMENT LIMITED</t>
  </si>
  <si>
    <t>FB1285</t>
  </si>
  <si>
    <t>Kangda Insurance Consultant Limited</t>
  </si>
  <si>
    <t>FB1286</t>
  </si>
  <si>
    <t>ALPHA GRAND GROUP LTD</t>
  </si>
  <si>
    <t>FB1287</t>
  </si>
  <si>
    <t>Genesis Insurance Limited</t>
  </si>
  <si>
    <t>FB1289</t>
  </si>
  <si>
    <t>Global Risk Services Limited</t>
  </si>
  <si>
    <t>FB1290</t>
  </si>
  <si>
    <t>BMP Wealth Limited</t>
  </si>
  <si>
    <t>FB1291</t>
  </si>
  <si>
    <t>AD Insurance Brokers (Hong Kong) Limited</t>
  </si>
  <si>
    <t>FB1292</t>
  </si>
  <si>
    <t>Longrun Wealth Management Limited</t>
  </si>
  <si>
    <t>FB1293</t>
  </si>
  <si>
    <t>FSG Insurance Services Limited</t>
  </si>
  <si>
    <t>FB1294</t>
  </si>
  <si>
    <t>1291 Group Asia Limited</t>
  </si>
  <si>
    <t>FB1295</t>
  </si>
  <si>
    <t>New Chapter Insurance Services Limited</t>
  </si>
  <si>
    <t>FB1296</t>
  </si>
  <si>
    <t>Grand Olympus Limited</t>
  </si>
  <si>
    <t>FB1297</t>
  </si>
  <si>
    <t>Zolucion Inno Asia Limited</t>
  </si>
  <si>
    <t>FB1298</t>
  </si>
  <si>
    <t>Empire Financial Services Centre Limited</t>
  </si>
  <si>
    <t>FB1299</t>
  </si>
  <si>
    <t>CENTRAL CORE MANAGEMENT LIMITED</t>
  </si>
  <si>
    <t>FB1300</t>
  </si>
  <si>
    <t>Swisscare Asia Limited</t>
  </si>
  <si>
    <t>FB1301</t>
  </si>
  <si>
    <t>JVSakk Insurance Services Limited</t>
  </si>
  <si>
    <t>FB1302</t>
  </si>
  <si>
    <t>Brilliant Asia Asset Management Limited</t>
  </si>
  <si>
    <t>FB1303</t>
  </si>
  <si>
    <t>Clearwood Asia Insurance Brokers Limited</t>
  </si>
  <si>
    <t>FB1304</t>
  </si>
  <si>
    <t>Supreme One Wealth Management Limited</t>
  </si>
  <si>
    <t>FB1305</t>
  </si>
  <si>
    <t>Clarety Insurance Solutions Limited</t>
  </si>
  <si>
    <t>FB1306</t>
  </si>
  <si>
    <t>Tung Chi Consulting Limited</t>
  </si>
  <si>
    <t>FB1307</t>
  </si>
  <si>
    <t>NIVALIS PARTNERS LIMITED</t>
  </si>
  <si>
    <t>FB1308</t>
  </si>
  <si>
    <t>Heisen Advisory Company Limited</t>
  </si>
  <si>
    <t>FB1309</t>
  </si>
  <si>
    <t>Experts Management Limited</t>
  </si>
  <si>
    <t>FB1310</t>
  </si>
  <si>
    <t>Glass Bean Limited</t>
  </si>
  <si>
    <t>FB1311</t>
  </si>
  <si>
    <t>Trinity Advisors Limited</t>
  </si>
  <si>
    <t>FB1312</t>
  </si>
  <si>
    <t>BG Wealth Management Co., Limited</t>
  </si>
  <si>
    <t>FB1313</t>
  </si>
  <si>
    <t>PCL Insurance Services Limited</t>
  </si>
  <si>
    <t>FB1315</t>
  </si>
  <si>
    <t>Linkage Insurance Brokers (Hong Kong) Limited</t>
  </si>
  <si>
    <t>FB1316</t>
  </si>
  <si>
    <t>Fenestra Insurance Brokers Limited</t>
  </si>
  <si>
    <t>FB1317</t>
  </si>
  <si>
    <t>Sunwising Insurance Brokers (Hong Kong) Limited</t>
  </si>
  <si>
    <t>FB1319</t>
  </si>
  <si>
    <t>ZHENNAN INSURANCE BROKERS LIMITED</t>
  </si>
  <si>
    <t>FB1320</t>
  </si>
  <si>
    <t>RSL Consultancy Limited</t>
  </si>
  <si>
    <t>FB1321</t>
  </si>
  <si>
    <t>Everest Global Wealth Management Limited</t>
  </si>
  <si>
    <t>FB1322</t>
  </si>
  <si>
    <t>PT Insurance Brokers Company Limited</t>
  </si>
  <si>
    <t>FB1323</t>
  </si>
  <si>
    <t>The NXS Group Limited</t>
  </si>
  <si>
    <t>FB1324</t>
  </si>
  <si>
    <t>BEN. EXCELLENCE CONSULTANCY LIMITED</t>
  </si>
  <si>
    <t>FB1325</t>
  </si>
  <si>
    <t>AutoMate Wealth Management Limited</t>
  </si>
  <si>
    <t>FB1326</t>
  </si>
  <si>
    <t>ITALIAN RISKS MANAGEMENT LIMITED</t>
  </si>
  <si>
    <t>FB1327</t>
  </si>
  <si>
    <t>Mighty Divine Insurance Brokers Limited</t>
  </si>
  <si>
    <t>FB1329</t>
  </si>
  <si>
    <t>JUVO WEALTH LIMITED</t>
  </si>
  <si>
    <t>FB1330</t>
  </si>
  <si>
    <t>Howbuy Hong Kong Insurance Limited</t>
  </si>
  <si>
    <t>FB1331</t>
  </si>
  <si>
    <t>Acacia Insurance Solutions Limited</t>
  </si>
  <si>
    <t>FB1332</t>
  </si>
  <si>
    <t>Silver Fountain Investment Services Limited</t>
  </si>
  <si>
    <t>FB1333</t>
  </si>
  <si>
    <t>Lioner International Consultancy Limited</t>
  </si>
  <si>
    <t>FB1847</t>
  </si>
  <si>
    <t>JS Risks Consultancy Company Limited</t>
  </si>
  <si>
    <t>FB1848</t>
  </si>
  <si>
    <t>RIGHT CHOICE INVESTMENT LIMITED</t>
  </si>
  <si>
    <t>FB1849</t>
  </si>
  <si>
    <t>Malus Insurance Brokers Limited</t>
  </si>
  <si>
    <t>FB1850</t>
  </si>
  <si>
    <t>INBA Risk Advisory Limited</t>
  </si>
  <si>
    <t>FB1851</t>
  </si>
  <si>
    <t>Clema Risk Solutions Limited</t>
  </si>
  <si>
    <t>FA2640</t>
  </si>
  <si>
    <t>MEGA EAST ENTERPRISES LIMITED</t>
  </si>
  <si>
    <t>FA2661</t>
  </si>
  <si>
    <t>Citybase Insurance Brokers Ltd.</t>
  </si>
  <si>
    <t>FB1334</t>
  </si>
  <si>
    <t>Hung Kai Insurance Brokers Company Limited</t>
  </si>
  <si>
    <t>FB1335</t>
  </si>
  <si>
    <t>CMB Wing Lung Insurance Brokers Limited</t>
  </si>
  <si>
    <t>FB1336</t>
  </si>
  <si>
    <t>Epic Insurance Brokers Limited</t>
  </si>
  <si>
    <t>FB1337</t>
  </si>
  <si>
    <t>GOLDEN PROTECTION INSURANCE BROKERS LIMITED</t>
  </si>
  <si>
    <t>FB1339</t>
  </si>
  <si>
    <t>Qualifirst Insurance Consultants Limited</t>
  </si>
  <si>
    <t>FB1340</t>
  </si>
  <si>
    <t>Acanda International Limited</t>
  </si>
  <si>
    <t>FB1341</t>
  </si>
  <si>
    <t>Sprout Insurance Brokers Limited</t>
  </si>
  <si>
    <t>FB1342</t>
  </si>
  <si>
    <t>Insur-Union Insurance Brokers Ltd.</t>
  </si>
  <si>
    <t>FB1343</t>
  </si>
  <si>
    <t>Strategic Insurance Brokers Alliance Limited</t>
  </si>
  <si>
    <t>FB1344</t>
  </si>
  <si>
    <t>Sincerity Insurance Brokers Ltd.</t>
  </si>
  <si>
    <t>FB1345</t>
  </si>
  <si>
    <t>Citadel Alliance Financial Services Limited</t>
  </si>
  <si>
    <t>FB1346</t>
  </si>
  <si>
    <t>Simon So Insurance Service Ltd.</t>
  </si>
  <si>
    <t>FB1347</t>
  </si>
  <si>
    <t>Loyal Insurance Advisers Limited</t>
  </si>
  <si>
    <t>FB1348</t>
  </si>
  <si>
    <t>Chevalier (Insurance Brokers) Limited</t>
  </si>
  <si>
    <t>FB1349</t>
  </si>
  <si>
    <t>Argosy Insurance Brokers Limited</t>
  </si>
  <si>
    <t>FB1350</t>
  </si>
  <si>
    <t>Hua Thai Brokerage Ltd.</t>
  </si>
  <si>
    <t>FB1351</t>
  </si>
  <si>
    <t>S K Insurance Brokers Limited</t>
  </si>
  <si>
    <t>FB1352</t>
  </si>
  <si>
    <t>Bothfaith Insurance Consultancy Ltd.</t>
  </si>
  <si>
    <t>FB1353</t>
  </si>
  <si>
    <t>ASSURANCE APPRAISAL LIMITED</t>
  </si>
  <si>
    <t>FB1354</t>
  </si>
  <si>
    <t>Potect Insurance Broking Co. Ltd.</t>
  </si>
  <si>
    <t>FB1355</t>
  </si>
  <si>
    <t>Kai Fung Insurance Brokers Limited</t>
  </si>
  <si>
    <t>FB1356</t>
  </si>
  <si>
    <t>Insight Financial Services Limited</t>
  </si>
  <si>
    <t>FB1357</t>
  </si>
  <si>
    <t>Kinlou Insurance Broker (HK) Limited</t>
  </si>
  <si>
    <t>FB1358</t>
  </si>
  <si>
    <t>Insulink Insurance Brokers Limited</t>
  </si>
  <si>
    <t>FB1359</t>
  </si>
  <si>
    <t>Convoy Financial Services Ltd.</t>
  </si>
  <si>
    <t>FB1360</t>
  </si>
  <si>
    <t>Ximco Insurance Brokers Limited</t>
  </si>
  <si>
    <t>FB1361</t>
  </si>
  <si>
    <t>Universal Insurance Consultants &amp; Brokers Ltd.</t>
  </si>
  <si>
    <t>FB1362</t>
  </si>
  <si>
    <t>P.B. Nikyo Wealth Management Limited</t>
  </si>
  <si>
    <t>FB1363</t>
  </si>
  <si>
    <t>Majesty Wealth Management Limited</t>
  </si>
  <si>
    <t>FB1364</t>
  </si>
  <si>
    <t>Health Class Insurance Brokers Limited</t>
  </si>
  <si>
    <t>FB1365</t>
  </si>
  <si>
    <t>International Commerce Corporation</t>
  </si>
  <si>
    <t>FB1366</t>
  </si>
  <si>
    <t>Lloyds Pacific Financial Consultants Limited</t>
  </si>
  <si>
    <t>FB1367</t>
  </si>
  <si>
    <t>Hong Kong Asset Management Limited</t>
  </si>
  <si>
    <t>FB1368</t>
  </si>
  <si>
    <t>China Tong Bao Insurance Brokers Ltd.</t>
  </si>
  <si>
    <t>FB1369</t>
  </si>
  <si>
    <t>World Power Insurance Consultants Limited</t>
  </si>
  <si>
    <t>FB1370</t>
  </si>
  <si>
    <t>Golden Honor Insurance Broker Limited</t>
  </si>
  <si>
    <t>FB1371</t>
  </si>
  <si>
    <t>AR Consultant Services (HK) Ltd.</t>
  </si>
  <si>
    <t>FB1372</t>
  </si>
  <si>
    <t>Argos Insurance Brokers Ltd.</t>
  </si>
  <si>
    <t>FB1373</t>
  </si>
  <si>
    <t>Asia Professional Insurance Brokers Ltd.</t>
  </si>
  <si>
    <t>FB1374</t>
  </si>
  <si>
    <t>ZUU Insurance Brokerage Limited</t>
  </si>
  <si>
    <t>FB1375</t>
  </si>
  <si>
    <t>Vantage Insurance Services Co. Ltd.</t>
  </si>
  <si>
    <t>FB1376</t>
  </si>
  <si>
    <t>Bright Fortune (Far East) Limited</t>
  </si>
  <si>
    <t>FB1377</t>
  </si>
  <si>
    <t>Kai Wing Insurance Broker Co. Limited</t>
  </si>
  <si>
    <t>FB1378</t>
  </si>
  <si>
    <t>Topone Consultants Limited</t>
  </si>
  <si>
    <t>FB1379</t>
  </si>
  <si>
    <t>K U M Insurance Brokers Ltd.</t>
  </si>
  <si>
    <t>FB1380</t>
  </si>
  <si>
    <t>Lerthai Park Well Wealth Management Limited</t>
  </si>
  <si>
    <t>FB1381</t>
  </si>
  <si>
    <t>D &amp; R Insurance Brokers Limited</t>
  </si>
  <si>
    <t>FB1382</t>
  </si>
  <si>
    <t>Reliance International Financial Planners Ltd.</t>
  </si>
  <si>
    <t>FB1383</t>
  </si>
  <si>
    <t>Global Connection Insurance Consultants Limited</t>
  </si>
  <si>
    <t>FB1384</t>
  </si>
  <si>
    <t>Pacific Union Insurance Brokers Ltd.</t>
  </si>
  <si>
    <t>FB1385</t>
  </si>
  <si>
    <t>Canaway International Limited</t>
  </si>
  <si>
    <t>FB1386</t>
  </si>
  <si>
    <t>Sun Flower Insurance Brokers Limited</t>
  </si>
  <si>
    <t>FB1387</t>
  </si>
  <si>
    <t>LAL`s Insurance Brokers Ltd.</t>
  </si>
  <si>
    <t>FB1389</t>
  </si>
  <si>
    <t>Risk Management Insurance Brokerage Limited</t>
  </si>
  <si>
    <t>FB1390</t>
  </si>
  <si>
    <t>Yunan Insurance Broker Limited</t>
  </si>
  <si>
    <t>FB1391</t>
  </si>
  <si>
    <t>Venhouse Financial Planning Limited</t>
  </si>
  <si>
    <t>FB1392</t>
  </si>
  <si>
    <t>Charterlloyd Insurance Brokers Limited</t>
  </si>
  <si>
    <t>FB1393</t>
  </si>
  <si>
    <t>Insu-Value Insurance Consultants Limited</t>
  </si>
  <si>
    <t>FB1394</t>
  </si>
  <si>
    <t>Meritus Insurance Consultant Limited</t>
  </si>
  <si>
    <t>FB1395</t>
  </si>
  <si>
    <t>Excel Insurance Brokers Limited</t>
  </si>
  <si>
    <t>FB1396</t>
  </si>
  <si>
    <t>Sun Chong Fung Insurance Consultants Ltd.</t>
  </si>
  <si>
    <t>FB1397</t>
  </si>
  <si>
    <t>One Finanz, Limited</t>
  </si>
  <si>
    <t>FB1398</t>
  </si>
  <si>
    <t>Bectic Insurance Broker Ltd.</t>
  </si>
  <si>
    <t>FB1399</t>
  </si>
  <si>
    <t>Aasure Insurance Broker Limited</t>
  </si>
  <si>
    <t>FB1400</t>
  </si>
  <si>
    <t>System (Far East) Insurance Brokers Limited</t>
  </si>
  <si>
    <t>FB1401</t>
  </si>
  <si>
    <t>Entertainment Insurance Brokers (HK) Limited</t>
  </si>
  <si>
    <t>FB1402</t>
  </si>
  <si>
    <t>GIB Insurance Brokers Limited</t>
  </si>
  <si>
    <t>FB1403</t>
  </si>
  <si>
    <t>NNI Insurance Brokers (H.K.) Co. Ltd.</t>
  </si>
  <si>
    <t>FB1404</t>
  </si>
  <si>
    <t>Insurewell Insurance Brokers Ltd.</t>
  </si>
  <si>
    <t>FB1405</t>
  </si>
  <si>
    <t>Co-Fame Insurance Brokers Ltd.</t>
  </si>
  <si>
    <t>FB1406</t>
  </si>
  <si>
    <t>KEEN EAGLE INSURANCE BROKERS LIMITED</t>
  </si>
  <si>
    <t>FB1407</t>
  </si>
  <si>
    <t>Golden Honest Insurance Brokers Limited</t>
  </si>
  <si>
    <t>FB1408</t>
  </si>
  <si>
    <t>Evergreen Insurance Brokers Limited</t>
  </si>
  <si>
    <t>FB1409</t>
  </si>
  <si>
    <t>Melbourne Insurance Brokers Limited</t>
  </si>
  <si>
    <t>FB1410</t>
  </si>
  <si>
    <t>Minkfair Insurance Brokers Limited</t>
  </si>
  <si>
    <t>FB1411</t>
  </si>
  <si>
    <t>Hilsen Insurance Brokers Limited</t>
  </si>
  <si>
    <t>FB1412</t>
  </si>
  <si>
    <t>Grandtag Financial Consultancy &amp; Insurance Brokers Limited</t>
  </si>
  <si>
    <t>FB1413</t>
  </si>
  <si>
    <t>Rhoba Financial Services Ltd.</t>
  </si>
  <si>
    <t>FB1414</t>
  </si>
  <si>
    <t>Warren W. Buffet Consultancy Ltd.</t>
  </si>
  <si>
    <t>FB1415</t>
  </si>
  <si>
    <t>Smartable Insurance Brokers Limited</t>
  </si>
  <si>
    <t>FB1416</t>
  </si>
  <si>
    <t xml:space="preserve">Alea Insurance Limited </t>
  </si>
  <si>
    <t>FB1417</t>
  </si>
  <si>
    <t>Professional Practice Insurance Brokers Ltd.</t>
  </si>
  <si>
    <t>FB1419</t>
  </si>
  <si>
    <t>EWORLD INSURANCE BROKERS LIMITED</t>
  </si>
  <si>
    <t>FB1420</t>
  </si>
  <si>
    <t>Southwest Securities (HK) Asset Management Limited</t>
  </si>
  <si>
    <t>FB1421</t>
  </si>
  <si>
    <t>Pacific Prime Insurance Brokers Limited</t>
  </si>
  <si>
    <t>FB1422</t>
  </si>
  <si>
    <t>Scarborough Insurance Brokers Limited</t>
  </si>
  <si>
    <t>FB1423</t>
  </si>
  <si>
    <t>Billion Insurance Brokers Limited</t>
  </si>
  <si>
    <t>FB1424</t>
  </si>
  <si>
    <t>NKFE Insurance Brokers Ltd.</t>
  </si>
  <si>
    <t>FB1425</t>
  </si>
  <si>
    <t>Apex Insurance Brokers Ltd.</t>
  </si>
  <si>
    <t>FB1426</t>
  </si>
  <si>
    <t>Elite Financial Services Limited</t>
  </si>
  <si>
    <t>FB1427</t>
  </si>
  <si>
    <t>Garvis Wealth Management Limited</t>
  </si>
  <si>
    <t>FB1429</t>
  </si>
  <si>
    <t>ABCI Insurance Broker Limited</t>
  </si>
  <si>
    <t>FB1430</t>
  </si>
  <si>
    <t>First Shanghai Wealth Management Ltd.</t>
  </si>
  <si>
    <t>FB1431</t>
  </si>
  <si>
    <t>Regency International Insurance Brokers Ltd.</t>
  </si>
  <si>
    <t>FB1432</t>
  </si>
  <si>
    <t>Venson Insurance Brokers Limited</t>
  </si>
  <si>
    <t>FB1433</t>
  </si>
  <si>
    <t>Ablemex Financial &amp; Insurance Services Limited</t>
  </si>
  <si>
    <t>FB1857</t>
  </si>
  <si>
    <t>Clearwater Valley Hong Kong Limited</t>
  </si>
  <si>
    <t>FB1435</t>
  </si>
  <si>
    <t>Civic Insurance Brokers Ltd.</t>
  </si>
  <si>
    <t>FB1436</t>
  </si>
  <si>
    <t>IRC Asia Insurance Brokers Ltd.</t>
  </si>
  <si>
    <t>FB1437</t>
  </si>
  <si>
    <t>Sheraton Insurance Brokers Ltd</t>
  </si>
  <si>
    <t>FB1439</t>
  </si>
  <si>
    <t>AIB Insurance Brokers Ltd.</t>
  </si>
  <si>
    <t>FB1440</t>
  </si>
  <si>
    <t>Worl-D Asset Management (Hong Kong) Limited</t>
  </si>
  <si>
    <t>FB1441</t>
  </si>
  <si>
    <t>CPS Insurance Brokers Ltd.</t>
  </si>
  <si>
    <t>FB1442</t>
  </si>
  <si>
    <t>Oreana Financial Services Limited</t>
  </si>
  <si>
    <t>FB1443</t>
  </si>
  <si>
    <t>GLF Wealth Management Limited</t>
  </si>
  <si>
    <t>FB1445</t>
  </si>
  <si>
    <t>Hanson Insurance Brokers Limited</t>
  </si>
  <si>
    <t>FB1446</t>
  </si>
  <si>
    <t>R.E. Lee International Hong Kong, Limited</t>
  </si>
  <si>
    <t>FB1447</t>
  </si>
  <si>
    <t>INTEGRITY FINANCIAL SERVICES LIMITED</t>
  </si>
  <si>
    <t>FB1448</t>
  </si>
  <si>
    <t>Asia Pacific Investment Advisors Limited</t>
  </si>
  <si>
    <t>FB1449</t>
  </si>
  <si>
    <t>Prestige Partners Limited</t>
  </si>
  <si>
    <t>FB1450</t>
  </si>
  <si>
    <t>EVERBEST INSURANCE AND FINANCIAL SERVICES LIMITED</t>
  </si>
  <si>
    <t>FB1451</t>
  </si>
  <si>
    <t>OnePlatform Wealth Management Limited</t>
  </si>
  <si>
    <t>FB1452</t>
  </si>
  <si>
    <t>Mega Top Insurance Services Limited</t>
  </si>
  <si>
    <t>FB1453</t>
  </si>
  <si>
    <t>Thornton Global Wealth Management Limited</t>
  </si>
  <si>
    <t>FB1454</t>
  </si>
  <si>
    <t>EVER UNITED ADVISERS LIMITED</t>
  </si>
  <si>
    <t>FB1455</t>
  </si>
  <si>
    <t>Harris Fraser (Hong Kong) Limited</t>
  </si>
  <si>
    <t>FB1456</t>
  </si>
  <si>
    <t>Premier Financial Management Ltd.</t>
  </si>
  <si>
    <t>FB1457</t>
  </si>
  <si>
    <t>Asia Glory Insurance Brokers Limited</t>
  </si>
  <si>
    <t>FB1861</t>
  </si>
  <si>
    <t>Forthright Wealth Management Limited</t>
  </si>
  <si>
    <t>FB1459</t>
  </si>
  <si>
    <t>Glore Financial Services Limited</t>
  </si>
  <si>
    <t>FB1460</t>
  </si>
  <si>
    <t>Good Faith Insurance Brokers Limited</t>
  </si>
  <si>
    <t>FB1461</t>
  </si>
  <si>
    <t>Realife Insurance Brokers Ltd.</t>
  </si>
  <si>
    <t>FB1462</t>
  </si>
  <si>
    <t>Centaline Wealth Management Ltd.</t>
  </si>
  <si>
    <t>FB1463</t>
  </si>
  <si>
    <t>Grandwood Insurance Brokers Ltd.</t>
  </si>
  <si>
    <t>FB1464</t>
  </si>
  <si>
    <t>Insucore Insurance Brokers Limited</t>
  </si>
  <si>
    <t>FB1465</t>
  </si>
  <si>
    <t>Gendvon Insurance Brokers Ltd.</t>
  </si>
  <si>
    <t>FB1466</t>
  </si>
  <si>
    <t>PIONEER FINANCIAL ADVISORS LIMITED</t>
  </si>
  <si>
    <t>FB1467</t>
  </si>
  <si>
    <t>Dynamic Partners Ltd.</t>
  </si>
  <si>
    <t>FB1468</t>
  </si>
  <si>
    <t>Sinoasia Belt And Road Broking Limited</t>
  </si>
  <si>
    <t>FB1469</t>
  </si>
  <si>
    <t>TAI ON INSURANCE BROKER LIMITED</t>
  </si>
  <si>
    <t>FB1470</t>
  </si>
  <si>
    <t>GTR Insurance Brokerage Ltd.</t>
  </si>
  <si>
    <t>FB1471</t>
  </si>
  <si>
    <t>Charter Gilman Insurance Brokers Limited</t>
  </si>
  <si>
    <t>FB1472</t>
  </si>
  <si>
    <t>Practical Insurance Brokerage Ltd.</t>
  </si>
  <si>
    <t>FB1473</t>
  </si>
  <si>
    <t>Ichor International Investments Ltd.</t>
  </si>
  <si>
    <t>FB1474</t>
  </si>
  <si>
    <t>Everon Insurance Services Ltd.</t>
  </si>
  <si>
    <t>FB1475</t>
  </si>
  <si>
    <t>Links Wealth Management Limited</t>
  </si>
  <si>
    <t>FB1476</t>
  </si>
  <si>
    <t>Loksoo Consultants Ltd.</t>
  </si>
  <si>
    <t>FB1477</t>
  </si>
  <si>
    <t>Geoffrey Capital Hong Kong Ltd</t>
  </si>
  <si>
    <t>FB1478</t>
  </si>
  <si>
    <t>JM Insurance Brokers Limited</t>
  </si>
  <si>
    <t>FB1479</t>
  </si>
  <si>
    <t>PLA (Hong Kong) Limited</t>
  </si>
  <si>
    <t>FB1480</t>
  </si>
  <si>
    <t>ASIA WEALTH MANAGEMENT CENTRE LIMITED</t>
  </si>
  <si>
    <t>FB1481</t>
  </si>
  <si>
    <t>Arvuda Insurance Services Ltd.</t>
  </si>
  <si>
    <t>FB1482</t>
  </si>
  <si>
    <t>United China Professional Insurance Brokers Limited</t>
  </si>
  <si>
    <t>FB1483</t>
  </si>
  <si>
    <t>Quam Wealth Management Limited</t>
  </si>
  <si>
    <t>FB1484</t>
  </si>
  <si>
    <t>IPP Wealth Advisers Limited</t>
  </si>
  <si>
    <t>FB1485</t>
  </si>
  <si>
    <t>Jumbo Alliance Funds Limited</t>
  </si>
  <si>
    <t>FB1486</t>
  </si>
  <si>
    <t>Queensway Asset Management Ltd.</t>
  </si>
  <si>
    <t>FB1487</t>
  </si>
  <si>
    <t>Ample Financial and Insurance Services Limited</t>
  </si>
  <si>
    <t>FB1489</t>
  </si>
  <si>
    <t>Bestfi Insurance Brokers Limited</t>
  </si>
  <si>
    <t>FB1490</t>
  </si>
  <si>
    <t>Cinergy Insurance Services Limited</t>
  </si>
  <si>
    <t>FB1491</t>
  </si>
  <si>
    <t>Shenton Limited</t>
  </si>
  <si>
    <t>FB1492</t>
  </si>
  <si>
    <t>Consolidated Marketing Group International Wealth Management Ltd.</t>
  </si>
  <si>
    <t>FB1493</t>
  </si>
  <si>
    <t>IPG Wealth Management Limited</t>
  </si>
  <si>
    <t>FB1494</t>
  </si>
  <si>
    <t>Alpha Wealth Management Limited</t>
  </si>
  <si>
    <t>FB1495</t>
  </si>
  <si>
    <t>LPC Insurance Brokers Limited</t>
  </si>
  <si>
    <t>FB1496</t>
  </si>
  <si>
    <t>DC Insurance Consulting Limited</t>
  </si>
  <si>
    <t>FB1497</t>
  </si>
  <si>
    <t>UGF Risk Solutions Company Limited</t>
  </si>
  <si>
    <t>FB1498</t>
  </si>
  <si>
    <t>Global Financial Platform Limited</t>
  </si>
  <si>
    <t>FB1499</t>
  </si>
  <si>
    <t>Salus Insurance Brokers Limited</t>
  </si>
  <si>
    <t>FB1500</t>
  </si>
  <si>
    <t>Annum International Insurance Broker Limited</t>
  </si>
  <si>
    <t>FB1501</t>
  </si>
  <si>
    <t>Central Insurance Management Limited</t>
  </si>
  <si>
    <t>FB1502</t>
  </si>
  <si>
    <t>Avondale Wealth Management Limited</t>
  </si>
  <si>
    <t>FB1503</t>
  </si>
  <si>
    <t>Charter Management Group Limited</t>
  </si>
  <si>
    <t>FB1504</t>
  </si>
  <si>
    <t>Apeiron International (HK) Limited</t>
  </si>
  <si>
    <t>FB1505</t>
  </si>
  <si>
    <t>Wickfield Insurance Brokers Ltd.</t>
  </si>
  <si>
    <t>FB1506</t>
  </si>
  <si>
    <t>Newco Insurance Brokers Limited</t>
  </si>
  <si>
    <t>FB1507</t>
  </si>
  <si>
    <t>UIC Financial Advisors Limited</t>
  </si>
  <si>
    <t>FB1508</t>
  </si>
  <si>
    <t>Gravity Capital Management Limited</t>
  </si>
  <si>
    <t>FB1509</t>
  </si>
  <si>
    <t>Foryou Capital Wealth Management Company Limited</t>
  </si>
  <si>
    <t>FB1510</t>
  </si>
  <si>
    <t>SALUS Resources Partners Limited</t>
  </si>
  <si>
    <t>FB1511</t>
  </si>
  <si>
    <t>KGI Investments Management Limited</t>
  </si>
  <si>
    <t>FB1512</t>
  </si>
  <si>
    <t>P&amp;L Management Consultants Limited</t>
  </si>
  <si>
    <t>FB1513</t>
  </si>
  <si>
    <t>Union Financial Advisors Limited</t>
  </si>
  <si>
    <t>FB1514</t>
  </si>
  <si>
    <t>Wen Sheng International Insurance Brokers Limited</t>
  </si>
  <si>
    <t>FB1515</t>
  </si>
  <si>
    <t>Colman Li Consulting Limited</t>
  </si>
  <si>
    <t>FB1516</t>
  </si>
  <si>
    <t>Golden Gate International Consultants Limited</t>
  </si>
  <si>
    <t>FB1517</t>
  </si>
  <si>
    <t>China United Insurance Brokers Ltd.</t>
  </si>
  <si>
    <t>FB1519</t>
  </si>
  <si>
    <t>Wilson Risk Solutions Company Limited</t>
  </si>
  <si>
    <t>FB1520</t>
  </si>
  <si>
    <t>Seascope Insurance Services (Hong Kong) Limited</t>
  </si>
  <si>
    <t>FB1521</t>
  </si>
  <si>
    <t>Delightful Wealth Management Limited</t>
  </si>
  <si>
    <t>FB1522</t>
  </si>
  <si>
    <t>Fu Ren Financial Services Limited</t>
  </si>
  <si>
    <t>FB1523</t>
  </si>
  <si>
    <t>Greenwich Insurance Brokers Limited</t>
  </si>
  <si>
    <t>FB1524</t>
  </si>
  <si>
    <t>Asia Cosmos Wealth Management Limited</t>
  </si>
  <si>
    <t>FB1525</t>
  </si>
  <si>
    <t>10Life Financial Limited</t>
  </si>
  <si>
    <t>FB1526</t>
  </si>
  <si>
    <t>Able Assets Management Limited</t>
  </si>
  <si>
    <t>FB1527</t>
  </si>
  <si>
    <t>Amber Hill Insurance Brokers Limited</t>
  </si>
  <si>
    <t>FB1529</t>
  </si>
  <si>
    <t>Emperor Wealth Management Ltd.</t>
  </si>
  <si>
    <t>FB1530</t>
  </si>
  <si>
    <t>KMC Insurance Consultants Company Ltd.</t>
  </si>
  <si>
    <t>FB1531</t>
  </si>
  <si>
    <t>Arta Asset Management Limited</t>
  </si>
  <si>
    <t>FB1532</t>
  </si>
  <si>
    <t>Core Pacific - Yamaichi Wealth Management Limited</t>
  </si>
  <si>
    <t>FB1533</t>
  </si>
  <si>
    <t>ASI-Union Global Assets Management Ltd.</t>
  </si>
  <si>
    <t>FB1534</t>
  </si>
  <si>
    <t>Mutual Power Wealth Management Ltd.</t>
  </si>
  <si>
    <t>FB1535</t>
  </si>
  <si>
    <t>Manning Insurance Consultants Limited</t>
  </si>
  <si>
    <t>FB1536</t>
  </si>
  <si>
    <t>Todd Green International Limited</t>
  </si>
  <si>
    <t>FB1537</t>
  </si>
  <si>
    <t>AMISK Insurance Brokers Ltd.</t>
  </si>
  <si>
    <t>FB1539</t>
  </si>
  <si>
    <t>Centaline Financial Services Limited</t>
  </si>
  <si>
    <t>FB1540</t>
  </si>
  <si>
    <t>Canaan Investment Management Limited</t>
  </si>
  <si>
    <t>FB1541</t>
  </si>
  <si>
    <t>Assured Asset Management Ltd</t>
  </si>
  <si>
    <t>FB1542</t>
  </si>
  <si>
    <t>New Century International Insurance Advisory Ltd.</t>
  </si>
  <si>
    <t>FB1543</t>
  </si>
  <si>
    <t>Abundance Global Wealth Management Limited</t>
  </si>
  <si>
    <t>FB1544</t>
  </si>
  <si>
    <t>The Tao Wealth Management Ltd.</t>
  </si>
  <si>
    <t>FB1545</t>
  </si>
  <si>
    <t>Global Financial Partners (Asia) Limited</t>
  </si>
  <si>
    <t>FB1546</t>
  </si>
  <si>
    <t>R.C.W. Financial Services Ltd.</t>
  </si>
  <si>
    <t>FB1547</t>
  </si>
  <si>
    <t>UHO International Wealth Management Co. Ltd.</t>
  </si>
  <si>
    <t>FB1548</t>
  </si>
  <si>
    <t>New Dorbo Insurance Brokers Limited</t>
  </si>
  <si>
    <t>FB1549</t>
  </si>
  <si>
    <t>Grandford Associates Consultants Ltd.</t>
  </si>
  <si>
    <t>FB1550</t>
  </si>
  <si>
    <t>Blue Ocean Wealth Management (Hong Kong) Limited</t>
  </si>
  <si>
    <t>FB1551</t>
  </si>
  <si>
    <t>Excellink Financial Services Limited</t>
  </si>
  <si>
    <t>FB1552</t>
  </si>
  <si>
    <t>Hansui Insurance Brokers Company Limited</t>
  </si>
  <si>
    <t>FB1553</t>
  </si>
  <si>
    <t>ZUU Digital Financial Services Limited</t>
  </si>
  <si>
    <t>FB1554</t>
  </si>
  <si>
    <t>AEO Financial Services Limited</t>
  </si>
  <si>
    <t>FB1555</t>
  </si>
  <si>
    <t>RHB Wealth Management Hong Kong Ltd.</t>
  </si>
  <si>
    <t>FB1556</t>
  </si>
  <si>
    <t>Macroscopica International Wealth Management Ltd.</t>
  </si>
  <si>
    <t>FB1557</t>
  </si>
  <si>
    <t>CTX Special Risks Limited</t>
  </si>
  <si>
    <t>FB1558</t>
  </si>
  <si>
    <t>LIS Wealth Management Ltd.</t>
  </si>
  <si>
    <t>FB1559</t>
  </si>
  <si>
    <t>Angus Moore Wealth Management Limited</t>
  </si>
  <si>
    <t>FB1560</t>
  </si>
  <si>
    <t>Fortune Wealth Management Limited</t>
  </si>
  <si>
    <t>FB1561</t>
  </si>
  <si>
    <t>GA Financial Solutions Limited</t>
  </si>
  <si>
    <t>FB1562</t>
  </si>
  <si>
    <t>ASA Wealth Management Limited</t>
  </si>
  <si>
    <t>FB1563</t>
  </si>
  <si>
    <t>Dynasty Financial Group Limited</t>
  </si>
  <si>
    <t>FB1564</t>
  </si>
  <si>
    <t>FQ Life Wealth Management Limited</t>
  </si>
  <si>
    <t>FB1565</t>
  </si>
  <si>
    <t>IAM Wealth Limited</t>
  </si>
  <si>
    <t>FB1566</t>
  </si>
  <si>
    <t>Stockades Capital Management Company Limited</t>
  </si>
  <si>
    <t>FB1567</t>
  </si>
  <si>
    <t>PCA Wealth Management Ltd.</t>
  </si>
  <si>
    <t>FB1568</t>
  </si>
  <si>
    <t>Alroy Financial Services Limited</t>
  </si>
  <si>
    <t>FB1569</t>
  </si>
  <si>
    <t>Redford Wealth Planning Limited</t>
  </si>
  <si>
    <t>FB1570</t>
  </si>
  <si>
    <t>Best Leader Wealth Management Limited</t>
  </si>
  <si>
    <t>FB1571</t>
  </si>
  <si>
    <t>PC International (HK) Limited</t>
  </si>
  <si>
    <t>FB1572</t>
  </si>
  <si>
    <t>Target Global Wealth Management Limited</t>
  </si>
  <si>
    <t>FB1573</t>
  </si>
  <si>
    <t>Alliance Insurance Services Limited</t>
  </si>
  <si>
    <t>FB1574</t>
  </si>
  <si>
    <t>Yuanta Asia Investment (Hong Kong) Limited</t>
  </si>
  <si>
    <t>FB1575</t>
  </si>
  <si>
    <t>GWS Asia Limited</t>
  </si>
  <si>
    <t>FB1576</t>
  </si>
  <si>
    <t>AMG Wealth Management Limited</t>
  </si>
  <si>
    <t>FB1577</t>
  </si>
  <si>
    <t>MORE Insurance Broker Company Limited</t>
  </si>
  <si>
    <t>FB1578</t>
  </si>
  <si>
    <t>Himark Insurance Group Limited</t>
  </si>
  <si>
    <t>FB1579</t>
  </si>
  <si>
    <t>Wilson Securities Limited</t>
  </si>
  <si>
    <t>FB1580</t>
  </si>
  <si>
    <t>WinCapital Global Finance (Hong Kong) Ltd.</t>
  </si>
  <si>
    <t>FB1581</t>
  </si>
  <si>
    <t>Yushuan Wealth Management Limited</t>
  </si>
  <si>
    <t>FB1582</t>
  </si>
  <si>
    <t>Fubon Insurance Brokers Limited</t>
  </si>
  <si>
    <t>FB1583</t>
  </si>
  <si>
    <t>Lion Asia Wealth Management Limited</t>
  </si>
  <si>
    <t>FB1584</t>
  </si>
  <si>
    <t>Financial One Platform Services Limited</t>
  </si>
  <si>
    <t>FB1585</t>
  </si>
  <si>
    <t>Winford Insurance Brokers Limited</t>
  </si>
  <si>
    <t>FB1586</t>
  </si>
  <si>
    <t>Total Specialty Insurance Brokers Limited</t>
  </si>
  <si>
    <t>FB1587</t>
  </si>
  <si>
    <t>HF Partners Limited</t>
  </si>
  <si>
    <t>FB1589</t>
  </si>
  <si>
    <t>Fortunaire Financial Planning Limited</t>
  </si>
  <si>
    <t>FB1590</t>
  </si>
  <si>
    <t>Diligence Insurance Services Limited</t>
  </si>
  <si>
    <t>FB1591</t>
  </si>
  <si>
    <t>Success Wealth Management Limited</t>
  </si>
  <si>
    <t>FB1592</t>
  </si>
  <si>
    <t>Finexis Advisory (HK) Limited</t>
  </si>
  <si>
    <t>FB1593</t>
  </si>
  <si>
    <t>Linden Group Limited</t>
  </si>
  <si>
    <t>FB1594</t>
  </si>
  <si>
    <t>DL Emerald Wealth Management Limited</t>
  </si>
  <si>
    <t>FB1595</t>
  </si>
  <si>
    <t>New Universe Pacific Financial Management Limited</t>
  </si>
  <si>
    <t>FB1596</t>
  </si>
  <si>
    <t>Tengard Financial Services Limited</t>
  </si>
  <si>
    <t>FB1597</t>
  </si>
  <si>
    <t>KODC Limited</t>
  </si>
  <si>
    <t>FB1598</t>
  </si>
  <si>
    <t>Wintone Wealth Management Limited</t>
  </si>
  <si>
    <t>FB1599</t>
  </si>
  <si>
    <t>Sino-Benefit Insurance Brokers (Hong Kong) Limited</t>
  </si>
  <si>
    <t>FB1600</t>
  </si>
  <si>
    <t>GALLANT WEALTH MANAGEMENT COMPANY LIMITED</t>
  </si>
  <si>
    <t>FB1601</t>
  </si>
  <si>
    <t>MEGA Wealth Management (Asia) Ltd.</t>
  </si>
  <si>
    <t>FB1602</t>
  </si>
  <si>
    <t>Money Concepts (Asia) Holdings Limited</t>
  </si>
  <si>
    <t>FB1603</t>
  </si>
  <si>
    <t>Hua Fu Assets Management Limited</t>
  </si>
  <si>
    <t>FB1604</t>
  </si>
  <si>
    <t>Frontier Financial Advisory Services Ltd.</t>
  </si>
  <si>
    <t>FB1605</t>
  </si>
  <si>
    <t>Ether Wealth Management Limited</t>
  </si>
  <si>
    <t>FB1606</t>
  </si>
  <si>
    <t>VICTORY INSURANCE CONSULTANTS LIMITED</t>
  </si>
  <si>
    <t>FB1607</t>
  </si>
  <si>
    <t>MG Insurance &amp; Financial Management Limited</t>
  </si>
  <si>
    <t>FB1608</t>
  </si>
  <si>
    <t>SinoCapital Wealth Management (HK) Limited</t>
  </si>
  <si>
    <t>FB1609</t>
  </si>
  <si>
    <t>HCYC Wealth Management (Asia) Company Limited</t>
  </si>
  <si>
    <t>FB1610</t>
  </si>
  <si>
    <t>Sinoasia Allied Solutions Limited</t>
  </si>
  <si>
    <t>FB1611</t>
  </si>
  <si>
    <t>Sunrise Wealth Management Limited</t>
  </si>
  <si>
    <t>FB1612</t>
  </si>
  <si>
    <t>Legend Crown Wealth Management Consultants Limited</t>
  </si>
  <si>
    <t>FB1613</t>
  </si>
  <si>
    <t>SITC Insurance Brokers (HK) Company Limited</t>
  </si>
  <si>
    <t>FB1614</t>
  </si>
  <si>
    <t>EDDID INSURANCE CONSULTANCY LIMITED</t>
  </si>
  <si>
    <t>FB1615</t>
  </si>
  <si>
    <t>Wisdom Alliance Wealth Management Limited</t>
  </si>
  <si>
    <t>FB1616</t>
  </si>
  <si>
    <t>GCINT Wealth Management Limited</t>
  </si>
  <si>
    <t>FB1617</t>
  </si>
  <si>
    <t>Centaline Financial Services (International) Limited</t>
  </si>
  <si>
    <t>FB1619</t>
  </si>
  <si>
    <t>HPI Financial Planning Limited</t>
  </si>
  <si>
    <t>FB1620</t>
  </si>
  <si>
    <t>Sun Fung Insurance Brokers Limited</t>
  </si>
  <si>
    <t>FB1621</t>
  </si>
  <si>
    <t>Global Finance Wealth Management Ltd.</t>
  </si>
  <si>
    <t>FB1622</t>
  </si>
  <si>
    <t>China Rise Insurance Broker Limited</t>
  </si>
  <si>
    <t>FB1623</t>
  </si>
  <si>
    <t>Insprof International Limited</t>
  </si>
  <si>
    <t>FB1624</t>
  </si>
  <si>
    <t>Prime Wealth Management Limited</t>
  </si>
  <si>
    <t>FB1625</t>
  </si>
  <si>
    <t>The LOG International Limited</t>
  </si>
  <si>
    <t>FB1626</t>
  </si>
  <si>
    <t>Silver Fountain Financial Services Limited</t>
  </si>
  <si>
    <t>FB1627</t>
  </si>
  <si>
    <t>Magic Compass Wealth Management Limited</t>
  </si>
  <si>
    <t>FB1629</t>
  </si>
  <si>
    <t xml:space="preserve"> IATS Wealth Management Limited</t>
  </si>
  <si>
    <t>FB1630</t>
  </si>
  <si>
    <t xml:space="preserve">Ping An of China Securities (Hong Kong) Company Limited </t>
  </si>
  <si>
    <t>FB1631</t>
  </si>
  <si>
    <t>South China Wealth Management Limited</t>
  </si>
  <si>
    <t>FB1632</t>
  </si>
  <si>
    <t>Well Tunes Financial Group Limited</t>
  </si>
  <si>
    <t>FB1633</t>
  </si>
  <si>
    <t>Harvest Wealth Management Limited</t>
  </si>
  <si>
    <t>FB1634</t>
  </si>
  <si>
    <t>Talent Services Limited</t>
  </si>
  <si>
    <t>FB1635</t>
  </si>
  <si>
    <t>Globe Risk Consultants Limited</t>
  </si>
  <si>
    <t>FB1636</t>
  </si>
  <si>
    <t>Shining Solutions Wealth Management Limited</t>
  </si>
  <si>
    <t>FB1637</t>
  </si>
  <si>
    <t>Seascope Risk Services (Hong Kong) Limited</t>
  </si>
  <si>
    <t>FB1639</t>
  </si>
  <si>
    <t>Bosi Asset Management Ltd.</t>
  </si>
  <si>
    <t>FB1640</t>
  </si>
  <si>
    <t>Lynco International Wealth Management Limited</t>
  </si>
  <si>
    <t>FB1641</t>
  </si>
  <si>
    <t>Synergy Wealth Management Ltd.</t>
  </si>
  <si>
    <t>FB1642</t>
  </si>
  <si>
    <t>CCW Global Limited</t>
  </si>
  <si>
    <t>FB1643</t>
  </si>
  <si>
    <t>Groveland Financial Services Limited</t>
  </si>
  <si>
    <t>FB1644</t>
  </si>
  <si>
    <t>Keystone Wealth Limited</t>
  </si>
  <si>
    <t>FB1645</t>
  </si>
  <si>
    <t>Delta Asia Wealth Management Ltd.</t>
  </si>
  <si>
    <t>FB1646</t>
  </si>
  <si>
    <t>Wise Fortune Advisors Limited</t>
  </si>
  <si>
    <t>FB1647</t>
  </si>
  <si>
    <t>Luk Fook Wealth Management (HK) Ltd.</t>
  </si>
  <si>
    <t>FB1648</t>
  </si>
  <si>
    <t>ISA Insurance Brokers Limited</t>
  </si>
  <si>
    <t>FB1649</t>
  </si>
  <si>
    <t>ST Asset Management Ltd.</t>
  </si>
  <si>
    <t>FB1650</t>
  </si>
  <si>
    <t>OL Alliance Insurance Brokers Ltd.</t>
  </si>
  <si>
    <t>FB1651</t>
  </si>
  <si>
    <t>Greater National Insurance Brokers Company Limited</t>
  </si>
  <si>
    <t>FB1652</t>
  </si>
  <si>
    <t>DAYBETTER INSURANCE BROKER LIMITED</t>
  </si>
  <si>
    <t>FB1653</t>
  </si>
  <si>
    <t>Kingstone International Wealth Management Ltd.</t>
  </si>
  <si>
    <t>FB1654</t>
  </si>
  <si>
    <t>China Galaxy International Financial Products Limited</t>
  </si>
  <si>
    <t>FB1655</t>
  </si>
  <si>
    <t>Fortune Insurance Broker Company Limited</t>
  </si>
  <si>
    <t>FB1656</t>
  </si>
  <si>
    <t>InsureDIY Limited</t>
  </si>
  <si>
    <t>FB1657</t>
  </si>
  <si>
    <t>Fortune Financial Services Company Limited</t>
  </si>
  <si>
    <t>FB1658</t>
  </si>
  <si>
    <t>FRONTIER INSURANCE CONSULTANTS LIMITED</t>
  </si>
  <si>
    <t>FB1659</t>
  </si>
  <si>
    <t>LTC Wealth Management Limited</t>
  </si>
  <si>
    <t>FB1660</t>
  </si>
  <si>
    <t>Huize Hong Kong Insurance Broker Limited</t>
  </si>
  <si>
    <t>FB1661</t>
  </si>
  <si>
    <t>Fulbright Wealth Management Limited</t>
  </si>
  <si>
    <t>FB1662</t>
  </si>
  <si>
    <t>Citibase Group Ltd.</t>
  </si>
  <si>
    <t>FB1663</t>
  </si>
  <si>
    <t>Expatriate Insurance Brokers (HK) Limited</t>
  </si>
  <si>
    <t>FB1664</t>
  </si>
  <si>
    <t>Yuanta Securities (Hong Kong) Company Limited</t>
  </si>
  <si>
    <t>FB1665</t>
  </si>
  <si>
    <t>Insurance 110 Co. Ltd.</t>
  </si>
  <si>
    <t>FB1667</t>
  </si>
  <si>
    <t>JA Financial Group Co.,Limited</t>
  </si>
  <si>
    <t>FB1668</t>
  </si>
  <si>
    <t>HONG KONG BAIJI FINANCIAL ADVISORY COMPANY LIMITED</t>
  </si>
  <si>
    <t>FB1669</t>
  </si>
  <si>
    <t>Trillion Wealth Management Limited</t>
  </si>
  <si>
    <t>FB1670</t>
  </si>
  <si>
    <t>Mpfsupermart Co. Ltd.</t>
  </si>
  <si>
    <t>FB1671</t>
  </si>
  <si>
    <t>WISE Insurance Services (HK) Ltd.</t>
  </si>
  <si>
    <t>FB1672</t>
  </si>
  <si>
    <t>Wilson Insurance Limited</t>
  </si>
  <si>
    <t>FB1673</t>
  </si>
  <si>
    <t>Chartered Wealth Management Co. Ltd.</t>
  </si>
  <si>
    <t>FB1674</t>
  </si>
  <si>
    <t>ASIA ONE ASSET MANAGEMENT LIMITED</t>
  </si>
  <si>
    <t>FB1675</t>
  </si>
  <si>
    <t>Prime Financial Asia Limited</t>
  </si>
  <si>
    <t>FB1676</t>
  </si>
  <si>
    <t>Bay Wealth Management Limited</t>
  </si>
  <si>
    <t>FB1677</t>
  </si>
  <si>
    <t>Rolmax Consultants Limited</t>
  </si>
  <si>
    <t>FB1678</t>
  </si>
  <si>
    <t>Globe Win Wealth Management Ltd.</t>
  </si>
  <si>
    <t>FB1679</t>
  </si>
  <si>
    <t>Kirin Wealth Management Limited</t>
  </si>
  <si>
    <t>FB1680</t>
  </si>
  <si>
    <t>Blue Oak International (HK) Insurance Consultant Limited</t>
  </si>
  <si>
    <t>FB1681</t>
  </si>
  <si>
    <t>BRILLIANT INSURANCE BROKER LIMITED</t>
  </si>
  <si>
    <t>FB1682</t>
  </si>
  <si>
    <t>Century Investment Planning Limited</t>
  </si>
  <si>
    <t>FB1683</t>
  </si>
  <si>
    <t>Tenti Wealth Management Company Limited</t>
  </si>
  <si>
    <t>FB1684</t>
  </si>
  <si>
    <t>Hung Sing Insurance Broker Limited</t>
  </si>
  <si>
    <t>FB1685</t>
  </si>
  <si>
    <t>HWI Hong Kong Limited</t>
  </si>
  <si>
    <t>FB1686</t>
  </si>
  <si>
    <t>Digital Insurance Brokers Limited</t>
  </si>
  <si>
    <t>FB1687</t>
  </si>
  <si>
    <t>Logos Wealth Management Group Company Limited</t>
  </si>
  <si>
    <t>FB1689</t>
  </si>
  <si>
    <t>Ravarock Asset Management Limited</t>
  </si>
  <si>
    <t>FB1690</t>
  </si>
  <si>
    <t>Ever Yield Wealth Management Co., Limited</t>
  </si>
  <si>
    <t>FB1691</t>
  </si>
  <si>
    <t>Top One Global Wealth Management Limited</t>
  </si>
  <si>
    <t>FB1692</t>
  </si>
  <si>
    <t>Focus Wealth Management Limited</t>
  </si>
  <si>
    <t>FB1693</t>
  </si>
  <si>
    <t>Alpha International Insurance Broker Limited</t>
  </si>
  <si>
    <t>FB1694</t>
  </si>
  <si>
    <t>Fortune Uniwin Financial Group Limited</t>
  </si>
  <si>
    <t>FB1695</t>
  </si>
  <si>
    <t>Zhongtai International Wealth Management Ltd.</t>
  </si>
  <si>
    <t>FB1696</t>
  </si>
  <si>
    <t>Excellent Wealth Management Limited</t>
  </si>
  <si>
    <t>FB1697</t>
  </si>
  <si>
    <t>One Plus Insurance Service Limited</t>
  </si>
  <si>
    <t>FB1698</t>
  </si>
  <si>
    <t>Jiayu Insurance Finance Limited</t>
  </si>
  <si>
    <t>FB1699</t>
  </si>
  <si>
    <t>Kong Seng Asset Management Limited</t>
  </si>
  <si>
    <t>FB1700</t>
  </si>
  <si>
    <t>Tinco Wealth Management Limited</t>
  </si>
  <si>
    <t>FB1701</t>
  </si>
  <si>
    <t>First Wealth Management Limited</t>
  </si>
  <si>
    <t>FB1702</t>
  </si>
  <si>
    <t>Taifu Asset Management Limited</t>
  </si>
  <si>
    <t>FB1703</t>
  </si>
  <si>
    <t>Huarong Wealth Management Ltd.</t>
  </si>
  <si>
    <t>FB1704</t>
  </si>
  <si>
    <t>Mayfair &amp; Ayers Wealth Management Limited</t>
  </si>
  <si>
    <t>FB1705</t>
  </si>
  <si>
    <t>Global Prosperity Financial Company Limited</t>
  </si>
  <si>
    <t>FB1706</t>
  </si>
  <si>
    <t>Prestige International Wealth Management Limited</t>
  </si>
  <si>
    <t>FB1707</t>
  </si>
  <si>
    <t>Transcend RE Services Co. Ltd.</t>
  </si>
  <si>
    <t>FB1708</t>
  </si>
  <si>
    <t>Compass Wealth Management Limited</t>
  </si>
  <si>
    <t>FB1709</t>
  </si>
  <si>
    <t>GOOD EXCEL INTERNATIONAL INVESTMENT LIMITED</t>
  </si>
  <si>
    <t>FB1710</t>
  </si>
  <si>
    <t>SDICS International Wealth Management (Hong Kong) Limited</t>
  </si>
  <si>
    <t>FB1711</t>
  </si>
  <si>
    <t>Uni-Pro Wealth Management Company Limited</t>
  </si>
  <si>
    <t>FB1712</t>
  </si>
  <si>
    <t>Better Wealth Management Co. Ltd.</t>
  </si>
  <si>
    <t>FB1713</t>
  </si>
  <si>
    <t>Kingkey Privilege Wealth Management Limited</t>
  </si>
  <si>
    <t>FB1714</t>
  </si>
  <si>
    <t>Greater China Wealth &amp; Risk Management Limited</t>
  </si>
  <si>
    <t>FB1715</t>
  </si>
  <si>
    <t>GF Wealth Management (Hong Kong) Ltd.</t>
  </si>
  <si>
    <t>FB1716</t>
  </si>
  <si>
    <t>WE Wealth Management Limited</t>
  </si>
  <si>
    <t>FB1717</t>
  </si>
  <si>
    <t>Choice Insurance Broker Ltd.</t>
  </si>
  <si>
    <t>FB1719</t>
  </si>
  <si>
    <t>Premier Global Advisors Limited</t>
  </si>
  <si>
    <t>FB1720</t>
  </si>
  <si>
    <t>Arrize Financial Insurance Services Limited</t>
  </si>
  <si>
    <t>FB1721</t>
  </si>
  <si>
    <t>Asia Link Insurance Services Limited</t>
  </si>
  <si>
    <t>FB1722</t>
  </si>
  <si>
    <t>Ampire Wealth Management Limited</t>
  </si>
  <si>
    <t>FB1723</t>
  </si>
  <si>
    <t>Prosperity Financial &amp; Insurance Services Limited</t>
  </si>
  <si>
    <t>FB1724</t>
  </si>
  <si>
    <t>Equator Asset Protection Limited</t>
  </si>
  <si>
    <t>FB1725</t>
  </si>
  <si>
    <t>Kwiksure Insurance Brokers Limited</t>
  </si>
  <si>
    <t>FB1726</t>
  </si>
  <si>
    <t>Vision International Partners Limited</t>
  </si>
  <si>
    <t>FB1727</t>
  </si>
  <si>
    <t>China Jiang Tai Insurance Brokers Limited</t>
  </si>
  <si>
    <t>FB1729</t>
  </si>
  <si>
    <t>Affluence Wealth Management Hong Kong Limited</t>
  </si>
  <si>
    <t>FB1730</t>
  </si>
  <si>
    <t>BC Wealth Management Limited</t>
  </si>
  <si>
    <t>FB1731</t>
  </si>
  <si>
    <t>Wanson Insurance Brokerage Limited</t>
  </si>
  <si>
    <t>FB1732</t>
  </si>
  <si>
    <t>Hong Kong Noble Wealth Management Limited</t>
  </si>
  <si>
    <t>FB1733</t>
  </si>
  <si>
    <t>LW Insurance Brokers Limited</t>
  </si>
  <si>
    <t>FB1734</t>
  </si>
  <si>
    <t>FST Wealth Management Limited</t>
  </si>
  <si>
    <t>FB1735</t>
  </si>
  <si>
    <t>Agape Wealth Management (Asia) Limited</t>
  </si>
  <si>
    <t>FB1736</t>
  </si>
  <si>
    <t>Chifu Wealth Management (Hong Kong) Limited</t>
  </si>
  <si>
    <t>FB1737</t>
  </si>
  <si>
    <t>International Risk Management Limited</t>
  </si>
  <si>
    <t>FB1739</t>
  </si>
  <si>
    <t>MoneyHero Insurance Brokers Limited</t>
  </si>
  <si>
    <t>FB1740</t>
  </si>
  <si>
    <t>Formax Wealth Planning Limited</t>
  </si>
  <si>
    <t>FB1741</t>
  </si>
  <si>
    <t>Fortune Asset Management HK Limited</t>
  </si>
  <si>
    <t>FB1742</t>
  </si>
  <si>
    <t>Ximco Corporation Limited</t>
  </si>
  <si>
    <t>FB1743</t>
  </si>
  <si>
    <t>China Industrial Securities International Wealth Management Limited</t>
  </si>
  <si>
    <t>FB1744</t>
  </si>
  <si>
    <t>Convoy Wealth Management Limited</t>
  </si>
  <si>
    <t>FB1745</t>
  </si>
  <si>
    <t>Field Harvest Inc Limited</t>
  </si>
  <si>
    <t>FB1746</t>
  </si>
  <si>
    <t>Chief Financial Services Limited</t>
  </si>
  <si>
    <t>FB1747</t>
  </si>
  <si>
    <t>Fortune Freedoness Wealth Management Limited</t>
  </si>
  <si>
    <t>FB1748</t>
  </si>
  <si>
    <t>Hong Kong Yeetah Insurance Broker Limited</t>
  </si>
  <si>
    <t>FB1749</t>
  </si>
  <si>
    <t>Yu Fung Broker Limited</t>
  </si>
  <si>
    <t>FB1750</t>
  </si>
  <si>
    <t>Rifa Wealth Management Limited</t>
  </si>
  <si>
    <t>FB1751</t>
  </si>
  <si>
    <t>Fortune Well Financial Consultant Limited</t>
  </si>
  <si>
    <t>FB1752</t>
  </si>
  <si>
    <t>Raffles Capital Holdings Limited</t>
  </si>
  <si>
    <t>FB1753</t>
  </si>
  <si>
    <t>Acorn Insurance Brokers Limited</t>
  </si>
  <si>
    <t>FB1754</t>
  </si>
  <si>
    <t>Win Finance Wealth Management Limited</t>
  </si>
  <si>
    <t>FB1755</t>
  </si>
  <si>
    <t>Sagacity Asia Insurance Brokers Limited</t>
  </si>
  <si>
    <t>FB1756</t>
  </si>
  <si>
    <t>Converge (HK) Insurance Brokers Limited</t>
  </si>
  <si>
    <t>FB1757</t>
  </si>
  <si>
    <t>Minz Insurance Brokers Limited</t>
  </si>
  <si>
    <t>FB1758</t>
  </si>
  <si>
    <t>COMMONWEALTH BROKER LIMITED</t>
  </si>
  <si>
    <t>FB1759</t>
  </si>
  <si>
    <t>Grandon Wealth Management Limited</t>
  </si>
  <si>
    <t>FB1760</t>
  </si>
  <si>
    <t>BS Wealth Management Limited</t>
  </si>
  <si>
    <t>FB1761</t>
  </si>
  <si>
    <t>Cherami Hailing Sun Wealth Management Limited</t>
  </si>
  <si>
    <t>FB1762</t>
  </si>
  <si>
    <t>Morality &amp; Honesty Insurance Broker Limited</t>
  </si>
  <si>
    <t>FB1763</t>
  </si>
  <si>
    <t>Pro Insurance &amp; Financial Management Limited</t>
  </si>
  <si>
    <t>FB1764</t>
  </si>
  <si>
    <t>China Elite Risk Management and Actuarial Consulting Company Limited</t>
  </si>
  <si>
    <t>FB1765</t>
  </si>
  <si>
    <t>GBF Financial Company Limited</t>
  </si>
  <si>
    <t>FB1766</t>
  </si>
  <si>
    <t>Super Harvest Insurance Broker Limited</t>
  </si>
  <si>
    <t>FB1767</t>
  </si>
  <si>
    <t>Heng An Finance Group Limited</t>
  </si>
  <si>
    <t>FB1768</t>
  </si>
  <si>
    <t>Legacy Group Limited</t>
  </si>
  <si>
    <t>FB1769</t>
  </si>
  <si>
    <t>WRISE Financial Services Limited</t>
  </si>
  <si>
    <t>FB1770</t>
  </si>
  <si>
    <t>Dreams Wealth Management Group Limited</t>
  </si>
  <si>
    <t>FB1771</t>
  </si>
  <si>
    <t>ShineNex Wealth Management Limited</t>
  </si>
  <si>
    <t>FB1772</t>
  </si>
  <si>
    <t>Chuang Fu Wealth Management Limited</t>
  </si>
  <si>
    <t>FB1773</t>
  </si>
  <si>
    <t>Apex Insurance Management Limited</t>
  </si>
  <si>
    <t>FB1774</t>
  </si>
  <si>
    <t>Huabo Wealth Management (Hong Kong) Company Limited</t>
  </si>
  <si>
    <t>FB1775</t>
  </si>
  <si>
    <t>Pacific Uzoom International Capital Limited</t>
  </si>
  <si>
    <t>FB1776</t>
  </si>
  <si>
    <t>Hong Kong Actuarial Insurance Consultants Company Limited</t>
  </si>
  <si>
    <t>FB1777</t>
  </si>
  <si>
    <t>Wealth Management Group Limited</t>
  </si>
  <si>
    <t>FB1778</t>
  </si>
  <si>
    <t>Global Finance Broker Limited</t>
  </si>
  <si>
    <t>FB1779</t>
  </si>
  <si>
    <t>Fortstone International (Hong Kong) Limited</t>
  </si>
  <si>
    <t>FB1780</t>
  </si>
  <si>
    <t>Consolidated Management Group Capital Partner Limited</t>
  </si>
  <si>
    <t>FB1781</t>
  </si>
  <si>
    <t>Prosper Glory Wealth Management Limited</t>
  </si>
  <si>
    <t>FB1782</t>
  </si>
  <si>
    <t>Futu Insurance Brokers (Hong Kong) Limited</t>
  </si>
  <si>
    <t>FB1783</t>
  </si>
  <si>
    <t>Jireh Insurance Brokers Limited</t>
  </si>
  <si>
    <t>FB1784</t>
  </si>
  <si>
    <t>JOY Wealth Management Limited</t>
  </si>
  <si>
    <t>FB1785</t>
  </si>
  <si>
    <t>Topstone International Insurance Brokers Limited</t>
  </si>
  <si>
    <t>FB1786</t>
  </si>
  <si>
    <t xml:space="preserve">South China Risk Advisory Limited	</t>
  </si>
  <si>
    <t>FB1787</t>
  </si>
  <si>
    <t>Dragon Wealth Management Limited</t>
  </si>
  <si>
    <t>FB1789</t>
  </si>
  <si>
    <t>Prince Foster Wealth Management Limited</t>
  </si>
  <si>
    <t>FB1790</t>
  </si>
  <si>
    <t>Alpha Professional Wealth Management Limited</t>
  </si>
  <si>
    <t>FB1791</t>
  </si>
  <si>
    <t>MAISON AIM ASSET MANAGEMENT LIMITED</t>
  </si>
  <si>
    <t>FB1792</t>
  </si>
  <si>
    <t>Reliable Partner Consultant Limited</t>
  </si>
  <si>
    <t>FB1793</t>
  </si>
  <si>
    <t>Hong Kong Ai Jia Wealth Management Limited</t>
  </si>
  <si>
    <t>FB1794</t>
  </si>
  <si>
    <t>Sino Golden Wealth Management Limited</t>
  </si>
  <si>
    <t>FB1795</t>
  </si>
  <si>
    <t>A-One Alliance Limited</t>
  </si>
  <si>
    <t>FB1796</t>
  </si>
  <si>
    <t>HQI Insurance Brokers Limited</t>
  </si>
  <si>
    <t>FB1797</t>
  </si>
  <si>
    <t>Goldstone Wealth Management Limited</t>
  </si>
  <si>
    <t>FB1798</t>
  </si>
  <si>
    <t>Winroad Asia Limited</t>
  </si>
  <si>
    <t>FB1799</t>
  </si>
  <si>
    <t>Chief Champion Financial Services Company Limited</t>
  </si>
  <si>
    <t>FB1800</t>
  </si>
  <si>
    <t>Global Nexus Insurance and Reinsurance Brokers Ltd</t>
  </si>
  <si>
    <t>FB1801</t>
  </si>
  <si>
    <t>Skyworld Insurance Brokers Limited</t>
  </si>
  <si>
    <t>FB1802</t>
  </si>
  <si>
    <t>Fortune Union Capital Management Limited</t>
  </si>
  <si>
    <t>FB1803</t>
  </si>
  <si>
    <t>Avenue Wealth Solutions Limited</t>
  </si>
  <si>
    <t>FB1804</t>
  </si>
  <si>
    <t>Hua Chuang Insurance Broker Limited</t>
  </si>
  <si>
    <t>FB1805</t>
  </si>
  <si>
    <t>Coast Insurance Brokers (China) Co., Limited</t>
  </si>
  <si>
    <t>FB1806</t>
  </si>
  <si>
    <t>Sinorich Management Limited</t>
  </si>
  <si>
    <t>FB1807</t>
  </si>
  <si>
    <t>Mutualwell Wealth Management (Hong Kong) Limited</t>
  </si>
  <si>
    <t>FB1808</t>
  </si>
  <si>
    <t>Link Insurance Services Limited</t>
  </si>
  <si>
    <t>FB1809</t>
  </si>
  <si>
    <t>Rare Earth Insurance Partners Limited</t>
  </si>
  <si>
    <t>FB1810</t>
  </si>
  <si>
    <t>Tek Fong Group Limited</t>
  </si>
  <si>
    <t>FB1811</t>
  </si>
  <si>
    <t>FLINTSTONE WEALTH MANAGEMENT LIMITED</t>
  </si>
  <si>
    <t>FB1812</t>
  </si>
  <si>
    <t>China Life Consulting Co., Limited</t>
  </si>
  <si>
    <t>FB1813</t>
  </si>
  <si>
    <t>New Harvest Wealth Insurance Brokers (HK) Limited</t>
  </si>
  <si>
    <t>FB1814</t>
  </si>
  <si>
    <t>Changjiang Wealth Management Limited</t>
  </si>
  <si>
    <t>FB1815</t>
  </si>
  <si>
    <t>Morgan Fuel Go Insurance Broker Limited</t>
  </si>
  <si>
    <t>FB1816</t>
  </si>
  <si>
    <t>INLE Risk Management Limited</t>
  </si>
  <si>
    <t>FB1817</t>
  </si>
  <si>
    <t>Navigator Asset Management Limited</t>
  </si>
  <si>
    <t>FB1819</t>
  </si>
  <si>
    <t>TLC INSURANCE SERVICES COMPANY LIMITED</t>
  </si>
  <si>
    <t>FB1820</t>
  </si>
  <si>
    <t>WeConnect Wealth Management Limited</t>
  </si>
  <si>
    <t>FB1821</t>
  </si>
  <si>
    <t>Voyager Risk Solutions Limited</t>
  </si>
  <si>
    <t>FB1822</t>
  </si>
  <si>
    <t>Doo Insurance Broker HK Limited</t>
  </si>
  <si>
    <t>FB1823</t>
  </si>
  <si>
    <t xml:space="preserve">HOMCHEONG INSURANCE BROKERS LIMITED </t>
  </si>
  <si>
    <t>FB1824</t>
  </si>
  <si>
    <t>ZA International Insurance Broker Limited</t>
  </si>
  <si>
    <t>FB1825</t>
  </si>
  <si>
    <t>Bolttech Digital Insurance Brokerage Hong Kong Limited</t>
  </si>
  <si>
    <t>FB1826</t>
  </si>
  <si>
    <t>The Core Insurance Brokers Limited</t>
  </si>
  <si>
    <t>FB1827</t>
  </si>
  <si>
    <t>Sunbright Wealth Management Limited</t>
  </si>
  <si>
    <t>FB1829</t>
  </si>
  <si>
    <t>JMC Professional Insurance Brokers HK Limited</t>
  </si>
  <si>
    <t>FB1830</t>
  </si>
  <si>
    <t>I-brokers Limited</t>
  </si>
  <si>
    <t>FB1831</t>
  </si>
  <si>
    <t>CECO Wealth Management Limited</t>
  </si>
  <si>
    <t>FB1832</t>
  </si>
  <si>
    <t>Proswealth Asia Insurance Services Limited</t>
  </si>
  <si>
    <t>FB1833</t>
  </si>
  <si>
    <t>EVERLIFE ASSET ENTERPRISE LIMITED</t>
  </si>
  <si>
    <t>FB1834</t>
  </si>
  <si>
    <t>CSCI Insurance Broker Limited</t>
  </si>
  <si>
    <t>FB1835</t>
  </si>
  <si>
    <t>Fortune-Harvest Wealth Management Company Limited</t>
  </si>
  <si>
    <t>FB1836</t>
  </si>
  <si>
    <t>Unistand Financial Services Limited</t>
  </si>
  <si>
    <t>FB1837</t>
  </si>
  <si>
    <t>S.F.I. International Limited</t>
  </si>
  <si>
    <t>FB1839</t>
  </si>
  <si>
    <t>Connect Global Insurance Consultants Limited</t>
  </si>
  <si>
    <t>FB1840</t>
  </si>
  <si>
    <t>GOGOX Insurtech Limited</t>
  </si>
  <si>
    <t>FB1841</t>
  </si>
  <si>
    <t>Aurex Insurance Brokers Limited</t>
  </si>
  <si>
    <t>FB1842</t>
  </si>
  <si>
    <t>Max Victory Wealth Management (Hong Kong) Limited</t>
  </si>
  <si>
    <t>FB1843</t>
  </si>
  <si>
    <t>MoneySmart HK Financial Limited</t>
  </si>
  <si>
    <t>FB1852</t>
  </si>
  <si>
    <t>TOP INTEGRITY FINANCIAL SERVICES LIMITED</t>
  </si>
  <si>
    <t>FB1853</t>
  </si>
  <si>
    <t>Holdcover Insurance Brokers Limited</t>
  </si>
  <si>
    <t>FB1854</t>
  </si>
  <si>
    <t>Bao Sheng International Fortune Advisory Limited</t>
  </si>
  <si>
    <t>FB1855</t>
  </si>
  <si>
    <t>L.M.W. Fortune Consultant Company Limited</t>
  </si>
  <si>
    <t>FB1856</t>
  </si>
  <si>
    <t>Jadeore Wealth Management Limited</t>
  </si>
  <si>
    <t>FB1845</t>
  </si>
  <si>
    <t>EVERWISE ASSET ENTERPRISE LIMITED</t>
  </si>
  <si>
    <t>GB1001</t>
  </si>
  <si>
    <t>Treasure Insurance Services Limited</t>
  </si>
  <si>
    <t>GB1002</t>
  </si>
  <si>
    <t>WS Wealth Management Limited</t>
  </si>
  <si>
    <t>GB1003</t>
  </si>
  <si>
    <t>SCF Services Limited</t>
  </si>
  <si>
    <t>GB1004</t>
  </si>
  <si>
    <t>Great Value Wealth Management Limited</t>
  </si>
  <si>
    <t>GB1005</t>
  </si>
  <si>
    <t>Likehealth Insurance Broker Limited</t>
  </si>
  <si>
    <t>GB1006</t>
  </si>
  <si>
    <t>FOREST INTERNATIONAL WEALTH MANAGEMENT LIMITED</t>
  </si>
  <si>
    <t>GB1007</t>
  </si>
  <si>
    <t>China International Insurance Brokers (Hong Kong) Limited</t>
  </si>
  <si>
    <t>GB1008</t>
  </si>
  <si>
    <t>Chong Hing Insurance Brokers Limited</t>
  </si>
  <si>
    <t>GB1009</t>
  </si>
  <si>
    <t>Kingdom Asia Limited</t>
  </si>
  <si>
    <t>GB1010</t>
  </si>
  <si>
    <t>Everance Insurance Brokers Limited</t>
  </si>
  <si>
    <t>GB1011</t>
  </si>
  <si>
    <t>Hantec Insurance Broker Company Limited</t>
  </si>
  <si>
    <t>GB1012</t>
  </si>
  <si>
    <t>InBridge Advisors Limited</t>
  </si>
  <si>
    <t>GB1013</t>
  </si>
  <si>
    <t>Oneglobal Broking Hong Kong Limited</t>
  </si>
  <si>
    <t>GB1014</t>
  </si>
  <si>
    <t>SUNHIGH FINANCIAL SERVICES LIMITED</t>
  </si>
  <si>
    <t>GB1015</t>
  </si>
  <si>
    <t>GoBear Insurance Broker (HK) Limited</t>
  </si>
  <si>
    <t>GB1016</t>
  </si>
  <si>
    <t>LMW MGT Limited</t>
  </si>
  <si>
    <t>GB1017</t>
  </si>
  <si>
    <t>One Heritage Wealth Management Limited</t>
  </si>
  <si>
    <t>GB1018</t>
  </si>
  <si>
    <t>Regan Insurance Broker (HK) Limited</t>
  </si>
  <si>
    <t>GB1019</t>
  </si>
  <si>
    <t>Victoria Wealth Management Limited</t>
  </si>
  <si>
    <t>GB1020</t>
  </si>
  <si>
    <t>Azure Risk Limited</t>
  </si>
  <si>
    <t>GB1021</t>
  </si>
  <si>
    <t>ONE Capital Management (HK) Company Limited</t>
  </si>
  <si>
    <t>GB1022</t>
  </si>
  <si>
    <t>BMS Asia (Hong Kong) Limited</t>
  </si>
  <si>
    <t>GB1023</t>
  </si>
  <si>
    <t>YOOV Insurance Services Limited</t>
  </si>
  <si>
    <t>GB1024</t>
  </si>
  <si>
    <t>Hanligent Insurance Consultants Company Limited</t>
  </si>
  <si>
    <t>GB1025</t>
  </si>
  <si>
    <t xml:space="preserve">Capstone Insurance Brokers Limited </t>
  </si>
  <si>
    <t>GB1026</t>
  </si>
  <si>
    <t>Huatai Financial Holdings (Hong Kong) Limited</t>
  </si>
  <si>
    <t>GB1027</t>
  </si>
  <si>
    <t>AWSG International Insurance Brokers Limited</t>
  </si>
  <si>
    <t>GB1028</t>
  </si>
  <si>
    <t>28 Advisory Limited</t>
  </si>
  <si>
    <t>GB1029</t>
  </si>
  <si>
    <t>Century Insurance Brokers (Hong Kong) Company Limited</t>
  </si>
  <si>
    <t>GB1030</t>
  </si>
  <si>
    <t>Infinity Wealth Management Limited</t>
  </si>
  <si>
    <t>GB1031</t>
  </si>
  <si>
    <t>Price Forbes Hong Kong Limited</t>
  </si>
  <si>
    <t>GB1032</t>
  </si>
  <si>
    <t>China PA Wealth Management (Hong Kong) Company Limited</t>
  </si>
  <si>
    <t>GB1033</t>
  </si>
  <si>
    <t xml:space="preserve">Aspire International Wealth Management Limited </t>
  </si>
  <si>
    <t>GB1034</t>
  </si>
  <si>
    <t>Legacy Infinity Global Asset Management Limited</t>
  </si>
  <si>
    <t>GB1035</t>
  </si>
  <si>
    <t>Superfree Insurance Consultant Company Limited</t>
  </si>
  <si>
    <t>GB1036</t>
  </si>
  <si>
    <t>Harrison Wealth Management Limited</t>
  </si>
  <si>
    <t>GB1037</t>
  </si>
  <si>
    <t>Crown Insurance Brokers Limited</t>
  </si>
  <si>
    <t>GB1038</t>
  </si>
  <si>
    <t>Perfect Life Insurance Brokers Limited</t>
  </si>
  <si>
    <t>GB1039</t>
  </si>
  <si>
    <t>ESS Insurance Brokers Limited</t>
  </si>
  <si>
    <t>GB1040</t>
  </si>
  <si>
    <t>Shun Hao Insurance Brokers Limited</t>
  </si>
  <si>
    <t>GB1041</t>
  </si>
  <si>
    <t>Liongate Financial Services Limited</t>
  </si>
  <si>
    <t>GB1042</t>
  </si>
  <si>
    <t>HONG KONG ASIA INTERNATIONAL INSURANCE BROKERS LIMITED</t>
  </si>
  <si>
    <t>GB1043</t>
  </si>
  <si>
    <t>K ONE INSURANCE BROKERS LIMITED</t>
  </si>
  <si>
    <t>GB1044</t>
  </si>
  <si>
    <t>SAFETYNET LIMITED</t>
  </si>
  <si>
    <t>GB1045</t>
  </si>
  <si>
    <t>PICC HK Risk Management and Insurance Consultant Company Limited</t>
  </si>
  <si>
    <t>GB1046</t>
  </si>
  <si>
    <t>BONDA WEALTH MANAGEMENT LIMITED</t>
  </si>
  <si>
    <t>GB1047</t>
  </si>
  <si>
    <t>Gallagher Insurance Brokers (Hong Kong) Limited</t>
  </si>
  <si>
    <t>GB1048</t>
  </si>
  <si>
    <t>Strategic Transfer Solutions Insurance Brokers Limited</t>
  </si>
  <si>
    <t>GB1049</t>
  </si>
  <si>
    <t>CITIC Securities Brokerage (HK) Limited</t>
  </si>
  <si>
    <t>GB1050</t>
  </si>
  <si>
    <t>Win Full Wealth Management Limited</t>
  </si>
  <si>
    <t>GB1051</t>
  </si>
  <si>
    <t>PEAK CONSULTING SERVICES LIMITED</t>
  </si>
  <si>
    <t>GB1052</t>
  </si>
  <si>
    <t>Multiform Insurance Broker Company Limited</t>
  </si>
  <si>
    <t>GB1053</t>
  </si>
  <si>
    <t>Charlton House WM Limited</t>
  </si>
  <si>
    <t>GB1054</t>
  </si>
  <si>
    <t>E.ST BROKERS LIMITED</t>
  </si>
  <si>
    <t>GB1055</t>
  </si>
  <si>
    <t>Veracity Wealth Consultancy Limited</t>
  </si>
  <si>
    <t>GB1056</t>
  </si>
  <si>
    <t>LCF Group HK Limited</t>
  </si>
  <si>
    <t>GB1057</t>
  </si>
  <si>
    <t>Victoria Premier Limited</t>
  </si>
  <si>
    <t>GB1058</t>
  </si>
  <si>
    <t>Winner Zone Family Office Limited</t>
  </si>
  <si>
    <t>GB1059</t>
  </si>
  <si>
    <t>Rafter Insurance Brokers Limited</t>
  </si>
  <si>
    <t>GB1060</t>
  </si>
  <si>
    <t>Hong Kong Financial Transactions and Services Limited</t>
  </si>
  <si>
    <t>GB1061</t>
  </si>
  <si>
    <t>Wealth Fortune Financial Planning Company Limited</t>
  </si>
  <si>
    <t>GB1062</t>
  </si>
  <si>
    <t>YUSHUN CONSULTANT LIMITED</t>
  </si>
  <si>
    <t>GB1063</t>
  </si>
  <si>
    <t>XI Cheng Insurance Broker Limited</t>
  </si>
  <si>
    <t>GB1064</t>
  </si>
  <si>
    <t>Elitrix Wealth Management Limited</t>
  </si>
  <si>
    <t>GB1065</t>
  </si>
  <si>
    <t>GBA EverBest Insurance Broker Co Limited</t>
  </si>
  <si>
    <t>GB1066</t>
  </si>
  <si>
    <t>Infinity Financial Management Limited</t>
  </si>
  <si>
    <t>GB1067</t>
  </si>
  <si>
    <t>Pacific Hawk Asset Management Limited</t>
  </si>
  <si>
    <t>GB1068</t>
  </si>
  <si>
    <t>YAT Commercial Partners Limited</t>
  </si>
  <si>
    <t>GB1069</t>
  </si>
  <si>
    <t>Shan Ho Insurance Broker Limited</t>
  </si>
  <si>
    <t>GB1070</t>
  </si>
  <si>
    <t>MacKenzie Wealth Management Limited</t>
  </si>
  <si>
    <t>GB1071</t>
  </si>
  <si>
    <t>TARTARIC INSURANCE BROKERS LIMITED</t>
  </si>
  <si>
    <t>GB1072</t>
  </si>
  <si>
    <t>WE Financial Planning Limited</t>
  </si>
  <si>
    <t>GB1073</t>
  </si>
  <si>
    <t>PCA ASIA LIMITED</t>
  </si>
  <si>
    <t>GB1074</t>
  </si>
  <si>
    <t>L GREEN SPECIALTY COMPANY LIMITED</t>
  </si>
  <si>
    <t>GB1075</t>
  </si>
  <si>
    <t>Hong Kong Peace United Insurance Brokerage Limited</t>
  </si>
  <si>
    <t>GB1076</t>
  </si>
  <si>
    <t>Perpetual Insurance Broker Limited</t>
  </si>
  <si>
    <t>GB1077</t>
  </si>
  <si>
    <t>Ever Glow International Wealth Management Limited</t>
  </si>
  <si>
    <t>GB1078</t>
  </si>
  <si>
    <t>DL Wealth Management Limited</t>
  </si>
  <si>
    <t>GB1079</t>
  </si>
  <si>
    <t>Hong Kong Friendly Consulting Limited</t>
  </si>
  <si>
    <t>GB1080</t>
  </si>
  <si>
    <t>Trinity Professional Consultancy Limited</t>
  </si>
  <si>
    <t>GB1081</t>
  </si>
  <si>
    <t>TOPAZ PRIVATE WEALTH LIMITED</t>
  </si>
  <si>
    <t>GB1082</t>
  </si>
  <si>
    <t>ATLAS WEALTH MANAGEMENT LIMITED</t>
  </si>
  <si>
    <t>GB1083</t>
  </si>
  <si>
    <t>YK AU COMPANY LIMITED</t>
  </si>
  <si>
    <t>GB1084</t>
  </si>
  <si>
    <t>HNW Wealth Management Center HK Limited</t>
  </si>
  <si>
    <t>GB1085</t>
  </si>
  <si>
    <t>Co Shared Limited</t>
  </si>
  <si>
    <t>GB1086</t>
  </si>
  <si>
    <t>Nut Nut TM Limited</t>
  </si>
  <si>
    <t>GB1087</t>
  </si>
  <si>
    <t>Talent Insurance Brokerage Limited</t>
  </si>
  <si>
    <t>GB1088</t>
  </si>
  <si>
    <t>List of Insurance Agencies - As of 31 Dec 2024 (Inclusive of Active &amp; Inactive, G and L Licensees)</t>
  </si>
  <si>
    <t>Agencies being an Authorized Institution licensed by the HKMA</t>
  </si>
  <si>
    <t>*Remarks - Includes both active and inactive licensees</t>
  </si>
  <si>
    <t>BANGKOK BANK PUBLIC CO LTD</t>
  </si>
  <si>
    <t>FA1199</t>
  </si>
  <si>
    <t>STANDARD CHARTERED BANK (HONG KONG) LIMITED</t>
  </si>
  <si>
    <t>FA1239</t>
  </si>
  <si>
    <t>CITIBANK (HONG KONG) LIMITED</t>
  </si>
  <si>
    <t>FA1300</t>
  </si>
  <si>
    <t>`</t>
  </si>
  <si>
    <t>ALLIED BANKING CORPORATION (HONG KONG) LIMITED</t>
  </si>
  <si>
    <t>FA1680</t>
  </si>
  <si>
    <t>EAST WEST BANK HONG KONG BRANCH</t>
  </si>
  <si>
    <t>FA1730</t>
  </si>
  <si>
    <t>CTBC BANK CO LTD</t>
  </si>
  <si>
    <t>FA1758</t>
  </si>
  <si>
    <t>FIRST COMMERCIAL BANK, LTD</t>
  </si>
  <si>
    <t>FA1779</t>
  </si>
  <si>
    <t>MEGA INTERNATIONAL COMMERCIAL BANK CO LTD</t>
  </si>
  <si>
    <t>FA1794</t>
  </si>
  <si>
    <t>TAISHIN INTERNATIONAL BANK CO., LTD.</t>
  </si>
  <si>
    <t>FA1944</t>
  </si>
  <si>
    <t>E.SUN COMMERCIAL BANK, LTD.</t>
  </si>
  <si>
    <t>FA2303</t>
  </si>
  <si>
    <t>TAIWAN SHIN KONG COMMERCIAL BANK CO., LTD</t>
  </si>
  <si>
    <t>FA2308</t>
  </si>
  <si>
    <t>CHINA MERCHANTS BANK CO., LTD</t>
  </si>
  <si>
    <t>FA2374</t>
  </si>
  <si>
    <t>CHINA MINSHENG BANKING CORPORATION LIMITED</t>
  </si>
  <si>
    <t>FA2402</t>
  </si>
  <si>
    <t>SHANGHAI PUDONG DEVELOPMENT BANK CO., LTD.</t>
  </si>
  <si>
    <t>FA2460</t>
  </si>
  <si>
    <t>HSBC BANK PLC</t>
  </si>
  <si>
    <t>FA2470</t>
  </si>
  <si>
    <t>BANK OF COMMUNICATIONS (HONG KONG) LIMITED</t>
  </si>
  <si>
    <t>FA2475</t>
  </si>
  <si>
    <t>CHINA EVERBRIGHT BANK COMPANY LTD</t>
  </si>
  <si>
    <t>FA2540</t>
  </si>
  <si>
    <t>AGRICULTURAL BANK OF CHINA LIMITED</t>
  </si>
  <si>
    <t>FA2561</t>
  </si>
  <si>
    <t>TAIPEI FUBON COMMERCIAL BANK CO LTD</t>
  </si>
  <si>
    <t>FA2595</t>
  </si>
  <si>
    <t>BANK OF COMMUNICATIONS CO., LTD.</t>
  </si>
  <si>
    <t>FA2852</t>
  </si>
  <si>
    <t>BANK OF CHINA (HONG KONG) LIMITED</t>
  </si>
  <si>
    <t>FA2855</t>
  </si>
  <si>
    <t>CHIYU BANKING CORP LTD</t>
  </si>
  <si>
    <t>FA2899</t>
  </si>
  <si>
    <t>DBS BANK (HONG KONG) LIMITED</t>
  </si>
  <si>
    <t>FA3000</t>
  </si>
  <si>
    <t>NANYANG COMMERCIAL BANK, LIMITED</t>
  </si>
  <si>
    <t>FA3003</t>
  </si>
  <si>
    <t>DAH SING BANK, LIMITED</t>
  </si>
  <si>
    <t>FA3022</t>
  </si>
  <si>
    <t>OVERSEA-CHINESE BANKING CORPORATION LTD</t>
  </si>
  <si>
    <t>FA3107</t>
  </si>
  <si>
    <t>FUBON BANK (HONG KONG) LIMITED</t>
  </si>
  <si>
    <t>FA3111</t>
  </si>
  <si>
    <t>TAI SANG BANK LTD</t>
  </si>
  <si>
    <t>FA3129</t>
  </si>
  <si>
    <t>SHANGHAI COMMERCIAL BANK LTD</t>
  </si>
  <si>
    <t>FA3130</t>
  </si>
  <si>
    <t>CHINA CONSTRUCTION BANK (ASIA) CORPORATION LIMITED</t>
  </si>
  <si>
    <t>FA3132</t>
  </si>
  <si>
    <t>THE BANK OF EAST ASIA LTD</t>
  </si>
  <si>
    <t>FA3148</t>
  </si>
  <si>
    <t>THE HONGKONG AND SHANGHAI BANKING CORPORATION LTD</t>
  </si>
  <si>
    <t>FA3167</t>
  </si>
  <si>
    <t>HANG SENG BANK LIMITED</t>
  </si>
  <si>
    <t>FA3168</t>
  </si>
  <si>
    <t>INDUSTRIAL AND COMMERCIAL BANK OF CHINA (ASIA) LTD</t>
  </si>
  <si>
    <t>FA3169</t>
  </si>
  <si>
    <t>CHINA CITIC BANK INTERNATIONAL LIMITED</t>
  </si>
  <si>
    <t>FA3269</t>
  </si>
  <si>
    <t>CITIBANK N A</t>
  </si>
  <si>
    <t>FA3287</t>
  </si>
  <si>
    <t>PUBLIC BANK (HONG KONG) LIMITED</t>
  </si>
  <si>
    <t>FA3363</t>
  </si>
  <si>
    <t>CMB WING LUNG BANK LIMITED</t>
  </si>
  <si>
    <t>FA3403</t>
  </si>
  <si>
    <t>CHONG HING BANK LIMITED</t>
  </si>
  <si>
    <t>FA3475</t>
  </si>
  <si>
    <t>OCBC BANK (HONG KONG) LIMITED</t>
  </si>
  <si>
    <t>FA3485</t>
  </si>
  <si>
    <t>ZA BANK LIMITED</t>
  </si>
  <si>
    <t>GA1009</t>
  </si>
  <si>
    <t>Livi Bank Limited</t>
  </si>
  <si>
    <t>GA1033</t>
  </si>
  <si>
    <t>BANK SINOPAC</t>
  </si>
  <si>
    <t>GA1041</t>
  </si>
  <si>
    <t>Ping An Bank Co., Ltd</t>
  </si>
  <si>
    <t>GA1049</t>
  </si>
  <si>
    <t>China Guangfa Bank Co., Ltd.</t>
  </si>
  <si>
    <t>GA1050</t>
  </si>
  <si>
    <t>HUA XIA BANK CO., LIMITED</t>
  </si>
  <si>
    <t>GA1057</t>
  </si>
  <si>
    <t>Ant Bank (Hong Kong) Limited</t>
  </si>
  <si>
    <t>GA1061</t>
  </si>
  <si>
    <t>PAO Bank Limited</t>
  </si>
  <si>
    <t>GA1067</t>
  </si>
  <si>
    <t>EAGLE FLY MOTORS LIMITED</t>
  </si>
  <si>
    <t>FA1001</t>
  </si>
  <si>
    <t>PRESTIGE MANAGEMENT SERVICES LIMITED</t>
  </si>
  <si>
    <t>FA1002</t>
  </si>
  <si>
    <t>EAST ASIA INSURANCE AGENCY CO</t>
  </si>
  <si>
    <t>FA1003</t>
  </si>
  <si>
    <t>BILL LAM &amp; ASSOCIATES</t>
  </si>
  <si>
    <t>FA1004</t>
  </si>
  <si>
    <t>FOR LONG UNDERWRITING COMPANY LIMITED</t>
  </si>
  <si>
    <t>FA1005</t>
  </si>
  <si>
    <t>GENERAL INSURANCE ADVISERS LIMITED</t>
  </si>
  <si>
    <t>FA1006</t>
  </si>
  <si>
    <t>MANDARIN AUTO SERVICES LIMITED</t>
  </si>
  <si>
    <t>FA1007</t>
  </si>
  <si>
    <t>QUNFA AGENCY LIMITED</t>
  </si>
  <si>
    <t>FA1008</t>
  </si>
  <si>
    <t>TAI TUNG INSURANCE AGENCY LIMITED</t>
  </si>
  <si>
    <t>FA1009</t>
  </si>
  <si>
    <t>GOLD POINTS LTD</t>
  </si>
  <si>
    <t>FA1010</t>
  </si>
  <si>
    <t>Freedom Insurance Services Limited</t>
  </si>
  <si>
    <t>FA1011</t>
  </si>
  <si>
    <t>WING MING MOTORS COMPANY</t>
  </si>
  <si>
    <t>FA1012</t>
  </si>
  <si>
    <t>J &amp; R INSURANCE CONSULTANTS LIMITED</t>
  </si>
  <si>
    <t>FA1013</t>
  </si>
  <si>
    <t>INSPRO INSURANCE CONSULTANT</t>
  </si>
  <si>
    <t>FA1014</t>
  </si>
  <si>
    <t>LENTEN LIMITED</t>
  </si>
  <si>
    <t>FA1015</t>
  </si>
  <si>
    <t>EVER RICH INSURANCE AGENCY COMPANY</t>
  </si>
  <si>
    <t>FA1016</t>
  </si>
  <si>
    <t>ROC'S CONSULTANT &amp; DEVELOPMENT CO</t>
  </si>
  <si>
    <t>FA1017</t>
  </si>
  <si>
    <t>GOOD FAITH CONSULTANCY</t>
  </si>
  <si>
    <t>FA1019</t>
  </si>
  <si>
    <t>BRITWELL &amp; COMPANY</t>
  </si>
  <si>
    <t>FA1020</t>
  </si>
  <si>
    <t>GENERAL INSURANCE AGENCY COMPANY</t>
  </si>
  <si>
    <t>FA1021</t>
  </si>
  <si>
    <t>WAI WAH INSURANCE AGENCY (HONG KONG) LIMITED</t>
  </si>
  <si>
    <t>FA1022</t>
  </si>
  <si>
    <t>EURO-ASIA INSURANCE CONSULTANT</t>
  </si>
  <si>
    <t>FA1023</t>
  </si>
  <si>
    <t>VIGOR CONSULTANTS COMPANY</t>
  </si>
  <si>
    <t>FA1024</t>
  </si>
  <si>
    <t>ORIENTAL INSURANCE AGENCY COMPANY</t>
  </si>
  <si>
    <t>FA1025</t>
  </si>
  <si>
    <t>CANDICK INSURANCE AGENCY LIMITED</t>
  </si>
  <si>
    <t>FA1026</t>
  </si>
  <si>
    <t>MEGASEA EMPLOYMENT AGENCY LIMITED</t>
  </si>
  <si>
    <t>FA1027</t>
  </si>
  <si>
    <t>PRO-INSURANT CONSULTANTS LIMITED</t>
  </si>
  <si>
    <t>FA1029</t>
  </si>
  <si>
    <t>PACIFIC LANE LIMITED</t>
  </si>
  <si>
    <t>FA1030</t>
  </si>
  <si>
    <t>CHI FU MOTOR TRADING COMPANY LIMITED</t>
  </si>
  <si>
    <t>FA1031</t>
  </si>
  <si>
    <t>GOLD HARVEST MOTORS COMPANY</t>
  </si>
  <si>
    <t>FA1032</t>
  </si>
  <si>
    <t>NEW CENTURY INSURANCE AGENCY</t>
  </si>
  <si>
    <t>FA1033</t>
  </si>
  <si>
    <t>BERMUDA INSURANCE CONSULTANTS</t>
  </si>
  <si>
    <t>FA1034</t>
  </si>
  <si>
    <t>BRILLIANT INSURANCE AGENT LIMITED</t>
  </si>
  <si>
    <t>FA1035</t>
  </si>
  <si>
    <t>A &amp; J INSURANCE CONSULTANCY</t>
  </si>
  <si>
    <t>FA1036</t>
  </si>
  <si>
    <t>BRITISH MOTORS LIMITED</t>
  </si>
  <si>
    <t>FA1037</t>
  </si>
  <si>
    <t>CROWN MOTORS LIMITED</t>
  </si>
  <si>
    <t>FA1039</t>
  </si>
  <si>
    <t>YUK LUN VEHICLE ENGINEERING LIMITED</t>
  </si>
  <si>
    <t>FA1040</t>
  </si>
  <si>
    <t>NEW CREATIVE MANAGEMENT CONSULTANT LTD</t>
  </si>
  <si>
    <t>FA1041</t>
  </si>
  <si>
    <t>HANG YUE INSURANCE AGENCY</t>
  </si>
  <si>
    <t>FA1042</t>
  </si>
  <si>
    <t>ALLIED WILL ASIA LIMITED</t>
  </si>
  <si>
    <t>FA1043</t>
  </si>
  <si>
    <t>MAN FUNG MOTOR SERVICE</t>
  </si>
  <si>
    <t>FA1044</t>
  </si>
  <si>
    <t>WAH SHUN INSURANCE CONSULTANTS COMPANY LIMITED</t>
  </si>
  <si>
    <t>FA1045</t>
  </si>
  <si>
    <t>RISING BRIGHT INSURANCE AGENCY</t>
  </si>
  <si>
    <t>FA1046</t>
  </si>
  <si>
    <t>APRIL HONG KONG LTD</t>
  </si>
  <si>
    <t>FA1047</t>
  </si>
  <si>
    <t>THE HONG KONG AND CHINA GAS COMPANY LIMITED</t>
  </si>
  <si>
    <t>FA1048</t>
  </si>
  <si>
    <t>GLOBAL STAR ASSURANCE AGENCY LIMITED</t>
  </si>
  <si>
    <t>FA1049</t>
  </si>
  <si>
    <t>NEW ASIA INSURANCE AGENTS COMPANY</t>
  </si>
  <si>
    <t>FA1050</t>
  </si>
  <si>
    <t>UNITY INSURANCE UNDERWRITING AGENCY LIMITED</t>
  </si>
  <si>
    <t>FA1051</t>
  </si>
  <si>
    <t>OCAMPO INSURANCE SERVICES CO</t>
  </si>
  <si>
    <t>FA1052</t>
  </si>
  <si>
    <t>BANLOYAL INSURANCE SERVICES CO</t>
  </si>
  <si>
    <t>FA1053</t>
  </si>
  <si>
    <t>DAH CHONG HONG MOTORS (BINLI) LIMITED</t>
  </si>
  <si>
    <t>FA1054</t>
  </si>
  <si>
    <t>JETCO MOTORS TRADING COMPANY</t>
  </si>
  <si>
    <t>FA1055</t>
  </si>
  <si>
    <t>LEUNG KEE MOTORS LIMITED</t>
  </si>
  <si>
    <t>FA1056</t>
  </si>
  <si>
    <t>CARMOND INSURANCE CONSULTANT LIMITED</t>
  </si>
  <si>
    <t>FA1057</t>
  </si>
  <si>
    <t>AE INSURANCE AGENCY LTD</t>
  </si>
  <si>
    <t>FA1058</t>
  </si>
  <si>
    <t>AE INSURANCE CONSULTANTS LTD</t>
  </si>
  <si>
    <t>FA1059</t>
  </si>
  <si>
    <t>WIN POINT MOTORS LIMITED</t>
  </si>
  <si>
    <t>FA1060</t>
  </si>
  <si>
    <t>GERON LIMITED</t>
  </si>
  <si>
    <t>FA1061</t>
  </si>
  <si>
    <t>HOLY GAIN INSURANCE AGENCY LIMITED</t>
  </si>
  <si>
    <t>FA1062</t>
  </si>
  <si>
    <t>PROGRESS INSURANCE CONSULTANTS</t>
  </si>
  <si>
    <t>FA1063</t>
  </si>
  <si>
    <t>Y &amp; F CONSULTANTS</t>
  </si>
  <si>
    <t>FA1064</t>
  </si>
  <si>
    <t>LPC INSURANCE SERVICES COMPANY O/B HENG YU CO LIMITED</t>
  </si>
  <si>
    <t>FA1065</t>
  </si>
  <si>
    <t>HOLD STAR INSURANCE AGENCY LIMITED</t>
  </si>
  <si>
    <t>FA1066</t>
  </si>
  <si>
    <t>PROFESSIONAL LIABILITY UNDERWRITING SERVICES LTD</t>
  </si>
  <si>
    <t>FA1067</t>
  </si>
  <si>
    <t>LUEN WO MOTORS LIMITED</t>
  </si>
  <si>
    <t>FA1068</t>
  </si>
  <si>
    <t>SINCERE INSURANCE SERVICES LIMITED</t>
  </si>
  <si>
    <t>FA1069</t>
  </si>
  <si>
    <t>AON (CR) INSURANCE AGENCIES COMPANY LIMITED</t>
  </si>
  <si>
    <t>FA1070</t>
  </si>
  <si>
    <t>CPI INSURANCE CONSULTANTS COMPANY</t>
  </si>
  <si>
    <t>FA1071</t>
  </si>
  <si>
    <t>KA KA INSURANCE AGENCY CO</t>
  </si>
  <si>
    <t>FA1073</t>
  </si>
  <si>
    <t>EMPIRE MOTOR LIMITED</t>
  </si>
  <si>
    <t>FA1074</t>
  </si>
  <si>
    <t>J &amp; T INSURANCE CONSULTANTS LIMITED</t>
  </si>
  <si>
    <t>FA1075</t>
  </si>
  <si>
    <t>CARRIER MOTORS COMPANY</t>
  </si>
  <si>
    <t>FA1076</t>
  </si>
  <si>
    <t>CYPRESS INSURANCE AGENCY LIMITED</t>
  </si>
  <si>
    <t>FA1077</t>
  </si>
  <si>
    <t>BRIGHAM YOUNG INSURANCE CONSULTANT CO</t>
  </si>
  <si>
    <t>FA1078</t>
  </si>
  <si>
    <t>AUGUSTINE INSURANCE SERVICE</t>
  </si>
  <si>
    <t>FA1079</t>
  </si>
  <si>
    <t>CHINA BRIGHT INSURANCE AGENCY LTD</t>
  </si>
  <si>
    <t>FA1080</t>
  </si>
  <si>
    <t>LUEN KEE MOTOR COMPANY LIMITED</t>
  </si>
  <si>
    <t>FA1081</t>
  </si>
  <si>
    <t>TECHNIC EMPLOYMENT SERVICE CENTRE LIMITED</t>
  </si>
  <si>
    <t>FA1082</t>
  </si>
  <si>
    <t>GLOBAL BUSINESS TRAVEL HONG KONG LIMITED</t>
  </si>
  <si>
    <t>FA1083</t>
  </si>
  <si>
    <t>T</t>
  </si>
  <si>
    <t>SWISS PRIVILEGE LIMITED</t>
  </si>
  <si>
    <t>FA1084</t>
  </si>
  <si>
    <t xml:space="preserve">SHUN ON MOTORS TRADING LIMITED </t>
  </si>
  <si>
    <t>FA1085</t>
  </si>
  <si>
    <t>FRESH VISION COMPANY LIMITED</t>
  </si>
  <si>
    <t>FA1086</t>
  </si>
  <si>
    <t>STAR INFINITY LIMITED</t>
  </si>
  <si>
    <t>FA1087</t>
  </si>
  <si>
    <t>Y. Y. MOTORS COMPANY LIMITED</t>
  </si>
  <si>
    <t>FA1089</t>
  </si>
  <si>
    <t>HUGE TRADING COMPANY LIMITED</t>
  </si>
  <si>
    <t>FA1090</t>
  </si>
  <si>
    <t>MYLOYAL INSURANCE CONSULTANTS</t>
  </si>
  <si>
    <t>FA1091</t>
  </si>
  <si>
    <t>HUGE INSURANCE AGENCIES COMPANY LIMITED</t>
  </si>
  <si>
    <t>FA1092</t>
  </si>
  <si>
    <t>HALL GRAND INSURANCE CONSULTANTS CO</t>
  </si>
  <si>
    <t>FA1093</t>
  </si>
  <si>
    <t>LUN KEE MOTOR COMPANY LIMITED</t>
  </si>
  <si>
    <t>FA1094</t>
  </si>
  <si>
    <t>ADDITIONAL GROUP INSURANCE AGENCY LIMITED</t>
  </si>
  <si>
    <t>FA1095</t>
  </si>
  <si>
    <t>C &amp; T MANAGEMENT &amp; INVESTMENT COMPANY</t>
  </si>
  <si>
    <t>FA1096</t>
  </si>
  <si>
    <t>KWONG ON INSURANCE AGENCY CO</t>
  </si>
  <si>
    <t>FA1097</t>
  </si>
  <si>
    <t>INSU CONSULTANT COMPANY</t>
  </si>
  <si>
    <t>FA1098</t>
  </si>
  <si>
    <t>SCF INSURANCE AGENCY LIMITED</t>
  </si>
  <si>
    <t>FA1099</t>
  </si>
  <si>
    <t>SUNTEK ENTERPRISE LIMITED</t>
  </si>
  <si>
    <t>FA1100</t>
  </si>
  <si>
    <t>SUN TONG KEE COMPANY</t>
  </si>
  <si>
    <t>FA1101</t>
  </si>
  <si>
    <t>SHAM &amp; PARTNERS INSURANCE SERVICES</t>
  </si>
  <si>
    <t>FA1102</t>
  </si>
  <si>
    <t>HEALTHMED LIMITED</t>
  </si>
  <si>
    <t>FA1103</t>
  </si>
  <si>
    <t>JM CONSULTANCY LIMITED</t>
  </si>
  <si>
    <t>FA1104</t>
  </si>
  <si>
    <t>CHARLTON INSURANCE CONSULTANTS COMPANY</t>
  </si>
  <si>
    <t>FA1105</t>
  </si>
  <si>
    <t>INSUR-UNION</t>
  </si>
  <si>
    <t>FA1106</t>
  </si>
  <si>
    <t>TAI SHUN INSURANCE AGENCY</t>
  </si>
  <si>
    <t>FA1107</t>
  </si>
  <si>
    <t>CLASSIEST INSURANCE SERVICES COMPANY</t>
  </si>
  <si>
    <t>FA1108</t>
  </si>
  <si>
    <t>VICTORY JOYCE LIMITED</t>
  </si>
  <si>
    <t>FA1109</t>
  </si>
  <si>
    <t>NEW TARGET INSURANCE AGENCY</t>
  </si>
  <si>
    <t>FA1110</t>
  </si>
  <si>
    <t>CINE PRODUCTION INSURANCE</t>
  </si>
  <si>
    <t>FA1112</t>
  </si>
  <si>
    <t>Bermuda Insurance Agency</t>
  </si>
  <si>
    <t>FA1113</t>
  </si>
  <si>
    <t>MANSION INSURANCE SERVICES LIMITED</t>
  </si>
  <si>
    <t>FA1114</t>
  </si>
  <si>
    <t>FULL SPEED INSURANCE AGENCY COMPANY LIMITED</t>
  </si>
  <si>
    <t>FA1115</t>
  </si>
  <si>
    <t>INSUR-CREDIT INSURANCE CONSULTANCY</t>
  </si>
  <si>
    <t>FA1116</t>
  </si>
  <si>
    <t>SHUN ON ENTERPRISES INT'L LTD</t>
  </si>
  <si>
    <t>FA1117</t>
  </si>
  <si>
    <t>SMARTWISE TRADING CO LTD</t>
  </si>
  <si>
    <t>FA1119</t>
  </si>
  <si>
    <t>BRITISH INTERNATIONAL UNDERWRITERS LIMITED</t>
  </si>
  <si>
    <t>FA1120</t>
  </si>
  <si>
    <t>B K L LIMITED</t>
  </si>
  <si>
    <t>FA1121</t>
  </si>
  <si>
    <t>IMMENSE COMPANY</t>
  </si>
  <si>
    <t>FA1122</t>
  </si>
  <si>
    <t>FAIR INSURANCE SERVICES COMPANY</t>
  </si>
  <si>
    <t>FA1123</t>
  </si>
  <si>
    <t>F I A INSURANCE AGENCY LIMITED</t>
  </si>
  <si>
    <t>FA1124</t>
  </si>
  <si>
    <t>Vanquish Insurance Consultants Limited</t>
  </si>
  <si>
    <t>FA1125</t>
  </si>
  <si>
    <t>KIMBURG TRADING COMPANY LIMITED</t>
  </si>
  <si>
    <t>FA1126</t>
  </si>
  <si>
    <t>KWOK CHUNG MOTORS LIMITED</t>
  </si>
  <si>
    <t>FA1127</t>
  </si>
  <si>
    <t>CHOY LEE MOTORS (INTERNATIONAL) COMPANY LIMITED</t>
  </si>
  <si>
    <t>FA1129</t>
  </si>
  <si>
    <t>KING INSURANCE AGENCIES LIMITED</t>
  </si>
  <si>
    <t>FA1130</t>
  </si>
  <si>
    <t>PHOENIX INSURANCE CONSULTANTS LIMITED</t>
  </si>
  <si>
    <t>FA1131</t>
  </si>
  <si>
    <t>TAT ON MOTORS LIMITED</t>
  </si>
  <si>
    <t>FA1132</t>
  </si>
  <si>
    <t>C Y CHAN &amp; COMPANY</t>
  </si>
  <si>
    <t>FA1133</t>
  </si>
  <si>
    <t>R&amp;C INSURANCE AGENCY</t>
  </si>
  <si>
    <t>FA1134</t>
  </si>
  <si>
    <t>NEW CITY MOTORS COMPANY</t>
  </si>
  <si>
    <t>FA1135</t>
  </si>
  <si>
    <t>ALLIANCE INSURANCE AGENT COMPANY</t>
  </si>
  <si>
    <t>FA1136</t>
  </si>
  <si>
    <t>CHARLTON INSURANCE SERVICES COMPANY</t>
  </si>
  <si>
    <t>FA1137</t>
  </si>
  <si>
    <t>GRAND MOTORS MANAGEMENT LTD</t>
  </si>
  <si>
    <t>FA1139</t>
  </si>
  <si>
    <t>EPRO TELECOM SERVICES LIMITED</t>
  </si>
  <si>
    <t>FA1140</t>
  </si>
  <si>
    <t>PROFIT MOTORS CO LTD</t>
  </si>
  <si>
    <t>FA1141</t>
  </si>
  <si>
    <t>FLYING HORSE MOTORS SERVICE CO.</t>
  </si>
  <si>
    <t>FA1142</t>
  </si>
  <si>
    <t>MOUNTAIN MOTORS CO</t>
  </si>
  <si>
    <t>FA1143</t>
  </si>
  <si>
    <t>JC INSURANCE AGENT CO.</t>
  </si>
  <si>
    <t>FA1144</t>
  </si>
  <si>
    <t>UNION INVESTMENT HOLDINGS LTD</t>
  </si>
  <si>
    <t>FA1145</t>
  </si>
  <si>
    <t>PINEBRIDGE MANAGEMENT SERVICES CO</t>
  </si>
  <si>
    <t>FA1146</t>
  </si>
  <si>
    <t>E &amp; A INSURANCE CONSULTANTS COMPANY</t>
  </si>
  <si>
    <t>FA1147</t>
  </si>
  <si>
    <t>JEBSEN INSURANCE SERVICES LTD</t>
  </si>
  <si>
    <t>FA1148</t>
  </si>
  <si>
    <t>CHUEN HING INSURANCE AGENCY CO</t>
  </si>
  <si>
    <t>FA1149</t>
  </si>
  <si>
    <t>JOINT FORTUNE INSURANCE AGENCY</t>
  </si>
  <si>
    <t>FA1150</t>
  </si>
  <si>
    <t>PROFICIENT INSURANCE CONSULTANT COMPANY</t>
  </si>
  <si>
    <t>FA1151</t>
  </si>
  <si>
    <t>AMITY CO</t>
  </si>
  <si>
    <t>FA1152</t>
  </si>
  <si>
    <t>WING HANG INSURANCE AGENCY SERVICES LIMITED</t>
  </si>
  <si>
    <t>FA1153</t>
  </si>
  <si>
    <t>EMPLOYMENT WORLD</t>
  </si>
  <si>
    <t>FA1154</t>
  </si>
  <si>
    <t>NOW INSURANCE AGENCY COMPANY</t>
  </si>
  <si>
    <t>FA1155</t>
  </si>
  <si>
    <t>W.F. EMPLOYMENT SERVICES</t>
  </si>
  <si>
    <t>FA1156</t>
  </si>
  <si>
    <t>MATTHIAS INSURANCE &amp; FINANCIAL CONSULTANT</t>
  </si>
  <si>
    <t>FA1157</t>
  </si>
  <si>
    <t>SUN YING INDUSTRIES LTD</t>
  </si>
  <si>
    <t>FA1158</t>
  </si>
  <si>
    <t>GRACE COMPANY</t>
  </si>
  <si>
    <t>FA1159</t>
  </si>
  <si>
    <t>CONCOURSE INSURANCE CONSULTANTS LTD</t>
  </si>
  <si>
    <t>FA1160</t>
  </si>
  <si>
    <t>EXCELLENT CHAMBER &amp; ASSOCIATES</t>
  </si>
  <si>
    <t>FA1161</t>
  </si>
  <si>
    <t>PRO-FINANCE CONSULTANTS CO</t>
  </si>
  <si>
    <t>FA1162</t>
  </si>
  <si>
    <t>WINGO INSURANCE AGENCY CO.</t>
  </si>
  <si>
    <t>FA1163</t>
  </si>
  <si>
    <t>CITY FOCUS DEVELOPMENT LIMITED</t>
  </si>
  <si>
    <t>FA1164</t>
  </si>
  <si>
    <t>KORDA (HK) UNDERWRITER ALLIANCE LIMITED</t>
  </si>
  <si>
    <t>FA1165</t>
  </si>
  <si>
    <t>WAEDAT INSURANCE AGENCY CO O/B CBK COMPANY LTD</t>
  </si>
  <si>
    <t>FA1166</t>
  </si>
  <si>
    <t>KOS INSURANCE SERVICES LIMITED</t>
  </si>
  <si>
    <t>FA1167</t>
  </si>
  <si>
    <t>SUNNING INSURANCE AGENCY (HK) LTD</t>
  </si>
  <si>
    <t>FA1168</t>
  </si>
  <si>
    <t>SHUN SHING MOTORS TRADING CO</t>
  </si>
  <si>
    <t>FA1169</t>
  </si>
  <si>
    <t>FULL SMART MOTORS LTD</t>
  </si>
  <si>
    <t>FA1170</t>
  </si>
  <si>
    <t>BILL LEE INSURANCE AGENCY LTD</t>
  </si>
  <si>
    <t>FA1171</t>
  </si>
  <si>
    <t>MUTUAL INSURANCE CONSULTANTS CO</t>
  </si>
  <si>
    <t>FA1172</t>
  </si>
  <si>
    <t>GOLDEN FAME INSURANCE SERVICES LIMITED</t>
  </si>
  <si>
    <t>FA1173</t>
  </si>
  <si>
    <t>WISDO SERVICES CONSULTANT CO</t>
  </si>
  <si>
    <t>FA1174</t>
  </si>
  <si>
    <t>GABRIEL FINANCIAL ADVISOR COMPANY</t>
  </si>
  <si>
    <t>FA1175</t>
  </si>
  <si>
    <t>YAU SHING INSURANCE AGENCY</t>
  </si>
  <si>
    <t>FA1176</t>
  </si>
  <si>
    <t>OFC INSURANCE SERVICES LIMITED</t>
  </si>
  <si>
    <t>FA1177</t>
  </si>
  <si>
    <t>PROTECTOR INSURANCE CONSULTANTS</t>
  </si>
  <si>
    <t>FA1178</t>
  </si>
  <si>
    <t>MAN FUNG AUTO LIMITED</t>
  </si>
  <si>
    <t>FA1179</t>
  </si>
  <si>
    <t>P. POLLY &amp; CO</t>
  </si>
  <si>
    <t>FA1180</t>
  </si>
  <si>
    <t>HUSSMANN WEALTH MANAGEMENT LIMITED</t>
  </si>
  <si>
    <t>FA1181</t>
  </si>
  <si>
    <t>PACIFIC CHANCE ENTERPRISES LIMITED</t>
  </si>
  <si>
    <t>FA1182</t>
  </si>
  <si>
    <t>VIA INSURANCE AGENCY</t>
  </si>
  <si>
    <t>FA1183</t>
  </si>
  <si>
    <t>INSUREX AGENCY CO</t>
  </si>
  <si>
    <t>FA1185</t>
  </si>
  <si>
    <t>EPIC INSURANCE CONSULTANTS COMPANY</t>
  </si>
  <si>
    <t>FA1186</t>
  </si>
  <si>
    <t>SUNSHINE AUTO CO</t>
  </si>
  <si>
    <t>FA1187</t>
  </si>
  <si>
    <t>MUTUAL WORLD INSURANCE SERVICES LTD</t>
  </si>
  <si>
    <t>FA1189</t>
  </si>
  <si>
    <t>MAPLE INSURANCE AGENCY COMPANY</t>
  </si>
  <si>
    <t>FA1190</t>
  </si>
  <si>
    <t>AMAS COMPANY LIMITED</t>
  </si>
  <si>
    <t>FA1191</t>
  </si>
  <si>
    <t>RACING MAX INSURANCE AGENCY</t>
  </si>
  <si>
    <t>FA1192</t>
  </si>
  <si>
    <t>A.I. TRANSPORTATION LIMITED</t>
  </si>
  <si>
    <t>FA1193</t>
  </si>
  <si>
    <t>REALIFE INSURANCE ADVISORS LIMITED</t>
  </si>
  <si>
    <t>FA1194</t>
  </si>
  <si>
    <t>NEW TARGET INSURANCE SERVICES CO</t>
  </si>
  <si>
    <t>FA1195</t>
  </si>
  <si>
    <t>CMA INSURANCE AGENT LIMITED</t>
  </si>
  <si>
    <t>FA1196</t>
  </si>
  <si>
    <t>SMART TOP INSURANCE AGENCY LTD</t>
  </si>
  <si>
    <t>FA1197</t>
  </si>
  <si>
    <t>HUNG FAI MOTORS LIMITED</t>
  </si>
  <si>
    <t>FA1198</t>
  </si>
  <si>
    <t>AGILITY MOTORS TRADING COMPANY LIMITED</t>
  </si>
  <si>
    <t>FA1200</t>
  </si>
  <si>
    <t>MAXROY INSURANCE CONSULTANTS CO</t>
  </si>
  <si>
    <t>FA1201</t>
  </si>
  <si>
    <t>Y AND C INSURANCE CONSULTANT CO</t>
  </si>
  <si>
    <t>FA1202</t>
  </si>
  <si>
    <t>WONG WAI MAN CO</t>
  </si>
  <si>
    <t>FA1203</t>
  </si>
  <si>
    <t>BEST CHOICE INSURANCE AGENCY &amp; MOTOR SERVICES COMPANY</t>
  </si>
  <si>
    <t>FA1204</t>
  </si>
  <si>
    <t>KAM LOONG MOTORS LTD</t>
  </si>
  <si>
    <t>FA1205</t>
  </si>
  <si>
    <t>MOL LOGISTICS (HK) LTD</t>
  </si>
  <si>
    <t>FA1206</t>
  </si>
  <si>
    <t>CINERGY FINANCIAL SERVICES LIMITED</t>
  </si>
  <si>
    <t>FA1207</t>
  </si>
  <si>
    <t>WALTERS &amp; ASSOCIATES CONSULTANCY COMPANY</t>
  </si>
  <si>
    <t>FA1208</t>
  </si>
  <si>
    <t>TO YO INSURANCE AGENCY LTD</t>
  </si>
  <si>
    <t>FA1209</t>
  </si>
  <si>
    <t>WEARNES MOTORS (HK) LIMITED</t>
  </si>
  <si>
    <t>FA1210</t>
  </si>
  <si>
    <t>MING FAI INSURANCE SERVICES CO</t>
  </si>
  <si>
    <t>FA1211</t>
  </si>
  <si>
    <t>VICTORIA INSURANCE AGENCY</t>
  </si>
  <si>
    <t>FA1212</t>
  </si>
  <si>
    <t>IPA INTERNATIONAL COMPANY LIMITED</t>
  </si>
  <si>
    <t>FA1213</t>
  </si>
  <si>
    <t>SILVER ASSET INSURANCE WORLD LTD</t>
  </si>
  <si>
    <t>FA1214</t>
  </si>
  <si>
    <t>SINO PEARL INTERNATIONAL</t>
  </si>
  <si>
    <t>FA1215</t>
  </si>
  <si>
    <t>PATRICK LEUNG AGENCY LIMITED</t>
  </si>
  <si>
    <t>FA1216</t>
  </si>
  <si>
    <t>GAIN PATH LIMITED</t>
  </si>
  <si>
    <t>FA1217</t>
  </si>
  <si>
    <t>HONG KONG ROYAL INSURANCE SERVICES CO. LTD.</t>
  </si>
  <si>
    <t>FA1219</t>
  </si>
  <si>
    <t>HONG KONG ROYAL INSURANCE AGENCY LIMITED</t>
  </si>
  <si>
    <t>FA1220</t>
  </si>
  <si>
    <t>FAST SPEED INSURANCE AGENTS</t>
  </si>
  <si>
    <t>FA1221</t>
  </si>
  <si>
    <t>T &amp; S CONSULTANTS</t>
  </si>
  <si>
    <t>FA1222</t>
  </si>
  <si>
    <t>METRO INSURANCE AGENCY LTD</t>
  </si>
  <si>
    <t>FA1223</t>
  </si>
  <si>
    <t>FA1224</t>
  </si>
  <si>
    <t>PAWER EXPRESS INTERNATIONAL COMPANY LTD</t>
  </si>
  <si>
    <t>FA1225</t>
  </si>
  <si>
    <t>CYPRESS INSURANCE ADVISERS LIMITED</t>
  </si>
  <si>
    <t>FA1226</t>
  </si>
  <si>
    <t>WUI SHUN INSURANCE AGENCY CO</t>
  </si>
  <si>
    <t>FA1227</t>
  </si>
  <si>
    <t>WINTON AUTO COMPANY</t>
  </si>
  <si>
    <t>FA1229</t>
  </si>
  <si>
    <t>IPA INSURANCE AGENCY</t>
  </si>
  <si>
    <t>FA1230</t>
  </si>
  <si>
    <t>GOOD FAITH INSURANCE AGENCY CO</t>
  </si>
  <si>
    <t>FA1231</t>
  </si>
  <si>
    <t>UNION CAPITAL INSURANCE CONSULTANTS</t>
  </si>
  <si>
    <t>FA1232</t>
  </si>
  <si>
    <t>HING LUNG MOTORS CO LTD</t>
  </si>
  <si>
    <t>FA1233</t>
  </si>
  <si>
    <t>CHEER TRADE INTERNATIONAL INVESTMENT LTD</t>
  </si>
  <si>
    <t>FA1234</t>
  </si>
  <si>
    <t>TAK LEE MOTORS CO</t>
  </si>
  <si>
    <t>FA1235</t>
  </si>
  <si>
    <t>UNION PACIFIC INSURANCE MANAGEMENT LIMITED</t>
  </si>
  <si>
    <t>FA1236</t>
  </si>
  <si>
    <t>REGAL INSURANCE CONSULTANTS CO</t>
  </si>
  <si>
    <t>FA1237</t>
  </si>
  <si>
    <t>UNIVERSAL CONSULTANTS COMPANY</t>
  </si>
  <si>
    <t>FA1240</t>
  </si>
  <si>
    <t>EXCEL FINANCIAL CONSULTANTS LIMITED</t>
  </si>
  <si>
    <t>FA1241</t>
  </si>
  <si>
    <t>CREATIVE INSURANCE SERVICES LIMITED</t>
  </si>
  <si>
    <t>FA1242</t>
  </si>
  <si>
    <t>JASMINE LAM &amp; CO</t>
  </si>
  <si>
    <t>FA1243</t>
  </si>
  <si>
    <t>MASS C &amp; A SERVICES CO</t>
  </si>
  <si>
    <t>FA1244</t>
  </si>
  <si>
    <t>BERLIN UNDERWRITERS LIMITED</t>
  </si>
  <si>
    <t>FA1245</t>
  </si>
  <si>
    <t>Y &amp; C MOTORS COMPANY LIMITED</t>
  </si>
  <si>
    <t>FA1246</t>
  </si>
  <si>
    <t>C L MOTOR CO</t>
  </si>
  <si>
    <t>FA1247</t>
  </si>
  <si>
    <t>NEWCO INSURANCE SERVICES LIMITED</t>
  </si>
  <si>
    <t>FA1248</t>
  </si>
  <si>
    <t>RAIN FOREST'S INSURANCE AGENCY</t>
  </si>
  <si>
    <t>FA1249</t>
  </si>
  <si>
    <t>ABERDEEN MAXICAB SERVICE CO LTD</t>
  </si>
  <si>
    <t>FA1251</t>
  </si>
  <si>
    <t>HORIZON COMPANY</t>
  </si>
  <si>
    <t>FA1252</t>
  </si>
  <si>
    <t>NAIGAI NITTO LOGISTICS (HK) LTD</t>
  </si>
  <si>
    <t>FA1253</t>
  </si>
  <si>
    <t>BESTVIEW MOTORS TRADING COMPANY LIMITED</t>
  </si>
  <si>
    <t>FA1254</t>
  </si>
  <si>
    <t>HONG KONG MOTOR CAR ASSOCIATION</t>
  </si>
  <si>
    <t>FA1255</t>
  </si>
  <si>
    <t>BRIGHAM YOUNG CONSULTANT CO</t>
  </si>
  <si>
    <t>FA1256</t>
  </si>
  <si>
    <t>WING HANG INSURANCE AGENCY COMPANY</t>
  </si>
  <si>
    <t>FA1257</t>
  </si>
  <si>
    <t>KI CHEONG MOTORS TRADING CO</t>
  </si>
  <si>
    <t>FA1258</t>
  </si>
  <si>
    <t>HERODION INSURANCE CONSULTANT CO</t>
  </si>
  <si>
    <t>FA1259</t>
  </si>
  <si>
    <t>SING KEE CAR BODY FACTORY</t>
  </si>
  <si>
    <t>FA1260</t>
  </si>
  <si>
    <t>TOLL GLOBAL FORWARDING (HONG KONG) LIMITED</t>
  </si>
  <si>
    <t>FA1261</t>
  </si>
  <si>
    <t>HOPES INSURANCE CONSULTANT CO</t>
  </si>
  <si>
    <t>FA1262</t>
  </si>
  <si>
    <t>CHINA BRIGHT INSURANCE AGENCY</t>
  </si>
  <si>
    <t>FA1263</t>
  </si>
  <si>
    <t>CITY CENTRE INS AGY CO (WHOLLY O/B CITY CTR MOTORS CO LTD)</t>
  </si>
  <si>
    <t>FA1264</t>
  </si>
  <si>
    <t>WING MING INSURANCE AGENCY LIMITED</t>
  </si>
  <si>
    <t>FA1265</t>
  </si>
  <si>
    <t>POISE ASSURANCE MANAGEMENT</t>
  </si>
  <si>
    <t>FA1266</t>
  </si>
  <si>
    <t>LIH WAN AUTO SERVICE</t>
  </si>
  <si>
    <t>FA1267</t>
  </si>
  <si>
    <t>CROWN WIN HOLDINGS LIMITED</t>
  </si>
  <si>
    <t>FA1268</t>
  </si>
  <si>
    <t>SIMPLE MOTOR SERVICE CENTRE O/B SIMPLE MOTOR BODY WORKS LTD</t>
  </si>
  <si>
    <t>FA1269</t>
  </si>
  <si>
    <t>TRUSTRIDER INSURANCE AGENCY CO</t>
  </si>
  <si>
    <t>FA1270</t>
  </si>
  <si>
    <t>SUM WING MOTORS LIMITED</t>
  </si>
  <si>
    <t>FA1271</t>
  </si>
  <si>
    <t>WAEDAT INSURANCE CONSULTANT COMPANY</t>
  </si>
  <si>
    <t>FA1272</t>
  </si>
  <si>
    <t>YOUNGSTARS INSURANCE CONSULTANTS LIMITED</t>
  </si>
  <si>
    <t>FA1273</t>
  </si>
  <si>
    <t>AH LAM MOTORCYCLE CO LTD</t>
  </si>
  <si>
    <t>FA1274</t>
  </si>
  <si>
    <t>SHUI CHEONG INSURANCE SERVICE COMPANY</t>
  </si>
  <si>
    <t>FA1275</t>
  </si>
  <si>
    <t>AUTOTOLL INSURANCE AGENT LIMITED</t>
  </si>
  <si>
    <t>FA1276</t>
  </si>
  <si>
    <t>METRO MOTORS LIMITED</t>
  </si>
  <si>
    <t>FA1277</t>
  </si>
  <si>
    <t>PROFESSIONAL INSURANCE &amp; ASSOCIATE LTD</t>
  </si>
  <si>
    <t>FA1278</t>
  </si>
  <si>
    <t>SI HING INSURANCE ADVISORS CO</t>
  </si>
  <si>
    <t>FA1279</t>
  </si>
  <si>
    <t>FA1280</t>
  </si>
  <si>
    <t>YAU SHING INSURANCE AGENCY CO</t>
  </si>
  <si>
    <t>FA1281</t>
  </si>
  <si>
    <t>WINTON FINANCIAL LIMITED</t>
  </si>
  <si>
    <t>FA1282</t>
  </si>
  <si>
    <t>JT INSURANCE CONSULTANT</t>
  </si>
  <si>
    <t>FA1283</t>
  </si>
  <si>
    <t>LINKMAN COMPANY</t>
  </si>
  <si>
    <t>FA1284</t>
  </si>
  <si>
    <t>TRUST LINK INSURANCE CONSULTANTS COMPANY</t>
  </si>
  <si>
    <t>FA1285</t>
  </si>
  <si>
    <t>AFFORD ASSURANCE AGENCY LIMITED</t>
  </si>
  <si>
    <t>FA1286</t>
  </si>
  <si>
    <t>ANCHOR INSURANCE SERVICES</t>
  </si>
  <si>
    <t>FA1287</t>
  </si>
  <si>
    <t>BRITWELL UNDERWRITERS AGENCY LIMITED</t>
  </si>
  <si>
    <t>FA1289</t>
  </si>
  <si>
    <t>AON INSURANCE UNDERWRITING AGENCIES HONG KONG LIMITED</t>
  </si>
  <si>
    <t>FA1290</t>
  </si>
  <si>
    <t>B &amp; F INSURANCE AGENCY LTD</t>
  </si>
  <si>
    <t>FA1291</t>
  </si>
  <si>
    <t>WINHOI BUS CO LTD</t>
  </si>
  <si>
    <t>FA1292</t>
  </si>
  <si>
    <t>NEW CREATOR LIMITED</t>
  </si>
  <si>
    <t>FA1293</t>
  </si>
  <si>
    <t>HENRY INSURANCE CONSULTANTS LIMITED</t>
  </si>
  <si>
    <t>FA1294</t>
  </si>
  <si>
    <t>KI CHEONG INSURANCE AGENCIES LTD</t>
  </si>
  <si>
    <t>FA1295</t>
  </si>
  <si>
    <t>WAI TING PROPERTY COMPANY LIMITED</t>
  </si>
  <si>
    <t>FA1296</t>
  </si>
  <si>
    <t>SWIFTOPT INSURANCE SERVICES LIMITED</t>
  </si>
  <si>
    <t>FA1297</t>
  </si>
  <si>
    <t>I-POWER MANAGEMENT CONSULTANCY (H.K.) COMPANY</t>
  </si>
  <si>
    <t>FA1298</t>
  </si>
  <si>
    <t>CAPITAL &amp; RISK MANAGEMENT LTD</t>
  </si>
  <si>
    <t>FA1299</t>
  </si>
  <si>
    <t>C K Y &amp; CO</t>
  </si>
  <si>
    <t>FA1301</t>
  </si>
  <si>
    <t>FALCO INSURANCE AGENTS</t>
  </si>
  <si>
    <t>FA1302</t>
  </si>
  <si>
    <t>J &amp; P INSURANCE &amp; FINANCIAL CONSULTANTS</t>
  </si>
  <si>
    <t>FA1303</t>
  </si>
  <si>
    <t>ETERNITY INSURANCE SERVICE CO</t>
  </si>
  <si>
    <t>FA1304</t>
  </si>
  <si>
    <t>MARUZEN SHOWA (HK) LTD</t>
  </si>
  <si>
    <t>FA1305</t>
  </si>
  <si>
    <t>D &amp; S INSURANCE AGENTS CO LTD</t>
  </si>
  <si>
    <t>FA1306</t>
  </si>
  <si>
    <t>SUM KEE MOTOR REPAIRING SERVICE CENTRE</t>
  </si>
  <si>
    <t>FA1307</t>
  </si>
  <si>
    <t>PRO-MATCH INSURANCE CONSULTANT CO</t>
  </si>
  <si>
    <t>FA1308</t>
  </si>
  <si>
    <t>FONLEX TRADING LIMITED</t>
  </si>
  <si>
    <t>FA1309</t>
  </si>
  <si>
    <t>SHING YICK MOTORS CO LTD</t>
  </si>
  <si>
    <t>FA1310</t>
  </si>
  <si>
    <t>COSTGO INTERNATIONAL (HK) LTD</t>
  </si>
  <si>
    <t>FA1311</t>
  </si>
  <si>
    <t>LAI KAM MING</t>
  </si>
  <si>
    <t>FA1312</t>
  </si>
  <si>
    <t>TUNG WAI MOTORS LIMITED</t>
  </si>
  <si>
    <t>FA1313</t>
  </si>
  <si>
    <t>FAST MODE DEVELOPMENT LIMITED</t>
  </si>
  <si>
    <t>FA1315</t>
  </si>
  <si>
    <t>CONFIDENCE &amp; PRIDE COMPANY</t>
  </si>
  <si>
    <t>FA1316</t>
  </si>
  <si>
    <t>EVERGREEN MOTORS LTD</t>
  </si>
  <si>
    <t>FA1317</t>
  </si>
  <si>
    <t>ELEGANT INSURANCE SERVICES CO. LTD</t>
  </si>
  <si>
    <t>FA1319</t>
  </si>
  <si>
    <t>SAI KUE INVESTMENT LIMITED</t>
  </si>
  <si>
    <t>FA1320</t>
  </si>
  <si>
    <t>ANRICKSON &amp; PARTNERS</t>
  </si>
  <si>
    <t>FA1321</t>
  </si>
  <si>
    <t>PRO-MATCH INSURANCE AGENCY</t>
  </si>
  <si>
    <t>FA1322</t>
  </si>
  <si>
    <t>CA FINANCIAL CONSULTANCY</t>
  </si>
  <si>
    <t>FA1323</t>
  </si>
  <si>
    <t>HEALTHCARE-ONE INTERNATIONAL LTD</t>
  </si>
  <si>
    <t>FA1324</t>
  </si>
  <si>
    <t>KCI Insurance Agency Limited</t>
  </si>
  <si>
    <t>FA1325</t>
  </si>
  <si>
    <t>MFA CONSULTANT COMPANY</t>
  </si>
  <si>
    <t>FA1326</t>
  </si>
  <si>
    <t>JETT CONSULTANTS LIMITED</t>
  </si>
  <si>
    <t>FA1327</t>
  </si>
  <si>
    <t>ANSON MOTORS LTD</t>
  </si>
  <si>
    <t>FA1329</t>
  </si>
  <si>
    <t>YOUNGSTARS FINANCIAL CONSULTANCY LIMITED</t>
  </si>
  <si>
    <t>FA1330</t>
  </si>
  <si>
    <t>ZELTEX CONSULTANTS LIMITED</t>
  </si>
  <si>
    <t>FA1331</t>
  </si>
  <si>
    <t>SUPER PRO &amp; CO</t>
  </si>
  <si>
    <t>FA1332</t>
  </si>
  <si>
    <t>BIG UNION MOTORS (GROUP) LTD</t>
  </si>
  <si>
    <t>FA1333</t>
  </si>
  <si>
    <t>WHOLE WEALTH CONSULTANTS LTD</t>
  </si>
  <si>
    <t>FA1334</t>
  </si>
  <si>
    <t>TRUST INVESTMENT CONSULTANT COMPANY</t>
  </si>
  <si>
    <t>FA1335</t>
  </si>
  <si>
    <t>SUN FAR MOTORS CO.</t>
  </si>
  <si>
    <t>FA1336</t>
  </si>
  <si>
    <t>RP INSURANCE CONSULTANT</t>
  </si>
  <si>
    <t>FA1337</t>
  </si>
  <si>
    <t>MEGAPOLE INSURANCE CONSULTANTS</t>
  </si>
  <si>
    <t>FA1339</t>
  </si>
  <si>
    <t>TIN SHING MOTORS HOLDINGS LIMITED</t>
  </si>
  <si>
    <t>FA1340</t>
  </si>
  <si>
    <t>HO KING INSURANCE SERVICES</t>
  </si>
  <si>
    <t>FA1341</t>
  </si>
  <si>
    <t>SO-FINANCE CONSULTANTS COMPANY</t>
  </si>
  <si>
    <t>FA1342</t>
  </si>
  <si>
    <t>GARY FINANCIAL CONSULTANTS CO.</t>
  </si>
  <si>
    <t>FA1343</t>
  </si>
  <si>
    <t>EXCEL INSURANCE AGENTS CO. LIMITED</t>
  </si>
  <si>
    <t>FA1344</t>
  </si>
  <si>
    <t>PACIFIC GARDEN EMPLOYMENT AGENCY</t>
  </si>
  <si>
    <t>FA1345</t>
  </si>
  <si>
    <t>WAI WAH INSURANCE CONSULTANTS LIMITED</t>
  </si>
  <si>
    <t>FA1346</t>
  </si>
  <si>
    <t>AUTO TECHFAIR LTD</t>
  </si>
  <si>
    <t>FA1347</t>
  </si>
  <si>
    <t>GRAND DEVELOPMENT TRADING LIMITED</t>
  </si>
  <si>
    <t>FA1348</t>
  </si>
  <si>
    <t>AAA MEDICARE LIMITED</t>
  </si>
  <si>
    <t>FA1349</t>
  </si>
  <si>
    <t>DIAGONAL AGENCY COMPANY</t>
  </si>
  <si>
    <t>FA1350</t>
  </si>
  <si>
    <t>KAI KAI MOTORS TRADING CO LTD</t>
  </si>
  <si>
    <t>FA1351</t>
  </si>
  <si>
    <t>WHISTLER INSURANCE AGENCIES LIMITED</t>
  </si>
  <si>
    <t>FA1352</t>
  </si>
  <si>
    <t>TANG TAT MOTORS LIMITED</t>
  </si>
  <si>
    <t>FA1353</t>
  </si>
  <si>
    <t>HONG SHING MOTOR TRADING COMPANY</t>
  </si>
  <si>
    <t>FA1354</t>
  </si>
  <si>
    <t>RPC &amp; CO</t>
  </si>
  <si>
    <t>FA1355</t>
  </si>
  <si>
    <t>UNIVERSAL INSURANCE CONSULTANTS &amp; AGENCY LIMITED</t>
  </si>
  <si>
    <t>FA1356</t>
  </si>
  <si>
    <t>MONEY WAY CONSULTANTS CO., LIMITED</t>
  </si>
  <si>
    <t>FA1357</t>
  </si>
  <si>
    <t>CHUN YIP MOTOR SERVICE</t>
  </si>
  <si>
    <t>FA1358</t>
  </si>
  <si>
    <t>TAI CHI MOTOR LIMITED</t>
  </si>
  <si>
    <t>FA1359</t>
  </si>
  <si>
    <t>C.I.S. TOUR</t>
  </si>
  <si>
    <t>FA1360</t>
  </si>
  <si>
    <t>CHUN KAI AUTO SERVICES COMPANY</t>
  </si>
  <si>
    <t>FA1362</t>
  </si>
  <si>
    <t>WORLDWIDE DELIGHT LIMITED</t>
  </si>
  <si>
    <t>FA1364</t>
  </si>
  <si>
    <t>SKYWARDS TRAVEL LTD</t>
  </si>
  <si>
    <t>FA1368</t>
  </si>
  <si>
    <t>CENTRAL INSURANCE SERVICES</t>
  </si>
  <si>
    <t>FA1373</t>
  </si>
  <si>
    <t>SHUN KEI INSURANCE AGENCY COMPANY</t>
  </si>
  <si>
    <t>FA1374</t>
  </si>
  <si>
    <t>CATLIN HONG KONG LIMITED</t>
  </si>
  <si>
    <t>FA1375</t>
  </si>
  <si>
    <t>JASPER INSURANCE AGENCIES LIMITED</t>
  </si>
  <si>
    <t>FA1378</t>
  </si>
  <si>
    <t>SUPREME EUROPE TRAVEL SERVICES LIMITED</t>
  </si>
  <si>
    <t>FA1379</t>
  </si>
  <si>
    <t>MITEX INTERNATIONAL (HONG KONG) LTD</t>
  </si>
  <si>
    <t>FA1380</t>
  </si>
  <si>
    <t>PHOENIX INSURANCE AGENCY</t>
  </si>
  <si>
    <t>FA1384</t>
  </si>
  <si>
    <t>TIN FULL MOTORS LIMITED</t>
  </si>
  <si>
    <t>FA1385</t>
  </si>
  <si>
    <t>GERON MOTORS COMPANY LIMITED</t>
  </si>
  <si>
    <t>FA1386</t>
  </si>
  <si>
    <t>GEOFFREY CAPITAL CO.</t>
  </si>
  <si>
    <t>FA1387</t>
  </si>
  <si>
    <t>ELOHIM INSURANCE AND FINANCIAL SERVICES CO.</t>
  </si>
  <si>
    <t>FA1389</t>
  </si>
  <si>
    <t>BYI CONSULTANT COMPANY LIMITED</t>
  </si>
  <si>
    <t>FA1395</t>
  </si>
  <si>
    <t>ATLAS TRAVEL LIMITED</t>
  </si>
  <si>
    <t>FA1396</t>
  </si>
  <si>
    <t>LONDON UNDERWRITERS LIMITED</t>
  </si>
  <si>
    <t>FA1398</t>
  </si>
  <si>
    <t>HO CHEONG MOTORS LIMITED</t>
  </si>
  <si>
    <t>FA1400</t>
  </si>
  <si>
    <t>YAMATO LOGISTICS (HONG KONG) LIMITED</t>
  </si>
  <si>
    <t>FA1405</t>
  </si>
  <si>
    <t>LOYAL RICH INSURANCE AGENCY COMPANY</t>
  </si>
  <si>
    <t>FA1410</t>
  </si>
  <si>
    <t>PROSPEROUS INSURANCE SERVICE COMPANY</t>
  </si>
  <si>
    <t>FA1413</t>
  </si>
  <si>
    <t>TRUST INSURANCE CONSULTANT CO.</t>
  </si>
  <si>
    <t>FA1426</t>
  </si>
  <si>
    <t>ENRICH FINANCIAL SERVICES COMPANY</t>
  </si>
  <si>
    <t>FA1430</t>
  </si>
  <si>
    <t>FULL WEALTHY LIMITED</t>
  </si>
  <si>
    <t>FA1431</t>
  </si>
  <si>
    <t>OL EXPRESS LINE LIMITED</t>
  </si>
  <si>
    <t>FA1435</t>
  </si>
  <si>
    <t>PREMIER INSURANCE CONSULTANT COMPANY</t>
  </si>
  <si>
    <t>FA1437</t>
  </si>
  <si>
    <t>NEWSTATE STENHOUSE INSURANCE SERVICES LTD</t>
  </si>
  <si>
    <t>FA1440</t>
  </si>
  <si>
    <t>STARR UNDERWRITING AGENTS (ASIA) LIMITED</t>
  </si>
  <si>
    <t>FA1442</t>
  </si>
  <si>
    <t>GARY MOTORCAR SERVICES CO.</t>
  </si>
  <si>
    <t>FA1443</t>
  </si>
  <si>
    <t>L &amp; C INSURANCE MANAGEMENT LIMITED</t>
  </si>
  <si>
    <t>FA1445</t>
  </si>
  <si>
    <t>CHARLOTTE TRAVEL LTD</t>
  </si>
  <si>
    <t>FA1447</t>
  </si>
  <si>
    <t>NEW WAY INSURANCE AGENCY LTD</t>
  </si>
  <si>
    <t>FA1449</t>
  </si>
  <si>
    <t>NKFE INSURANCE UNDERWRITERS LTD</t>
  </si>
  <si>
    <t>FA1453</t>
  </si>
  <si>
    <t>VISION INSURANCE AGENCY COMPANY</t>
  </si>
  <si>
    <t>FA1457</t>
  </si>
  <si>
    <t>KING SON MOTORS COMPANY LTD</t>
  </si>
  <si>
    <t>FA1462</t>
  </si>
  <si>
    <t>MARS INSURANCE AGENCY</t>
  </si>
  <si>
    <t>FA1464</t>
  </si>
  <si>
    <t>CHINA UNITED INSURANCE AGENCY LIMITED</t>
  </si>
  <si>
    <t>FA1466</t>
  </si>
  <si>
    <t>BRIGHTEN AUTOMOBILE CO</t>
  </si>
  <si>
    <t>FA1467</t>
  </si>
  <si>
    <t>FULLNESS INSURANCE AGENCY LTD</t>
  </si>
  <si>
    <t>FA1469</t>
  </si>
  <si>
    <t>MARITIME INSURANCE CONSULTANTS CO</t>
  </si>
  <si>
    <t>FA1470</t>
  </si>
  <si>
    <t>FOCO INSURANCE AGENCY LTD</t>
  </si>
  <si>
    <t>FA1471</t>
  </si>
  <si>
    <t>V-20 INSURANCE CONSULTANTS CO</t>
  </si>
  <si>
    <t>FA1475</t>
  </si>
  <si>
    <t>KSM INSURANCE SERVICES</t>
  </si>
  <si>
    <t>FA1476</t>
  </si>
  <si>
    <t>Y.Y. INSURANCE AGENCY LIMITED</t>
  </si>
  <si>
    <t>FA1478</t>
  </si>
  <si>
    <t>SUNSHINE AUTO (INSURANCE AGENCY) LTD</t>
  </si>
  <si>
    <t>FA1479</t>
  </si>
  <si>
    <t>CHINA UNITED INSURANCE MANAGEMENT LTD</t>
  </si>
  <si>
    <t>FA1480</t>
  </si>
  <si>
    <t>BRIGHT FORTUNE AGENCIES LIMITED</t>
  </si>
  <si>
    <t>FA1482</t>
  </si>
  <si>
    <t>INSURALL INSURANCE AGENCY LTD</t>
  </si>
  <si>
    <t>FA1484</t>
  </si>
  <si>
    <t>FRANKFURT INSURANCE AGENCY CO LTD</t>
  </si>
  <si>
    <t>FA1487</t>
  </si>
  <si>
    <t>JENSEN INSURANCE AGENCY</t>
  </si>
  <si>
    <t>FA1489</t>
  </si>
  <si>
    <t>ICS INSURANCE ADVISERS LIMITED</t>
  </si>
  <si>
    <t>FA1490</t>
  </si>
  <si>
    <t>REIN TECH AUTO LTD</t>
  </si>
  <si>
    <t>FA1492</t>
  </si>
  <si>
    <t>HUTCHISON TRAVEL LIMITED</t>
  </si>
  <si>
    <t>FA1512</t>
  </si>
  <si>
    <t>WILSON COMPANY</t>
  </si>
  <si>
    <t>FA1520</t>
  </si>
  <si>
    <t>UNION PACIFIC GROUP HOLDINGS LTD</t>
  </si>
  <si>
    <t>FA1521</t>
  </si>
  <si>
    <t>VIEW WIN TRAVEL LIMITED</t>
  </si>
  <si>
    <t>FA1523</t>
  </si>
  <si>
    <t>WO SHING MOTOR CO LTD</t>
  </si>
  <si>
    <t>FA1533</t>
  </si>
  <si>
    <t>SBG INSURANCE AGENCY CO</t>
  </si>
  <si>
    <t>FA1534</t>
  </si>
  <si>
    <t>YAT FUNT MOTORS COMPANY LTD</t>
  </si>
  <si>
    <t>FA1535</t>
  </si>
  <si>
    <t>SCHENKER INTERNATIONAL (H.K.) Limited</t>
  </si>
  <si>
    <t>FA1543</t>
  </si>
  <si>
    <t>RIGHTWAY INSURANCE AGENCY LTD</t>
  </si>
  <si>
    <t>FA1544</t>
  </si>
  <si>
    <t>WINSOME CHENG &amp; CO.,</t>
  </si>
  <si>
    <t>FA1545</t>
  </si>
  <si>
    <t>WORLD CHALLENGE INSURANCE AGENCY LTD</t>
  </si>
  <si>
    <t>FA1547</t>
  </si>
  <si>
    <t>WANG CHUN MOTORS LIMITED</t>
  </si>
  <si>
    <t>FA1549</t>
  </si>
  <si>
    <t>RIS &amp; CO</t>
  </si>
  <si>
    <t>FA1552</t>
  </si>
  <si>
    <t>GLORYFULL DEVELOPMENT LTD</t>
  </si>
  <si>
    <t>FA1560</t>
  </si>
  <si>
    <t>GOLDEN WAY MOTORS LTD O/B GOLDEN WAY GARAGE</t>
  </si>
  <si>
    <t>FA1566</t>
  </si>
  <si>
    <t>RISING SUN MOTORS LIMITED</t>
  </si>
  <si>
    <t>FA1568</t>
  </si>
  <si>
    <t>SBG INSURANCE MANAGEMENT LTD</t>
  </si>
  <si>
    <t>FA1571</t>
  </si>
  <si>
    <t>RICH POWER CONSULTANTS LIMITED</t>
  </si>
  <si>
    <t>FA1580</t>
  </si>
  <si>
    <t>JENSON INSURANCE AGENCY CO</t>
  </si>
  <si>
    <t>FA1598</t>
  </si>
  <si>
    <t>PEACEFUL INSURANCE AGENCY CO</t>
  </si>
  <si>
    <t>FA1611</t>
  </si>
  <si>
    <t>EAST ASIA (INTERNATIONAL) TRAVEL LIMITED</t>
  </si>
  <si>
    <t>FA1630</t>
  </si>
  <si>
    <t>KARSON HONG</t>
  </si>
  <si>
    <t>FA1633</t>
  </si>
  <si>
    <t>DRIESASSUR FAR EAST LTD</t>
  </si>
  <si>
    <t>FA1639</t>
  </si>
  <si>
    <t>TEE BOX GOLFERS' CLUB LTD</t>
  </si>
  <si>
    <t>FA1645</t>
  </si>
  <si>
    <t>KAO CHUN TRAVEL LTD</t>
  </si>
  <si>
    <t>FA1647</t>
  </si>
  <si>
    <t>SHUANG CHENG INSURANCE CONSULTANTS</t>
  </si>
  <si>
    <t>FA1653</t>
  </si>
  <si>
    <t>TRIPOD INSURANCE ADVISORY &amp; SERVICES LTD</t>
  </si>
  <si>
    <t>FA1654</t>
  </si>
  <si>
    <t>WINTO INSURANCE SERVICE LTD</t>
  </si>
  <si>
    <t>FA1656</t>
  </si>
  <si>
    <t>GRAND PACIFIC INSURANCE CONSULTANTS CO LTD</t>
  </si>
  <si>
    <t>FA1657</t>
  </si>
  <si>
    <t>PHOENIX SERVICES AGENCY (HK) LTD</t>
  </si>
  <si>
    <t>FA1665</t>
  </si>
  <si>
    <t>DAVID INSURANCE</t>
  </si>
  <si>
    <t>FA1669</t>
  </si>
  <si>
    <t>EVER-PACIFIC INSURANCE CONSULTANT</t>
  </si>
  <si>
    <t>FA1677</t>
  </si>
  <si>
    <t>JACKY CANON INSURANCE CONSULTANT LIMITED</t>
  </si>
  <si>
    <t>FA1678</t>
  </si>
  <si>
    <t>NEW DORBO INSURANCE AGENCY LTD</t>
  </si>
  <si>
    <t>FA1683</t>
  </si>
  <si>
    <t>MINKFAIR INSURANCE SERVICES LTD</t>
  </si>
  <si>
    <t>FA1684</t>
  </si>
  <si>
    <t>KIN LUEN INSURANCE AGENT COMPANY LIMITED</t>
  </si>
  <si>
    <t>FA1685</t>
  </si>
  <si>
    <t>RICKY TSE &amp; CO LTD</t>
  </si>
  <si>
    <t>FA1686</t>
  </si>
  <si>
    <t>KONG KAI MOTORS LIMITED</t>
  </si>
  <si>
    <t>FA1687</t>
  </si>
  <si>
    <t>ARVUDA INSURANCE AGENCY LTD</t>
  </si>
  <si>
    <t>FA1689</t>
  </si>
  <si>
    <t>KWAN YEUNG INDUSTRIAL LTD</t>
  </si>
  <si>
    <t>FA1690</t>
  </si>
  <si>
    <t>MING FAT MOTORS COMPANY LTD</t>
  </si>
  <si>
    <t>FA1692</t>
  </si>
  <si>
    <t>REGIONAL INSURANCE AGENCY (HK) LIMITED</t>
  </si>
  <si>
    <t>FA1693</t>
  </si>
  <si>
    <t>TUNG HENG CARS COMPANY LTD</t>
  </si>
  <si>
    <t>FA1694</t>
  </si>
  <si>
    <t>MASS INSURANCE AGENCY LIMITED</t>
  </si>
  <si>
    <t>FA1695</t>
  </si>
  <si>
    <t>UCRUISING LIMITED</t>
  </si>
  <si>
    <t>FA1698</t>
  </si>
  <si>
    <t>BRIGHT MOTORS CO</t>
  </si>
  <si>
    <t>FA1707</t>
  </si>
  <si>
    <t>CHIN'S MOTORS CO</t>
  </si>
  <si>
    <t>FA1708</t>
  </si>
  <si>
    <t>PETER PAN MOTORS LTD</t>
  </si>
  <si>
    <t>FA1709</t>
  </si>
  <si>
    <t>YY INSURANCE AGENCY CO</t>
  </si>
  <si>
    <t>FA1711</t>
  </si>
  <si>
    <t>TM INSURANCE AGENCY COMPANY</t>
  </si>
  <si>
    <t>FA1714</t>
  </si>
  <si>
    <t>MASTER INSURANCE AND FINANCIAL SERVICES COMPANY</t>
  </si>
  <si>
    <t>FA1717</t>
  </si>
  <si>
    <t>HANG FAT MOTORS COMPANY</t>
  </si>
  <si>
    <t>FA1719</t>
  </si>
  <si>
    <t>OCEAN FINE EMPLOYMENT LTD</t>
  </si>
  <si>
    <t>FA1722</t>
  </si>
  <si>
    <t>PRIMA CONSULTANCY LIMITED</t>
  </si>
  <si>
    <t>FA1723</t>
  </si>
  <si>
    <t>MULTI EXPRESS TRAVEL COMPANY LTD</t>
  </si>
  <si>
    <t>FA1733</t>
  </si>
  <si>
    <t>HANSEN MOTORS COMPANY LIMITED</t>
  </si>
  <si>
    <t>FA1739</t>
  </si>
  <si>
    <t>WALTERS AGENCY COMPANY</t>
  </si>
  <si>
    <t>FA1743</t>
  </si>
  <si>
    <t>WINDOW-DISCOVERY TOURS LTD</t>
  </si>
  <si>
    <t>FA1745</t>
  </si>
  <si>
    <t>SINO YEAR LIMITED</t>
  </si>
  <si>
    <t>FA1747</t>
  </si>
  <si>
    <t xml:space="preserve">	 JACK'S MOTOR COMPANY LIMITED</t>
  </si>
  <si>
    <t>FA1748</t>
  </si>
  <si>
    <t>CONWAY INSURANCE AGENCY LIMITED</t>
  </si>
  <si>
    <t>FA1749</t>
  </si>
  <si>
    <t>Hawkes Bay Specialty Limited</t>
  </si>
  <si>
    <t>FA1750</t>
  </si>
  <si>
    <t>CHEERLUCK MOTOR AND TAXI SERVICES LTD</t>
  </si>
  <si>
    <t>FA1751</t>
  </si>
  <si>
    <t xml:space="preserve">C.W. Insurance Agency Limited </t>
  </si>
  <si>
    <t>FA1765</t>
  </si>
  <si>
    <t>BEST INSURANCE CONSULTANTS CO LTD</t>
  </si>
  <si>
    <t>FA1766</t>
  </si>
  <si>
    <t>WIN FAIR MOTORS LIMITED</t>
  </si>
  <si>
    <t>FA1768</t>
  </si>
  <si>
    <t>TAI CHING TRADING COMPANY</t>
  </si>
  <si>
    <t>FA1769</t>
  </si>
  <si>
    <t>HONG KONG AIRLINES LIMITED</t>
  </si>
  <si>
    <t>FA1772</t>
  </si>
  <si>
    <t>TRUSTY INSURANCE AGENCY</t>
  </si>
  <si>
    <t>FA1777</t>
  </si>
  <si>
    <t>SIN FUNG AUTO SERVICES LIMITED</t>
  </si>
  <si>
    <t>FA1778</t>
  </si>
  <si>
    <t>ELITE DEVELOPMENT (HONG KONG) LIMITED</t>
  </si>
  <si>
    <t>FA1780</t>
  </si>
  <si>
    <t>HANSON INSURANCE MANAGEMENT LIMITED</t>
  </si>
  <si>
    <t>FA1781</t>
  </si>
  <si>
    <t>NANJING NINGGANG TRANSPORTATION COMPANY LIMITED</t>
  </si>
  <si>
    <t>FA1782</t>
  </si>
  <si>
    <t>WANG FAT MOTORS CO</t>
  </si>
  <si>
    <t>FA1783</t>
  </si>
  <si>
    <t>HOMCHEONG INSURANCE AGENCY LIMITED</t>
  </si>
  <si>
    <t>FA1789</t>
  </si>
  <si>
    <t>MARSH &amp; MCLENNAN AGENCIES LIMITED</t>
  </si>
  <si>
    <t>FA1791</t>
  </si>
  <si>
    <t>FUTIAN ASSET MANAGEMENT CONSULTANT COMPANY</t>
  </si>
  <si>
    <t>FA1792</t>
  </si>
  <si>
    <t>Mitsubishi HC Capital (Hong Kong) Limited</t>
  </si>
  <si>
    <t>FA1793</t>
  </si>
  <si>
    <t>HKA HOLIDAYS LIMITED</t>
  </si>
  <si>
    <t>FA1796</t>
  </si>
  <si>
    <t>PERFECT INSURANCE &amp; FINANCE ADVISERS LIMITED</t>
  </si>
  <si>
    <t>FA1797</t>
  </si>
  <si>
    <t>EPRO MARKETING LTD</t>
  </si>
  <si>
    <t>FA1798</t>
  </si>
  <si>
    <t>OCEAN INSURANCE CONSULTANTS LIMITED</t>
  </si>
  <si>
    <t>FA1799</t>
  </si>
  <si>
    <t>KING HUNG MOTORS TRADING LIMITED</t>
  </si>
  <si>
    <t>FA1801</t>
  </si>
  <si>
    <t>LEUNG KEE MOTORS</t>
  </si>
  <si>
    <t>FA1803</t>
  </si>
  <si>
    <t>PERCY HO CONSULTANTS COMPANY</t>
  </si>
  <si>
    <t>FA1804</t>
  </si>
  <si>
    <t>GRS INSURANCE MANAGEMENT SERVICES LIMITED</t>
  </si>
  <si>
    <t>FA1805</t>
  </si>
  <si>
    <t>KWOK WAH HONG LIMITED</t>
  </si>
  <si>
    <t>FA1806</t>
  </si>
  <si>
    <t>MAY'S INSURANCE AGENCY CO</t>
  </si>
  <si>
    <t>FA1807</t>
  </si>
  <si>
    <t>NAI ALLIANCE</t>
  </si>
  <si>
    <t>FA1809</t>
  </si>
  <si>
    <t>WEALTH TIME INSURANCE CONSULTANTS</t>
  </si>
  <si>
    <t>FA1810</t>
  </si>
  <si>
    <t>PERFECT INSURANCE AGENCIES LIMITED</t>
  </si>
  <si>
    <t>FA1811</t>
  </si>
  <si>
    <t>AIRASIA BERHAD</t>
  </si>
  <si>
    <t>FA1814</t>
  </si>
  <si>
    <t>A &amp; K ENTERPRISE COMPANY</t>
  </si>
  <si>
    <t>FA1815</t>
  </si>
  <si>
    <t>PRO-MATCH INSURANCE MANAGEMENT CO</t>
  </si>
  <si>
    <t>FA1817</t>
  </si>
  <si>
    <t>43 GLOBAL CONSULTANTS LTD</t>
  </si>
  <si>
    <t>FA1819</t>
  </si>
  <si>
    <t>REALIFE INSURANCE SERVICES LTD</t>
  </si>
  <si>
    <t>FA1820</t>
  </si>
  <si>
    <t>VENUS WEALTH MANAGEMENT</t>
  </si>
  <si>
    <t>FA1822</t>
  </si>
  <si>
    <t>BRILLIANT INSURANCE AGENCY</t>
  </si>
  <si>
    <t>FA1823</t>
  </si>
  <si>
    <t>AON COMMERCIAL INSURANCE AGENCIES HONG KONG LIMITED</t>
  </si>
  <si>
    <t>FA1824</t>
  </si>
  <si>
    <t>AND YOU INSURANCE PLATFORM CO</t>
  </si>
  <si>
    <t>FA1825</t>
  </si>
  <si>
    <t>PROFIT HIGH INSURANCE CONSULTANTS CO.</t>
  </si>
  <si>
    <t>FA1826</t>
  </si>
  <si>
    <t>TERENCE WONG &amp; CO</t>
  </si>
  <si>
    <t>FA1829</t>
  </si>
  <si>
    <t>HOTLINE TRAVEL SERVICES LIMITED</t>
  </si>
  <si>
    <t>FA1830</t>
  </si>
  <si>
    <t>ONE HARVEST ASSURANCE SERVICES COMPANY LIMITED</t>
  </si>
  <si>
    <t>FA1831</t>
  </si>
  <si>
    <t>BONICE SERVICES COMPANY LIMITED</t>
  </si>
  <si>
    <t>FA1832</t>
  </si>
  <si>
    <t>NEXUS UNDERWRITING ASIA LIMITED</t>
  </si>
  <si>
    <t>FA1833</t>
  </si>
  <si>
    <t>W&amp;D INSURANCE AGENCY COMPANY O/B CBK MANAGEMENT LIMITED</t>
  </si>
  <si>
    <t>FA1835</t>
  </si>
  <si>
    <t>FUKIN INSURANCE SERVICES LIMITED</t>
  </si>
  <si>
    <t>FA1836</t>
  </si>
  <si>
    <t>MASCOT INSURANCE CONSULTING SERVICES</t>
  </si>
  <si>
    <t>FA1837</t>
  </si>
  <si>
    <t>GLOBAL NET INTERNATIONAL LOGISTICS COMPANY LIMITED</t>
  </si>
  <si>
    <t>FA1839</t>
  </si>
  <si>
    <t>KA FU INSURANCE SERVICES LIMITED</t>
  </si>
  <si>
    <t>FA1840</t>
  </si>
  <si>
    <t>WILSON INSURANCE SERVICES LIMITED</t>
  </si>
  <si>
    <t>FA1842</t>
  </si>
  <si>
    <t>WINFORD INSURANCE CONSULTANTS LIMITED</t>
  </si>
  <si>
    <t>FA1843</t>
  </si>
  <si>
    <t>GAINFULL MOTORS LIMITED</t>
  </si>
  <si>
    <t>FA1844</t>
  </si>
  <si>
    <t>P&amp;R CONSULTANCY CO</t>
  </si>
  <si>
    <t>FA1845</t>
  </si>
  <si>
    <t>SEASONS (HONG KONG) CONSULTANTS</t>
  </si>
  <si>
    <t>FA1847</t>
  </si>
  <si>
    <t>GOLDEN WORLD MOTORS (INTERNATIONAL) LIMITED</t>
  </si>
  <si>
    <t>FA1848</t>
  </si>
  <si>
    <t>ASIABASE MANAGEMENT LIMITED</t>
  </si>
  <si>
    <t>FA1849</t>
  </si>
  <si>
    <t>VANUX INSURANCE SERVICES LIMITED</t>
  </si>
  <si>
    <t>FA1850</t>
  </si>
  <si>
    <t>KIA MOTORS (HONG KONG) LTD</t>
  </si>
  <si>
    <t>FA1851</t>
  </si>
  <si>
    <t>ASIABASE INSURANCE MANAGEMENT LIMITED</t>
  </si>
  <si>
    <t>FA1852</t>
  </si>
  <si>
    <t>SUMITOMO CORPORATION (HONG KONG) LTD</t>
  </si>
  <si>
    <t>FA1853</t>
  </si>
  <si>
    <t>EASE INSURANCE MANAGEMENT CO LIMITED</t>
  </si>
  <si>
    <t>FA1856</t>
  </si>
  <si>
    <t>THAI AIRASIA CO LTD</t>
  </si>
  <si>
    <t>FA1857</t>
  </si>
  <si>
    <t>KONG HE CATHERING CULTURE LIMITED</t>
  </si>
  <si>
    <t>FA1859</t>
  </si>
  <si>
    <t>WATER MOTORS GROUP LIMITED</t>
  </si>
  <si>
    <t>FA1860</t>
  </si>
  <si>
    <t>DEVELOP PROJECT INSURANCE &amp; FINANCIAL SERVICES CO</t>
  </si>
  <si>
    <t>FA1861</t>
  </si>
  <si>
    <t>SKY CENTRAL INSURANCE CONSULTANCY &amp; SERVICE COMPANY</t>
  </si>
  <si>
    <t>FA1862</t>
  </si>
  <si>
    <t>SCHOLAR INSURANCE CONSULTANTS LIMITED</t>
  </si>
  <si>
    <t>FA1865</t>
  </si>
  <si>
    <t>VANDA INSURANCE AGENCY CO OF HONG KONG</t>
  </si>
  <si>
    <t>FA1866</t>
  </si>
  <si>
    <t>ONE HARVEST GENERAL INSURANCE SERVICES COMPANY</t>
  </si>
  <si>
    <t>FA1867</t>
  </si>
  <si>
    <t>FRANKFURT CONSULTANT SERVICE COMPANY LIMITED</t>
  </si>
  <si>
    <t>FA1868</t>
  </si>
  <si>
    <t>PRIMECREDIT LIMITED</t>
  </si>
  <si>
    <t>FA1869</t>
  </si>
  <si>
    <t>CHUN FAI MOTOR COMPANY</t>
  </si>
  <si>
    <t>FA1872</t>
  </si>
  <si>
    <t>HUP ON MOTORS LTD</t>
  </si>
  <si>
    <t>FA1873</t>
  </si>
  <si>
    <t>SUNNY CONCORD INSURANCE AGENCY CO</t>
  </si>
  <si>
    <t>FA1874</t>
  </si>
  <si>
    <t>HONG KONG WINE VAULT</t>
  </si>
  <si>
    <t>FA1875</t>
  </si>
  <si>
    <t>Marsh Insurance Agencies Limited</t>
  </si>
  <si>
    <t>FA1877</t>
  </si>
  <si>
    <t>ADVANCE INSURANCE MANAGEMENT LIMITED</t>
  </si>
  <si>
    <t>FA1879</t>
  </si>
  <si>
    <t>TACK CHEONG INSURANCE AGENCY CO</t>
  </si>
  <si>
    <t>FA1880</t>
  </si>
  <si>
    <t>KBK MOTORS LIMITED</t>
  </si>
  <si>
    <t>FA1881</t>
  </si>
  <si>
    <t>MG INSURANCE AGENTS CO</t>
  </si>
  <si>
    <t>FA1882</t>
  </si>
  <si>
    <t>BRIGHT FAMOUS CORPORATION LIMITED T/A CAR LIBRARY</t>
  </si>
  <si>
    <t>FA1883</t>
  </si>
  <si>
    <t>CPI CONSULTANTS LIMITED</t>
  </si>
  <si>
    <t>FA1885</t>
  </si>
  <si>
    <t>NATION ASIA INSURANCE CONSULTANCY LIMITED</t>
  </si>
  <si>
    <t>FA1886</t>
  </si>
  <si>
    <t>MELBOURNE INSURANCE GROUP LIMITED</t>
  </si>
  <si>
    <t>FA1887</t>
  </si>
  <si>
    <t>LOCKTON COMPANIES (HONG KONG) INSURANCE AGENCY LTD</t>
  </si>
  <si>
    <t>FA1889</t>
  </si>
  <si>
    <t>TRI-ACE ADVISOR LIMITED</t>
  </si>
  <si>
    <t>FA1890</t>
  </si>
  <si>
    <t>YATLEE INVESTMENTS LTD</t>
  </si>
  <si>
    <t>FA1891</t>
  </si>
  <si>
    <t>J &amp; R INSURANCE SERVICES LIMITED</t>
  </si>
  <si>
    <t>FA1892</t>
  </si>
  <si>
    <t>GE INSURANCE AGENCY CO LIMITED</t>
  </si>
  <si>
    <t>FA1893</t>
  </si>
  <si>
    <t>HK TAXI ASSOCIATION LIMITED</t>
  </si>
  <si>
    <t>FA1894</t>
  </si>
  <si>
    <t>FAMOUS INVESTMENT COMPANY LTD</t>
  </si>
  <si>
    <t>FA1895</t>
  </si>
  <si>
    <t>NOW HEALTH INTERNATIONAL (ASIA PACIFIC) LIMITED</t>
  </si>
  <si>
    <t>FA1897</t>
  </si>
  <si>
    <t>GLOBAL CONSULTANT SERVICES CO</t>
  </si>
  <si>
    <t>FA1898</t>
  </si>
  <si>
    <t>RACING MAX INSURANCE AGENCY LIMITED</t>
  </si>
  <si>
    <t>FA1899</t>
  </si>
  <si>
    <t>INSUPRO INSURANCE SERVICES CO</t>
  </si>
  <si>
    <t>FA1900</t>
  </si>
  <si>
    <t>HON LEUNG MOTORS LIMITED</t>
  </si>
  <si>
    <t>FA1901</t>
  </si>
  <si>
    <t>KING INTERNATIONAL HOLDINGS LIMITED</t>
  </si>
  <si>
    <t>FA1902</t>
  </si>
  <si>
    <t>BRIGHT ASIA INSURANCE CONSULTANT</t>
  </si>
  <si>
    <t>FA1903</t>
  </si>
  <si>
    <t>TOP BRIGHT INTERNATIONAL (HK) LTD</t>
  </si>
  <si>
    <t>FA1906</t>
  </si>
  <si>
    <t>INSUPRO INSURANCE CONSULTANTS CO.</t>
  </si>
  <si>
    <t>FA1907</t>
  </si>
  <si>
    <t>KAM SHAN MOTORS INVESTMENT &amp; MANAGEMENT LIMITED</t>
  </si>
  <si>
    <t>FA1910</t>
  </si>
  <si>
    <t>ANSON SERVICES COMPANY</t>
  </si>
  <si>
    <t>FA1911</t>
  </si>
  <si>
    <t>CALIF INSURANCE CONSULTANT COMPANY LIMITED</t>
  </si>
  <si>
    <t>FA1913</t>
  </si>
  <si>
    <t>INSU-VALUE INSURANCE AGENCY LIMITED</t>
  </si>
  <si>
    <t>FA1914</t>
  </si>
  <si>
    <t>CM YANG COMPANY LIMITED</t>
  </si>
  <si>
    <t>FA1915</t>
  </si>
  <si>
    <t>EASY CONSULTANT COMPANY</t>
  </si>
  <si>
    <t>FA1917</t>
  </si>
  <si>
    <t>KEY CLIENT CONSULTANTS LIMITED</t>
  </si>
  <si>
    <t>FA1921</t>
  </si>
  <si>
    <t>SUN VISION UNDERWRITERS LIMITED</t>
  </si>
  <si>
    <t>FA1922</t>
  </si>
  <si>
    <t>KOS WEALTH MANAGEMENT LTD</t>
  </si>
  <si>
    <t>FA1924</t>
  </si>
  <si>
    <t>LANEVE INSURANCE SERVICES</t>
  </si>
  <si>
    <t>FA1925</t>
  </si>
  <si>
    <t>FULL RICHLY INTERNATIONAL LIMITED</t>
  </si>
  <si>
    <t>FA1926</t>
  </si>
  <si>
    <t>VENTURE FINANCIAL SERVICES LTD</t>
  </si>
  <si>
    <t>FA1927</t>
  </si>
  <si>
    <t>ABLEMEX WEALTH MANAGEMENT LIMITED</t>
  </si>
  <si>
    <t>FA1929</t>
  </si>
  <si>
    <t>I-GUARD INSURANCE AGENCY LIMITED</t>
  </si>
  <si>
    <t>FA1933</t>
  </si>
  <si>
    <t>CAPITAL INSURANCE OPERATION COMPANY</t>
  </si>
  <si>
    <t>FA1935</t>
  </si>
  <si>
    <t>BEA INSURANCE AGENCY LIMITED</t>
  </si>
  <si>
    <t>FA1936</t>
  </si>
  <si>
    <t>SMARTKINGS INSURANCE CONSULTANTS LTD</t>
  </si>
  <si>
    <t>FA1937</t>
  </si>
  <si>
    <t>MARKEL INTERNATIONAL HONG KONG LIMITED</t>
  </si>
  <si>
    <t>FA1939</t>
  </si>
  <si>
    <t>CREATIVE INSURANCE CONSULTANT CO</t>
  </si>
  <si>
    <t>FA1942</t>
  </si>
  <si>
    <t>PAX INSURANCE SERVICES LTD</t>
  </si>
  <si>
    <t>FA1943</t>
  </si>
  <si>
    <t>CHARTER GILMAN INSURANCE CONSULTANTS LIMITED</t>
  </si>
  <si>
    <t>FA1945</t>
  </si>
  <si>
    <t>HILL SUCCESS CORPORATION LIMITED</t>
  </si>
  <si>
    <t>FA1946</t>
  </si>
  <si>
    <t>GOOD NEWS MOTORS COMPANY LIMITED</t>
  </si>
  <si>
    <t>FA1947</t>
  </si>
  <si>
    <t>CREATIVE INSURANCE CONSULTANT CO LTD</t>
  </si>
  <si>
    <t>FA1948</t>
  </si>
  <si>
    <t>EASTERN INSURANCE CONSULTANTS CO</t>
  </si>
  <si>
    <t>FA1949</t>
  </si>
  <si>
    <t>SMART UNION (H.K.) MOTORS COMPANY LIMITED</t>
  </si>
  <si>
    <t>FA1950</t>
  </si>
  <si>
    <t>TUNG HENG VEHICLES LIMITED</t>
  </si>
  <si>
    <t>FA1951</t>
  </si>
  <si>
    <t>LIK HANG MOTOR LIMITED</t>
  </si>
  <si>
    <t>FA1953</t>
  </si>
  <si>
    <t>JM INSURANCE SERVICES LIMITED</t>
  </si>
  <si>
    <t>FA1954</t>
  </si>
  <si>
    <t>HOP FAT LIGHT BUS CO LTD</t>
  </si>
  <si>
    <t>FA1955</t>
  </si>
  <si>
    <t>HONSUM INSURANCE AGENTS</t>
  </si>
  <si>
    <t>FA1956</t>
  </si>
  <si>
    <t>PRACTICAL INSURANCE CONSULTANT CO.</t>
  </si>
  <si>
    <t>FA1958</t>
  </si>
  <si>
    <t>EQUAL INSURANCE AGENCY</t>
  </si>
  <si>
    <t>FA1959</t>
  </si>
  <si>
    <t>TRANSASIA INSURANCE CONSULTANTS</t>
  </si>
  <si>
    <t>FA1960</t>
  </si>
  <si>
    <t>WINS INSURANCE AGENCY LTD</t>
  </si>
  <si>
    <t>FA1961</t>
  </si>
  <si>
    <t>FULL WEALTHY INSURANCE AGENCY LIMITED</t>
  </si>
  <si>
    <t>FA1962</t>
  </si>
  <si>
    <t>WINSON INSURANCE AGENCY</t>
  </si>
  <si>
    <t>FA1963</t>
  </si>
  <si>
    <t>SKULD (FAR EAST) LIMITED</t>
  </si>
  <si>
    <t>FA1964</t>
  </si>
  <si>
    <t>ELEGANCE INSURANCE AGENTS COMPANY LIMITED</t>
  </si>
  <si>
    <t>FA1965</t>
  </si>
  <si>
    <t>JC CONSULTANTS</t>
  </si>
  <si>
    <t>FA1966</t>
  </si>
  <si>
    <t>INSUPRO INSURANCE AGENCY CO., LIMITED</t>
  </si>
  <si>
    <t>FA1969</t>
  </si>
  <si>
    <t>WISDOM INSURANCE CONSULTANT</t>
  </si>
  <si>
    <t>FA1970</t>
  </si>
  <si>
    <t>SUN FUNG INSURANCE CONSULTANTS LIMITED</t>
  </si>
  <si>
    <t>FA1971</t>
  </si>
  <si>
    <t>GOODVIEW INC. LIMITED</t>
  </si>
  <si>
    <t>FA1972</t>
  </si>
  <si>
    <t>CK INSURANCE CONSULTANTS LIMITED</t>
  </si>
  <si>
    <t>FA1973</t>
  </si>
  <si>
    <t>SIU SHING CONSULTANCY SERVICES COMPANY LIMITED</t>
  </si>
  <si>
    <t>FA1974</t>
  </si>
  <si>
    <t>QUAD ALLIANCES INSURANCE SERVICES LIMITED</t>
  </si>
  <si>
    <t>FA1975</t>
  </si>
  <si>
    <t>GAM SING INSURANCE AGENCY COMPANY</t>
  </si>
  <si>
    <t>FA1976</t>
  </si>
  <si>
    <t>Y S INSURANCE AGENTS COMPANY LIMITED</t>
  </si>
  <si>
    <t>FA1978</t>
  </si>
  <si>
    <t>J W CONSULTANTS</t>
  </si>
  <si>
    <t>FA1979</t>
  </si>
  <si>
    <t>LUEN TUNG MOTOR LIMITED</t>
  </si>
  <si>
    <t>FA1982</t>
  </si>
  <si>
    <t>ANCHOR INSURANCE ADVISERS LIMITED</t>
  </si>
  <si>
    <t>FA1983</t>
  </si>
  <si>
    <t>ADVANCE INSURANCE CONSULTANTS CO</t>
  </si>
  <si>
    <t>FA1985</t>
  </si>
  <si>
    <t>STAR-INS AGENCY COMPANY</t>
  </si>
  <si>
    <t>FA1986</t>
  </si>
  <si>
    <t>HONG KONG PROFESSIONAL TEACHERS' UNION</t>
  </si>
  <si>
    <t>FA1987</t>
  </si>
  <si>
    <t>MINKFAIR INSURANCE AGENCY LTD</t>
  </si>
  <si>
    <t>FA1989</t>
  </si>
  <si>
    <t>POWER RESOURCES LIMITED</t>
  </si>
  <si>
    <t>FA1990</t>
  </si>
  <si>
    <t>TRUST LINK INSURANCE AGENCY</t>
  </si>
  <si>
    <t>FA1992</t>
  </si>
  <si>
    <t>INSU-VALUE INSURANCE ADVISORY LIMITED</t>
  </si>
  <si>
    <t>FA1993</t>
  </si>
  <si>
    <t>FRANKFURT INVESTMENT ADVISORY CO LIMITED</t>
  </si>
  <si>
    <t>FA1995</t>
  </si>
  <si>
    <t>BURWOOD ASIA LIMITED</t>
  </si>
  <si>
    <t>FA1996</t>
  </si>
  <si>
    <t>PRUE INSURANCE CONSULTANTS COMPANY</t>
  </si>
  <si>
    <t>FA1997</t>
  </si>
  <si>
    <t>BETTER INSURANCE SERVICES LTD</t>
  </si>
  <si>
    <t>FA1998</t>
  </si>
  <si>
    <t>DHL GLOBAL FORWARDING (HONG KONG) LIMITED</t>
  </si>
  <si>
    <t>FA2001</t>
  </si>
  <si>
    <t>GALAXY INSURANCE CONSULTANT</t>
  </si>
  <si>
    <t>FA2002</t>
  </si>
  <si>
    <t>ANDYOU INSURANCE SERVICES CO</t>
  </si>
  <si>
    <t>FA2003</t>
  </si>
  <si>
    <t>GURU FINANCIAL CONSULTANT LIMITED</t>
  </si>
  <si>
    <t>FA2004</t>
  </si>
  <si>
    <t>ADVANTAGE INSURANCE CONSULTANT CO</t>
  </si>
  <si>
    <t>FA2005</t>
  </si>
  <si>
    <t>COURTESY INSURANCE SERVICES LIMITED</t>
  </si>
  <si>
    <t>FA2006</t>
  </si>
  <si>
    <t>CIRCLE ASIA LIMITED</t>
  </si>
  <si>
    <t>FA2007</t>
  </si>
  <si>
    <t>YKM COMPANY</t>
  </si>
  <si>
    <t>FA2009</t>
  </si>
  <si>
    <t>PMS CONSULTANTS COMPANY</t>
  </si>
  <si>
    <t>FA2011</t>
  </si>
  <si>
    <t>ASIAN INSURANCE AGENCY LIMITED</t>
  </si>
  <si>
    <t>FA2012</t>
  </si>
  <si>
    <t>WEMPAC SOLUTIONS</t>
  </si>
  <si>
    <t>FA2013</t>
  </si>
  <si>
    <t>AMAZING GRACE INSURANCE AGENCY CO</t>
  </si>
  <si>
    <t>FA2014</t>
  </si>
  <si>
    <t>GP INSURANCE SERVICES LTD</t>
  </si>
  <si>
    <t>FA2015</t>
  </si>
  <si>
    <t>VANG IEK MOTORS (HONG KONG) LIMITED</t>
  </si>
  <si>
    <t>FA2016</t>
  </si>
  <si>
    <t>LAI SUN TAXI MANAGEMENT GROUP LTD</t>
  </si>
  <si>
    <t>FA2017</t>
  </si>
  <si>
    <t>PERFECT INSURANCE AGENCIES</t>
  </si>
  <si>
    <t>FA2019</t>
  </si>
  <si>
    <t>NOW INSURANCE AGENCY COMPANY LIMITED</t>
  </si>
  <si>
    <t>FA2020</t>
  </si>
  <si>
    <t>HANG CHUN SERVICES PROVIDER</t>
  </si>
  <si>
    <t>FA2021</t>
  </si>
  <si>
    <t>GIB INSURANCE MANAGEMENT LIMITED</t>
  </si>
  <si>
    <t>FA2022</t>
  </si>
  <si>
    <t>WING HANG INSURANCE AGENCY MANAGING LIMITED</t>
  </si>
  <si>
    <t>FA2023</t>
  </si>
  <si>
    <t>JLT AGENCIES LIMITED</t>
  </si>
  <si>
    <t>FA2024</t>
  </si>
  <si>
    <t>B &amp; F INSURANCE AGENCY CO</t>
  </si>
  <si>
    <t>FA2027</t>
  </si>
  <si>
    <t>EASE INSURANCE SERVICE LIMITED</t>
  </si>
  <si>
    <t>FA2030</t>
  </si>
  <si>
    <t>PRO-FINANCE INSURANCE CONSULTANTS COMPANY</t>
  </si>
  <si>
    <t>FA2031</t>
  </si>
  <si>
    <t>SAN SHING HONG MOTOR ENGINEERING LIMITED</t>
  </si>
  <si>
    <t>FA2032</t>
  </si>
  <si>
    <t>MASS RISK MANAGER LIMITED</t>
  </si>
  <si>
    <t>FA2034</t>
  </si>
  <si>
    <t>OVERSEAS CONSULTANTS COMPANY</t>
  </si>
  <si>
    <t>FA2035</t>
  </si>
  <si>
    <t>SUPERIOR INSURANCE AGENCY CO</t>
  </si>
  <si>
    <t>FA2036</t>
  </si>
  <si>
    <t>NIKYO INSURANCE CONSULTANTS LTD</t>
  </si>
  <si>
    <t>FA2037</t>
  </si>
  <si>
    <t>PROGRESS INSURANCE AGENTS COMPANY</t>
  </si>
  <si>
    <t>FA2039</t>
  </si>
  <si>
    <t>MAN POWER MOTORS COMPANY LIMITED</t>
  </si>
  <si>
    <t>FA2040</t>
  </si>
  <si>
    <t>IPO INSURANCE CONSULTING CO.</t>
  </si>
  <si>
    <t>FA2042</t>
  </si>
  <si>
    <t>SUCCESS PREMIER LIMITED</t>
  </si>
  <si>
    <t>FA2043</t>
  </si>
  <si>
    <t>ONE HARVEST INSURANCE CONSULTANTS</t>
  </si>
  <si>
    <t>FA2045</t>
  </si>
  <si>
    <t>CARGO SERVICES FAR EAST LTD</t>
  </si>
  <si>
    <t>FA2046</t>
  </si>
  <si>
    <t>ARETE LIMITED</t>
  </si>
  <si>
    <t>FA2047</t>
  </si>
  <si>
    <t>CARGO SERVICES AIRFREIGHT LIMITED</t>
  </si>
  <si>
    <t>FA2048</t>
  </si>
  <si>
    <t>EVER RICH HOLDINGS GROUP LTD</t>
  </si>
  <si>
    <t>FA2050</t>
  </si>
  <si>
    <t>MWIN INSURANCE SERVICES LIMITED</t>
  </si>
  <si>
    <t>FA2051</t>
  </si>
  <si>
    <t>NICE RELATIONSHIP INSURANCE AGENCY CO LTD</t>
  </si>
  <si>
    <t>FA2053</t>
  </si>
  <si>
    <t>FUTURE MOTORS LIMITED</t>
  </si>
  <si>
    <t>FA2054</t>
  </si>
  <si>
    <t>B &amp; F INSURANCE AGENCY</t>
  </si>
  <si>
    <t>FA2057</t>
  </si>
  <si>
    <t>PAN-ASIA MANAGEMENT (HONG KONG) LIMITED</t>
  </si>
  <si>
    <t>FA2058</t>
  </si>
  <si>
    <t>VICTORY 1977 COMPANY LTD</t>
  </si>
  <si>
    <t>FA2059</t>
  </si>
  <si>
    <t>TONY MAK COMPANY LTD</t>
  </si>
  <si>
    <t>FA2060</t>
  </si>
  <si>
    <t>EVER RICH CONSULTANTS &amp; MANAGEMENT AGENT CO LIMITED</t>
  </si>
  <si>
    <t>FA2061</t>
  </si>
  <si>
    <t>AL Consultancy Limited</t>
  </si>
  <si>
    <t>FA2062</t>
  </si>
  <si>
    <t>LONG WAH CONSULTANT CO., LIMITED</t>
  </si>
  <si>
    <t>FA2063</t>
  </si>
  <si>
    <t>LINKWEALTH MANAGEMENT LIMITED</t>
  </si>
  <si>
    <t>FA2064</t>
  </si>
  <si>
    <t>WAIBO MOTOR SERVICE CO</t>
  </si>
  <si>
    <t>FA2065</t>
  </si>
  <si>
    <t>MG INSURANCE AGENTS COMPANY LIMITED</t>
  </si>
  <si>
    <t>FA2066</t>
  </si>
  <si>
    <t>Y AND Y GLOBAL LIMITED</t>
  </si>
  <si>
    <t>FA2067</t>
  </si>
  <si>
    <t>PHOENIX DISTRICT LIMITED</t>
  </si>
  <si>
    <t>FA2068</t>
  </si>
  <si>
    <t>FUNGYEE INSURANCE AGENCY CO</t>
  </si>
  <si>
    <t>FA2069</t>
  </si>
  <si>
    <t>STARLITE INSURANCE AGENCY COMPANY LTD</t>
  </si>
  <si>
    <t>FA2070</t>
  </si>
  <si>
    <t>OTS FORWARDING (HK) LIMITED</t>
  </si>
  <si>
    <t>FA2072</t>
  </si>
  <si>
    <t>HUGE MARK (HONG KONG) LIMITED</t>
  </si>
  <si>
    <t>FA2073</t>
  </si>
  <si>
    <t>BUDDY INSURANCE CONSULTANT COMPANY</t>
  </si>
  <si>
    <t>FA2074</t>
  </si>
  <si>
    <t>CONVERGENT CONSULTANT</t>
  </si>
  <si>
    <t>FA2075</t>
  </si>
  <si>
    <t>KEYMASTER CONSULTANCY</t>
  </si>
  <si>
    <t>FA2076</t>
  </si>
  <si>
    <t>CHINA WIN INVESTMENTS LTD</t>
  </si>
  <si>
    <t>FA2077</t>
  </si>
  <si>
    <t>Hawkes Bay Underwriting Limited</t>
  </si>
  <si>
    <t>FA2078</t>
  </si>
  <si>
    <t>THE MING AN INSURANCE SERVICE COMPANY (HONG KONG) LIMITED</t>
  </si>
  <si>
    <t>FA2080</t>
  </si>
  <si>
    <t>HSC LIMITED</t>
  </si>
  <si>
    <t>FA2081</t>
  </si>
  <si>
    <t>K &amp; I CONSULTING COMPANY</t>
  </si>
  <si>
    <t>FA2082</t>
  </si>
  <si>
    <t>KOSWELL WEALTH MANAGEMENT LIMITED</t>
  </si>
  <si>
    <t>FA2083</t>
  </si>
  <si>
    <t>TM INSURANCE SERVICES COMPANY</t>
  </si>
  <si>
    <t>FA2084</t>
  </si>
  <si>
    <t>TRINITY INSURANCE (INTERNATIONAL) AGENCY LIMITED</t>
  </si>
  <si>
    <t>FA2085</t>
  </si>
  <si>
    <t>ANSON FINANCIAL SERVICES LTD</t>
  </si>
  <si>
    <t>FA2086</t>
  </si>
  <si>
    <t>POWER MOTORS SERVICE CO</t>
  </si>
  <si>
    <t>FA2087</t>
  </si>
  <si>
    <t>SKY CENTRAL CONSULTANT LIMITED</t>
  </si>
  <si>
    <t>FA2089</t>
  </si>
  <si>
    <t>MITSUBISHI LOGISTICS HONG KONG LTD</t>
  </si>
  <si>
    <t>FA2090</t>
  </si>
  <si>
    <t>UNION FAITH INSURANCE CARE LTD</t>
  </si>
  <si>
    <t>FA2091</t>
  </si>
  <si>
    <t>WEALTH SUCCESS SERVICE LIMITED</t>
  </si>
  <si>
    <t>FA2092</t>
  </si>
  <si>
    <t>M &amp; T INSURANCE AGENCY LIMITED</t>
  </si>
  <si>
    <t>FA2093</t>
  </si>
  <si>
    <t>RIGHT-THINK INSURANCE AGENCY LIMITED</t>
  </si>
  <si>
    <t>FA2094</t>
  </si>
  <si>
    <t>ASSET WEALTH FINANCIAL MANAGEMENT COMPANY LTD</t>
  </si>
  <si>
    <t>FA2095</t>
  </si>
  <si>
    <t>PRESTIGE INVESTMENT CONSULTANCY LTD</t>
  </si>
  <si>
    <t>FA2096</t>
  </si>
  <si>
    <t>GLOBAL E-BUSINESS SERVICES LTD</t>
  </si>
  <si>
    <t>FA2098</t>
  </si>
  <si>
    <t>NIPPON EXPRESS NEC LOGISTICS HONG KONG LIMITED</t>
  </si>
  <si>
    <t>FA2099</t>
  </si>
  <si>
    <t>MATSUMOTO CAR CONSULTANCY CO</t>
  </si>
  <si>
    <t>FA2101</t>
  </si>
  <si>
    <t>FULL LUCK INC LTD T/A CLEMENT CHOW &amp; ASSOCIATE</t>
  </si>
  <si>
    <t>FA2102</t>
  </si>
  <si>
    <t>HANG LEE MOTOR TRADING COMPANY</t>
  </si>
  <si>
    <t>FA2103</t>
  </si>
  <si>
    <t>AJAX INSURANCE CONSULTANTS CO</t>
  </si>
  <si>
    <t>FA2104</t>
  </si>
  <si>
    <t>BEST INSURANCE SERVICES LTD</t>
  </si>
  <si>
    <t>FA2105</t>
  </si>
  <si>
    <t>FU HOI INSURANCE MANAGEMENT LIMITED</t>
  </si>
  <si>
    <t>FA2106</t>
  </si>
  <si>
    <t>ACCEDE CHINA INVESTMENT COMPANY LTD</t>
  </si>
  <si>
    <t>FA2107</t>
  </si>
  <si>
    <t>GMI INSURANCE AGENCY LIMITED</t>
  </si>
  <si>
    <t>FA2108</t>
  </si>
  <si>
    <t>SINO ASSEST CONSULTANTS LTD</t>
  </si>
  <si>
    <t>FA2109</t>
  </si>
  <si>
    <t>ASSET BOSS LIMITED</t>
  </si>
  <si>
    <t>FA2110</t>
  </si>
  <si>
    <t>ETERNAL SHINE INVESTMENT LTD</t>
  </si>
  <si>
    <t>FA2111</t>
  </si>
  <si>
    <t>NCR INSURANCE AGENCY</t>
  </si>
  <si>
    <t>FA2112</t>
  </si>
  <si>
    <t>DUAL UNDERWRITING AGENCY (HONG KONG) LTD</t>
  </si>
  <si>
    <t>FA2113</t>
  </si>
  <si>
    <t>CATHAY INSURANCE ADVISORS LTD</t>
  </si>
  <si>
    <t>FA2114</t>
  </si>
  <si>
    <t>WEALTH CONCEPTS FINANCIAL SERVICES (GREATER CHINA) LTD</t>
  </si>
  <si>
    <t>FA2115</t>
  </si>
  <si>
    <t>CATHAY INSURANCE CONSULTANTS LTD</t>
  </si>
  <si>
    <t>FA2116</t>
  </si>
  <si>
    <t>C &amp; L ASSOCIATES COMPANY LTD</t>
  </si>
  <si>
    <t>FA2117</t>
  </si>
  <si>
    <t>SURE VANTAGE (HONG KONG) LTD</t>
  </si>
  <si>
    <t>FA2119</t>
  </si>
  <si>
    <t>CHI WAH INSURANCE AGENCY LTD</t>
  </si>
  <si>
    <t>FA2121</t>
  </si>
  <si>
    <t>WORLDWIDE MOTOR SERVICES LIMITED</t>
  </si>
  <si>
    <t>FA2122</t>
  </si>
  <si>
    <t>TOP GEAR MOTORS LTD</t>
  </si>
  <si>
    <t>FA2123</t>
  </si>
  <si>
    <t>A&amp;E INSURANCE CONSULTANT CO</t>
  </si>
  <si>
    <t>FA2124</t>
  </si>
  <si>
    <t>CHI INSURANCE SERVICES LTD</t>
  </si>
  <si>
    <t>FA2125</t>
  </si>
  <si>
    <t>WESTFIELD HOLDINGS LIMITED</t>
  </si>
  <si>
    <t>FA2127</t>
  </si>
  <si>
    <t>CYPRESS INSURANCE SERVICES LIMITED</t>
  </si>
  <si>
    <t>FA2129</t>
  </si>
  <si>
    <t>SINO MOTOR SERVICES LTD</t>
  </si>
  <si>
    <t>FA2130</t>
  </si>
  <si>
    <t>JET-IN INSURANCE AGENCY CO</t>
  </si>
  <si>
    <t>FA2131</t>
  </si>
  <si>
    <t>LARRIMEN CONSULTING LTD</t>
  </si>
  <si>
    <t>FA2132</t>
  </si>
  <si>
    <t>ENKI RISK MANAGEMENT COMPANY</t>
  </si>
  <si>
    <t>FA2133</t>
  </si>
  <si>
    <t>CHINA SILVER GLOBAL INVESTMENT CONSULTANT LIMITIED</t>
  </si>
  <si>
    <t>FA2134</t>
  </si>
  <si>
    <t>RIVA INSURANCE AGENCY CO.</t>
  </si>
  <si>
    <t>FA2136</t>
  </si>
  <si>
    <t>A PLUS INTERNATIONAL SERVICES LTD</t>
  </si>
  <si>
    <t>FA2137</t>
  </si>
  <si>
    <t>EASTERN ORIENTAL ASSETS MANAGEMENT LTD</t>
  </si>
  <si>
    <t>FA2139</t>
  </si>
  <si>
    <t>21ST CENTURY INSURANCE &amp; FINANCIAL AGENCY LTD</t>
  </si>
  <si>
    <t>FA2140</t>
  </si>
  <si>
    <t>EVER-PACIFIC INSURANCE CONSULTANT LTD</t>
  </si>
  <si>
    <t>FA2141</t>
  </si>
  <si>
    <t>PEACEFUL INSURANCE AGENCY LIMITED</t>
  </si>
  <si>
    <t>FA2144</t>
  </si>
  <si>
    <t>NKFE INSURANCE SERVICES LTD</t>
  </si>
  <si>
    <t>FA2145</t>
  </si>
  <si>
    <t>LIFEWAY INSURANCE UNDERWRITERS LIMITED</t>
  </si>
  <si>
    <t>FA2146</t>
  </si>
  <si>
    <t>SCF INSURANCE MANAGEMENT LTD</t>
  </si>
  <si>
    <t>FA2147</t>
  </si>
  <si>
    <t>COMFORT WIN LIMITED</t>
  </si>
  <si>
    <t>FA2148</t>
  </si>
  <si>
    <t>VISION INSURANCE SERVICES LIMITED</t>
  </si>
  <si>
    <t>FA2149</t>
  </si>
  <si>
    <t>RUITAIYIN (HK) INTERNATIONAL GROUP LIMITED</t>
  </si>
  <si>
    <t>FA2150</t>
  </si>
  <si>
    <t>TEXMARK INSURANCE ADVISORY</t>
  </si>
  <si>
    <t>FA2151</t>
  </si>
  <si>
    <t>TISCO INSURANCE AGENCY COMPANY LTD</t>
  </si>
  <si>
    <t>FA2153</t>
  </si>
  <si>
    <t>CJ PLUS INSURANCE AGENCY LTD</t>
  </si>
  <si>
    <t>FA2154</t>
  </si>
  <si>
    <t>VOLKSWAGEN HONG KONG LTD</t>
  </si>
  <si>
    <t>FA2155</t>
  </si>
  <si>
    <t>WUI SHUN INSURANCE MOTOR AGENCY COMPANY LTD</t>
  </si>
  <si>
    <t>FA2156</t>
  </si>
  <si>
    <t>TAI GAT MOTOR LIMITED</t>
  </si>
  <si>
    <t>FA2157</t>
  </si>
  <si>
    <t>BRILLIANT UNION LIMITED</t>
  </si>
  <si>
    <t>FA2158</t>
  </si>
  <si>
    <t>SCOTT DUNN HONG KONG LIMITED</t>
  </si>
  <si>
    <t>FA2159</t>
  </si>
  <si>
    <t>HONG KONG CARMART LIMITED</t>
  </si>
  <si>
    <t>FA2160</t>
  </si>
  <si>
    <t>FU AN INSURANCE AGENCY LIMITED</t>
  </si>
  <si>
    <t>FA2161</t>
  </si>
  <si>
    <t>COURTESY INSURANCE AGENCY LIMITED</t>
  </si>
  <si>
    <t>FA2162</t>
  </si>
  <si>
    <t>THUNDER MOTORS</t>
  </si>
  <si>
    <t>FA2163</t>
  </si>
  <si>
    <t>IADVISE WEALTH MANAGEMENT LIMITED</t>
  </si>
  <si>
    <t>FA2164</t>
  </si>
  <si>
    <t>DIM SUM INSURANCE AGENCY LIMITED</t>
  </si>
  <si>
    <t>FA2165</t>
  </si>
  <si>
    <t>SUN NOTION INSURANCE AGENCIES LTD</t>
  </si>
  <si>
    <t>FA2166</t>
  </si>
  <si>
    <t>CARRIER INSURANCE SERVICES LIMITED</t>
  </si>
  <si>
    <t>FA2168</t>
  </si>
  <si>
    <t>GLORIOUS INSURANCE AGENCY LTD</t>
  </si>
  <si>
    <t>FA2169</t>
  </si>
  <si>
    <t>KAC NOVO INSURANCE CONSULTANTS LIMITED</t>
  </si>
  <si>
    <t>FA2171</t>
  </si>
  <si>
    <t>Kam Lung Motors Insurance Limited</t>
  </si>
  <si>
    <t>FA2176</t>
  </si>
  <si>
    <t>HR HUMAN RESOURCES LIMITED</t>
  </si>
  <si>
    <t>FA2177</t>
  </si>
  <si>
    <t>TAI HUNG MOTOR SERVICE CO</t>
  </si>
  <si>
    <t>FA2178</t>
  </si>
  <si>
    <t>VV INSURANCE CONSULTANTS SERVICE LTD</t>
  </si>
  <si>
    <t>FA2179</t>
  </si>
  <si>
    <t>CONSTANT INSURANCE SERVICES</t>
  </si>
  <si>
    <t>FA2180</t>
  </si>
  <si>
    <t>WEALTH BROTHERS FINANCIAL SERVICES LIMITED</t>
  </si>
  <si>
    <t>FA2181</t>
  </si>
  <si>
    <t>SINO PEARL INSURANCE SERVICES</t>
  </si>
  <si>
    <t>FA2182</t>
  </si>
  <si>
    <t>ALPHA &amp; OMEGA LIMITED</t>
  </si>
  <si>
    <t>FA2183</t>
  </si>
  <si>
    <t>KMI AGENCY</t>
  </si>
  <si>
    <t>FA2184</t>
  </si>
  <si>
    <t>JF PIONEER INSURANCE ADVISORS LIMITED</t>
  </si>
  <si>
    <t>FA2186</t>
  </si>
  <si>
    <t>GOAL ON INSURANCE CONSULTANCY CO</t>
  </si>
  <si>
    <t>FA2187</t>
  </si>
  <si>
    <t>SINTAT MOTORS MANAGEMENT LIMITED</t>
  </si>
  <si>
    <t>FA2189</t>
  </si>
  <si>
    <t>TAI FOO MOTORS LIMITED</t>
  </si>
  <si>
    <t>FA2192</t>
  </si>
  <si>
    <t>WINNER INSURANCE CONSULTANTS CO</t>
  </si>
  <si>
    <t>FA2193</t>
  </si>
  <si>
    <t>MASS FINANCIAL SERVICES LTD</t>
  </si>
  <si>
    <t>FA2194</t>
  </si>
  <si>
    <t>THE BEST CONSULTANCY COMPANY</t>
  </si>
  <si>
    <t>FA2195</t>
  </si>
  <si>
    <t>ANSON INSURANCE MANAGING LIMITED</t>
  </si>
  <si>
    <t>FA2196</t>
  </si>
  <si>
    <t>KAI FUNG INSURANCE SERVICE LIMITED</t>
  </si>
  <si>
    <t>FA2197</t>
  </si>
  <si>
    <t>SUN INSURANCE AGENCY LIMITED</t>
  </si>
  <si>
    <t>FA2198</t>
  </si>
  <si>
    <t>GENERAL INTERNATIONAL ASSOCIATES LIMITED</t>
  </si>
  <si>
    <t>FA2199</t>
  </si>
  <si>
    <t>HONG KONG EXPRESS AIRWAYS LIMITED</t>
  </si>
  <si>
    <t>FA2201</t>
  </si>
  <si>
    <t>KAC SINCERE INSURANCE CONSULTANTS LTD</t>
  </si>
  <si>
    <t>FA2202</t>
  </si>
  <si>
    <t>KAC SMART INSURANCE CONSULTANTS LIMITED</t>
  </si>
  <si>
    <t>FA2203</t>
  </si>
  <si>
    <t>FIRST IFA LIMITED</t>
  </si>
  <si>
    <t>FA2204</t>
  </si>
  <si>
    <t>ALPHA HONG KONG DEVELOPMENT LIMITED</t>
  </si>
  <si>
    <t>FA2205</t>
  </si>
  <si>
    <t>JENSON CONSULTANTS COMPANY LTD</t>
  </si>
  <si>
    <t>FA2210</t>
  </si>
  <si>
    <t>WISHFUL BAY LIMITED</t>
  </si>
  <si>
    <t>FA2211</t>
  </si>
  <si>
    <t>WISDOM INSURANCE CONSULTANT CO.</t>
  </si>
  <si>
    <t>FA2212</t>
  </si>
  <si>
    <t>WAH SHUN TAT COMPANY LIMITED</t>
  </si>
  <si>
    <t>FA2214</t>
  </si>
  <si>
    <t>WILLIAM RUSSELL LIMITED</t>
  </si>
  <si>
    <t>FA2215</t>
  </si>
  <si>
    <t>UNIQUE INSURANCE CONSULTANTS LIMITED</t>
  </si>
  <si>
    <t>FA2216</t>
  </si>
  <si>
    <t>FLY-IN MOTORS INTERNATIONAL LIMITED</t>
  </si>
  <si>
    <t>FA2219</t>
  </si>
  <si>
    <t>NIPPON WEALTH LIMITED</t>
  </si>
  <si>
    <t>FA2220</t>
  </si>
  <si>
    <t>MOTION PICTURE INSURANCE AGENT LIMITED</t>
  </si>
  <si>
    <t>FA2221</t>
  </si>
  <si>
    <t>BM INSURANCE AGENT COMPANY</t>
  </si>
  <si>
    <t>FA2224</t>
  </si>
  <si>
    <t>ENOFORTUNE INVESTMENT MANAGEMENT CO. LIMITED</t>
  </si>
  <si>
    <t>FA2225</t>
  </si>
  <si>
    <t>SMARTKINGS INSURANCE MANAGEMENT LIMITED</t>
  </si>
  <si>
    <t>FA2226</t>
  </si>
  <si>
    <t>HARVEST RISK SOLUTION CO.</t>
  </si>
  <si>
    <t>FA2227</t>
  </si>
  <si>
    <t>MANSION INSURANCE CONSULTANCY LIMITED</t>
  </si>
  <si>
    <t>FA2229</t>
  </si>
  <si>
    <t>NEW DORBO INSURANCE MANAGEMENT LTD</t>
  </si>
  <si>
    <t>FA2230</t>
  </si>
  <si>
    <t>HONG KONG GLOBAL WEALTH CO., LIMITED</t>
  </si>
  <si>
    <t>FA2232</t>
  </si>
  <si>
    <t>MOTOR IMAGE KOWLOON LIMITED</t>
  </si>
  <si>
    <t>FA2233</t>
  </si>
  <si>
    <t>DRIVER.COM.HK (INSURANCE AGENCY) LIMITED</t>
  </si>
  <si>
    <t>FA2234</t>
  </si>
  <si>
    <t>NSK Consultant Limited</t>
  </si>
  <si>
    <t>FA2235</t>
  </si>
  <si>
    <t>TRAVELAX (HK) LIMITED</t>
  </si>
  <si>
    <t>FA2237</t>
  </si>
  <si>
    <t>DSI EMPLOYMENT AGENCY</t>
  </si>
  <si>
    <t>FA2239</t>
  </si>
  <si>
    <t>NEW POINT CONSULTANTS LTD</t>
  </si>
  <si>
    <t>FA2240</t>
  </si>
  <si>
    <t>HING LUEN MOTOR COMPANY</t>
  </si>
  <si>
    <t>FA2241</t>
  </si>
  <si>
    <t>CHUNG AN INSURANCE SERVICES LIMITED</t>
  </si>
  <si>
    <t>FA2242</t>
  </si>
  <si>
    <t>IDEAL SERVICE CENTER LIMITED</t>
  </si>
  <si>
    <t>FA2243</t>
  </si>
  <si>
    <t>MORALITY &amp; HONESTY INSURANCE AGENCY LIMITED</t>
  </si>
  <si>
    <t>FA2244</t>
  </si>
  <si>
    <t>BEST HONEST INSURANCE AGENCY COMPANY</t>
  </si>
  <si>
    <t>FA2246</t>
  </si>
  <si>
    <t>GOLDENWAY WEALTH MANAGEMENT COMPANY LTD</t>
  </si>
  <si>
    <t>FA2247</t>
  </si>
  <si>
    <t>HOLY CONSULTANTS LIMITED</t>
  </si>
  <si>
    <t>FA2248</t>
  </si>
  <si>
    <t>FULL PARTNERS (CHINA FOCUS) LIMITED</t>
  </si>
  <si>
    <t>FA2249</t>
  </si>
  <si>
    <t>CAROL TSE KA YAN &amp; CO</t>
  </si>
  <si>
    <t>FA2250</t>
  </si>
  <si>
    <t>D L INTERNATIONAL CONSULTANT LIMITED</t>
  </si>
  <si>
    <t>FA2252</t>
  </si>
  <si>
    <t>AGAIN BONUS LIMITED</t>
  </si>
  <si>
    <t>FA2253</t>
  </si>
  <si>
    <t>LYNCO WEALTH MANAGEMENT LIMITED</t>
  </si>
  <si>
    <t>FA2254</t>
  </si>
  <si>
    <t>HOLISTIC WEALTH MANAGEMENT LIMITED</t>
  </si>
  <si>
    <t>FA2256</t>
  </si>
  <si>
    <t>ABR INSURANCE SERVICES CO. LIMITED</t>
  </si>
  <si>
    <t>FA2257</t>
  </si>
  <si>
    <t>PRO-WIS WORLDWIDE GROUP LIMITED</t>
  </si>
  <si>
    <t>FA2258</t>
  </si>
  <si>
    <t>RP INSURANCE CONSULTANT LIMITED</t>
  </si>
  <si>
    <t>FA2259</t>
  </si>
  <si>
    <t>SMART TOP CONSULTANCY (HK) LIMITED</t>
  </si>
  <si>
    <t>FA2260</t>
  </si>
  <si>
    <t>HONG KONG MOTORS INSURANCE AGENCY LIMITED</t>
  </si>
  <si>
    <t>FA2261</t>
  </si>
  <si>
    <t>EMD CONSULTANT (HONG KONG) CO LTD</t>
  </si>
  <si>
    <t>FA2262</t>
  </si>
  <si>
    <t>MASTER INSURANCE CONSULTANTS CO., LIMITED</t>
  </si>
  <si>
    <t>FA2263</t>
  </si>
  <si>
    <t>PINNACLE CONSULTING SERVICES LIMITED</t>
  </si>
  <si>
    <t>FA2264</t>
  </si>
  <si>
    <t>CES Insurance Agency (HK) Limited</t>
  </si>
  <si>
    <t>FA2265</t>
  </si>
  <si>
    <t>ALPS LOGISTICS HONG KONG LIMITED</t>
  </si>
  <si>
    <t>FA2266</t>
  </si>
  <si>
    <t>HOT-LINE INTERNATIONAL TRANSPORT (H.K.) LIMITED</t>
  </si>
  <si>
    <t>FA2267</t>
  </si>
  <si>
    <t>GOODBRIDGE HK OFFICE</t>
  </si>
  <si>
    <t>FA2269</t>
  </si>
  <si>
    <t>G.A. INSURANCE AGENCY COMPANY</t>
  </si>
  <si>
    <t>FA2270</t>
  </si>
  <si>
    <t>PHL INSURANCE SERVICES COMPANY</t>
  </si>
  <si>
    <t>FA2271</t>
  </si>
  <si>
    <t>KA FU INSURANCE MANAGEMENT LIMITED</t>
  </si>
  <si>
    <t>FA2273</t>
  </si>
  <si>
    <t>CHINA UNITED INSURANCE SERVICES LIMITED</t>
  </si>
  <si>
    <t>FA2275</t>
  </si>
  <si>
    <t>WORLDWIDE CARS LIMITED</t>
  </si>
  <si>
    <t>FA2276</t>
  </si>
  <si>
    <t>HANG LUEN MOTORS COMPANY LIMITED</t>
  </si>
  <si>
    <t>FA2278</t>
  </si>
  <si>
    <t>SY INSURANCE AND FINANCIAL CONSULTANCY LIMITED</t>
  </si>
  <si>
    <t>FA2279</t>
  </si>
  <si>
    <t>RIVERKING HOLDINGS LIMITED</t>
  </si>
  <si>
    <t>FA2280</t>
  </si>
  <si>
    <t>UNIQUE INSURANCE AGENCY LIMITED</t>
  </si>
  <si>
    <t>FA2281</t>
  </si>
  <si>
    <t>SCA (GREATER CHINA) LIMITED</t>
  </si>
  <si>
    <t>FA2282</t>
  </si>
  <si>
    <t>KINGS MATE INSURANCE AGENCY LIMITED</t>
  </si>
  <si>
    <t>FA2283</t>
  </si>
  <si>
    <t>KSY INSURANCE AGENCY LTD</t>
  </si>
  <si>
    <t>FA2284</t>
  </si>
  <si>
    <t>OBJECTIVE UNDERWRITING LIMTED</t>
  </si>
  <si>
    <t>FA2285</t>
  </si>
  <si>
    <t>FORTUNA AGENCY LTD</t>
  </si>
  <si>
    <t>FA2286</t>
  </si>
  <si>
    <t>SUN TAT INSURANCE AGENTS COMPANY LTD</t>
  </si>
  <si>
    <t>FA2287</t>
  </si>
  <si>
    <t>KMCT INSURANCE CONSULTANTS CO.</t>
  </si>
  <si>
    <t>FA2289</t>
  </si>
  <si>
    <t>MAXLIGHT LIMITED</t>
  </si>
  <si>
    <t>FA2290</t>
  </si>
  <si>
    <t>TAPPO INSURANCE SERVICES COMPANY LTD</t>
  </si>
  <si>
    <t>FA2291</t>
  </si>
  <si>
    <t>MPLUS INSURANCE CONSULTANTS LIMITED</t>
  </si>
  <si>
    <t>FA2292</t>
  </si>
  <si>
    <t>GLOBAL STAR INSURANCE ADVISERS LIMITED</t>
  </si>
  <si>
    <t>FA2293</t>
  </si>
  <si>
    <t>TALENT MARK HOLDINGS LIMITED</t>
  </si>
  <si>
    <t>FA2294</t>
  </si>
  <si>
    <t>DNF LOGISTICS CO. LIMITED</t>
  </si>
  <si>
    <t>FA2295</t>
  </si>
  <si>
    <t>MPlus Insurance Services Limited</t>
  </si>
  <si>
    <t>FA2296</t>
  </si>
  <si>
    <t>HANATOUR HONGKONG CO., LIMITED</t>
  </si>
  <si>
    <t>FA2297</t>
  </si>
  <si>
    <t>FRANCIS CHEUK WEALTH CONSULTANT LIMITED</t>
  </si>
  <si>
    <t>FA2298</t>
  </si>
  <si>
    <t>BERLIN UNDERWRITING SOLUTIONS LIMITED</t>
  </si>
  <si>
    <t>FA2299</t>
  </si>
  <si>
    <t>TLC INSURANCE CONSULTANTS COMPANY LTD</t>
  </si>
  <si>
    <t>FA2300</t>
  </si>
  <si>
    <t>TL GUARDIAN INSURANCE AGENT COMPANY</t>
  </si>
  <si>
    <t>FA2301</t>
  </si>
  <si>
    <t>QUEENSWAY INSURANCE CONSULTANTS LIMITED</t>
  </si>
  <si>
    <t>FA2302</t>
  </si>
  <si>
    <t>PROWESS &amp; CELERITY CONSULTANCY LTD</t>
  </si>
  <si>
    <t>FA2304</t>
  </si>
  <si>
    <t>CMB INTERNATIONAL INSURANCE CONSULTANCY CO LIMITED</t>
  </si>
  <si>
    <t>FA2305</t>
  </si>
  <si>
    <t>TOP EXPRESS INSURANCE AGENCY LIMITED</t>
  </si>
  <si>
    <t>FA2306</t>
  </si>
  <si>
    <t>KWONG TAT INVESTMENT CONSULTANT COMPANY LTD</t>
  </si>
  <si>
    <t>FA2307</t>
  </si>
  <si>
    <t>ENOCH INSURANCE AGENCY CO</t>
  </si>
  <si>
    <t>FA2310</t>
  </si>
  <si>
    <t>JD INSURANCE CONSULTANTS LIMITED</t>
  </si>
  <si>
    <t>FA2311</t>
  </si>
  <si>
    <t>PRIME LINE INC LIMITED</t>
  </si>
  <si>
    <t>FA2312</t>
  </si>
  <si>
    <t>FU LAI WEALTH MANAGEMENT LIMITED</t>
  </si>
  <si>
    <t>FA2313</t>
  </si>
  <si>
    <t>PAOCHU WEALTH MANAGEMENT LIMITED</t>
  </si>
  <si>
    <t>FA2314</t>
  </si>
  <si>
    <t>M18 CONSULTANT AGENCY COMPANY</t>
  </si>
  <si>
    <t>FA2315</t>
  </si>
  <si>
    <t>HANBERG INSURANCE AGENCY LTD</t>
  </si>
  <si>
    <t>FA2316</t>
  </si>
  <si>
    <t>WING TAI MOTOR COMPANY</t>
  </si>
  <si>
    <t>FA2317</t>
  </si>
  <si>
    <t>MS AMLIN ASIA PACIFIC PTE. LTD</t>
  </si>
  <si>
    <t>FA2319</t>
  </si>
  <si>
    <t>WORLDWIDE DELIGHT COMPANY</t>
  </si>
  <si>
    <t>FA2322</t>
  </si>
  <si>
    <t>GOLDEN LINK PARADISE LIMITED</t>
  </si>
  <si>
    <t>FA2323</t>
  </si>
  <si>
    <t>NOVA MOTORS LIMITED</t>
  </si>
  <si>
    <t>FA2324</t>
  </si>
  <si>
    <t>TESLA MOTORS HK LIMITED</t>
  </si>
  <si>
    <t>FA2325</t>
  </si>
  <si>
    <t>WELL CHI INSURANCE AGENCY</t>
  </si>
  <si>
    <t>FA2326</t>
  </si>
  <si>
    <t>JIUAN HOLDINGS LIMITED</t>
  </si>
  <si>
    <t>FA2329</t>
  </si>
  <si>
    <t>TRAVELLIKER.COM LIMITED</t>
  </si>
  <si>
    <t>FA2330</t>
  </si>
  <si>
    <t>COASTAL MARINE ASIA UNDERWRITING (HK) LIMITED</t>
  </si>
  <si>
    <t>FA2331</t>
  </si>
  <si>
    <t>ELEPHANT INSURANCE SERVICES LTD</t>
  </si>
  <si>
    <t>FA2332</t>
  </si>
  <si>
    <t>ALLIANZ WORLDWIDE PARTNERS (HONG KONG) LIMITED</t>
  </si>
  <si>
    <t>FA2333</t>
  </si>
  <si>
    <t>CHAINWORLD TRAVEL CONSULTING GROUP LTD</t>
  </si>
  <si>
    <t>FA2335</t>
  </si>
  <si>
    <t>Actuarial Insourcing Services Limited</t>
  </si>
  <si>
    <t>FA2336</t>
  </si>
  <si>
    <t>MUTUALWELL INCORPORATED</t>
  </si>
  <si>
    <t>FA2337</t>
  </si>
  <si>
    <t>WELL SMART MOTORS LIMITED</t>
  </si>
  <si>
    <t>FA2339</t>
  </si>
  <si>
    <t>PROFUSION GROUP INTERNATIONAL LTD</t>
  </si>
  <si>
    <t>FA2340</t>
  </si>
  <si>
    <t>AXA GLOBAL HEALTHCARE (HONG KONG) LIMITED</t>
  </si>
  <si>
    <t>FA2341</t>
  </si>
  <si>
    <t>Timeless Avia Asset Management Limited</t>
  </si>
  <si>
    <t>FA2342</t>
  </si>
  <si>
    <t>SMARTKINGS INSURANCE CONSULTANTS T/A SMARTKINGS GROUP LTD</t>
  </si>
  <si>
    <t>FA2343</t>
  </si>
  <si>
    <t>STARZ INVESTMENT (HONG KONG) LTD</t>
  </si>
  <si>
    <t>FA2344</t>
  </si>
  <si>
    <t>APEX INSURANCE ADVISERS LTD</t>
  </si>
  <si>
    <t>FA2345</t>
  </si>
  <si>
    <t>CONWAY INSURANCE AGENCY (2016) LIMITED</t>
  </si>
  <si>
    <t>FA2346</t>
  </si>
  <si>
    <t>ELITE FINANCIAL PLANNING CONSULTANCY LIMITED</t>
  </si>
  <si>
    <t>FA2347</t>
  </si>
  <si>
    <t>NKFE INSURANCE CONSULTANTS LIMITED</t>
  </si>
  <si>
    <t>FA2348</t>
  </si>
  <si>
    <t>TOP INSURANCE CONSULTANT COMPANY</t>
  </si>
  <si>
    <t>FA2349</t>
  </si>
  <si>
    <t>SHINEMOND INSURANCE AGENCY</t>
  </si>
  <si>
    <t>FA2350</t>
  </si>
  <si>
    <t>GOOD TIMING MOTORS COMPANY LIMITED</t>
  </si>
  <si>
    <t>FA2351</t>
  </si>
  <si>
    <t>AI CONSULTANTS INTERNATIONAL COMPANY LTD</t>
  </si>
  <si>
    <t>FA2352</t>
  </si>
  <si>
    <t>HK TRIDENT DEVELOPMENT LIMITED</t>
  </si>
  <si>
    <t>FA2353</t>
  </si>
  <si>
    <t>HEEPON COMPANY LIMITED</t>
  </si>
  <si>
    <t>FA2354</t>
  </si>
  <si>
    <t>KWONG ON INSURANCE CONSULTANT CO</t>
  </si>
  <si>
    <t>FA2357</t>
  </si>
  <si>
    <t>CONWAY GENERAL INSURANCE AGENCY LIMITED</t>
  </si>
  <si>
    <t>FA2358</t>
  </si>
  <si>
    <t>TAI WALL AUTO SERVICES LTD</t>
  </si>
  <si>
    <t>FA2359</t>
  </si>
  <si>
    <t>BLESSING CONSULTANT SERVICES LIMITED</t>
  </si>
  <si>
    <t>FA2360</t>
  </si>
  <si>
    <t>BUSINESS SOLUTION SERVICE LTD</t>
  </si>
  <si>
    <t>FA2361</t>
  </si>
  <si>
    <t>GENERAL UNDERWRITERS LIMITED</t>
  </si>
  <si>
    <t>FA2362</t>
  </si>
  <si>
    <t>EASE INSURANCE CONSULTANTS CO</t>
  </si>
  <si>
    <t>FA2363</t>
  </si>
  <si>
    <t>INTEGRITY INTERNATIONAL FINANCIAL CONSULTANCY CO.</t>
  </si>
  <si>
    <t>FA2364</t>
  </si>
  <si>
    <t>CHINA TAIPING LIFE INSURANCE (HK) COMPANY LTD</t>
  </si>
  <si>
    <t>FA2365</t>
  </si>
  <si>
    <t>VENTURE SMART SERVICES LTD</t>
  </si>
  <si>
    <t>FA2367</t>
  </si>
  <si>
    <t>MOUNTAINEERING LIMITED</t>
  </si>
  <si>
    <t>FA2368</t>
  </si>
  <si>
    <t>BO&amp;DS WEALTH MANAGEMENT LTD</t>
  </si>
  <si>
    <t>FA2369</t>
  </si>
  <si>
    <t>A &amp; J INSURANCE AGENCY COMPANY</t>
  </si>
  <si>
    <t>FA2371</t>
  </si>
  <si>
    <t>PAX INSURANCE MANAGEMENT LIMITED</t>
  </si>
  <si>
    <t>FA2372</t>
  </si>
  <si>
    <t>TIM WAN INSURANCE CONSULTANTS COMPANY</t>
  </si>
  <si>
    <t>FA2373</t>
  </si>
  <si>
    <t>RED ASIA INSURANCE AGENCY LIMITED</t>
  </si>
  <si>
    <t>FA2375</t>
  </si>
  <si>
    <t>SMART-G INSURANCE CONSULTANTS CO</t>
  </si>
  <si>
    <t>FA2377</t>
  </si>
  <si>
    <t>NIKYO INSURANCE SERVICES LIMITED</t>
  </si>
  <si>
    <t>FA2378</t>
  </si>
  <si>
    <t>WERSUREMOBILE</t>
  </si>
  <si>
    <t>FA2379</t>
  </si>
  <si>
    <t>TOP CLASS INTERNATIONAL TRAVEL SERVICES LIMITED</t>
  </si>
  <si>
    <t>FA2380</t>
  </si>
  <si>
    <t>ELITE (PANASIA) DEVELOPMENT LIMITED</t>
  </si>
  <si>
    <t>FA2381</t>
  </si>
  <si>
    <t>SWISSDER COMPANY</t>
  </si>
  <si>
    <t>FA2382</t>
  </si>
  <si>
    <t>18 FINANCE ASSETS MANAGEMENT LIMITED</t>
  </si>
  <si>
    <t>FA2383</t>
  </si>
  <si>
    <t>ZCARE</t>
  </si>
  <si>
    <t>FA2384</t>
  </si>
  <si>
    <t>CHINA BRIGHT INSURANCE SERVICES CO.</t>
  </si>
  <si>
    <t>FA2386</t>
  </si>
  <si>
    <t>TRIPLE PRO INSURANCE SERVICES COMPANY LIMITED</t>
  </si>
  <si>
    <t>FA2387</t>
  </si>
  <si>
    <t>KINGDOM INSURANCE CONSULTANT LIMITED</t>
  </si>
  <si>
    <t>FA2391</t>
  </si>
  <si>
    <t>NEXASSURE AGENCY LIMITED</t>
  </si>
  <si>
    <t>FA2392</t>
  </si>
  <si>
    <t>GEESTAR INSURANCE AGENCY CO. LIMITED</t>
  </si>
  <si>
    <t>FA2393</t>
  </si>
  <si>
    <t>SUN ASSETS MANAGEMENT CONSULTANT COMPANY LTD</t>
  </si>
  <si>
    <t>FA2394</t>
  </si>
  <si>
    <t>AUTO ITALIA (HONG KONG) LTD</t>
  </si>
  <si>
    <t>FA2395</t>
  </si>
  <si>
    <t>BR INSURANCE AGENCY LIMITED</t>
  </si>
  <si>
    <t>FA2396</t>
  </si>
  <si>
    <t>SILVER POINT COMPANY</t>
  </si>
  <si>
    <t>FA2397</t>
  </si>
  <si>
    <t>MR TRUCK</t>
  </si>
  <si>
    <t>FA2398</t>
  </si>
  <si>
    <t>HONG KONG FEDERATION OF EDUCATION WORKERS LIMITED</t>
  </si>
  <si>
    <t>FA2399</t>
  </si>
  <si>
    <t>SKY VENTURE MANAGEMENT LIMITED</t>
  </si>
  <si>
    <t>FA2400</t>
  </si>
  <si>
    <t>ELITE (ASIA) DEVELOPMENT LIMITED</t>
  </si>
  <si>
    <t>FA2403</t>
  </si>
  <si>
    <t>ANIMA RISK MANAGMENT LIMITED</t>
  </si>
  <si>
    <t>FA2405</t>
  </si>
  <si>
    <t>S&amp;S WEALTH MANAGEMENT (HK) LIMITED</t>
  </si>
  <si>
    <t>FA2406</t>
  </si>
  <si>
    <t>KW-INS CONSULTANCY LIMITED</t>
  </si>
  <si>
    <t>FA2407</t>
  </si>
  <si>
    <t>COMPASS MOTORS COMPANY LIMITED</t>
  </si>
  <si>
    <t>FA2408</t>
  </si>
  <si>
    <t>SPEEDYAGENCY LIMITED</t>
  </si>
  <si>
    <t>FA2409</t>
  </si>
  <si>
    <t>ATINA SERVICES LIMITED</t>
  </si>
  <si>
    <t>FA2412</t>
  </si>
  <si>
    <t>GAN AGENCY LIMITED</t>
  </si>
  <si>
    <t>FA2415</t>
  </si>
  <si>
    <t>OPTION INSURANCE SERVICES LIMITED</t>
  </si>
  <si>
    <t>FA2416</t>
  </si>
  <si>
    <t>Hartford Asia Limited</t>
  </si>
  <si>
    <t>FA2419</t>
  </si>
  <si>
    <t>HON HING COMPANY</t>
  </si>
  <si>
    <t>FA2420</t>
  </si>
  <si>
    <t>AKG &amp; PARTNERS LIMITED</t>
  </si>
  <si>
    <t>FA2421</t>
  </si>
  <si>
    <t>TIMARULAND LIMITED</t>
  </si>
  <si>
    <t>FA2422</t>
  </si>
  <si>
    <t>IMMO POOL</t>
  </si>
  <si>
    <t>FA2423</t>
  </si>
  <si>
    <t>DS WEALTH MANAGEMENT LIMITED</t>
  </si>
  <si>
    <t>FA2424</t>
  </si>
  <si>
    <t>GENERALWAY INSURANCE BUSINESS AGENCY COMPANY LTD</t>
  </si>
  <si>
    <t>FA2425</t>
  </si>
  <si>
    <t>HKTAXI MANAGEMENT LIMITED</t>
  </si>
  <si>
    <t>FA2426</t>
  </si>
  <si>
    <t>WIFIPACK LIMITED</t>
  </si>
  <si>
    <t>FA2427</t>
  </si>
  <si>
    <t>NATION BUSINESS SERVICES COMPANY</t>
  </si>
  <si>
    <t>FA2429</t>
  </si>
  <si>
    <t>FANGYUAN FAMILY OFFICE LIMITED</t>
  </si>
  <si>
    <t>FA2431</t>
  </si>
  <si>
    <t>NEW CARGO BOX INDUSTRIES LIMITED</t>
  </si>
  <si>
    <t>FA2433</t>
  </si>
  <si>
    <t>ALLIED BENEFITS INSURANCE AGENCY CO.</t>
  </si>
  <si>
    <t>FA2434</t>
  </si>
  <si>
    <t>HARVESTER FINANCIAL COMPANY LIMITED</t>
  </si>
  <si>
    <t>FA2435</t>
  </si>
  <si>
    <t>ENKI RISK &amp; WEALTH MANAGEMENT COMPANY</t>
  </si>
  <si>
    <t>FA2436</t>
  </si>
  <si>
    <t>DAGORO TAXI MANAGEMENT LIMITED</t>
  </si>
  <si>
    <t>FA2437</t>
  </si>
  <si>
    <t>GREAT VIEW FINANCE LTD</t>
  </si>
  <si>
    <t>FA2439</t>
  </si>
  <si>
    <t>CTRIP.COM (HONG KONG) LIMITED</t>
  </si>
  <si>
    <t>FA2442</t>
  </si>
  <si>
    <t>E S ENTERPRISE COMPANY</t>
  </si>
  <si>
    <t>FA2443</t>
  </si>
  <si>
    <t>ALC HEALTH (HONG KONG) LTD</t>
  </si>
  <si>
    <t>FA2446</t>
  </si>
  <si>
    <t>ACCETTE INSURANCE AGENCY LIMITED</t>
  </si>
  <si>
    <t>FA2447</t>
  </si>
  <si>
    <t>ALLIED INSURANCE SERVICES AGENCY</t>
  </si>
  <si>
    <t>FA2448</t>
  </si>
  <si>
    <t>WING HIN INSURANCE AGENT COMPANY</t>
  </si>
  <si>
    <t>FA2449</t>
  </si>
  <si>
    <t>MARSH &amp; MCLENNAN INSURANCE SERVICES LIMITED</t>
  </si>
  <si>
    <t>FA2450</t>
  </si>
  <si>
    <t>CHARTER-UNION UNDERWRITING LIMITED</t>
  </si>
  <si>
    <t>FA2451</t>
  </si>
  <si>
    <t>GEESTAR INSURANCE ADVISERS LIMITED</t>
  </si>
  <si>
    <t>FA2452</t>
  </si>
  <si>
    <t>CHUNG WAH MOTORS INSURANCE AGENCY</t>
  </si>
  <si>
    <t>FA2453</t>
  </si>
  <si>
    <t>PROFESSIONAL INSURANCE CONSULTANTS COMPANY</t>
  </si>
  <si>
    <t>FA2454</t>
  </si>
  <si>
    <t>PRIMA AUTO CAR LIMITED</t>
  </si>
  <si>
    <t>FA2455</t>
  </si>
  <si>
    <t>GALAXY INSURANCE AGENCY COMPANY</t>
  </si>
  <si>
    <t>FA2456</t>
  </si>
  <si>
    <t>POWER CHARTER FINANCIAL SERVICE LTD</t>
  </si>
  <si>
    <t>FA2458</t>
  </si>
  <si>
    <t>THE GAGIAN LIMITED</t>
  </si>
  <si>
    <t>FA2459</t>
  </si>
  <si>
    <t>HAO INTERNATIONAL CONSULTANT LIMITED</t>
  </si>
  <si>
    <t>FA2461</t>
  </si>
  <si>
    <t>INNOVEST WEALTH MANAGEMENT LTD</t>
  </si>
  <si>
    <t>FA2462</t>
  </si>
  <si>
    <t>A-PLUS CONSULTANT</t>
  </si>
  <si>
    <t>FA2463</t>
  </si>
  <si>
    <t>ASIA HARVEST INSURANCE AGENCY LTD</t>
  </si>
  <si>
    <t>FA2464</t>
  </si>
  <si>
    <t>SUPREME PLUS ASSET PLANNING LIMITED</t>
  </si>
  <si>
    <t>FA2465</t>
  </si>
  <si>
    <t>SILVERY INTERNATIONAL INSURANCE AGENCY LIMITED</t>
  </si>
  <si>
    <t>FA2466</t>
  </si>
  <si>
    <t>FULL TOP INTERNATIONAL LIMITED</t>
  </si>
  <si>
    <t>FA2468</t>
  </si>
  <si>
    <t>JA ASSURE (HK) CO LIMITED</t>
  </si>
  <si>
    <t>FA2469</t>
  </si>
  <si>
    <t>CAD INSURANCE MANAGEMENT COMPANY</t>
  </si>
  <si>
    <t>FA2472</t>
  </si>
  <si>
    <t>CHAMP PRO MANAGEMENT LTD</t>
  </si>
  <si>
    <t>FA2473</t>
  </si>
  <si>
    <t>HKT FINANCIAL SERVICES (IA) LIMITED</t>
  </si>
  <si>
    <t>FA2474</t>
  </si>
  <si>
    <t>ANSHARE INSURANCE SERVICE COMPANY</t>
  </si>
  <si>
    <t>FA2476</t>
  </si>
  <si>
    <t>BANANA WIFI LIMITED</t>
  </si>
  <si>
    <t>FA2477</t>
  </si>
  <si>
    <t>PINNACLE PRIMO LIMITED</t>
  </si>
  <si>
    <t>FA2478</t>
  </si>
  <si>
    <t>WESURANCE DIGITAL LIMITED</t>
  </si>
  <si>
    <t>FA2479</t>
  </si>
  <si>
    <t>HH INSURANCE AGENCY LIMITED</t>
  </si>
  <si>
    <t>FA2480</t>
  </si>
  <si>
    <t>AWN MOTORS HK LIMITED</t>
  </si>
  <si>
    <t>FA2481</t>
  </si>
  <si>
    <t>TARGET DELIGHT LIMITED</t>
  </si>
  <si>
    <t>FA2482</t>
  </si>
  <si>
    <t>KA FU INSURANCE AGENCY LIMITD</t>
  </si>
  <si>
    <t>FA2483</t>
  </si>
  <si>
    <t>YOUYU INSURANCE CONSULTANCY LIMITED</t>
  </si>
  <si>
    <t>FA2485</t>
  </si>
  <si>
    <t>PHOENIX INSURANCE AGENCY LIMITED</t>
  </si>
  <si>
    <t>FA2486</t>
  </si>
  <si>
    <t>WAH MING (HONG KONG) COMPANY</t>
  </si>
  <si>
    <t>FA2487</t>
  </si>
  <si>
    <t>EASY UBI CONSULTANT LIMITED</t>
  </si>
  <si>
    <t>FA2489</t>
  </si>
  <si>
    <t>ASIA MOTOR CONCOURSE LIMITED</t>
  </si>
  <si>
    <t>FA2491</t>
  </si>
  <si>
    <t>CHINAWIN CONSULTANTS LIMITED</t>
  </si>
  <si>
    <t>FA2492</t>
  </si>
  <si>
    <t>DIVING SHOP</t>
  </si>
  <si>
    <t>FA2493</t>
  </si>
  <si>
    <t>JLJ MARITIME HONG KONG LIMITED</t>
  </si>
  <si>
    <t>FA2494</t>
  </si>
  <si>
    <t>ARC INSURANCE AGENCY COMPANY</t>
  </si>
  <si>
    <t>FA2495</t>
  </si>
  <si>
    <t>HI DESTINY INSURANCE AGENCY COMPANY LIMITED</t>
  </si>
  <si>
    <t>FA2496</t>
  </si>
  <si>
    <t>BO HING MOTORS COMPANY LTD</t>
  </si>
  <si>
    <t>FA2497</t>
  </si>
  <si>
    <t>GUMPTION CONSULTANTS COMPANY</t>
  </si>
  <si>
    <t>FA2498</t>
  </si>
  <si>
    <t>INCHCAPE MOBILITY LIMITED</t>
  </si>
  <si>
    <t>FA2499</t>
  </si>
  <si>
    <t>POLY RICH CONSULTANTS LTD</t>
  </si>
  <si>
    <t>FA2500</t>
  </si>
  <si>
    <t>GARY (CHINA, HONG KONG &amp; MACAU) SERVICES CO</t>
  </si>
  <si>
    <t>FA2502</t>
  </si>
  <si>
    <t>Pro-Biologics Financial Consultation (International) Limited</t>
  </si>
  <si>
    <t>FA2503</t>
  </si>
  <si>
    <t>ASIAGATE INSURANCE AGENCIES LTD</t>
  </si>
  <si>
    <t>FA2505</t>
  </si>
  <si>
    <t>KW HOLDINGS LIMITED</t>
  </si>
  <si>
    <t>FA2506</t>
  </si>
  <si>
    <t>FORTUNE JF FINANCIAL SERVICE LIMITED</t>
  </si>
  <si>
    <t>FA2507</t>
  </si>
  <si>
    <t>CHINA MOBILE HONG KONG COMPANY LIMITED</t>
  </si>
  <si>
    <t>FA2508</t>
  </si>
  <si>
    <t>PREMIER INTERNATIONAL CONSULTING LTD</t>
  </si>
  <si>
    <t>FA2509</t>
  </si>
  <si>
    <t>NOAH CONSULTANCY COMPANY</t>
  </si>
  <si>
    <t>FA2510</t>
  </si>
  <si>
    <t>CHEONG FUNG INSURANCE AGENCY LTD</t>
  </si>
  <si>
    <t>FA2511</t>
  </si>
  <si>
    <t>BOA INSURANCE CONSULTANCY LIMITED</t>
  </si>
  <si>
    <t>FA2512</t>
  </si>
  <si>
    <t>ABACUS ACCREDIT INSURANCE AGENCY LIMITED</t>
  </si>
  <si>
    <t>FA2514</t>
  </si>
  <si>
    <t>CHUNG HING MOTORS CO</t>
  </si>
  <si>
    <t>FA2516</t>
  </si>
  <si>
    <t>YEAR FULL INSURANCE AGENCY LIMITED</t>
  </si>
  <si>
    <t>FA2517</t>
  </si>
  <si>
    <t>THE VIKING GROUP COMPANY LTD</t>
  </si>
  <si>
    <t>FA2519</t>
  </si>
  <si>
    <t>MASTER WEALTH MANAGEMENT COMPANY LTD</t>
  </si>
  <si>
    <t>FA2520</t>
  </si>
  <si>
    <t>GS-INSURANCE AGENCY LIMTED</t>
  </si>
  <si>
    <t>FA2521</t>
  </si>
  <si>
    <t>VOYAGER AGENCY LIMITED</t>
  </si>
  <si>
    <t>FA2522</t>
  </si>
  <si>
    <t>Everbest Prosperity Limited</t>
  </si>
  <si>
    <t>FA2523</t>
  </si>
  <si>
    <t>CPL WEALTH MANAGEMENT COMPANY</t>
  </si>
  <si>
    <t>FA2524</t>
  </si>
  <si>
    <t>UNI-WORLD INSURANCE AGENCY LIMITED</t>
  </si>
  <si>
    <t>FA2525</t>
  </si>
  <si>
    <t>GEORGE CONSULTANT COMPANY</t>
  </si>
  <si>
    <t>FA2526</t>
  </si>
  <si>
    <t>AUCA LINKAGE LIMITED</t>
  </si>
  <si>
    <t>FA2527</t>
  </si>
  <si>
    <t>GAWINNER LIMITED</t>
  </si>
  <si>
    <t>FA2529</t>
  </si>
  <si>
    <t>WS INSURANCE AGENCY LTD</t>
  </si>
  <si>
    <t>FA2530</t>
  </si>
  <si>
    <t>MANULIFE (INTERNATIONAL) LIMITED</t>
  </si>
  <si>
    <t>FA2531</t>
  </si>
  <si>
    <t>SUN LICK MOTORS (HK) LIMITED</t>
  </si>
  <si>
    <t>FA2532</t>
  </si>
  <si>
    <t>CYBER INSURANCE CONSULTANTS LIMITED</t>
  </si>
  <si>
    <t>FA2533</t>
  </si>
  <si>
    <t>I POWER &amp; COMPANY</t>
  </si>
  <si>
    <t>FA2534</t>
  </si>
  <si>
    <t>ONEXCEL FINANCIAL SERVICES LIMITED</t>
  </si>
  <si>
    <t>FA2535</t>
  </si>
  <si>
    <t>EVERJOY INTERNATIONAL CAPITAL COMPANY LTD</t>
  </si>
  <si>
    <t>FA2536</t>
  </si>
  <si>
    <t>I-GOLDEN TOURS LIMITED</t>
  </si>
  <si>
    <t>FA2537</t>
  </si>
  <si>
    <t>PROGRESSIVE CO.</t>
  </si>
  <si>
    <t>FA2539</t>
  </si>
  <si>
    <t>PEGASUS UNDERWRITING LIMITED</t>
  </si>
  <si>
    <t>FA2541</t>
  </si>
  <si>
    <t>WEALTH CONCEPTS CONSULTANCY (GREATER CHINA) LTD</t>
  </si>
  <si>
    <t>FA2542</t>
  </si>
  <si>
    <t>SUPERFREE INSURANCE CONSULTANT COMPANY</t>
  </si>
  <si>
    <t>FA2543</t>
  </si>
  <si>
    <t>PHILIPPINES AIRASIA INC.</t>
  </si>
  <si>
    <t>FA2544</t>
  </si>
  <si>
    <t>NEW UNIVERSAL HOLDINGS (HK) CO LIMITED</t>
  </si>
  <si>
    <t>FA2545</t>
  </si>
  <si>
    <t>GEMKER GLORY (HONG KONG) CONSULTING SERVICE LIMITED</t>
  </si>
  <si>
    <t>FA2546</t>
  </si>
  <si>
    <t>JUPITER GLOBAL LIMITED</t>
  </si>
  <si>
    <t>FA2547</t>
  </si>
  <si>
    <t>ZHENCENT INSURANCE AGENCY LTD</t>
  </si>
  <si>
    <t>FA2548</t>
  </si>
  <si>
    <t>APPUS TECHNOLOGY LIMITED</t>
  </si>
  <si>
    <t>FA2549</t>
  </si>
  <si>
    <t>FINTECH INSURANCE CONSULTANT LIMITED</t>
  </si>
  <si>
    <t>FA2550</t>
  </si>
  <si>
    <t>RITA INSURANCE AGENCY COMPANY LTD</t>
  </si>
  <si>
    <t>FA2551</t>
  </si>
  <si>
    <t>CHANG CHENG INSURANCE SERVICES LIMITED</t>
  </si>
  <si>
    <t>FA2552</t>
  </si>
  <si>
    <t>DSV AIR &amp; SEA LTD</t>
  </si>
  <si>
    <t>FA2553</t>
  </si>
  <si>
    <t>SDMK CONSULTANCY SERVICES LIMITED</t>
  </si>
  <si>
    <t>FA2556</t>
  </si>
  <si>
    <t>ASIA WEALTH MANAGEMENT</t>
  </si>
  <si>
    <t>FA2558</t>
  </si>
  <si>
    <t>TAI GAT INSURANCE AGENCY LTD</t>
  </si>
  <si>
    <t>FA2559</t>
  </si>
  <si>
    <t>S &amp; T MOTOR SERVICES LIMITED</t>
  </si>
  <si>
    <t>FA2562</t>
  </si>
  <si>
    <t>GIGAT MANAGEMENT LTD</t>
  </si>
  <si>
    <t>FA2563</t>
  </si>
  <si>
    <t>CLEARWATER VALLEY CAPITAL MANAGEMENT LIMITED</t>
  </si>
  <si>
    <t>FA2564</t>
  </si>
  <si>
    <t>CHALLENGE ELITES COMPANY LTD</t>
  </si>
  <si>
    <t>FA2565</t>
  </si>
  <si>
    <t>CHIU LUEN TAXI MANAGEMENT LIMITED</t>
  </si>
  <si>
    <t>FA2566</t>
  </si>
  <si>
    <t>WAH KING TRAVEL INTERNATIONAL LIMITED</t>
  </si>
  <si>
    <t>FA2567</t>
  </si>
  <si>
    <t>FWD FINANCIAL LIMITED</t>
  </si>
  <si>
    <t>FA2568</t>
  </si>
  <si>
    <t>HARVEST LUCK CONSULTANTS LIMITED</t>
  </si>
  <si>
    <t>FA2569</t>
  </si>
  <si>
    <t>R&amp;B INSURANCE AGENCY COMPANY LIMITED</t>
  </si>
  <si>
    <t>FA2570</t>
  </si>
  <si>
    <t>HONG KONG TV SHOPPING NETWORK COMPANY LIMITED</t>
  </si>
  <si>
    <t>FA2571</t>
  </si>
  <si>
    <t>ACTIVE FAMILY LIMITED</t>
  </si>
  <si>
    <t>FA2572</t>
  </si>
  <si>
    <t>CL Agency Services Limited</t>
  </si>
  <si>
    <t>FA2573</t>
  </si>
  <si>
    <t>A P AUTO COMPANY LIMITED</t>
  </si>
  <si>
    <t>FA2574</t>
  </si>
  <si>
    <t>BRILLIANT TRAVEL EXPERT LIMTED</t>
  </si>
  <si>
    <t>FA2575</t>
  </si>
  <si>
    <t>CHINA, HONG KONG &amp; MACAU (SHUN TONG) SERVICES CO.</t>
  </si>
  <si>
    <t>FA2577</t>
  </si>
  <si>
    <t>UNIQUE CONSULTANTS SERVICES LIMITED</t>
  </si>
  <si>
    <t>FA2578</t>
  </si>
  <si>
    <t>SLASH CONSULTANCY LIMITED</t>
  </si>
  <si>
    <t>FA2579</t>
  </si>
  <si>
    <t>ANDO CAPITAL INVESTMENT LTD</t>
  </si>
  <si>
    <t>FA2580</t>
  </si>
  <si>
    <t>PRIME SUCCESS CORPORATE LIMITED</t>
  </si>
  <si>
    <t>FA2581</t>
  </si>
  <si>
    <t>ONEDEGREE GLOBAL LIMITED</t>
  </si>
  <si>
    <t>FA2582</t>
  </si>
  <si>
    <t>TAK MAN INSURANCE CONSULTANT COMPANY</t>
  </si>
  <si>
    <t>FA2584</t>
  </si>
  <si>
    <t>HENNER HONG KONG LIMITED</t>
  </si>
  <si>
    <t>FA2585</t>
  </si>
  <si>
    <t>S.F.I.SERVICING LIMITED</t>
  </si>
  <si>
    <t>FA2586</t>
  </si>
  <si>
    <t>CHAN CHUN SHING WEALTH CONSULTANT LIMITED</t>
  </si>
  <si>
    <t>FA2587</t>
  </si>
  <si>
    <t>WINFORD INSURANCE SERVICES LIMITED</t>
  </si>
  <si>
    <t>FA2589</t>
  </si>
  <si>
    <t>S.F.I. MANAGEMENT LIMITED</t>
  </si>
  <si>
    <t>FA2590</t>
  </si>
  <si>
    <t>UNIVERSAL INSURANCE SERVICES CO</t>
  </si>
  <si>
    <t>FA2591</t>
  </si>
  <si>
    <t>XI YAO INSURANCE AGENCY LTD</t>
  </si>
  <si>
    <t>FA2592</t>
  </si>
  <si>
    <t>CROWN (HK) ENTERPRISE LIMITED</t>
  </si>
  <si>
    <t>FA2593</t>
  </si>
  <si>
    <t>NICK YIN CONSULTANTS COMPANY</t>
  </si>
  <si>
    <t>FA2594</t>
  </si>
  <si>
    <t>HKPTU MEMBER SERVICES COMPANY LTD</t>
  </si>
  <si>
    <t>FA2596</t>
  </si>
  <si>
    <t>PACWILL INSURANCE AGENCY</t>
  </si>
  <si>
    <t>FA2598</t>
  </si>
  <si>
    <t>YONGAN INTERNATIONAL FORTUNE CONSULTANT CO LTD</t>
  </si>
  <si>
    <t>FA2600</t>
  </si>
  <si>
    <t>SUPERIOR MOTORS SERVICE COMPANY</t>
  </si>
  <si>
    <t>FA2601</t>
  </si>
  <si>
    <t>HARVEST ADVISORY (HK) LTD</t>
  </si>
  <si>
    <t>FA2602</t>
  </si>
  <si>
    <t>TRAVEL ELEMENTS COMPANY LTD</t>
  </si>
  <si>
    <t>FA2603</t>
  </si>
  <si>
    <t>WEBVIVO LIMITED</t>
  </si>
  <si>
    <t>FA2604</t>
  </si>
  <si>
    <t>GRACE FORTUNE ENTERPRISE LIMITED</t>
  </si>
  <si>
    <t>FA2605</t>
  </si>
  <si>
    <t>UVG INSURANCE AGENCY LIMITED</t>
  </si>
  <si>
    <t>FA2606</t>
  </si>
  <si>
    <t>ETERNAL BRIM LUXURY AGENCY LTD</t>
  </si>
  <si>
    <t>FA2607</t>
  </si>
  <si>
    <t>FUTURE VISION WEALTH MANAGEMENT LIMITED</t>
  </si>
  <si>
    <t>FA2608</t>
  </si>
  <si>
    <t>UPWARD MOON (HK) LIMITED</t>
  </si>
  <si>
    <t>FA2609</t>
  </si>
  <si>
    <t>HELPER WITH U CONSULTANTS LIMITED</t>
  </si>
  <si>
    <t>FA2610</t>
  </si>
  <si>
    <t>CS FOUNDATION LIMITED</t>
  </si>
  <si>
    <t>FA2611</t>
  </si>
  <si>
    <t>ANNA &amp; PARTNER 2018 COMPANY LTD</t>
  </si>
  <si>
    <t>FA2612</t>
  </si>
  <si>
    <t>CHUN YAT MOTORS COMPANY</t>
  </si>
  <si>
    <t>FA2613</t>
  </si>
  <si>
    <t>BENEFIT MARK LIMITED</t>
  </si>
  <si>
    <t>FA2614</t>
  </si>
  <si>
    <t>WHEAT CAPITAL MANAGEMENT LIMITED</t>
  </si>
  <si>
    <t>FA2615</t>
  </si>
  <si>
    <t>FACE (HK) LIMITED</t>
  </si>
  <si>
    <t>FA2616</t>
  </si>
  <si>
    <t>KAM LUNG MOTOR BM LIMITED</t>
  </si>
  <si>
    <t>FA2617</t>
  </si>
  <si>
    <t>MSH HK LIMITED</t>
  </si>
  <si>
    <t>FA2619</t>
  </si>
  <si>
    <t>MS CONSULTING</t>
  </si>
  <si>
    <t>FA2621</t>
  </si>
  <si>
    <t>SMARTME CORPORATION LIMITED</t>
  </si>
  <si>
    <t>FA2622</t>
  </si>
  <si>
    <t>SUNNY INSURANCE CONSULTANT LIMITED</t>
  </si>
  <si>
    <t>FA2623</t>
  </si>
  <si>
    <t>ON TAT INSURANCE CONSULTANTS LIMITED</t>
  </si>
  <si>
    <t>FA2626</t>
  </si>
  <si>
    <t>ETERNAL HEALTH INSURANCE SERVICES LTD</t>
  </si>
  <si>
    <t>FA2627</t>
  </si>
  <si>
    <t>STARLITE MOTORS TRADING COMPANY LTD</t>
  </si>
  <si>
    <t>FA2629</t>
  </si>
  <si>
    <t>CHARTERED ASIA PACIFIC LIMITED</t>
  </si>
  <si>
    <t>FA2630</t>
  </si>
  <si>
    <t>ARIEL RE HONG KONG LIMITED</t>
  </si>
  <si>
    <t>FA2631</t>
  </si>
  <si>
    <t>Zhongzhi WP (HK) Insurance Consultants Co., Limited</t>
  </si>
  <si>
    <t>FA2632</t>
  </si>
  <si>
    <t>GOOD FAITH INSURANCE AGENCY COMPANY</t>
  </si>
  <si>
    <t>FA2633</t>
  </si>
  <si>
    <t>AG INSURANCE CONSULTANTS LIMITED</t>
  </si>
  <si>
    <t>FA2634</t>
  </si>
  <si>
    <t>ZHUO FU INTERNATIONAL INSURANCE AGENCY LIMITED</t>
  </si>
  <si>
    <t>FA2636</t>
  </si>
  <si>
    <t>EASE INSURANCE SERVICES LTD</t>
  </si>
  <si>
    <t>FA2639</t>
  </si>
  <si>
    <t>PANOPLIA ASSET MANAGEMENT COMPANY LIMITED</t>
  </si>
  <si>
    <t>FA2641</t>
  </si>
  <si>
    <t>DRAGON WIN MOTORS CHINA COMPANY LTD</t>
  </si>
  <si>
    <t>FA2642</t>
  </si>
  <si>
    <t>DOMAIN FIVE ENTERPRISES LIMITED</t>
  </si>
  <si>
    <t>FA2643</t>
  </si>
  <si>
    <t>TIAN AN WEALTH MANAGEMENT LIMITED</t>
  </si>
  <si>
    <t>FA2644</t>
  </si>
  <si>
    <t>MAN DUAN BUSINESS SERVICES LTD</t>
  </si>
  <si>
    <t>FA2645</t>
  </si>
  <si>
    <t>KEEP-COVERED LIMITED</t>
  </si>
  <si>
    <t>FA2646</t>
  </si>
  <si>
    <t>DOUBLE A INSURANCE &amp; FINANCIAL SERVICES LIMITED</t>
  </si>
  <si>
    <t>FA2647</t>
  </si>
  <si>
    <t>YAS DIGITAL LIMITED</t>
  </si>
  <si>
    <t>FA2648</t>
  </si>
  <si>
    <t>DYD WEALTH MANAGEMENT LIMITED</t>
  </si>
  <si>
    <t>FA2650</t>
  </si>
  <si>
    <t>DAKREE (TUNG WUN) MOTORS LIMITED</t>
  </si>
  <si>
    <t>FA2651</t>
  </si>
  <si>
    <t>LUEN FUNG INSURANCE AGENCY CO LTD</t>
  </si>
  <si>
    <t>FA2652</t>
  </si>
  <si>
    <t>CSL MOBILE LIMITED</t>
  </si>
  <si>
    <t>FA2653</t>
  </si>
  <si>
    <t>STONE INSURANCE CONSULTANT</t>
  </si>
  <si>
    <t>FA2654</t>
  </si>
  <si>
    <t>GOBEAR (HONG KONG) LTD</t>
  </si>
  <si>
    <t>FA2655</t>
  </si>
  <si>
    <t>WALLY INSURANCE MANAGEMENT LIMITED</t>
  </si>
  <si>
    <t>FA2656</t>
  </si>
  <si>
    <t>U Best Partners Financial Consultants Limited</t>
  </si>
  <si>
    <t>FA2657</t>
  </si>
  <si>
    <t>BRILLIANT CHINA INTERNATIONAL HOLDING GROUP LTD</t>
  </si>
  <si>
    <t>FA2658</t>
  </si>
  <si>
    <t>HUTCHISON TELECOM FINANCE LIMITED</t>
  </si>
  <si>
    <t>FA2660</t>
  </si>
  <si>
    <t>I STUDY INTERNATIONAL LTD</t>
  </si>
  <si>
    <t>FA2662</t>
  </si>
  <si>
    <t>WAI HUNG MOTORS TRANSP CO</t>
  </si>
  <si>
    <t>FA2663</t>
  </si>
  <si>
    <t>TSANG'S UNDERWRITERS</t>
  </si>
  <si>
    <t>FA2664</t>
  </si>
  <si>
    <t>LEE TIM FOOK INSURANCE AGENT</t>
  </si>
  <si>
    <t>FA2665</t>
  </si>
  <si>
    <t>CONFIDENT INSURANCE CONSULTANT</t>
  </si>
  <si>
    <t>FA2667</t>
  </si>
  <si>
    <t>TAI WO HONG ESTATE AGENT LIMITED</t>
  </si>
  <si>
    <t>FA2668</t>
  </si>
  <si>
    <t>METRO INSURANCE AGENCY</t>
  </si>
  <si>
    <t>FA2669</t>
  </si>
  <si>
    <t>NEW POWER MOTORS COMPANY</t>
  </si>
  <si>
    <t>FA2670</t>
  </si>
  <si>
    <t>TIN HO MOTORS LTD</t>
  </si>
  <si>
    <t>FA2671</t>
  </si>
  <si>
    <t>FORUM MOTORS</t>
  </si>
  <si>
    <t>FA2672</t>
  </si>
  <si>
    <t>SUN HING INSURANCE AGENCIES LIMITED</t>
  </si>
  <si>
    <t>FA2673</t>
  </si>
  <si>
    <t>MOONRISE COMPANY</t>
  </si>
  <si>
    <t>FA2674</t>
  </si>
  <si>
    <t>HK TRUCKERS ASSN TRADE AS GENERAL INS CONSULTANTS</t>
  </si>
  <si>
    <t>FA2675</t>
  </si>
  <si>
    <t>REGAIN INSURANCE FINANCIAL MANAGEMENT SERVICES LTD</t>
  </si>
  <si>
    <t>FA2676</t>
  </si>
  <si>
    <t>WING LEE MOTORS</t>
  </si>
  <si>
    <t>FA2677</t>
  </si>
  <si>
    <t>FAMOUS INVESTMENT CO</t>
  </si>
  <si>
    <t>FA2678</t>
  </si>
  <si>
    <t>SANYO MOTORS</t>
  </si>
  <si>
    <t>FA2679</t>
  </si>
  <si>
    <t>KOON WING MOTORS LIMITED</t>
  </si>
  <si>
    <t>FA2680</t>
  </si>
  <si>
    <t>BROTHER'S MOTORS CO</t>
  </si>
  <si>
    <t>FA2681</t>
  </si>
  <si>
    <t>CHUNG SHING TAXI LIMITED</t>
  </si>
  <si>
    <t>FA2682</t>
  </si>
  <si>
    <t>KAM HANG MOTORS CO LTD</t>
  </si>
  <si>
    <t>FA2683</t>
  </si>
  <si>
    <t>SUN WAH MOTORS CO</t>
  </si>
  <si>
    <t>FA2684</t>
  </si>
  <si>
    <t>EVERWIN COMPANY</t>
  </si>
  <si>
    <t>FA2685</t>
  </si>
  <si>
    <t>HONG KONG TAXI OWNERS' ASSOCIATION LIMITED</t>
  </si>
  <si>
    <t>FA2686</t>
  </si>
  <si>
    <t>THE KLN TAXI OWNERS ASSN LTD</t>
  </si>
  <si>
    <t>FA2687</t>
  </si>
  <si>
    <t>DAH CHEUNG MOTORS CO</t>
  </si>
  <si>
    <t>FA2689</t>
  </si>
  <si>
    <t>CARTERS INSURANCE AGENTS LTD</t>
  </si>
  <si>
    <t>FA2690</t>
  </si>
  <si>
    <t>UNITED FRIENDSHIP TAXI OWNERS &amp; DRIVERS ASSOCIATION LIMITED</t>
  </si>
  <si>
    <t>FA2691</t>
  </si>
  <si>
    <t>HUNG WAI MOTORS HOLDING LTD</t>
  </si>
  <si>
    <t>FA2692</t>
  </si>
  <si>
    <t>KA WO MOTORS LIMITED</t>
  </si>
  <si>
    <t>FA2693</t>
  </si>
  <si>
    <t>CHOW CHI KEUNG</t>
  </si>
  <si>
    <t>FA2694</t>
  </si>
  <si>
    <t>LO SHENG YICK &amp; COMPANY</t>
  </si>
  <si>
    <t>FA2695</t>
  </si>
  <si>
    <t>KING SON MOTORS CO</t>
  </si>
  <si>
    <t>FA2696</t>
  </si>
  <si>
    <t>LEE KAR ON INSURANCE CONSULTANT LTD</t>
  </si>
  <si>
    <t>FA2697</t>
  </si>
  <si>
    <t>TAI WO MOTORS LTD</t>
  </si>
  <si>
    <t>FA2698</t>
  </si>
  <si>
    <t>WING CHEONG (KW) MOTORS CO</t>
  </si>
  <si>
    <t>FA2699</t>
  </si>
  <si>
    <t>TSUEN WAN MOTORS CO LTD</t>
  </si>
  <si>
    <t>FA2700</t>
  </si>
  <si>
    <t>SHUN CHIT MOTORS CO LTD</t>
  </si>
  <si>
    <t>FA2701</t>
  </si>
  <si>
    <t>SANG SANG MOTORS LTD</t>
  </si>
  <si>
    <t>FA2702</t>
  </si>
  <si>
    <t>LUEN TAI MOTORS LTD</t>
  </si>
  <si>
    <t>FA2703</t>
  </si>
  <si>
    <t>TUNG NAM MOTORS LIMITED</t>
  </si>
  <si>
    <t>FA2704</t>
  </si>
  <si>
    <t>SHEK KONG MOTORS CO</t>
  </si>
  <si>
    <t>FA2705</t>
  </si>
  <si>
    <t>POLY FORTUNE LIMITED</t>
  </si>
  <si>
    <t>FA2706</t>
  </si>
  <si>
    <t>KA WAI MOTORS LIMITED</t>
  </si>
  <si>
    <t>FA2707</t>
  </si>
  <si>
    <t>CITY MOTORS LTD</t>
  </si>
  <si>
    <t>FA2708</t>
  </si>
  <si>
    <t>MEI KAN MOTORS LTD</t>
  </si>
  <si>
    <t>FA2709</t>
  </si>
  <si>
    <t>BO MING AUTO SERVICE CO</t>
  </si>
  <si>
    <t>FA2710</t>
  </si>
  <si>
    <t>SUN SUN MOTOR CO</t>
  </si>
  <si>
    <t>FA2711</t>
  </si>
  <si>
    <t>ATLANTIC OCEAN UNDERWRITERS LTD</t>
  </si>
  <si>
    <t>FA2712</t>
  </si>
  <si>
    <t>HIP HING MAXICAB CO</t>
  </si>
  <si>
    <t>FA2713</t>
  </si>
  <si>
    <t>RE-JOINT MOTORS CO LTD</t>
  </si>
  <si>
    <t>FA2714</t>
  </si>
  <si>
    <t>THE TAXI OPERATORS ASSOCIATION LIMITED</t>
  </si>
  <si>
    <t>FA2715</t>
  </si>
  <si>
    <t>WAI SHING MOTORS CO</t>
  </si>
  <si>
    <t>FA2716</t>
  </si>
  <si>
    <t>YAN YAN HO MOTORS LTD</t>
  </si>
  <si>
    <t>FA2717</t>
  </si>
  <si>
    <t>WINTON MOTORS LTD</t>
  </si>
  <si>
    <t>FA2719</t>
  </si>
  <si>
    <t>CASTLE PEAK MOTORS &amp; INSURANCE SERVICES</t>
  </si>
  <si>
    <t>FA2720</t>
  </si>
  <si>
    <t>LUEN PONG AUTO SERVICE CO LTD</t>
  </si>
  <si>
    <t>FA2721</t>
  </si>
  <si>
    <t>TRUELY MOTOR CO</t>
  </si>
  <si>
    <t>FA2722</t>
  </si>
  <si>
    <t>GENEVA UNDERWRITERS</t>
  </si>
  <si>
    <t>FA2723</t>
  </si>
  <si>
    <t>KAM PO MOTORS</t>
  </si>
  <si>
    <t>FA2724</t>
  </si>
  <si>
    <t>TAI TUNG MOTORS CO LTD</t>
  </si>
  <si>
    <t>FA2725</t>
  </si>
  <si>
    <t>HUNG TAT MOTORS CO</t>
  </si>
  <si>
    <t>FA2726</t>
  </si>
  <si>
    <t>GRAND OCEAN INSURANCE AGENCY LIMITED</t>
  </si>
  <si>
    <t>FA2727</t>
  </si>
  <si>
    <t>CHI WO INSURANCE AGENCY</t>
  </si>
  <si>
    <t>FA2729</t>
  </si>
  <si>
    <t>LUEN YICK MOTORS</t>
  </si>
  <si>
    <t>FA2730</t>
  </si>
  <si>
    <t>JOHN S K LEUNG &amp; ASSOCIATES LTD</t>
  </si>
  <si>
    <t>FA2731</t>
  </si>
  <si>
    <t>GENERAL UNDERWRITERS</t>
  </si>
  <si>
    <t>FA2732</t>
  </si>
  <si>
    <t>CHI YIP MOTORS CO</t>
  </si>
  <si>
    <t>FA2733</t>
  </si>
  <si>
    <t>LEE'S CO</t>
  </si>
  <si>
    <t>FA2734</t>
  </si>
  <si>
    <t>EASY RICH MOTORS CO</t>
  </si>
  <si>
    <t>FA2735</t>
  </si>
  <si>
    <t>LAM CHOI KEE SHIPYARD</t>
  </si>
  <si>
    <t>FA2736</t>
  </si>
  <si>
    <t>WING FUNG CORPORATION</t>
  </si>
  <si>
    <t>FA2737</t>
  </si>
  <si>
    <t>HOP CHEONG MOTORS</t>
  </si>
  <si>
    <t>FA2739</t>
  </si>
  <si>
    <t>LEE KAI HONG AGENCY</t>
  </si>
  <si>
    <t>FA2740</t>
  </si>
  <si>
    <t>VECENT MOTORS</t>
  </si>
  <si>
    <t>FA2741</t>
  </si>
  <si>
    <t>KWOK CHUNG MOTOR CAR LTD</t>
  </si>
  <si>
    <t>FA2742</t>
  </si>
  <si>
    <t>YAU MAN INVESTMENT LTD</t>
  </si>
  <si>
    <t>FA2743</t>
  </si>
  <si>
    <t>HANG SING MOTORS CO</t>
  </si>
  <si>
    <t>FA2744</t>
  </si>
  <si>
    <t>RICHARD &amp; PATERSON INSURANCE AGENCIES LTD</t>
  </si>
  <si>
    <t>FA2745</t>
  </si>
  <si>
    <t>TAI PO MOTORS COMPANY LIMITED</t>
  </si>
  <si>
    <t>FA2746</t>
  </si>
  <si>
    <t>KIMSMEN INSURANCE AGENCY CO</t>
  </si>
  <si>
    <t>FA2747</t>
  </si>
  <si>
    <t>GALANT MOTORS CO</t>
  </si>
  <si>
    <t>FA2748</t>
  </si>
  <si>
    <t>LI WAH MOTORS CO</t>
  </si>
  <si>
    <t>FA2749</t>
  </si>
  <si>
    <t>WAI NUNG COMPANY LIMITED</t>
  </si>
  <si>
    <t>FA2750</t>
  </si>
  <si>
    <t>HANG ON MOTORS COMPANY LIMITED</t>
  </si>
  <si>
    <t>FA2751</t>
  </si>
  <si>
    <t>KEUNG KEE ENGINEERING CO</t>
  </si>
  <si>
    <t>FA2752</t>
  </si>
  <si>
    <t>TAK SHUN AUTO SERVICE CO</t>
  </si>
  <si>
    <t>FA2753</t>
  </si>
  <si>
    <t>PUBLIC SERVICES CO</t>
  </si>
  <si>
    <t>FA2754</t>
  </si>
  <si>
    <t>MOTOR GEMINI</t>
  </si>
  <si>
    <t>FA2755</t>
  </si>
  <si>
    <t>CONCEPT LINK INSURANCE CONSULTANTS LTD</t>
  </si>
  <si>
    <t>FA2756</t>
  </si>
  <si>
    <t>MAN KEE AUTO SERVICE</t>
  </si>
  <si>
    <t>FA2757</t>
  </si>
  <si>
    <t>GOOD FAITH CO</t>
  </si>
  <si>
    <t>FA2758</t>
  </si>
  <si>
    <t>BROADWAY INSURANCE AGENCY CO</t>
  </si>
  <si>
    <t>FA2759</t>
  </si>
  <si>
    <t>SIU HANG CO</t>
  </si>
  <si>
    <t>FA2760</t>
  </si>
  <si>
    <t>TAT KWAN INSURANCE AGENCY</t>
  </si>
  <si>
    <t>FA2761</t>
  </si>
  <si>
    <t>ORIENTAL INSURANCE SERVICES LTD</t>
  </si>
  <si>
    <t>FA2762</t>
  </si>
  <si>
    <t>TUNG WUN AIR CONDITIONER MOTORS CO</t>
  </si>
  <si>
    <t>FA2763</t>
  </si>
  <si>
    <t>GOODFIT MOTORS CO</t>
  </si>
  <si>
    <t>FA2764</t>
  </si>
  <si>
    <t>KEUNG CHAI GARAGE</t>
  </si>
  <si>
    <t>FA2765</t>
  </si>
  <si>
    <t>SHING HING MOTORS</t>
  </si>
  <si>
    <t>FA2766</t>
  </si>
  <si>
    <t>CHUNG WAH MOTORS COMPANY</t>
  </si>
  <si>
    <t>FA2767</t>
  </si>
  <si>
    <t>PAN AMERICAN INSURANCE AGENCY CO</t>
  </si>
  <si>
    <t>FA2768</t>
  </si>
  <si>
    <t>ETON MARINE SUPPLIES CO LTD</t>
  </si>
  <si>
    <t>FA2769</t>
  </si>
  <si>
    <t>YU CHUNG HONG</t>
  </si>
  <si>
    <t>FA2770</t>
  </si>
  <si>
    <t>SUN HING MOTORS COMPANY LIMITED</t>
  </si>
  <si>
    <t>FA2771</t>
  </si>
  <si>
    <t>LEADER UNDERWRITERS O/B DICK CHONG AGENCY LTD</t>
  </si>
  <si>
    <t>FA2772</t>
  </si>
  <si>
    <t>L A INSURANCE AGENTS (HK) LTD</t>
  </si>
  <si>
    <t>FA2773</t>
  </si>
  <si>
    <t>MUTUAL TRUST DEVELOPMENT CO</t>
  </si>
  <si>
    <t>FA2774</t>
  </si>
  <si>
    <t>WONG'S BROTHER &amp; CO</t>
  </si>
  <si>
    <t>FA2775</t>
  </si>
  <si>
    <t>WELLSMART INSURANCE MANAGING LIMITED</t>
  </si>
  <si>
    <t>FA2776</t>
  </si>
  <si>
    <t>PROTECTION INSURANCE SERVICE CO</t>
  </si>
  <si>
    <t>FA2777</t>
  </si>
  <si>
    <t>JOINWELL INSURANCE AGENCY COMPANY</t>
  </si>
  <si>
    <t>FA2778</t>
  </si>
  <si>
    <t>T &amp; J CO</t>
  </si>
  <si>
    <t>FA2779</t>
  </si>
  <si>
    <t>TRINITY DESIGN &amp; CONSULTANCY</t>
  </si>
  <si>
    <t>FA2780</t>
  </si>
  <si>
    <t>FULL KING CONSULTANTS LTD</t>
  </si>
  <si>
    <t>FA2781</t>
  </si>
  <si>
    <t>BECTIC UNDERWRITING MANAGEMENT SERVICES LTD</t>
  </si>
  <si>
    <t>FA2782</t>
  </si>
  <si>
    <t>HARVEST INSURANCE AGENTS LTD</t>
  </si>
  <si>
    <t>FA2783</t>
  </si>
  <si>
    <t>PO WING &amp; CO</t>
  </si>
  <si>
    <t>FA2784</t>
  </si>
  <si>
    <t>THE OSCAR MOTORS CO LTD</t>
  </si>
  <si>
    <t>FA2785</t>
  </si>
  <si>
    <t>CONCEPT LINK</t>
  </si>
  <si>
    <t>FA2786</t>
  </si>
  <si>
    <t>CMS INSURANCE AGENTS (HK) LTD</t>
  </si>
  <si>
    <t>FA2787</t>
  </si>
  <si>
    <t>JOHNSON INSURANCE AGENCY CO</t>
  </si>
  <si>
    <t>FA2789</t>
  </si>
  <si>
    <t>UNION CARE CO</t>
  </si>
  <si>
    <t>FA2790</t>
  </si>
  <si>
    <t>YAU CHUN MOTOR CO</t>
  </si>
  <si>
    <t>FA2791</t>
  </si>
  <si>
    <t>Olympic Insurance Agency Co o/b Olympic Management Company Limited</t>
  </si>
  <si>
    <t>FA2792</t>
  </si>
  <si>
    <t>PREMIER INSURANCE CONSULTANT</t>
  </si>
  <si>
    <t>FA2793</t>
  </si>
  <si>
    <t>HUMAN CONSULTANTS</t>
  </si>
  <si>
    <t>FA2794</t>
  </si>
  <si>
    <t>ROTABEST INVESTMENTS LTD</t>
  </si>
  <si>
    <t>FA2795</t>
  </si>
  <si>
    <t>PROGRESSIVE INSURANCE CONSULTANT CO</t>
  </si>
  <si>
    <t>FA2796</t>
  </si>
  <si>
    <t>TOP MAIDS EMPLOYMENT AGENCY</t>
  </si>
  <si>
    <t>FA2797</t>
  </si>
  <si>
    <t>HUGO EXPRESS LTD O/B HUGO INSURANCE AGENCY</t>
  </si>
  <si>
    <t>FA2798</t>
  </si>
  <si>
    <t>WING LEE MOTORS &amp; INSURANCE AGENCY LTD</t>
  </si>
  <si>
    <t>FA2799</t>
  </si>
  <si>
    <t>PEARL INSURANCE AGENCY LTD</t>
  </si>
  <si>
    <t>FA2800</t>
  </si>
  <si>
    <t>SUNG YIP &amp; CO</t>
  </si>
  <si>
    <t>FA2801</t>
  </si>
  <si>
    <t>UNITED SECURITY INSURANCE SERVICES</t>
  </si>
  <si>
    <t>FA2802</t>
  </si>
  <si>
    <t>FURTHER CREATION (INTERNATIONAL) INVESTMENT LTD</t>
  </si>
  <si>
    <t>FA2803</t>
  </si>
  <si>
    <t>ANCHOR INSURANCE AGENCY LTD</t>
  </si>
  <si>
    <t>FA2804</t>
  </si>
  <si>
    <t>TRIPLE INSURANCE AGENCY</t>
  </si>
  <si>
    <t>FA2805</t>
  </si>
  <si>
    <t>AIWA INSURANCE AGENCY LTD</t>
  </si>
  <si>
    <t>FA2806</t>
  </si>
  <si>
    <t>KING'S UNDERWRITING AGENTS &amp; TRADERS LTD</t>
  </si>
  <si>
    <t>FA2807</t>
  </si>
  <si>
    <t>REGAL INSURANCE AGENCY</t>
  </si>
  <si>
    <t>FA2808</t>
  </si>
  <si>
    <t>CROWN TOP CONSULTANTS LTD</t>
  </si>
  <si>
    <t>FA2809</t>
  </si>
  <si>
    <t>SUNNY &amp; CO</t>
  </si>
  <si>
    <t>FA2810</t>
  </si>
  <si>
    <t>PIONEER INSURANCE CONSULTANTS</t>
  </si>
  <si>
    <t>FA2811</t>
  </si>
  <si>
    <t>FULVIA INSURANCE AGENCIES</t>
  </si>
  <si>
    <t>FA2812</t>
  </si>
  <si>
    <t>COSMOS INSURANCE UNDERWRITERS LTD</t>
  </si>
  <si>
    <t>FA2813</t>
  </si>
  <si>
    <t>RAM A JAGTIANI LIMITED</t>
  </si>
  <si>
    <t>FA2814</t>
  </si>
  <si>
    <t>TUI INSURANCE CONSULTANTS LIMITED</t>
  </si>
  <si>
    <t>FA2815</t>
  </si>
  <si>
    <t>N I U AGENCY</t>
  </si>
  <si>
    <t>FA2816</t>
  </si>
  <si>
    <t>HUNG KAI CONSULTANTS</t>
  </si>
  <si>
    <t>FA2817</t>
  </si>
  <si>
    <t>INSUR-UNION UNDERWRITERS COMPANY</t>
  </si>
  <si>
    <t>FA2819</t>
  </si>
  <si>
    <t>RICO INSURANCE CONSULTANTS</t>
  </si>
  <si>
    <t>FA2820</t>
  </si>
  <si>
    <t>TAHOE INSURANCE SERVICES LIMITED</t>
  </si>
  <si>
    <t>FA2821</t>
  </si>
  <si>
    <t>KWAN YICK UNDERWRITERS</t>
  </si>
  <si>
    <t>FA2822</t>
  </si>
  <si>
    <t>OCBC INSURANCE AGENCY (HONG KONG) LTD</t>
  </si>
  <si>
    <t>FA2823</t>
  </si>
  <si>
    <t>GRAND TRUST UNDERWRITERS O/B TRADESKY LTD</t>
  </si>
  <si>
    <t>FA2824</t>
  </si>
  <si>
    <t>MULTI LOYAL CO LTD</t>
  </si>
  <si>
    <t>FA2825</t>
  </si>
  <si>
    <t>INDUSTRIAL &amp; COMMERCIAL UNDERWRITERS LIMITED</t>
  </si>
  <si>
    <t>FA2826</t>
  </si>
  <si>
    <t>T &amp; FUNG INSURANCE SERVICES CORP</t>
  </si>
  <si>
    <t>FA2827</t>
  </si>
  <si>
    <t>HANSHUN INSURANCE AGENCY COMPANY LIMITED</t>
  </si>
  <si>
    <t>FA2829</t>
  </si>
  <si>
    <t>ROYLE INSURANCE AGENTS LTD</t>
  </si>
  <si>
    <t>FA2830</t>
  </si>
  <si>
    <t>WELL-THOUGHT INSURANCE AGENCY LIMITED</t>
  </si>
  <si>
    <t>FA2831</t>
  </si>
  <si>
    <t>ETERNITY INSURANCE AGENCY CO</t>
  </si>
  <si>
    <t>FA2832</t>
  </si>
  <si>
    <t>STEPHIL INSURANCE AGENCY LIMITED</t>
  </si>
  <si>
    <t>FA2833</t>
  </si>
  <si>
    <t>STORFIELD INSURANCE AGENCY LTD</t>
  </si>
  <si>
    <t>FA2834</t>
  </si>
  <si>
    <t>FAIRY INSURANCE AGENCY LTD</t>
  </si>
  <si>
    <t>FA2835</t>
  </si>
  <si>
    <t>LOTUS INSURANCE SERVICES CO</t>
  </si>
  <si>
    <t>FA2836</t>
  </si>
  <si>
    <t>HONG LEONG INSURANCE (ASIA) LIMITED</t>
  </si>
  <si>
    <t>FA2837</t>
  </si>
  <si>
    <t>KONG HOO CO</t>
  </si>
  <si>
    <t>FA2839</t>
  </si>
  <si>
    <t>MELBOURNE INSURANCE AGENCY LTD</t>
  </si>
  <si>
    <t>FA2840</t>
  </si>
  <si>
    <t>C.A.R. CONSULTANTS COMPANY</t>
  </si>
  <si>
    <t>FA2841</t>
  </si>
  <si>
    <t>WINGS INSURANCE CONSULTANTS</t>
  </si>
  <si>
    <t>FA2842</t>
  </si>
  <si>
    <t>KWAN FUNG INSURANCE AGENCIES</t>
  </si>
  <si>
    <t>FA2843</t>
  </si>
  <si>
    <t>SUNWELL INSURANCE AGENCY LTD</t>
  </si>
  <si>
    <t>FA2844</t>
  </si>
  <si>
    <t>CHOW SHUI TING INSURANCE AGENCY</t>
  </si>
  <si>
    <t>FA2845</t>
  </si>
  <si>
    <t>THE NANYANG INSURANCE UNDERWRITERS LIMITED</t>
  </si>
  <si>
    <t>FA2846</t>
  </si>
  <si>
    <t>THE MAX &amp; AGENCIES</t>
  </si>
  <si>
    <t>FA2847</t>
  </si>
  <si>
    <t xml:space="preserve">INSURANCE CONSULTANTS SERVICES O/B GOOD VIEW ENTERPRISES LIMITED </t>
  </si>
  <si>
    <t>FA2848</t>
  </si>
  <si>
    <t>TOPGRADE LIMITED</t>
  </si>
  <si>
    <t>FA2849</t>
  </si>
  <si>
    <t>WELLGOOD INSURANCE CONSULTANTS LIMITED</t>
  </si>
  <si>
    <t>FA2850</t>
  </si>
  <si>
    <t>LOYAL INSURANCE CONSULTANTS LIMITED</t>
  </si>
  <si>
    <t>FA2851</t>
  </si>
  <si>
    <t>CHONG HING INSURANCE CO LTD</t>
  </si>
  <si>
    <t>FA2853</t>
  </si>
  <si>
    <t>PACIFIC UNDERWRITERS, LIMITED</t>
  </si>
  <si>
    <t>FA2854</t>
  </si>
  <si>
    <t>KEYSTONE UNDERWRITERS LIMITED</t>
  </si>
  <si>
    <t>FA2857</t>
  </si>
  <si>
    <t>TRUSTY TRADING &amp; INSURANCE AGENCY</t>
  </si>
  <si>
    <t>FA2858</t>
  </si>
  <si>
    <t>MARVELLOUS LUCK ENTERPRISES LTD</t>
  </si>
  <si>
    <t>FA2859</t>
  </si>
  <si>
    <t>ADDITIONAL INSURANCE AGENCY LTD</t>
  </si>
  <si>
    <t>FA2860</t>
  </si>
  <si>
    <t>FOREVER INS CONSULTANTS CO O/B FARWIDE INV LTD</t>
  </si>
  <si>
    <t>FA2861</t>
  </si>
  <si>
    <t>EXTRA CO</t>
  </si>
  <si>
    <t>FA2862</t>
  </si>
  <si>
    <t>IBSEN AND ASSOCIATES LIMITED</t>
  </si>
  <si>
    <t>FA2863</t>
  </si>
  <si>
    <t>VIVA INSURANCE AGENTS CO LTD</t>
  </si>
  <si>
    <t>FA2864</t>
  </si>
  <si>
    <t>FOUR SEAS INSURANCE CONSULTANTS LTD</t>
  </si>
  <si>
    <t>FA2865</t>
  </si>
  <si>
    <t>JOHNNY LAU INSURANCE AGENCY CO</t>
  </si>
  <si>
    <t>FA2866</t>
  </si>
  <si>
    <t>ON HON INSURANCE AGENCIES</t>
  </si>
  <si>
    <t>FA2867</t>
  </si>
  <si>
    <t>SINHON INSURANCE AGENCY LTD</t>
  </si>
  <si>
    <t>FA2868</t>
  </si>
  <si>
    <t>WOODY-TALENT UNDERWRITERS</t>
  </si>
  <si>
    <t>FA2869</t>
  </si>
  <si>
    <t>CASIAN UNDERWRITERS AGENCY LTD</t>
  </si>
  <si>
    <t>FA2870</t>
  </si>
  <si>
    <t>C &amp; Y INSURANCE CONSULTANT</t>
  </si>
  <si>
    <t>FA2871</t>
  </si>
  <si>
    <t>YOUNG'S UNDERWRITERS AGENCY LTD</t>
  </si>
  <si>
    <t>FA2872</t>
  </si>
  <si>
    <t>ASSURANCE APPRAISAL</t>
  </si>
  <si>
    <t>FA2873</t>
  </si>
  <si>
    <t>HONG KONG, CHINA AUTOMOBILE ASSOCIATION</t>
  </si>
  <si>
    <t>FA2874</t>
  </si>
  <si>
    <t>THE A. U. (HOP YICK) ENTERPRISES LIMITED</t>
  </si>
  <si>
    <t>FA2875</t>
  </si>
  <si>
    <t>RELIANCE COMPANY</t>
  </si>
  <si>
    <t>FA2876</t>
  </si>
  <si>
    <t>VILY INSURANCE AGENCY</t>
  </si>
  <si>
    <t>FA2877</t>
  </si>
  <si>
    <t>INSU-ONE CONSULTANT COMPANY LIMITED</t>
  </si>
  <si>
    <t>FA2878</t>
  </si>
  <si>
    <t>GREAT CHOICE (HK) LIMITED</t>
  </si>
  <si>
    <t>FA2879</t>
  </si>
  <si>
    <t>SUNNING INSURANCE AGENCY COMPANY</t>
  </si>
  <si>
    <t>FA2880</t>
  </si>
  <si>
    <t>SUN RISE INSURANCE CONSULTANTS CO</t>
  </si>
  <si>
    <t>FA2881</t>
  </si>
  <si>
    <t>REDEHAM LIMITED</t>
  </si>
  <si>
    <t>FA2882</t>
  </si>
  <si>
    <t>L C W (HOLDINGS) LTD</t>
  </si>
  <si>
    <t>FA2883</t>
  </si>
  <si>
    <t>TRIANGLE MOTORS LTD</t>
  </si>
  <si>
    <t>FA2884</t>
  </si>
  <si>
    <t>HANG TAT CAR-TOWING</t>
  </si>
  <si>
    <t>FA2885</t>
  </si>
  <si>
    <t>CHAN KIN CHUEN</t>
  </si>
  <si>
    <t>FA2886</t>
  </si>
  <si>
    <t>WING HOP CO</t>
  </si>
  <si>
    <t>FA2887</t>
  </si>
  <si>
    <t>HON HING TRADING CO</t>
  </si>
  <si>
    <t>FA2889</t>
  </si>
  <si>
    <t>IPO INSURANCE CONSULTING CO</t>
  </si>
  <si>
    <t>FA2890</t>
  </si>
  <si>
    <t>JET MASTER LIMITED</t>
  </si>
  <si>
    <t>FA2891</t>
  </si>
  <si>
    <t>VINCENT SHIU &amp; CO LTD</t>
  </si>
  <si>
    <t>FA2892</t>
  </si>
  <si>
    <t>DAH SING INSURANCE AGENCY LTD</t>
  </si>
  <si>
    <t>FA2893</t>
  </si>
  <si>
    <t>APEX INSURANCE SERVICES LIMITED</t>
  </si>
  <si>
    <t>FA2894</t>
  </si>
  <si>
    <t>C &amp; L INSURANCE AGENCY</t>
  </si>
  <si>
    <t>FA2895</t>
  </si>
  <si>
    <t>JH INSURANCE SERVICE</t>
  </si>
  <si>
    <t>FA2896</t>
  </si>
  <si>
    <t>CHARISMA INSURANCE CONSULTANTS</t>
  </si>
  <si>
    <t>FA2897</t>
  </si>
  <si>
    <t>DIGNITY UNDERWRITERS</t>
  </si>
  <si>
    <t>FA2898</t>
  </si>
  <si>
    <t>C &amp; T INSURANCE CONSULTANTS COMPANY</t>
  </si>
  <si>
    <t>FA2900</t>
  </si>
  <si>
    <t>SINOTROTH INSURANCE MANAGEMENT LIMITED</t>
  </si>
  <si>
    <t>FA2901</t>
  </si>
  <si>
    <t>CHINA TRAVEL INSURANCE ADVISERS HK LTD</t>
  </si>
  <si>
    <t>FA2902</t>
  </si>
  <si>
    <t>S I T CO</t>
  </si>
  <si>
    <t>FA2903</t>
  </si>
  <si>
    <t>UNIPRIME LIMITED</t>
  </si>
  <si>
    <t>FA2904</t>
  </si>
  <si>
    <t>UNION RISE CO LTD</t>
  </si>
  <si>
    <t>FA2905</t>
  </si>
  <si>
    <t>WINHOI MOTORS CO LIMITED</t>
  </si>
  <si>
    <t>FA2906</t>
  </si>
  <si>
    <t>S N SHROFF &amp; CO LTD</t>
  </si>
  <si>
    <t>FA2907</t>
  </si>
  <si>
    <t>THE TOKIO MARINE AND FIRE INSURANCE COMPANY (H K) LTD</t>
  </si>
  <si>
    <t>FA2908</t>
  </si>
  <si>
    <t>JUSTICE INSURANCE UNDERWRITERS</t>
  </si>
  <si>
    <t>FA2909</t>
  </si>
  <si>
    <t>AON INSURANCE AGENCIES (HK) LTD</t>
  </si>
  <si>
    <t>FA2910</t>
  </si>
  <si>
    <t>NIU INSURANCE AGENCY LTD</t>
  </si>
  <si>
    <t>FA2911</t>
  </si>
  <si>
    <t>TAK SHUN INSURANCE AGENCY</t>
  </si>
  <si>
    <t>FA2912</t>
  </si>
  <si>
    <t>BECTIC INSURANCE AGENCY CO</t>
  </si>
  <si>
    <t>FA2913</t>
  </si>
  <si>
    <t>ETERNITY &amp; COMPANY</t>
  </si>
  <si>
    <t>FA2914</t>
  </si>
  <si>
    <t>NKFE INSURANCE AGENCY COMPANY LIMITED</t>
  </si>
  <si>
    <t>FA2915</t>
  </si>
  <si>
    <t>RICARDO LAI &amp; CO LTD</t>
  </si>
  <si>
    <t>FA2916</t>
  </si>
  <si>
    <t>TRUE WILL LIMITED</t>
  </si>
  <si>
    <t>FA2917</t>
  </si>
  <si>
    <t>CANSER CRUZ &amp; ASSOCIATES</t>
  </si>
  <si>
    <t>FA2919</t>
  </si>
  <si>
    <t>UNITED HAWKS CO LTD</t>
  </si>
  <si>
    <t>FA2920</t>
  </si>
  <si>
    <t>SUN CHONG FUNG INSURANCE AGENCY O/B CHIEF CHANCE LIMITED</t>
  </si>
  <si>
    <t>FA2921</t>
  </si>
  <si>
    <t>ASHTON WILLOWS INSURANCE SERVICES LTD</t>
  </si>
  <si>
    <t>FA2922</t>
  </si>
  <si>
    <t>TRANS-WORLD SERVICES</t>
  </si>
  <si>
    <t>FA2923</t>
  </si>
  <si>
    <t>KIN THAI INSURANCE AGENCY LTD</t>
  </si>
  <si>
    <t>FA2924</t>
  </si>
  <si>
    <t>FINDLEY LEUNG GROUP LTD</t>
  </si>
  <si>
    <t>FA2925</t>
  </si>
  <si>
    <t>K W KAO &amp; S K CHENG INSURANCE AGENCY</t>
  </si>
  <si>
    <t>FA2927</t>
  </si>
  <si>
    <t>HANFORD UNITED INSURANCE AGENTS LIMITED</t>
  </si>
  <si>
    <t>FA2929</t>
  </si>
  <si>
    <t>SCHOONER COMMERCIAL ENTERPRISE</t>
  </si>
  <si>
    <t>FA2930</t>
  </si>
  <si>
    <t>KINTETSU WORLD EXPRESS (HK) LIMITED</t>
  </si>
  <si>
    <t>FA2931</t>
  </si>
  <si>
    <t>THE INSURANCE UNDERWRITING ADVISERS LIMITED</t>
  </si>
  <si>
    <t>FA2932</t>
  </si>
  <si>
    <t>TRUST UNION INSURANCE AGENCY O/B NICETECH LTD</t>
  </si>
  <si>
    <t>FA2934</t>
  </si>
  <si>
    <t>R. &amp; ASSOCIATED INSURANCE AGENTS LIMITED</t>
  </si>
  <si>
    <t>FA2935</t>
  </si>
  <si>
    <t>B &amp; J COMPANY</t>
  </si>
  <si>
    <t>FA2936</t>
  </si>
  <si>
    <t>ACCESS EMPLOYMENT SERVICES</t>
  </si>
  <si>
    <t>FA2937</t>
  </si>
  <si>
    <t>BRIGHAM YOUNG INSURANCE (AGENTS) CO.</t>
  </si>
  <si>
    <t>FA2939</t>
  </si>
  <si>
    <t>BARRYSON UNION (HK) LTD</t>
  </si>
  <si>
    <t>FA2940</t>
  </si>
  <si>
    <t>MELBOURNE INSURANCE AGENCY O/B FIRST WORLD SERVICE LTD</t>
  </si>
  <si>
    <t>FA2941</t>
  </si>
  <si>
    <t>HONOUR BRIGHT INSURANCE MANAGEMENT LIMITED</t>
  </si>
  <si>
    <t>FA2942</t>
  </si>
  <si>
    <t>APEX INSURANCE AGENCIES LTD</t>
  </si>
  <si>
    <t>FA2943</t>
  </si>
  <si>
    <t>PIA COMPANY</t>
  </si>
  <si>
    <t>FA2944</t>
  </si>
  <si>
    <t>W &amp; I (HK) CO</t>
  </si>
  <si>
    <t>FA2945</t>
  </si>
  <si>
    <t>RELIANCE INSURANCE CONSULTANTS CO</t>
  </si>
  <si>
    <t>FA2946</t>
  </si>
  <si>
    <t>KONG SHEN INSURANCE MANAGEMENT &amp; AGENTS CO</t>
  </si>
  <si>
    <t>FA2947</t>
  </si>
  <si>
    <t>HONEST MOTORS, LIMITED</t>
  </si>
  <si>
    <t>FA2948</t>
  </si>
  <si>
    <t>HENDERSON INSURANCE AGENCY LTD</t>
  </si>
  <si>
    <t>FA2949</t>
  </si>
  <si>
    <t>RAMA RAMCHAND (HK) LTD</t>
  </si>
  <si>
    <t>FA2950</t>
  </si>
  <si>
    <t>PAK KEE GARAGE</t>
  </si>
  <si>
    <t>FA2951</t>
  </si>
  <si>
    <t>UNIVERSAL INSURANCE AGENCY SERVICES</t>
  </si>
  <si>
    <t>FA2952</t>
  </si>
  <si>
    <t>HKG INSURANCE AGENCIES LTD</t>
  </si>
  <si>
    <t>FA2953</t>
  </si>
  <si>
    <t>ANDY LEONG &amp; COMPANY LIMITED</t>
  </si>
  <si>
    <t>FA2954</t>
  </si>
  <si>
    <t>TY WONG COMPANY</t>
  </si>
  <si>
    <t>FA2955</t>
  </si>
  <si>
    <t>EXTENSIVE EMPLOYMENT SERVICES CENTRE</t>
  </si>
  <si>
    <t>FA2956</t>
  </si>
  <si>
    <t>SOUTH ASIA INSURANCE SERVICE</t>
  </si>
  <si>
    <t>FA2957</t>
  </si>
  <si>
    <t>HENDERSON INSURANCE CONSULTANTS LIMITED</t>
  </si>
  <si>
    <t>FA2958</t>
  </si>
  <si>
    <t>WICKFIELD CONSULTANTS LTD</t>
  </si>
  <si>
    <t>FA2959</t>
  </si>
  <si>
    <t>KAO CHUN INSURANCE AGENCY LIMITED</t>
  </si>
  <si>
    <t>FA2960</t>
  </si>
  <si>
    <t>KAI WING INSURANCE AGENCY O/B KAIKING INT'L LTD</t>
  </si>
  <si>
    <t>FA2961</t>
  </si>
  <si>
    <t>ANGLO EAST SURETY LTD</t>
  </si>
  <si>
    <t>FA2962</t>
  </si>
  <si>
    <t>YAN YI INSURANCE AGENT CO</t>
  </si>
  <si>
    <t>FA2963</t>
  </si>
  <si>
    <t>FA2965</t>
  </si>
  <si>
    <t>OCEANIC UNDERWRITERS LTD</t>
  </si>
  <si>
    <t>FA2966</t>
  </si>
  <si>
    <t>EVERBEST INSURANCE SERVICES LIMITED</t>
  </si>
  <si>
    <t>FA2967</t>
  </si>
  <si>
    <t>FORTUNA WORLD ENTERPRISE</t>
  </si>
  <si>
    <t>FA2968</t>
  </si>
  <si>
    <t>FLIGHT CENTRE (HONG KONG) LTD</t>
  </si>
  <si>
    <t>FA2969</t>
  </si>
  <si>
    <t>CHAMPION INSURANCE AND COMPUTER SERVICES LIMITED</t>
  </si>
  <si>
    <t>FA2970</t>
  </si>
  <si>
    <t>HONG KONG SWATOW MERCHANTS ASSOCIATION LTD</t>
  </si>
  <si>
    <t>FA2971</t>
  </si>
  <si>
    <t>OPULENT MANAGEMENT CO LIMITED</t>
  </si>
  <si>
    <t>FA2972</t>
  </si>
  <si>
    <t>ASIAN HAWK INSURANCE AGENCY CO</t>
  </si>
  <si>
    <t>FA2973</t>
  </si>
  <si>
    <t>CPS INSURANCE CONSULTING LIMITED</t>
  </si>
  <si>
    <t>FA2974</t>
  </si>
  <si>
    <t>CITYTOP INSURANCE AGENCY LIMITED</t>
  </si>
  <si>
    <t>FA2975</t>
  </si>
  <si>
    <t>ALBIONSTAR LTD</t>
  </si>
  <si>
    <t>FA2976</t>
  </si>
  <si>
    <t>DIGNITY UNDERWRITERS CO</t>
  </si>
  <si>
    <t>FA2977</t>
  </si>
  <si>
    <t>ON CHUEN MOTOR CO LTD</t>
  </si>
  <si>
    <t>FA2978</t>
  </si>
  <si>
    <t>GREAT SUCCESS INSURANCE SERVICE</t>
  </si>
  <si>
    <t>FA2979</t>
  </si>
  <si>
    <t>WYTEX INSURANCE AGENCY LIMITED</t>
  </si>
  <si>
    <t>FA2980</t>
  </si>
  <si>
    <t>ZUNG FU COMPANY LTD</t>
  </si>
  <si>
    <t>FA2981</t>
  </si>
  <si>
    <t>SALESPOINT LIMITED</t>
  </si>
  <si>
    <t>FA2982</t>
  </si>
  <si>
    <t>SINN TRUST INSURANCE SERVICES</t>
  </si>
  <si>
    <t>FA2983</t>
  </si>
  <si>
    <t>ACCEPT &amp; TRUST COMPANY</t>
  </si>
  <si>
    <t>FA2984</t>
  </si>
  <si>
    <t>ANCHORTAX EMPLOYMENT SERVICES LIMITED</t>
  </si>
  <si>
    <t>FA2985</t>
  </si>
  <si>
    <t>CTOD ASSOCIATION CO LTD</t>
  </si>
  <si>
    <t>FA2986</t>
  </si>
  <si>
    <t>HEY FELLOW INVESTMENT LTD</t>
  </si>
  <si>
    <t>FA2987</t>
  </si>
  <si>
    <t>RELIABLE UNDERWRITERS</t>
  </si>
  <si>
    <t>FA2989</t>
  </si>
  <si>
    <t>WELLGAIN INSURANCE AGENCY</t>
  </si>
  <si>
    <t>FA2990</t>
  </si>
  <si>
    <t>MANUAL INSURANCE SERVICE</t>
  </si>
  <si>
    <t>FA2991</t>
  </si>
  <si>
    <t>S W LAW &amp; CO</t>
  </si>
  <si>
    <t>FA2992</t>
  </si>
  <si>
    <t>OWEN TAM &amp; CO</t>
  </si>
  <si>
    <t>FA2993</t>
  </si>
  <si>
    <t>HOMCHEONG LIMITED</t>
  </si>
  <si>
    <t>FA2994</t>
  </si>
  <si>
    <t>WINWAY INVESTMENT CO</t>
  </si>
  <si>
    <t>FA2995</t>
  </si>
  <si>
    <t>ASIA PROFESSIONAL INSURANCE CONSULTANTS LIMITED</t>
  </si>
  <si>
    <t>FA2996</t>
  </si>
  <si>
    <t>BO YAN INSURANCE AGENCY CO</t>
  </si>
  <si>
    <t>FA2997</t>
  </si>
  <si>
    <t>RIVER INSURANCE MANAGEMENT LTD</t>
  </si>
  <si>
    <t>FA2998</t>
  </si>
  <si>
    <t>OVERSEAS EMPLOYMENT CENTRE LTD</t>
  </si>
  <si>
    <t>FA3001</t>
  </si>
  <si>
    <t>TAI ON INSURANCE AGENCY CO</t>
  </si>
  <si>
    <t>FA3002</t>
  </si>
  <si>
    <t>REGIONAL INSURANCE MANAGEMENT (INTERNATIONAL) LIMITED</t>
  </si>
  <si>
    <t>FA3004</t>
  </si>
  <si>
    <t>CARE ASSURANCE CONSULTANCY</t>
  </si>
  <si>
    <t>FA3006</t>
  </si>
  <si>
    <t>ORIENT FIRST CAPITAL LIMITED</t>
  </si>
  <si>
    <t>FA3007</t>
  </si>
  <si>
    <t>CENTRAL AMERICA INSURANCE SERVICES</t>
  </si>
  <si>
    <t>FA3008</t>
  </si>
  <si>
    <t>A M FINANCIAL SERVICES LIMITED</t>
  </si>
  <si>
    <t>FA3009</t>
  </si>
  <si>
    <t>LEE TUNG MOTORS CO LTD</t>
  </si>
  <si>
    <t>FA3010</t>
  </si>
  <si>
    <t>TAK SHING INSURANCE AGENCY</t>
  </si>
  <si>
    <t>FA3011</t>
  </si>
  <si>
    <t>RAYMOND NG CONSULTANTS COMPANY</t>
  </si>
  <si>
    <t>FA3012</t>
  </si>
  <si>
    <t>GOOD FAITH COMPANY</t>
  </si>
  <si>
    <t>FA3013</t>
  </si>
  <si>
    <t>WANG TAT MOTOR TRADING CO</t>
  </si>
  <si>
    <t>FA3014</t>
  </si>
  <si>
    <t>NEWFANE LIMITED</t>
  </si>
  <si>
    <t>FA3015</t>
  </si>
  <si>
    <t>YA KAI MOTORS CO</t>
  </si>
  <si>
    <t>FA3016</t>
  </si>
  <si>
    <t>AGV LIMITED</t>
  </si>
  <si>
    <t>FA3017</t>
  </si>
  <si>
    <t>NG &amp; I INTERNATIONAL LIMITED</t>
  </si>
  <si>
    <t>FA3019</t>
  </si>
  <si>
    <t>KING'S INSURANCE AGENTS COMPANY</t>
  </si>
  <si>
    <t>FA3020</t>
  </si>
  <si>
    <t>SUN FUNG MOTORS CO</t>
  </si>
  <si>
    <t>FA3021</t>
  </si>
  <si>
    <t>ACCETTE INSURANCE MANAGEMENT LTD</t>
  </si>
  <si>
    <t>FA3023</t>
  </si>
  <si>
    <t>GIBSON GENERAL AGENCY LIMITED</t>
  </si>
  <si>
    <t>FA3024</t>
  </si>
  <si>
    <t>MELBOURNE (DEVELOP PROJECT) INSURANCE AGENCY LIMITED</t>
  </si>
  <si>
    <t>FA3025</t>
  </si>
  <si>
    <t>KNIGHTSBRIDGE UNDERWRITING MANAGERS LIMITED</t>
  </si>
  <si>
    <t>FA3026</t>
  </si>
  <si>
    <t>FAIR INSURANCE CONSULTANTS LIMITED</t>
  </si>
  <si>
    <t>FA3027</t>
  </si>
  <si>
    <t>BARSON ENTERPRISES LTD</t>
  </si>
  <si>
    <t>FA3029</t>
  </si>
  <si>
    <t>CHUEN LEE MOTORS LTD</t>
  </si>
  <si>
    <t>FA3030</t>
  </si>
  <si>
    <t>V L INSURANCE SERVICES</t>
  </si>
  <si>
    <t>FA3031</t>
  </si>
  <si>
    <t>MANSON INSURANCE SERVICES CO</t>
  </si>
  <si>
    <t>FA3032</t>
  </si>
  <si>
    <t>CHARTERED INSURANCE AGENCY</t>
  </si>
  <si>
    <t>FA3033</t>
  </si>
  <si>
    <t>TAI CHUNG HYDRAULIC ENGINEERING COMPANY</t>
  </si>
  <si>
    <t>FA3034</t>
  </si>
  <si>
    <t>ETON INSURANCE SERVICES AGENCY</t>
  </si>
  <si>
    <t>FA3035</t>
  </si>
  <si>
    <t>APC ASIA PACIFIC CARGO (H.K.) LIMITED</t>
  </si>
  <si>
    <t>FA3036</t>
  </si>
  <si>
    <t>SUN HING GENERAL INSURANCE AGENCIES LTD</t>
  </si>
  <si>
    <t>FA3037</t>
  </si>
  <si>
    <t>UNI-WORLD SERVICES COMPANY LIMITED</t>
  </si>
  <si>
    <t>FA3039</t>
  </si>
  <si>
    <t>RISING BRIGHT LTD</t>
  </si>
  <si>
    <t>FA3040</t>
  </si>
  <si>
    <t>JL INSURANCE CONSULTANTS</t>
  </si>
  <si>
    <t>FA3041</t>
  </si>
  <si>
    <t>MASTERWELL COMPANY</t>
  </si>
  <si>
    <t>FA3042</t>
  </si>
  <si>
    <t>GLOBE INSURANCE SERVICES CO O/B GLOBE LTD</t>
  </si>
  <si>
    <t>FA3043</t>
  </si>
  <si>
    <t>CHINA &amp; HONG KONG INSURANCE AGENCY LTD</t>
  </si>
  <si>
    <t>FA3044</t>
  </si>
  <si>
    <t>S.T.I. CONSULTANTS CO</t>
  </si>
  <si>
    <t>FA3045</t>
  </si>
  <si>
    <t>CHUEN LEE RADIO TAXIS ASSOCIATION LTD</t>
  </si>
  <si>
    <t>FA3046</t>
  </si>
  <si>
    <t>CHU TAT WING TAI ENTERPRISE CO LTD</t>
  </si>
  <si>
    <t>FA3047</t>
  </si>
  <si>
    <t xml:space="preserve"> HELPFUL COMPANY</t>
  </si>
  <si>
    <t>FA3048</t>
  </si>
  <si>
    <t>UNIVERSE GROUP LIMITED</t>
  </si>
  <si>
    <t>FA3049</t>
  </si>
  <si>
    <t>KWOK WAH MOTORS TRADING COMPANY LIMITED</t>
  </si>
  <si>
    <t>FA3050</t>
  </si>
  <si>
    <t>TIMELY INSURANCE AGENCY</t>
  </si>
  <si>
    <t>FA3051</t>
  </si>
  <si>
    <t>KELLY MOTORS LIMITED</t>
  </si>
  <si>
    <t>FA3052</t>
  </si>
  <si>
    <t>PO WAH MOTORS</t>
  </si>
  <si>
    <t>FA3053</t>
  </si>
  <si>
    <t>YUEN TAI TRADING CO LTD</t>
  </si>
  <si>
    <t>FA3054</t>
  </si>
  <si>
    <t>K.S. Insurance Consultants</t>
  </si>
  <si>
    <t>FA3055</t>
  </si>
  <si>
    <t>SANALIFE CO</t>
  </si>
  <si>
    <t>FA3056</t>
  </si>
  <si>
    <t>SUN CHEONG CO</t>
  </si>
  <si>
    <t>FA3057</t>
  </si>
  <si>
    <t>DIAMOND UNDERWRITERS</t>
  </si>
  <si>
    <t>FA3058</t>
  </si>
  <si>
    <t>WONG'S INSURANCE SERVICE</t>
  </si>
  <si>
    <t>FA3059</t>
  </si>
  <si>
    <t>TOPWELL MOTORS COMPANY</t>
  </si>
  <si>
    <t>FA3060</t>
  </si>
  <si>
    <t>FAIR INSURANCE CONSULTANTS</t>
  </si>
  <si>
    <t>FA3061</t>
  </si>
  <si>
    <t>TINS' GROUP (INTERNATIONAL) LTD</t>
  </si>
  <si>
    <t>FA3062</t>
  </si>
  <si>
    <t>VICTOR INSURANCE CONSULTING SERVICES</t>
  </si>
  <si>
    <t>FA3063</t>
  </si>
  <si>
    <t>LOY D'SOUZA &amp; CO LTD</t>
  </si>
  <si>
    <t>FA3064</t>
  </si>
  <si>
    <t>JENNIFER LUI &amp; CO</t>
  </si>
  <si>
    <t>FA3065</t>
  </si>
  <si>
    <t>INTERNATIONAL UNION INSURANCE SERVICES LTD</t>
  </si>
  <si>
    <t>FA3066</t>
  </si>
  <si>
    <t>CENTURY INSURANCE SERVICES LIMITED</t>
  </si>
  <si>
    <t>FA3067</t>
  </si>
  <si>
    <t>YAN WING INSURANCE CONSULTING CO</t>
  </si>
  <si>
    <t>FA3068</t>
  </si>
  <si>
    <t>SESG Insurance Consultants Limited</t>
  </si>
  <si>
    <t>FA3069</t>
  </si>
  <si>
    <t>BEST PACE LTD</t>
  </si>
  <si>
    <t>FA3070</t>
  </si>
  <si>
    <t>JC INSURANCE SERVICES</t>
  </si>
  <si>
    <t>FA3071</t>
  </si>
  <si>
    <t>DICKSON HART &amp; ASSOCIATES LTD</t>
  </si>
  <si>
    <t>FA3072</t>
  </si>
  <si>
    <t>CONSTAR INTERNATIONAL LTD</t>
  </si>
  <si>
    <t>FA3073</t>
  </si>
  <si>
    <t>VITAL INSURANCE SERVICE COMPANY</t>
  </si>
  <si>
    <t>FA3074</t>
  </si>
  <si>
    <t>KAM FAI INSURANCE CONSULTANTS CO</t>
  </si>
  <si>
    <t>FA3075</t>
  </si>
  <si>
    <t>GEESTAR INSURANCE AGENCY COMPANY</t>
  </si>
  <si>
    <t>FA3076</t>
  </si>
  <si>
    <t>HONESTY INSURANCE SERVICE COMPANY O/B NATSON HOLDING (HK) LTD</t>
  </si>
  <si>
    <t>FA3077</t>
  </si>
  <si>
    <t>PACIFIC UNION INSURANCE AGENCY LIMITED</t>
  </si>
  <si>
    <t>FA3078</t>
  </si>
  <si>
    <t>WANG FAT MOTORS</t>
  </si>
  <si>
    <t>FA3079</t>
  </si>
  <si>
    <t>PROFESSIONAL INTERNATIONAL CONSULTANTS LTD</t>
  </si>
  <si>
    <t>FA3080</t>
  </si>
  <si>
    <t>KENNY INSURANCE CONSULTANT CO</t>
  </si>
  <si>
    <t>FA3081</t>
  </si>
  <si>
    <t>ARC INSURANCE CONSULTANTS LIMITED</t>
  </si>
  <si>
    <t>FA3082</t>
  </si>
  <si>
    <t>PATTRIX CONSULTANTS</t>
  </si>
  <si>
    <t>FA3083</t>
  </si>
  <si>
    <t>WANG FAI MOTORS CO LTD</t>
  </si>
  <si>
    <t>FA3084</t>
  </si>
  <si>
    <t>SENIOR INSURANCE SERVICE CO</t>
  </si>
  <si>
    <t>FA3085</t>
  </si>
  <si>
    <t>YAN TAT HONG</t>
  </si>
  <si>
    <t>FA3086</t>
  </si>
  <si>
    <t>WIKI CO</t>
  </si>
  <si>
    <t>FA3087</t>
  </si>
  <si>
    <t>OPENTRADE LTD</t>
  </si>
  <si>
    <t>FA3089</t>
  </si>
  <si>
    <t>UNITED ASIA UNDERWRITERS LTD</t>
  </si>
  <si>
    <t>FA3090</t>
  </si>
  <si>
    <t>WAH WING CO</t>
  </si>
  <si>
    <t>FA3091</t>
  </si>
  <si>
    <t>TAK LUNG AUTO COMPANY LIMITED</t>
  </si>
  <si>
    <t>FA3092</t>
  </si>
  <si>
    <t>BOLDMAC LTD</t>
  </si>
  <si>
    <t>FA3093</t>
  </si>
  <si>
    <t>STAR SAIL DEVELOPMENT LIMITED</t>
  </si>
  <si>
    <t>FA3094</t>
  </si>
  <si>
    <t>PIONEER INSURANCE SERVICES</t>
  </si>
  <si>
    <t>FA3095</t>
  </si>
  <si>
    <t>VALIANT INSURANCE (AGENCY) CO LTD</t>
  </si>
  <si>
    <t>FA3096</t>
  </si>
  <si>
    <t>MAK'S CONSULTANT COMPANY</t>
  </si>
  <si>
    <t>FA3097</t>
  </si>
  <si>
    <t>UNITED WAY INSURANCE (AGENCY) CO</t>
  </si>
  <si>
    <t>FA3098</t>
  </si>
  <si>
    <t>SMART AGENCY LIMITED</t>
  </si>
  <si>
    <t>FA3099</t>
  </si>
  <si>
    <t>HANSON INSURANCE SERVICES LTD</t>
  </si>
  <si>
    <t>FA3100</t>
  </si>
  <si>
    <t>C &amp; C INSURANCE CONSULTING CO</t>
  </si>
  <si>
    <t>FA3101</t>
  </si>
  <si>
    <t>TSUN FAI IMPEX CO LTD</t>
  </si>
  <si>
    <t>FA3102</t>
  </si>
  <si>
    <t>INSTOR SERVICES CO</t>
  </si>
  <si>
    <t>FA3103</t>
  </si>
  <si>
    <t>ZHONG XIN MOTORS COMPANY LIMITED</t>
  </si>
  <si>
    <t>FA3104</t>
  </si>
  <si>
    <t>J &amp; J INSURANCE AGENCY CO</t>
  </si>
  <si>
    <t>FA3105</t>
  </si>
  <si>
    <t>CHARLES MONAT AGENCY LTD</t>
  </si>
  <si>
    <t>FA3106</t>
  </si>
  <si>
    <t>VERTEX INSURANCE CONSULTANTS LIMITED</t>
  </si>
  <si>
    <t>FA3108</t>
  </si>
  <si>
    <t>WING FUNG INSURANCE AGENCY COMPANY</t>
  </si>
  <si>
    <t>FA3109</t>
  </si>
  <si>
    <t>DCH MOTORS (USED CAR CENTRE) LIMITED</t>
  </si>
  <si>
    <t>FA3110</t>
  </si>
  <si>
    <t>SIME DARBY MANAGING AGENCY (HONG KONG) LIMITED</t>
  </si>
  <si>
    <t>FA3112</t>
  </si>
  <si>
    <t>AMERICAN EXPRESS INTERNATIONAL INC</t>
  </si>
  <si>
    <t>FA3113</t>
  </si>
  <si>
    <t>HUA CHEN INSURANCE MANAGEMENT &amp; AGENCY LIMITED</t>
  </si>
  <si>
    <t>FA3114</t>
  </si>
  <si>
    <t>WISE LOGISTICS LIMITED</t>
  </si>
  <si>
    <t>FA3115</t>
  </si>
  <si>
    <t>WAH FU INSURANCE SERVICES CO LTD</t>
  </si>
  <si>
    <t>FA3116</t>
  </si>
  <si>
    <t>KING HING LUNG DEVELOPMENT COMPANY</t>
  </si>
  <si>
    <t>FA3117</t>
  </si>
  <si>
    <t>MAJESTY INSURANCE AGENCY LIMITED</t>
  </si>
  <si>
    <t>FA3119</t>
  </si>
  <si>
    <t>GOOD HONEST DEVELOPMENT LTD</t>
  </si>
  <si>
    <t>FA3120</t>
  </si>
  <si>
    <t>WAH SUN FINANCE LTD</t>
  </si>
  <si>
    <t>FA3121</t>
  </si>
  <si>
    <t>RELIANCE MOTORS LIMITED</t>
  </si>
  <si>
    <t>FA3122</t>
  </si>
  <si>
    <t>SUN FUNG INSURANCE MANAGEMENT LTD</t>
  </si>
  <si>
    <t>FA3123</t>
  </si>
  <si>
    <t>HOI KONG TRAVEL LTD</t>
  </si>
  <si>
    <t>FA3125</t>
  </si>
  <si>
    <t>CONVOY CHINA INSURANCE AGENCY CO., LIMITED</t>
  </si>
  <si>
    <t>FA3126</t>
  </si>
  <si>
    <t>J &amp; A INTERNATIONAL LIMITED</t>
  </si>
  <si>
    <t>FA3127</t>
  </si>
  <si>
    <t>CHUN YU MOTORS CO LTD</t>
  </si>
  <si>
    <t>FA3131</t>
  </si>
  <si>
    <t>YUSEN LOGISTICS (HONG KONG) LIMITED</t>
  </si>
  <si>
    <t>FA3133</t>
  </si>
  <si>
    <t>NIPPON EXPRESS (H.K.) COMPANY LIMITED</t>
  </si>
  <si>
    <t>FA3139</t>
  </si>
  <si>
    <t>JETOUR HOLIDAY LTD</t>
  </si>
  <si>
    <t>FA3140</t>
  </si>
  <si>
    <t>SAN SHING HONG MOTOR ENGINEERING CO</t>
  </si>
  <si>
    <t>FA3142</t>
  </si>
  <si>
    <t>KOTIN MOTORS CO</t>
  </si>
  <si>
    <t>FA3143</t>
  </si>
  <si>
    <t>PLAN-TRAVEL LIMITED</t>
  </si>
  <si>
    <t>FA3149</t>
  </si>
  <si>
    <t>KINGLY INSURANCE CONSULTANTS CO</t>
  </si>
  <si>
    <t>FA3154</t>
  </si>
  <si>
    <t>YING NAM EMPLOYMENT AGENCY</t>
  </si>
  <si>
    <t>FA3155</t>
  </si>
  <si>
    <t>STAR VILLAGE CO</t>
  </si>
  <si>
    <t>FA3156</t>
  </si>
  <si>
    <t>UNITED CHINA INSURANCE AGENCIES LTD</t>
  </si>
  <si>
    <t>FA3163</t>
  </si>
  <si>
    <t>EVERWIN INSURANCE CONSULTANCY</t>
  </si>
  <si>
    <t>FA3164</t>
  </si>
  <si>
    <t>SUNRISE INSURANCE CONSULTANTS LTD</t>
  </si>
  <si>
    <t>FA3165</t>
  </si>
  <si>
    <t>SWISS INSURANCE MANAGEMENT (HONG KONG) LIMITED</t>
  </si>
  <si>
    <t>FA3166</t>
  </si>
  <si>
    <t>WIT INSURANCE SERVICES</t>
  </si>
  <si>
    <t>FA3170</t>
  </si>
  <si>
    <t>STARLIGHT SERVICES AGENCY LTD</t>
  </si>
  <si>
    <t>FA3173</t>
  </si>
  <si>
    <t>JAL SATELLITE TRAVEL COMPANY LTD</t>
  </si>
  <si>
    <t>FA3178</t>
  </si>
  <si>
    <t>KAYIN INSURANCE CONSULTANTS COMPANY O/B KAYIN LIMITED</t>
  </si>
  <si>
    <t>FA3186</t>
  </si>
  <si>
    <t>FAIRLINK INSURANCE AGENCY LIMITED</t>
  </si>
  <si>
    <t>FA3187</t>
  </si>
  <si>
    <t>WAIKO MOTORS LIMITED</t>
  </si>
  <si>
    <t>FA3189</t>
  </si>
  <si>
    <t>NEW HARBOUR MOTORS COMPANY LIMITED</t>
  </si>
  <si>
    <t>FA3192</t>
  </si>
  <si>
    <t>SEASON INSURANCE AGENCY COMPANY</t>
  </si>
  <si>
    <t>FA3194</t>
  </si>
  <si>
    <t>NISSIN TRANSPORTATION &amp; WAREHOUSING (HK) LTD</t>
  </si>
  <si>
    <t>FA3195</t>
  </si>
  <si>
    <t>C.Y. SHIM CO LTD</t>
  </si>
  <si>
    <t>FA3196</t>
  </si>
  <si>
    <t>TIGLION TRAVEL SERVICES CO LTD</t>
  </si>
  <si>
    <t>FA3199</t>
  </si>
  <si>
    <t>GIBSON GENERAL AGENCY</t>
  </si>
  <si>
    <t>FA3200</t>
  </si>
  <si>
    <t>CITIZEN THUNDERBIRD TRAVEL LTD</t>
  </si>
  <si>
    <t>FA3202</t>
  </si>
  <si>
    <t>KATHERINE'S CO.</t>
  </si>
  <si>
    <t>FA3204</t>
  </si>
  <si>
    <t>LAI WING CHAU &amp; CO</t>
  </si>
  <si>
    <t>FA3209</t>
  </si>
  <si>
    <t>SANKYU EASTERN INTERNATIONAL (HK) CO LTD</t>
  </si>
  <si>
    <t>FA3211</t>
  </si>
  <si>
    <t>PARLEO LIMITED</t>
  </si>
  <si>
    <t>FA3214</t>
  </si>
  <si>
    <t>BON GENIE LIMITED</t>
  </si>
  <si>
    <t>FA3219</t>
  </si>
  <si>
    <t>TAKINGS INVESTMENT CO LTD</t>
  </si>
  <si>
    <t>FA3221</t>
  </si>
  <si>
    <t>FU SHING MOTORS &amp; INVESTMENT CO</t>
  </si>
  <si>
    <t>FA3222</t>
  </si>
  <si>
    <t>TAI WO HONEST TRADING CO LTD</t>
  </si>
  <si>
    <t>FA3225</t>
  </si>
  <si>
    <t>INTERNATIONAL MOTOR MAINTENANCE SERVICE LIMITED</t>
  </si>
  <si>
    <t>FA3226</t>
  </si>
  <si>
    <t>MUTUAL UNDERWRITERS LTD</t>
  </si>
  <si>
    <t>FA3229</t>
  </si>
  <si>
    <t>CHUN FUNG MOTOR COMPANY LIMITED</t>
  </si>
  <si>
    <t>FA3231</t>
  </si>
  <si>
    <t>KINGSWAY CARS LTD</t>
  </si>
  <si>
    <t>FA3233</t>
  </si>
  <si>
    <t>HONG KONG AND KOWLOON RADIO CAR OWNERS ASSOCIATION LTD</t>
  </si>
  <si>
    <t>FA3234</t>
  </si>
  <si>
    <t>REGAL MOTORS LTD</t>
  </si>
  <si>
    <t>FA3239</t>
  </si>
  <si>
    <t>GOLDEN CIRCLE INSURANCE CONSULTANTS CO</t>
  </si>
  <si>
    <t>FA3241</t>
  </si>
  <si>
    <t>SING WAI MOTORS LTD</t>
  </si>
  <si>
    <t>FA3242</t>
  </si>
  <si>
    <t>AUSPHARM TRADING (HK) LTD</t>
  </si>
  <si>
    <t>FA3246</t>
  </si>
  <si>
    <t>TRAVELUX LIMITED</t>
  </si>
  <si>
    <t>FA3247</t>
  </si>
  <si>
    <t>HONG KONG WING ON TRAVEL SERVICE LTD</t>
  </si>
  <si>
    <t>FA3248</t>
  </si>
  <si>
    <t>TSINGTAO ENTERPRISE LIMITED</t>
  </si>
  <si>
    <t>FA3249</t>
  </si>
  <si>
    <t>FOREVER INS CONSULTANTS CO O/B CITILINK ENT LTD</t>
  </si>
  <si>
    <t>FA3250</t>
  </si>
  <si>
    <t>RACING MAX (EMR) CONSULTANTS SERVICE CENTER</t>
  </si>
  <si>
    <t>FA3251</t>
  </si>
  <si>
    <t>CITY REGENT INSURANCE AGENCY LTD</t>
  </si>
  <si>
    <t>FA3252</t>
  </si>
  <si>
    <t>UNION TAXI &amp; PLB LTD</t>
  </si>
  <si>
    <t>FA3254</t>
  </si>
  <si>
    <t>SAM WO MOTOR REPAIR ENGINEERING</t>
  </si>
  <si>
    <t>FA3255</t>
  </si>
  <si>
    <t>WING SHING INSURANCE AGENCY</t>
  </si>
  <si>
    <t>FA3257</t>
  </si>
  <si>
    <t>YING WAI MOTORS CO TAXI LTD</t>
  </si>
  <si>
    <t>FA3261</t>
  </si>
  <si>
    <t>TEC-PO CAR SERVICE CENTRE LTD</t>
  </si>
  <si>
    <t>FA3262</t>
  </si>
  <si>
    <t>MAX MAK CONSULTANCY CO</t>
  </si>
  <si>
    <t>FA3263</t>
  </si>
  <si>
    <t>SAMSON AND CO</t>
  </si>
  <si>
    <t>FA3264</t>
  </si>
  <si>
    <t>TRUSTFUL MOTORS CO</t>
  </si>
  <si>
    <t>FA3265</t>
  </si>
  <si>
    <t>GUARDWALL ASSURANCE HOUSE</t>
  </si>
  <si>
    <t>FA3266</t>
  </si>
  <si>
    <t>GUARDFAITH ASSURANCE HOUSE</t>
  </si>
  <si>
    <t>FA3267</t>
  </si>
  <si>
    <t>C &amp; C INSURANCE CONSULTING COMPANY</t>
  </si>
  <si>
    <t>FA3268</t>
  </si>
  <si>
    <t>ADVANCE BEST INTERNATIONAL LIMITED</t>
  </si>
  <si>
    <t>FA3270</t>
  </si>
  <si>
    <t>WKK TRAVEL LTD</t>
  </si>
  <si>
    <t>FA3272</t>
  </si>
  <si>
    <t>JPC INSURANCE AGENCY LIMITED</t>
  </si>
  <si>
    <t>FA3274</t>
  </si>
  <si>
    <t>JARDINE TRAVEL LIMITED</t>
  </si>
  <si>
    <t>FA3275</t>
  </si>
  <si>
    <t>CONFIDENCE MOTORS LIMITED</t>
  </si>
  <si>
    <t>FA3276</t>
  </si>
  <si>
    <t>LEI SHING HONG INSURANCE SERVICES LIMITED</t>
  </si>
  <si>
    <t>FA3278</t>
  </si>
  <si>
    <t>ROYAL STATE INSURANCE SERVICES COMPANY</t>
  </si>
  <si>
    <t>FA3279</t>
  </si>
  <si>
    <t>SMART TOP DEVELOPMENT LIMITED</t>
  </si>
  <si>
    <t>FA3280</t>
  </si>
  <si>
    <t>HARVEST CARS LIMITED</t>
  </si>
  <si>
    <t>FA3281</t>
  </si>
  <si>
    <t>MAINTOP INVESTMENT CO LTD</t>
  </si>
  <si>
    <t>FA3283</t>
  </si>
  <si>
    <t>TRUST INTERNATIONAL TRADING CO.</t>
  </si>
  <si>
    <t>FA3284</t>
  </si>
  <si>
    <t>CHARTER GILMAN INSURANCE AGENCIES LIMITED</t>
  </si>
  <si>
    <t>FA3285</t>
  </si>
  <si>
    <t xml:space="preserve"> ADANIEL INSURANCE AGENCY CO O/B ADANIEL LIMITED</t>
  </si>
  <si>
    <t>FA3286</t>
  </si>
  <si>
    <t>HING WONG INSURANCE (AGENTS) LIMITED</t>
  </si>
  <si>
    <t>FA3289</t>
  </si>
  <si>
    <t>EVERTRUST INSURANCE AGENCY CO</t>
  </si>
  <si>
    <t>FA3290</t>
  </si>
  <si>
    <t>LAK SUN MOTORS CO LTD</t>
  </si>
  <si>
    <t>FA3291</t>
  </si>
  <si>
    <t>HANDSOME CLUB (HOLDING) LIMITED</t>
  </si>
  <si>
    <t>FA3294</t>
  </si>
  <si>
    <t>KONG LUNG MOTORS</t>
  </si>
  <si>
    <t>FA3295</t>
  </si>
  <si>
    <t>K" LINE LOGISTICS (HONG KONG) LIMITED"</t>
  </si>
  <si>
    <t>FA3296</t>
  </si>
  <si>
    <t>A R C INSURANCE AGENCY</t>
  </si>
  <si>
    <t>FA3300</t>
  </si>
  <si>
    <t>ETERNITY INSURANCE CONSULTANT COMPANY</t>
  </si>
  <si>
    <t>FA3302</t>
  </si>
  <si>
    <t>CLASSIEST INSURANCE CONSULTANCY LTD</t>
  </si>
  <si>
    <t>FA3303</t>
  </si>
  <si>
    <t>WINTIP EMPLOYMENT SERVICES LIMITED</t>
  </si>
  <si>
    <t>FA3304</t>
  </si>
  <si>
    <t>GOODRICH CO</t>
  </si>
  <si>
    <t>FA3305</t>
  </si>
  <si>
    <t>TOP WELL INSURANCE SERVICE CO.</t>
  </si>
  <si>
    <t>FA3307</t>
  </si>
  <si>
    <t>HAPPY TAXI OPERATOR'S ASSOCIATION LTD</t>
  </si>
  <si>
    <t>FA3308</t>
  </si>
  <si>
    <t>YICK FUNG MOTOR CO., LIMITED</t>
  </si>
  <si>
    <t>FA3310</t>
  </si>
  <si>
    <t>SUN FLOWER INSURANCE AGENCY LTD</t>
  </si>
  <si>
    <t>FA3312</t>
  </si>
  <si>
    <t>UNION FAITH INSURANCE AGENCY LTD</t>
  </si>
  <si>
    <t>FA3313</t>
  </si>
  <si>
    <t>GOODWILL SERVICES (INSURANCE) LTD</t>
  </si>
  <si>
    <t>FA3314</t>
  </si>
  <si>
    <t>TRUST UNION INSURANCE AGENCY</t>
  </si>
  <si>
    <t>FA3315</t>
  </si>
  <si>
    <t>MBA INSURANCE CONSULTANT</t>
  </si>
  <si>
    <t>FA3316</t>
  </si>
  <si>
    <t>TAK LEE MOTORS (HK) LTD</t>
  </si>
  <si>
    <t>FA3317</t>
  </si>
  <si>
    <t>PROGRESS INSURANCE AGENTS CO</t>
  </si>
  <si>
    <t>FA3319</t>
  </si>
  <si>
    <t>AMERICAN CHINA ASIA CONSULTANTS HOLDINGS LIMITED</t>
  </si>
  <si>
    <t>FA3320</t>
  </si>
  <si>
    <t>SHUN FAI MOTORS CO</t>
  </si>
  <si>
    <t>FA3321</t>
  </si>
  <si>
    <t>ALLIANCE TAXI COMPANY</t>
  </si>
  <si>
    <t>FA3322</t>
  </si>
  <si>
    <t>SMARTAL INTERNATIONAL LIMITED</t>
  </si>
  <si>
    <t>FA3323</t>
  </si>
  <si>
    <t>RICHBURG MOTORS TRADING CO O/B RICHBURG CORPORATION LIMITED</t>
  </si>
  <si>
    <t>FA3324</t>
  </si>
  <si>
    <t>YU KING MOTORS CO</t>
  </si>
  <si>
    <t>FA3325</t>
  </si>
  <si>
    <t>NATIONAL INSURANCE UNDERWRITING AGENCIES LTD</t>
  </si>
  <si>
    <t>FA3326</t>
  </si>
  <si>
    <t>INSURANCE MANAGEMENT &amp; SERVICES LTD</t>
  </si>
  <si>
    <t>FA3327</t>
  </si>
  <si>
    <t>FA3329</t>
  </si>
  <si>
    <t>KWONG HING HONG</t>
  </si>
  <si>
    <t>FA3331</t>
  </si>
  <si>
    <t>RIVA INSURANCE AGENTS COMPANY LTD</t>
  </si>
  <si>
    <t>FA3332</t>
  </si>
  <si>
    <t>ORIENTAL ENTERPRISE</t>
  </si>
  <si>
    <t>FA3334</t>
  </si>
  <si>
    <t>FOREVER INSURANCE SERVICES CO</t>
  </si>
  <si>
    <t>FA3335</t>
  </si>
  <si>
    <t>COMMERCIAL RICH INSURANCE CONSULTANTS LIMITED</t>
  </si>
  <si>
    <t>FA3336</t>
  </si>
  <si>
    <t>FORDPOINTER SHIPPING COMPANY LIMITED</t>
  </si>
  <si>
    <t>FA3337</t>
  </si>
  <si>
    <t>CITIPOINT INSURANCE AGENTS LIMITED</t>
  </si>
  <si>
    <t>FA3339</t>
  </si>
  <si>
    <t>WORLD CHALLENGE LTD</t>
  </si>
  <si>
    <t>FA3340</t>
  </si>
  <si>
    <t>REGENT GRACE INSURANCE AGENCY CO</t>
  </si>
  <si>
    <t>FA3341</t>
  </si>
  <si>
    <t>EVER RICH INSURANCE DEVELOPMENT CO</t>
  </si>
  <si>
    <t>FA3343</t>
  </si>
  <si>
    <t>REGIN INSURANCE AGENCY LIMITED</t>
  </si>
  <si>
    <t>FA3344</t>
  </si>
  <si>
    <t>RICO &amp; COMPANY</t>
  </si>
  <si>
    <t>FA3345</t>
  </si>
  <si>
    <t>LAI SUN TAXI COMPANY</t>
  </si>
  <si>
    <t>FA3346</t>
  </si>
  <si>
    <t>YF LIFE INSURANCE CONSULTANTS LTD</t>
  </si>
  <si>
    <t>FA3347</t>
  </si>
  <si>
    <t>DAH CHONG HONG LTD</t>
  </si>
  <si>
    <t>FA3348</t>
  </si>
  <si>
    <t>WAY PO MOTORS LTD</t>
  </si>
  <si>
    <t>FA3349</t>
  </si>
  <si>
    <t>FONSILK MOTOR LIMITED</t>
  </si>
  <si>
    <t>FA3350</t>
  </si>
  <si>
    <t>GAIN-TRUST INSURANCE AGENCY COMPANY O/B TAKEISHI (HONG KONG) LIMITED</t>
  </si>
  <si>
    <t>FA3351</t>
  </si>
  <si>
    <t>JOYEASE &amp; COMPANY</t>
  </si>
  <si>
    <t>FA3352</t>
  </si>
  <si>
    <t>HALL GRAND INSURANCE AGENTS LIMITED</t>
  </si>
  <si>
    <t>FA3353</t>
  </si>
  <si>
    <t>RISEFUL INSURANCE CONSULTANTS LIMITED</t>
  </si>
  <si>
    <t>FA3354</t>
  </si>
  <si>
    <t>Y K MOTOR TRADING CO</t>
  </si>
  <si>
    <t>FA3355</t>
  </si>
  <si>
    <t>RISEFUL INSURANCE SERVICES LTD</t>
  </si>
  <si>
    <t>FA3356</t>
  </si>
  <si>
    <t>EASTOP MOTORS LIMITED</t>
  </si>
  <si>
    <t>FA3357</t>
  </si>
  <si>
    <t>LINKSEC CONSULTANTS LTD</t>
  </si>
  <si>
    <t>FA3358</t>
  </si>
  <si>
    <t>FANLING MOTORS CO LTD</t>
  </si>
  <si>
    <t>FA3359</t>
  </si>
  <si>
    <t>ON TIME INSURANCE CONSULTANT CO</t>
  </si>
  <si>
    <t>FA3360</t>
  </si>
  <si>
    <t>KAM HING MOTORS COMPANY</t>
  </si>
  <si>
    <t>FA3361</t>
  </si>
  <si>
    <t>HARVEST GENERAL ASSURANCE AGENCY LTD</t>
  </si>
  <si>
    <t>FA3362</t>
  </si>
  <si>
    <t>RISEFUL INSURANCE AGENCY LTD</t>
  </si>
  <si>
    <t>FA3364</t>
  </si>
  <si>
    <t>MITSUBISHI CHEMICAL HONG KONG LIMITED</t>
  </si>
  <si>
    <t>FA3365</t>
  </si>
  <si>
    <t>ARC INSURANCE CONSULTANTS</t>
  </si>
  <si>
    <t>FA3366</t>
  </si>
  <si>
    <t>NUOVA CONSULTING SERVICE CO</t>
  </si>
  <si>
    <t>FA3367</t>
  </si>
  <si>
    <t>ON HON INSURANCE CONSULTANTS</t>
  </si>
  <si>
    <t>FA3368</t>
  </si>
  <si>
    <t>POLYSON CONSULTANTS LTD</t>
  </si>
  <si>
    <t>FA3369</t>
  </si>
  <si>
    <t>WELLSPRING SERVICES COMPANY</t>
  </si>
  <si>
    <t>FA3371</t>
  </si>
  <si>
    <t>CONTRADE INVESTMENTS LTD</t>
  </si>
  <si>
    <t>FA3372</t>
  </si>
  <si>
    <t>BRIGHT ASIA INTERNATIONAL DEVELOPMENT LIMITED</t>
  </si>
  <si>
    <t>FA3373</t>
  </si>
  <si>
    <t>FOUNTAIN INSURANCE AGENCY O/B FORTUNE TEAM INDUSTRIES LTD</t>
  </si>
  <si>
    <t>FA3374</t>
  </si>
  <si>
    <t>CHI WAH INSURANCE SERVICES LIMITED</t>
  </si>
  <si>
    <t>FA3375</t>
  </si>
  <si>
    <t>YEONG YUH (INTERNATIONAL) TRADING CO</t>
  </si>
  <si>
    <t>FA3376</t>
  </si>
  <si>
    <t>NAM FUNG INSURANCE AGENCY</t>
  </si>
  <si>
    <t>FA3377</t>
  </si>
  <si>
    <t>WELLCOME EMPLOYMENT CENTRE LIMITED</t>
  </si>
  <si>
    <t>FA3378</t>
  </si>
  <si>
    <t>B &amp; P INSURANCE CONSULTANTS COMPANY</t>
  </si>
  <si>
    <t>FA3379</t>
  </si>
  <si>
    <t>JAEGER CONSULTANTS LIMITED</t>
  </si>
  <si>
    <t>FA3380</t>
  </si>
  <si>
    <t>INSUWORLD MANAGEMENT LIMITED</t>
  </si>
  <si>
    <t>FA3381</t>
  </si>
  <si>
    <t>ANSON INSURANCE AGENCY CO</t>
  </si>
  <si>
    <t>FA3382</t>
  </si>
  <si>
    <t>EDDIE INSURANCE CONSULTANT CO</t>
  </si>
  <si>
    <t>FA3383</t>
  </si>
  <si>
    <t>PROFIT TIME LIMITED</t>
  </si>
  <si>
    <t>FA3384</t>
  </si>
  <si>
    <t>KINGSWAY INSURANCE CONSULTANTS</t>
  </si>
  <si>
    <t>FA3385</t>
  </si>
  <si>
    <t>PAX INSURANCE CONSULTANTS LIMITED</t>
  </si>
  <si>
    <t>FA3386</t>
  </si>
  <si>
    <t>GLOBAL ASSURANCE SERVICE CO.</t>
  </si>
  <si>
    <t>FA3387</t>
  </si>
  <si>
    <t>SUCCESS EMPLOYMENT SERVICES LTD</t>
  </si>
  <si>
    <t>FA3389</t>
  </si>
  <si>
    <t>E &amp; A INSURANCE AGENCY COMPANY</t>
  </si>
  <si>
    <t>FA3390</t>
  </si>
  <si>
    <t>EURO MOTORS TRADING CO LTD</t>
  </si>
  <si>
    <t>FA3391</t>
  </si>
  <si>
    <t>MASSFINE ENTERPRISES LTD</t>
  </si>
  <si>
    <t>FA3392</t>
  </si>
  <si>
    <t>KWONG CHAK TOWING CO</t>
  </si>
  <si>
    <t>FA3393</t>
  </si>
  <si>
    <t>WAH KEE AUTO SERVICE</t>
  </si>
  <si>
    <t>FA3394</t>
  </si>
  <si>
    <t>MINKFAIR INSURANCE MANAGEMENT LTD</t>
  </si>
  <si>
    <t>FA3395</t>
  </si>
  <si>
    <t>MESSIE INSURANCE AGENCY LIMITED</t>
  </si>
  <si>
    <t>FA3396</t>
  </si>
  <si>
    <t>CARRIER INSURANCE AGENCY LIMITED</t>
  </si>
  <si>
    <t>FA3397</t>
  </si>
  <si>
    <t>MAPLE INSURANCE CONSULTANTS CO</t>
  </si>
  <si>
    <t>FA3398</t>
  </si>
  <si>
    <t>INSUR-UNION COMPANY</t>
  </si>
  <si>
    <t>FA3399</t>
  </si>
  <si>
    <t>LEADER INSURANCE</t>
  </si>
  <si>
    <t>FA3400</t>
  </si>
  <si>
    <t>ORIX ASIA INSURANCE SERVICES LIMITED</t>
  </si>
  <si>
    <t>FA3401</t>
  </si>
  <si>
    <t>WING LEE MOTOR COMPANY LIMITED</t>
  </si>
  <si>
    <t>FA3402</t>
  </si>
  <si>
    <t>WAH WAI MOTORS LIMITED</t>
  </si>
  <si>
    <t>FA3404</t>
  </si>
  <si>
    <t>HIP LEE HONG COMPANY LIMITED</t>
  </si>
  <si>
    <t>FA3405</t>
  </si>
  <si>
    <t>GRAND VIEW INSURANCE AGENCY</t>
  </si>
  <si>
    <t>FA3406</t>
  </si>
  <si>
    <t>INSURANCE MANAGEMENT SYSTEMS LIMITED</t>
  </si>
  <si>
    <t>FA3407</t>
  </si>
  <si>
    <t>ACHIEVER FINANCIAL PLANNING</t>
  </si>
  <si>
    <t>FA3408</t>
  </si>
  <si>
    <t>WANG LUEN MOTORS LTD</t>
  </si>
  <si>
    <t>FA3409</t>
  </si>
  <si>
    <t>TAK BO MOTORS SERVICE CENTRE</t>
  </si>
  <si>
    <t>FA3410</t>
  </si>
  <si>
    <t>KING HUNG INSURANCE CONSULTANTS CO LTD</t>
  </si>
  <si>
    <t>FA3412</t>
  </si>
  <si>
    <t>CHU KONG MARITIME CONSULTANT CO LTD</t>
  </si>
  <si>
    <t>FA3413</t>
  </si>
  <si>
    <t>RIGHTWAY MOTORS TRADING CO O/B NEWJAP INV'T LTD</t>
  </si>
  <si>
    <t>FA3414</t>
  </si>
  <si>
    <t>SHIELD FINANCIAL SERVICES LTD</t>
  </si>
  <si>
    <t>FA3415</t>
  </si>
  <si>
    <t>W. CHEUNG &amp; ASSOCIATES LIMITED</t>
  </si>
  <si>
    <t>FA3416</t>
  </si>
  <si>
    <t>BEST GOAL LTD</t>
  </si>
  <si>
    <t>FA3417</t>
  </si>
  <si>
    <t>ACCURATE INS SERVICE O/B ACCURATE INFO SYSTEMS LTD</t>
  </si>
  <si>
    <t>FA3419</t>
  </si>
  <si>
    <t>BILLION INCORPORATION LTD</t>
  </si>
  <si>
    <t>FA3420</t>
  </si>
  <si>
    <t>TEAMSON INSURANCE AGENCY LTD</t>
  </si>
  <si>
    <t>FA3421</t>
  </si>
  <si>
    <t>GOOD LINK CONSULTANTS</t>
  </si>
  <si>
    <t>FA3422</t>
  </si>
  <si>
    <t>SHAM &amp; PARTNERS COMPANY</t>
  </si>
  <si>
    <t>FA3423</t>
  </si>
  <si>
    <t>UNION PACIFIC INSURANCE AGENCY LIMITED</t>
  </si>
  <si>
    <t>FA3424</t>
  </si>
  <si>
    <t>MAY'S INSURANCE AGENCY COMPANY LIMITED</t>
  </si>
  <si>
    <t>FA3425</t>
  </si>
  <si>
    <t>INSUVEST FINANCIAL SERVICES</t>
  </si>
  <si>
    <t>FA3426</t>
  </si>
  <si>
    <t>POTENTISE CO LTD</t>
  </si>
  <si>
    <t>FA3427</t>
  </si>
  <si>
    <t>GOLDEN PROTECTION INSURANCE CONSULTANTS CO LTD</t>
  </si>
  <si>
    <t>FA3429</t>
  </si>
  <si>
    <t>HONG KONG STUDENT HEALTH CARE</t>
  </si>
  <si>
    <t>FA3430</t>
  </si>
  <si>
    <t>COMPASS AUTO SERVICES LTD</t>
  </si>
  <si>
    <t>FA3431</t>
  </si>
  <si>
    <t>GLOBAL STAR INSURANCE CONSULTANT LTD</t>
  </si>
  <si>
    <t>FA3432</t>
  </si>
  <si>
    <t>GAINFUL INSURANCE SERVICES LTD</t>
  </si>
  <si>
    <t>FA3433</t>
  </si>
  <si>
    <t>EULER HERMES HONG KONG SERVICES LIMITED</t>
  </si>
  <si>
    <t>FA3434</t>
  </si>
  <si>
    <t>WINGLEN COMPANY LIMITED</t>
  </si>
  <si>
    <t>FA3435</t>
  </si>
  <si>
    <t>AXA ART ASIA LIMITED</t>
  </si>
  <si>
    <t>FA3436</t>
  </si>
  <si>
    <t>Parts Central (Automobile) Global Limited</t>
  </si>
  <si>
    <t>FA3437</t>
  </si>
  <si>
    <t>SAFEWAY INSURANCE AGENCY</t>
  </si>
  <si>
    <t>FA3439</t>
  </si>
  <si>
    <t>FOREVER INSURANCE CONSULTANTS CO</t>
  </si>
  <si>
    <t>FA3440</t>
  </si>
  <si>
    <t>SHAM &amp; PARTNERS LIMITED</t>
  </si>
  <si>
    <t>FA3441</t>
  </si>
  <si>
    <t>SHANGHAI INSURANCE AGENCY</t>
  </si>
  <si>
    <t>FA3442</t>
  </si>
  <si>
    <t>TANG'S INSURANCE AGENCY CO</t>
  </si>
  <si>
    <t>FA3443</t>
  </si>
  <si>
    <t>BUSINESS FINANCE LIMITED</t>
  </si>
  <si>
    <t>FA3445</t>
  </si>
  <si>
    <t>AEON CREDIT SERVICE (ASIA) COMPANY LTD</t>
  </si>
  <si>
    <t>FA3446</t>
  </si>
  <si>
    <t>CONCOURSE INSURANCE SERVICES COMPANY LTD</t>
  </si>
  <si>
    <t>FA3447</t>
  </si>
  <si>
    <t>UNION FAITH INSURANCE ADVISOR LIMITED</t>
  </si>
  <si>
    <t>FA3448</t>
  </si>
  <si>
    <t>TAK MING INSURANCE AGENCY</t>
  </si>
  <si>
    <t>FA3449</t>
  </si>
  <si>
    <t>Y Y INSURANCE AGENCY</t>
  </si>
  <si>
    <t>FA3450</t>
  </si>
  <si>
    <t>METRO CHINA HONG KONG CO.</t>
  </si>
  <si>
    <t>FA3452</t>
  </si>
  <si>
    <t>PROTECT INSURANCE SERVICE CO</t>
  </si>
  <si>
    <t>FA3453</t>
  </si>
  <si>
    <t>GENTLE RICH LIMITED</t>
  </si>
  <si>
    <t>FA3454</t>
  </si>
  <si>
    <t>YAU ON INSURANCE AGENCY CO</t>
  </si>
  <si>
    <t>FA3455</t>
  </si>
  <si>
    <t>LIFEWAY CLUB LIMITED</t>
  </si>
  <si>
    <t>FA3456</t>
  </si>
  <si>
    <t>WELLDONE INSURANCE CONSULTANTS</t>
  </si>
  <si>
    <t>FA3457</t>
  </si>
  <si>
    <t>GLOBAL COVER INS CONSULTANTS</t>
  </si>
  <si>
    <t>FA3458</t>
  </si>
  <si>
    <t>CATHAY INSURANCE SERVICES</t>
  </si>
  <si>
    <t>FA3459</t>
  </si>
  <si>
    <t>EXCEL INSURANCE SERVICES CO LTD</t>
  </si>
  <si>
    <t>FA3460</t>
  </si>
  <si>
    <t>INSURPRO INSURANCE SERVICES</t>
  </si>
  <si>
    <t>FA3461</t>
  </si>
  <si>
    <t>CHUNG WAH INSURANCE AGENCY CO</t>
  </si>
  <si>
    <t>FA3462</t>
  </si>
  <si>
    <t>UNITED CENTURY HOLDINGS LIMITED</t>
  </si>
  <si>
    <t>FA3463</t>
  </si>
  <si>
    <t>HUNG IP INSURANCE CONSULTANT</t>
  </si>
  <si>
    <t>FA3464</t>
  </si>
  <si>
    <t>MANCHESTER INSURANCE AGENTS LIMITED</t>
  </si>
  <si>
    <t>FA3465</t>
  </si>
  <si>
    <t>TO CHOY TUEN &amp; CO</t>
  </si>
  <si>
    <t>FA3466</t>
  </si>
  <si>
    <t>ELEGANT MOTORS COMPANY LIMITED</t>
  </si>
  <si>
    <t>FA3468</t>
  </si>
  <si>
    <t>LUCKY INTERNATIONAL MOTOR LIMITED</t>
  </si>
  <si>
    <t>FA3469</t>
  </si>
  <si>
    <t>R &amp; T EMPLOYMENT AGENCY</t>
  </si>
  <si>
    <t>FA3470</t>
  </si>
  <si>
    <t>NEW CREATIVE INSURANCE SERVICE CO</t>
  </si>
  <si>
    <t>FA3472</t>
  </si>
  <si>
    <t>CENTRAL TRUST INSURANCE CONSULTANT COMPANY</t>
  </si>
  <si>
    <t>FA3473</t>
  </si>
  <si>
    <t>HONEST POINT INSURANCE CONSULTANT CO</t>
  </si>
  <si>
    <t>FA3474</t>
  </si>
  <si>
    <t>HSBC INVESTMENT FUNDS (HONG KONG) LTD</t>
  </si>
  <si>
    <t>FA3476</t>
  </si>
  <si>
    <t>HSBC GLOBAL ASSET MANAGEMENT (HONG KONG) LIMITED</t>
  </si>
  <si>
    <t>FA3477</t>
  </si>
  <si>
    <t>CHINA TAIPING INSURANCE (HK) COMPANY LIMITED</t>
  </si>
  <si>
    <t>FA3478</t>
  </si>
  <si>
    <t>POTENTIAL INSURANCE AGENCY CO O/B TINWING INTERNATIONAL LIMITED</t>
  </si>
  <si>
    <t>FA3479</t>
  </si>
  <si>
    <t>WANG YAT LIMITED</t>
  </si>
  <si>
    <t>FA3480</t>
  </si>
  <si>
    <t>ACE INSURANCE AGENCY</t>
  </si>
  <si>
    <t>FA3481</t>
  </si>
  <si>
    <t>CHINA TRUST ASIA INSURANCE SERVICE COMPANY</t>
  </si>
  <si>
    <t>FA3482</t>
  </si>
  <si>
    <t>NEW UNITED MOTORS CO</t>
  </si>
  <si>
    <t>FA3483</t>
  </si>
  <si>
    <t>LUCKY AUTO SERVICE</t>
  </si>
  <si>
    <t>FA3484</t>
  </si>
  <si>
    <t>LAPIN INSURANCE SERVICES CO</t>
  </si>
  <si>
    <t>FA3486</t>
  </si>
  <si>
    <t>WING HING GROUP LIMITED</t>
  </si>
  <si>
    <t>FA3487</t>
  </si>
  <si>
    <t>YUN PING KUEN KEE CAR AUTO SERVICE CENTRE</t>
  </si>
  <si>
    <t>FA3489</t>
  </si>
  <si>
    <t>AON INSURANCE MANAGEMENT AGENCIES (HK) LIMITED</t>
  </si>
  <si>
    <t>FA3490</t>
  </si>
  <si>
    <t>AIA Pensions (BVI) Limited</t>
  </si>
  <si>
    <t>FA3491</t>
  </si>
  <si>
    <t>HANKYU HANSHIN EXPRESS (HK) LTD</t>
  </si>
  <si>
    <t>FA3492</t>
  </si>
  <si>
    <t>HENRICK ASSOCIATE</t>
  </si>
  <si>
    <t>FA3493</t>
  </si>
  <si>
    <t>ACTCO COMPANY</t>
  </si>
  <si>
    <t>FA3494</t>
  </si>
  <si>
    <t>WING MING (AGENCY) COMPANY</t>
  </si>
  <si>
    <t>FA3495</t>
  </si>
  <si>
    <t>VICTORY INSURANCE AGENCY CO</t>
  </si>
  <si>
    <t>FA3496</t>
  </si>
  <si>
    <t>MASS INSURANCE SERVICES LTD</t>
  </si>
  <si>
    <t>FA3497</t>
  </si>
  <si>
    <t>PROJECT INNOVATIONS INTERNATIONAL</t>
  </si>
  <si>
    <t>FA3498</t>
  </si>
  <si>
    <t>GOLD SOURCE CO</t>
  </si>
  <si>
    <t>FA3499</t>
  </si>
  <si>
    <t>NEW CENTURY INSURANCE AGENCY COMPANY</t>
  </si>
  <si>
    <t>FA3500</t>
  </si>
  <si>
    <t>HEALTH CLASS INSURANCE SERVICES O/B GARMAX INVESTMENT LIMITED</t>
  </si>
  <si>
    <t>FA3501</t>
  </si>
  <si>
    <t>A AND W COMPANY</t>
  </si>
  <si>
    <t>FA3503</t>
  </si>
  <si>
    <t>WEALTH PRESERVER INTERNATIONAL ASSET MANAGEMENT LTD</t>
  </si>
  <si>
    <t>FA3506</t>
  </si>
  <si>
    <t>CHINA CAPITAL MANAGEMENT COMPANY</t>
  </si>
  <si>
    <t>FA3507</t>
  </si>
  <si>
    <t>RAVAROCK CAPITAL LIMITED</t>
  </si>
  <si>
    <t>FA3508</t>
  </si>
  <si>
    <t>MAJESTY CAPITAL GROUP LIMITED</t>
  </si>
  <si>
    <t>FA3509</t>
  </si>
  <si>
    <t>AC INSURANCE MANAGEMENT COMPANY</t>
  </si>
  <si>
    <t>FA3510</t>
  </si>
  <si>
    <t>CHUN SHING MOTORS</t>
  </si>
  <si>
    <t>FA3511</t>
  </si>
  <si>
    <t>YEUNG MELODY SIN HANG</t>
  </si>
  <si>
    <t>FA3513</t>
  </si>
  <si>
    <t>ALKE INSURANCE SERVICES LIMITED</t>
  </si>
  <si>
    <t>FA3514</t>
  </si>
  <si>
    <t>FedEx Logistics Hong Kong Limited</t>
  </si>
  <si>
    <t>FA3515</t>
  </si>
  <si>
    <t>AUTO 1 MOTORS SERVICE LTD</t>
  </si>
  <si>
    <t>FA3516</t>
  </si>
  <si>
    <t>KNOWLEDGE CONSULTING GROUP LIMITED</t>
  </si>
  <si>
    <t>FA3517</t>
  </si>
  <si>
    <t>PRICERITE.COM.HK LIMITED</t>
  </si>
  <si>
    <t>FA3520</t>
  </si>
  <si>
    <t>ASSETS BLOOM INVESTMENT LTD</t>
  </si>
  <si>
    <t>FA3521</t>
  </si>
  <si>
    <t>CATHAY PACIFIC AIRWAYS LTD</t>
  </si>
  <si>
    <t>FA3522</t>
  </si>
  <si>
    <t>BETTER HEALTH LTD</t>
  </si>
  <si>
    <t>FA3523</t>
  </si>
  <si>
    <t>STARTUPCARE LIMITED</t>
  </si>
  <si>
    <t>FA3524</t>
  </si>
  <si>
    <t>WEALTH UNIVERSE CONSULTANTS LIMITED</t>
  </si>
  <si>
    <t>FA3525</t>
  </si>
  <si>
    <t>INSURVALLEY CONSULTANTS LIMITED</t>
  </si>
  <si>
    <t>FA3526</t>
  </si>
  <si>
    <t>AMBER EDUCATION (HONGKONG) SERVICES LIMITED</t>
  </si>
  <si>
    <t>FA3527</t>
  </si>
  <si>
    <t>ZHONG XIN INSURANCE AGENCY LTD</t>
  </si>
  <si>
    <t>FA3529</t>
  </si>
  <si>
    <t>HONG KONG BAIJI CAPITAL INVESTMENT LIMITED</t>
  </si>
  <si>
    <t>FA3531</t>
  </si>
  <si>
    <t>LEISURE JOURNEY (HK) CO. LIMITED</t>
  </si>
  <si>
    <t>FA3532</t>
  </si>
  <si>
    <t>KA WING TRADING CO</t>
  </si>
  <si>
    <t>FA3533</t>
  </si>
  <si>
    <t>LEADENHALL ASIA LIMITED</t>
  </si>
  <si>
    <t>FA3534</t>
  </si>
  <si>
    <t>ATLAS INSURANCE SERVICES LTD</t>
  </si>
  <si>
    <t>FA3535</t>
  </si>
  <si>
    <t>SDMK AGENCY LIMITED</t>
  </si>
  <si>
    <t>FA3536</t>
  </si>
  <si>
    <t>FUSION SPECIALTY ASIA LIMITED</t>
  </si>
  <si>
    <t>FA3537</t>
  </si>
  <si>
    <t>JCL INSURANCE CONSULTANTS LIMITED</t>
  </si>
  <si>
    <t>FA3539</t>
  </si>
  <si>
    <t>AGG INSURANCE AGENCY LIMITED</t>
  </si>
  <si>
    <t>FA3540</t>
  </si>
  <si>
    <t>Salience Wealth Services Limited</t>
  </si>
  <si>
    <t>FA3541</t>
  </si>
  <si>
    <t>FORTRESS SERVICES (I.A.) LIMITED</t>
  </si>
  <si>
    <t>FA3542</t>
  </si>
  <si>
    <t>DIGITAL INSURANCE SERVICES LTD</t>
  </si>
  <si>
    <t>FA3543</t>
  </si>
  <si>
    <t>HEYCOINS LIMITED</t>
  </si>
  <si>
    <t>FA3545</t>
  </si>
  <si>
    <t>APEX INSURANCE PROFESSIONAL LIMITED</t>
  </si>
  <si>
    <t>FA3546</t>
  </si>
  <si>
    <t>HIA DEVELOPMENT HOLDINGS LIMITED</t>
  </si>
  <si>
    <t>FA3547</t>
  </si>
  <si>
    <t>Club HKT Limited</t>
  </si>
  <si>
    <t>FA3548</t>
  </si>
  <si>
    <t>Everest International Group Limited</t>
  </si>
  <si>
    <t>GA1002</t>
  </si>
  <si>
    <t>Contractors All Risks Co</t>
  </si>
  <si>
    <t>GA1003</t>
  </si>
  <si>
    <t>Insur-Freight &amp; Solutions Co</t>
  </si>
  <si>
    <t>GA1004</t>
  </si>
  <si>
    <t>APO Insurance Agents Co.</t>
  </si>
  <si>
    <t>GA1005</t>
  </si>
  <si>
    <t>Mastermind International Services Co Limited</t>
  </si>
  <si>
    <t>GA1006</t>
  </si>
  <si>
    <t>iGrowth Insurance Services Limited</t>
  </si>
  <si>
    <t>GA1007</t>
  </si>
  <si>
    <t>Anson Services (HK) Limited</t>
  </si>
  <si>
    <t>GA1010</t>
  </si>
  <si>
    <t>Arocan Insurance Agency (Asia-Pacific) Limited</t>
  </si>
  <si>
    <t>GA1011</t>
  </si>
  <si>
    <t>Advanced Service Agency</t>
  </si>
  <si>
    <t>GA1012</t>
  </si>
  <si>
    <t>Nectar Re Asia Limited</t>
  </si>
  <si>
    <t>GA1015</t>
  </si>
  <si>
    <t>YR Insurance Agency Limited</t>
  </si>
  <si>
    <t>GA1016</t>
  </si>
  <si>
    <t>ALLIANCE RISK TRANSFER LIMITED</t>
  </si>
  <si>
    <t>GA1017</t>
  </si>
  <si>
    <t>Hong Kong T&amp;H Group Limited</t>
  </si>
  <si>
    <t>GA1019</t>
  </si>
  <si>
    <t>WANG HO AGENCY CO., LIMITED</t>
  </si>
  <si>
    <t>GA1020</t>
  </si>
  <si>
    <t>Synergy Underwriting Limited</t>
  </si>
  <si>
    <t>GA1021</t>
  </si>
  <si>
    <t>MPSUW Limited</t>
  </si>
  <si>
    <t>GA1022</t>
  </si>
  <si>
    <t>Sunny Way Capital Investment Limited</t>
  </si>
  <si>
    <t>GA1023</t>
  </si>
  <si>
    <t>Wells Insurance Hong Kong Co., Limited</t>
  </si>
  <si>
    <t>GA1024</t>
  </si>
  <si>
    <t>DFI Development (HK) Limited</t>
  </si>
  <si>
    <t>GA1026</t>
  </si>
  <si>
    <t>MMG Specialty Services Limited</t>
  </si>
  <si>
    <t>GA1027</t>
  </si>
  <si>
    <t>Ming's Insurance Agency Co.</t>
  </si>
  <si>
    <t>GA1029</t>
  </si>
  <si>
    <t>To Choy Tuen &amp; Co.</t>
  </si>
  <si>
    <t>GA1030</t>
  </si>
  <si>
    <t>Kam Hung Motors Limited</t>
  </si>
  <si>
    <t>GA1031</t>
  </si>
  <si>
    <t>Hang On Insurance Agency Limited</t>
  </si>
  <si>
    <t>GA1032</t>
  </si>
  <si>
    <t>Looper Insurance Agency Limited</t>
  </si>
  <si>
    <t>GA1034</t>
  </si>
  <si>
    <t>AUTO REPAIR AND SERVICE GROUP LIMITED</t>
  </si>
  <si>
    <t>GA1035</t>
  </si>
  <si>
    <t>EMIRATES SHIPPING AGENCIES (CHINA) LIMITED</t>
  </si>
  <si>
    <t>GA1036</t>
  </si>
  <si>
    <t>Towngas Enterprise Limited</t>
  </si>
  <si>
    <t>GA1037</t>
  </si>
  <si>
    <t>Goodwood Advisers Limited</t>
  </si>
  <si>
    <t>GA1039</t>
  </si>
  <si>
    <t>Alpha Insurance Solutions Limited</t>
  </si>
  <si>
    <t>GA1040</t>
  </si>
  <si>
    <t>Vivace Insurance Partners (HK) Limited</t>
  </si>
  <si>
    <t>GA1044</t>
  </si>
  <si>
    <t>Yu Sze Insurance Consultants Company</t>
  </si>
  <si>
    <t>GA1045</t>
  </si>
  <si>
    <t>Protection Insurance Service Company</t>
  </si>
  <si>
    <t>GA1046</t>
  </si>
  <si>
    <t>Granada Protect Company Limited</t>
  </si>
  <si>
    <t>GA1047</t>
  </si>
  <si>
    <t>Energee Wealth Management Limited</t>
  </si>
  <si>
    <t>GA1048</t>
  </si>
  <si>
    <t>ZIPP Wealth Management Limited</t>
  </si>
  <si>
    <t>GA1051</t>
  </si>
  <si>
    <t>GBA Connect Wealth Management Limited</t>
  </si>
  <si>
    <t>GA1053</t>
  </si>
  <si>
    <t>Pandamatics Limited</t>
  </si>
  <si>
    <t>GA1054</t>
  </si>
  <si>
    <t>Qubit Underwriting Limited</t>
  </si>
  <si>
    <t>GA1055</t>
  </si>
  <si>
    <t>Hong Kong Broadband Network Limited</t>
  </si>
  <si>
    <t>GA1056</t>
  </si>
  <si>
    <t>Ethics and Harmony Limited</t>
  </si>
  <si>
    <t>GA1059</t>
  </si>
  <si>
    <t>FUTURE INSURANCE AGENCY LIMITED</t>
  </si>
  <si>
    <t>GA1060</t>
  </si>
  <si>
    <t>Newline Hong Kong Services Limited</t>
  </si>
  <si>
    <t>GA1062</t>
  </si>
  <si>
    <t>HKIA Passenger Services (China) Limited</t>
  </si>
  <si>
    <t>GA1063</t>
  </si>
  <si>
    <t>ALGO Financial Consultant Limited</t>
  </si>
  <si>
    <t>GA1064</t>
  </si>
  <si>
    <t>Full Motors Services Limited</t>
  </si>
  <si>
    <t>GA1066</t>
  </si>
  <si>
    <t>New Genesis Pro Limited</t>
  </si>
  <si>
    <t>GA1068</t>
  </si>
  <si>
    <t>B.LT.QR.5.2 LTQR(Bancassurance)</t>
  </si>
  <si>
    <t>B.LT.QR.5.3 LTQR(Corp Agencies)</t>
  </si>
  <si>
    <t>B.LT.QR.5.4 LTQR(Brokers)</t>
  </si>
  <si>
    <t>List of Bank agencies</t>
  </si>
  <si>
    <t>List of Corporate Agencies</t>
  </si>
  <si>
    <t>List of Brokers</t>
  </si>
  <si>
    <t>Dropdown list source</t>
  </si>
  <si>
    <t>Alea Insurance Limited</t>
  </si>
  <si>
    <t>ADANIEL INSURANCE AGENCY CO O/B ADANIEL LIMITED</t>
  </si>
  <si>
    <t>Aspire International Wealth Management Limited</t>
  </si>
  <si>
    <t>Capstone Insurance Brokers Limited</t>
  </si>
  <si>
    <t>China Enterprise Securities Company Limited</t>
  </si>
  <si>
    <t>C.W. Insurance Agency Limited</t>
  </si>
  <si>
    <t>HOMCHEONG INSURANCE BROKERS LIMITED</t>
  </si>
  <si>
    <t>IATS Wealth Management Limited</t>
  </si>
  <si>
    <t>MMC ShunTak Insurance Brokers Limited</t>
  </si>
  <si>
    <t>Ping An of China Securities (Hong Kong) Company Limited</t>
  </si>
  <si>
    <t>HELPFUL COMPANY</t>
  </si>
  <si>
    <t>INSURANCE CONSULTANTS SERVICES O/B GOOD VIEW ENTERPRISES LIMITED</t>
  </si>
  <si>
    <t>JACK'S MOTOR COMPANY LIMITED</t>
  </si>
  <si>
    <t>SHUN ON MOTORS TRADING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</si>
</sst>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8" formatCode="dd\ mmm\ yyyy"/>
    <numFmt numFmtId="169" formatCode="_(* #,##0_);_(* \(#,##0\);_(* &quot;-&quot;??_);_(@_)"/>
    <numFmt numFmtId="170" formatCode="#,##0;[Red]#,##0"/>
    <numFmt numFmtId="171" formatCode="#,##0_ "/>
    <numFmt numFmtId="172" formatCode="mmm\-yyyy"/>
  </numFmts>
  <fonts count="3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新細明體"/>
      <family val="1"/>
      <charset val="136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3"/>
      <charset val="134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ptos Narrow"/>
      <family val="2"/>
      <charset val="136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5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1"/>
      <name val="Aptos Narrow"/>
      <family val="2"/>
      <scheme val="minor"/>
    </font>
    <font>
      <sz val="8"/>
      <name val="Times New Roman"/>
      <family val="1"/>
    </font>
    <font>
      <b/>
      <i/>
      <sz val="10"/>
      <name val="Arial"/>
      <family val="2"/>
    </font>
    <font>
      <sz val="12"/>
      <color theme="1"/>
      <name val="Aptos Narrow"/>
      <family val="1"/>
      <charset val="136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"/>
      <name val="Aptos Narrow"/>
      <family val="2"/>
      <scheme val="minor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CFFFF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1" fillId="0" borderId="0"/>
    <xf numFmtId="0" fontId="8" fillId="0" borderId="0"/>
    <xf numFmtId="0" fontId="10" fillId="10" borderId="0" applyNumberFormat="0" applyBorder="0">
      <alignment horizontal="right"/>
      <protection locked="0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" fillId="0" borderId="0"/>
    <xf numFmtId="0" fontId="4" fillId="12" borderId="0" applyNumberFormat="0" applyFont="0" applyFill="0" applyBorder="0" applyAlignment="0"/>
    <xf numFmtId="0" fontId="14" fillId="0" borderId="0">
      <alignment vertical="center"/>
    </xf>
    <xf numFmtId="0" fontId="2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2" fillId="0" borderId="0">
      <alignment vertical="center"/>
    </xf>
    <xf numFmtId="165" fontId="2" fillId="0" borderId="0" applyFont="0" applyFill="0" applyBorder="0" applyAlignment="0" applyProtection="0"/>
    <xf numFmtId="0" fontId="30" fillId="0" borderId="0">
      <alignment vertical="center"/>
    </xf>
    <xf numFmtId="165" fontId="14" fillId="0" borderId="0" applyFont="0" applyFill="0" applyBorder="0" applyAlignment="0" applyProtection="0">
      <alignment vertical="center"/>
    </xf>
    <xf numFmtId="0" fontId="9" fillId="0" borderId="0"/>
  </cellStyleXfs>
  <cellXfs count="624">
    <xf numFmtId="0" fontId="0" fillId="0" borderId="0" xfId="0"/>
    <xf numFmtId="0" fontId="0" fillId="0" borderId="0" xfId="0" applyAlignment="1">
      <alignment wrapText="1"/>
    </xf>
    <xf numFmtId="0" fontId="8" fillId="0" borderId="0" xfId="8"/>
    <xf numFmtId="0" fontId="8" fillId="0" borderId="0" xfId="12">
      <alignment vertical="center"/>
    </xf>
    <xf numFmtId="0" fontId="1" fillId="0" borderId="0" xfId="7"/>
    <xf numFmtId="0" fontId="13" fillId="11" borderId="0" xfId="0" applyFont="1" applyFill="1"/>
    <xf numFmtId="0" fontId="13" fillId="0" borderId="0" xfId="0" applyFont="1"/>
    <xf numFmtId="0" fontId="4" fillId="0" borderId="0" xfId="0" applyFont="1"/>
    <xf numFmtId="0" fontId="12" fillId="0" borderId="0" xfId="0" applyFont="1"/>
    <xf numFmtId="0" fontId="12" fillId="0" borderId="0" xfId="14" applyFont="1">
      <alignment vertical="center"/>
    </xf>
    <xf numFmtId="0" fontId="4" fillId="0" borderId="0" xfId="15" applyFont="1"/>
    <xf numFmtId="0" fontId="15" fillId="0" borderId="0" xfId="0" applyFont="1"/>
    <xf numFmtId="0" fontId="1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19" applyFont="1"/>
    <xf numFmtId="0" fontId="4" fillId="0" borderId="0" xfId="0" applyFont="1" applyAlignment="1">
      <alignment wrapText="1"/>
    </xf>
    <xf numFmtId="37" fontId="4" fillId="6" borderId="2" xfId="0" applyNumberFormat="1" applyFont="1" applyFill="1" applyBorder="1" applyAlignment="1" applyProtection="1">
      <alignment horizontal="right" vertical="center" wrapText="1" shrinkToFit="1"/>
      <protection locked="0"/>
    </xf>
    <xf numFmtId="37" fontId="4" fillId="6" borderId="4" xfId="0" applyNumberFormat="1" applyFont="1" applyFill="1" applyBorder="1" applyAlignment="1" applyProtection="1">
      <alignment horizontal="right" vertical="center" wrapText="1" shrinkToFit="1"/>
      <protection locked="0"/>
    </xf>
    <xf numFmtId="0" fontId="15" fillId="0" borderId="0" xfId="0" applyFont="1" applyAlignment="1">
      <alignment vertical="center" wrapText="1"/>
    </xf>
    <xf numFmtId="37" fontId="4" fillId="6" borderId="12" xfId="0" applyNumberFormat="1" applyFont="1" applyFill="1" applyBorder="1" applyAlignment="1" applyProtection="1">
      <alignment horizontal="right" vertical="center" wrapText="1" shrinkToFit="1"/>
      <protection locked="0"/>
    </xf>
    <xf numFmtId="37" fontId="4" fillId="6" borderId="8" xfId="0" applyNumberFormat="1" applyFont="1" applyFill="1" applyBorder="1" applyAlignment="1" applyProtection="1">
      <alignment horizontal="right" vertical="center" wrapText="1" shrinkToFit="1"/>
      <protection locked="0"/>
    </xf>
    <xf numFmtId="37" fontId="4" fillId="6" borderId="3" xfId="0" applyNumberFormat="1" applyFont="1" applyFill="1" applyBorder="1" applyAlignment="1" applyProtection="1">
      <alignment horizontal="right" vertical="center" wrapText="1" shrinkToFit="1"/>
      <protection locked="0"/>
    </xf>
    <xf numFmtId="37" fontId="4" fillId="6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4" fillId="0" borderId="0" xfId="2" applyFont="1">
      <alignment vertical="center"/>
    </xf>
    <xf numFmtId="38" fontId="4" fillId="0" borderId="0" xfId="2" applyNumberFormat="1" applyFont="1" applyProtection="1">
      <alignment vertical="center"/>
      <protection hidden="1"/>
    </xf>
    <xf numFmtId="0" fontId="15" fillId="0" borderId="0" xfId="2" applyFont="1" applyAlignment="1">
      <alignment wrapText="1"/>
    </xf>
    <xf numFmtId="0" fontId="27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2" fillId="0" borderId="0" xfId="24" applyFont="1">
      <alignment vertical="center"/>
    </xf>
    <xf numFmtId="0" fontId="12" fillId="0" borderId="0" xfId="24" applyFont="1" applyAlignment="1">
      <alignment vertical="center" wrapText="1"/>
    </xf>
    <xf numFmtId="169" fontId="12" fillId="6" borderId="2" xfId="25" applyNumberFormat="1" applyFont="1" applyFill="1" applyBorder="1" applyAlignment="1" applyProtection="1">
      <alignment horizontal="left" vertical="top" wrapText="1"/>
      <protection locked="0"/>
    </xf>
    <xf numFmtId="0" fontId="4" fillId="0" borderId="0" xfId="24" applyFont="1" applyAlignment="1">
      <alignment vertical="center" wrapText="1"/>
    </xf>
    <xf numFmtId="0" fontId="12" fillId="4" borderId="13" xfId="24" applyFont="1" applyFill="1" applyBorder="1" applyAlignment="1" applyProtection="1">
      <alignment vertical="top" wrapText="1"/>
      <protection locked="0"/>
    </xf>
    <xf numFmtId="169" fontId="12" fillId="0" borderId="0" xfId="25" applyNumberFormat="1" applyFont="1">
      <alignment vertical="center"/>
    </xf>
    <xf numFmtId="0" fontId="9" fillId="0" borderId="0" xfId="26"/>
    <xf numFmtId="0" fontId="33" fillId="0" borderId="0" xfId="6" applyFont="1" applyAlignment="1" applyProtection="1">
      <alignment horizontal="left" vertical="top" wrapText="1"/>
    </xf>
    <xf numFmtId="0" fontId="7" fillId="0" borderId="0" xfId="6" applyAlignment="1" applyProtection="1">
      <alignment wrapText="1"/>
    </xf>
    <xf numFmtId="0" fontId="9" fillId="4" borderId="2" xfId="26" applyFill="1" applyBorder="1" applyAlignment="1" applyProtection="1">
      <alignment wrapText="1"/>
      <protection locked="0"/>
    </xf>
    <xf numFmtId="9" fontId="12" fillId="0" borderId="0" xfId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7" fontId="18" fillId="0" borderId="0" xfId="0" quotePrefix="1" applyNumberFormat="1" applyFont="1" applyAlignment="1">
      <alignment horizontal="center"/>
    </xf>
    <xf numFmtId="165" fontId="18" fillId="0" borderId="0" xfId="0" quotePrefix="1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37" fontId="4" fillId="6" borderId="3" xfId="0" applyNumberFormat="1" applyFont="1" applyFill="1" applyBorder="1" applyAlignment="1" applyProtection="1">
      <alignment horizontal="right" wrapText="1" shrinkToFit="1"/>
      <protection locked="0"/>
    </xf>
    <xf numFmtId="37" fontId="4" fillId="6" borderId="2" xfId="0" applyNumberFormat="1" applyFont="1" applyFill="1" applyBorder="1" applyAlignment="1" applyProtection="1">
      <alignment horizontal="right" wrapText="1" shrinkToFit="1"/>
      <protection locked="0"/>
    </xf>
    <xf numFmtId="37" fontId="4" fillId="6" borderId="4" xfId="0" applyNumberFormat="1" applyFont="1" applyFill="1" applyBorder="1" applyAlignment="1" applyProtection="1">
      <alignment horizontal="right" wrapText="1" shrinkToFit="1"/>
      <protection locked="0"/>
    </xf>
    <xf numFmtId="37" fontId="4" fillId="6" borderId="5" xfId="0" applyNumberFormat="1" applyFont="1" applyFill="1" applyBorder="1" applyAlignment="1" applyProtection="1">
      <alignment horizontal="right" wrapText="1" shrinkToFit="1"/>
      <protection locked="0"/>
    </xf>
    <xf numFmtId="169" fontId="0" fillId="5" borderId="2" xfId="20" applyNumberFormat="1" applyFont="1" applyFill="1" applyBorder="1" applyProtection="1"/>
    <xf numFmtId="3" fontId="12" fillId="6" borderId="2" xfId="0" applyNumberFormat="1" applyFont="1" applyFill="1" applyBorder="1" applyAlignment="1" applyProtection="1">
      <alignment vertical="center" wrapText="1"/>
      <protection locked="0"/>
    </xf>
    <xf numFmtId="37" fontId="4" fillId="6" borderId="8" xfId="0" applyNumberFormat="1" applyFont="1" applyFill="1" applyBorder="1" applyAlignment="1" applyProtection="1">
      <alignment horizontal="right" wrapText="1" shrinkToFit="1"/>
      <protection locked="0"/>
    </xf>
    <xf numFmtId="37" fontId="4" fillId="6" borderId="12" xfId="0" applyNumberFormat="1" applyFont="1" applyFill="1" applyBorder="1" applyAlignment="1" applyProtection="1">
      <alignment horizontal="right" wrapText="1" shrinkToFit="1"/>
      <protection locked="0"/>
    </xf>
    <xf numFmtId="169" fontId="4" fillId="6" borderId="3" xfId="0" quotePrefix="1" applyNumberFormat="1" applyFont="1" applyFill="1" applyBorder="1" applyAlignment="1" applyProtection="1">
      <alignment horizontal="center" wrapText="1"/>
      <protection locked="0"/>
    </xf>
    <xf numFmtId="0" fontId="4" fillId="6" borderId="3" xfId="0" quotePrefix="1" applyFont="1" applyFill="1" applyBorder="1" applyAlignment="1" applyProtection="1">
      <alignment horizontal="center" wrapText="1"/>
      <protection locked="0"/>
    </xf>
    <xf numFmtId="0" fontId="4" fillId="6" borderId="14" xfId="0" quotePrefix="1" applyFont="1" applyFill="1" applyBorder="1" applyAlignment="1" applyProtection="1">
      <alignment horizontal="center" wrapText="1"/>
      <protection locked="0"/>
    </xf>
    <xf numFmtId="169" fontId="4" fillId="5" borderId="20" xfId="20" quotePrefix="1" applyNumberFormat="1" applyFont="1" applyFill="1" applyBorder="1" applyAlignment="1" applyProtection="1">
      <alignment horizontal="center"/>
    </xf>
    <xf numFmtId="169" fontId="4" fillId="5" borderId="3" xfId="20" quotePrefix="1" applyNumberFormat="1" applyFont="1" applyFill="1" applyBorder="1" applyAlignment="1" applyProtection="1">
      <alignment horizontal="center"/>
    </xf>
    <xf numFmtId="169" fontId="4" fillId="0" borderId="0" xfId="20" quotePrefix="1" applyNumberFormat="1" applyFont="1" applyFill="1" applyBorder="1" applyAlignment="1" applyProtection="1">
      <alignment horizontal="center"/>
    </xf>
    <xf numFmtId="169" fontId="4" fillId="6" borderId="2" xfId="20" quotePrefix="1" applyNumberFormat="1" applyFont="1" applyFill="1" applyBorder="1" applyAlignment="1" applyProtection="1">
      <alignment horizontal="center" wrapText="1"/>
      <protection locked="0"/>
    </xf>
    <xf numFmtId="169" fontId="4" fillId="5" borderId="17" xfId="20" quotePrefix="1" applyNumberFormat="1" applyFont="1" applyFill="1" applyBorder="1" applyAlignment="1" applyProtection="1">
      <alignment horizontal="center"/>
    </xf>
    <xf numFmtId="169" fontId="4" fillId="5" borderId="2" xfId="20" quotePrefix="1" applyNumberFormat="1" applyFont="1" applyFill="1" applyBorder="1" applyAlignment="1" applyProtection="1">
      <alignment horizontal="center"/>
    </xf>
    <xf numFmtId="169" fontId="4" fillId="9" borderId="17" xfId="20" quotePrefix="1" applyNumberFormat="1" applyFont="1" applyFill="1" applyBorder="1" applyAlignment="1" applyProtection="1">
      <alignment horizontal="center"/>
    </xf>
    <xf numFmtId="169" fontId="4" fillId="9" borderId="2" xfId="20" quotePrefix="1" applyNumberFormat="1" applyFont="1" applyFill="1" applyBorder="1" applyAlignment="1" applyProtection="1">
      <alignment horizontal="center"/>
    </xf>
    <xf numFmtId="0" fontId="4" fillId="6" borderId="2" xfId="0" quotePrefix="1" applyFont="1" applyFill="1" applyBorder="1" applyAlignment="1" applyProtection="1">
      <alignment horizontal="center" wrapText="1"/>
      <protection locked="0"/>
    </xf>
    <xf numFmtId="169" fontId="4" fillId="5" borderId="12" xfId="20" applyNumberFormat="1" applyFont="1" applyFill="1" applyBorder="1" applyAlignment="1" applyProtection="1">
      <alignment horizontal="center"/>
    </xf>
    <xf numFmtId="169" fontId="4" fillId="5" borderId="7" xfId="20" applyNumberFormat="1" applyFont="1" applyFill="1" applyBorder="1" applyAlignment="1" applyProtection="1">
      <alignment horizontal="center"/>
    </xf>
    <xf numFmtId="169" fontId="4" fillId="5" borderId="18" xfId="20" applyNumberFormat="1" applyFont="1" applyFill="1" applyBorder="1" applyAlignment="1" applyProtection="1">
      <alignment horizontal="center"/>
    </xf>
    <xf numFmtId="169" fontId="4" fillId="0" borderId="0" xfId="20" applyNumberFormat="1" applyFont="1" applyFill="1" applyBorder="1" applyAlignment="1" applyProtection="1">
      <alignment horizontal="center"/>
    </xf>
    <xf numFmtId="169" fontId="4" fillId="5" borderId="2" xfId="20" applyNumberFormat="1" applyFont="1" applyFill="1" applyBorder="1" applyAlignment="1" applyProtection="1">
      <alignment horizontal="center"/>
    </xf>
    <xf numFmtId="169" fontId="4" fillId="5" borderId="13" xfId="20" applyNumberFormat="1" applyFont="1" applyFill="1" applyBorder="1" applyAlignment="1" applyProtection="1">
      <alignment horizontal="center"/>
    </xf>
    <xf numFmtId="169" fontId="4" fillId="5" borderId="23" xfId="20" applyNumberFormat="1" applyFont="1" applyFill="1" applyBorder="1" applyAlignment="1" applyProtection="1">
      <alignment horizontal="center"/>
    </xf>
    <xf numFmtId="169" fontId="4" fillId="0" borderId="6" xfId="20" applyNumberFormat="1" applyFont="1" applyFill="1" applyBorder="1" applyAlignment="1" applyProtection="1">
      <alignment horizontal="center"/>
    </xf>
    <xf numFmtId="169" fontId="4" fillId="0" borderId="22" xfId="20" applyNumberFormat="1" applyFont="1" applyFill="1" applyBorder="1" applyAlignment="1" applyProtection="1">
      <alignment horizontal="center"/>
    </xf>
    <xf numFmtId="169" fontId="4" fillId="0" borderId="16" xfId="20" applyNumberFormat="1" applyFont="1" applyFill="1" applyBorder="1" applyAlignment="1" applyProtection="1">
      <alignment horizontal="center"/>
    </xf>
    <xf numFmtId="169" fontId="4" fillId="0" borderId="11" xfId="20" applyNumberFormat="1" applyFont="1" applyFill="1" applyBorder="1" applyAlignment="1" applyProtection="1">
      <alignment horizontal="center"/>
    </xf>
    <xf numFmtId="3" fontId="4" fillId="5" borderId="2" xfId="20" quotePrefix="1" applyNumberFormat="1" applyFont="1" applyFill="1" applyBorder="1" applyAlignment="1" applyProtection="1">
      <alignment horizontal="center"/>
    </xf>
    <xf numFmtId="169" fontId="4" fillId="5" borderId="23" xfId="20" quotePrefix="1" applyNumberFormat="1" applyFont="1" applyFill="1" applyBorder="1" applyAlignment="1" applyProtection="1">
      <alignment horizontal="center"/>
    </xf>
    <xf numFmtId="169" fontId="4" fillId="5" borderId="4" xfId="20" quotePrefix="1" applyNumberFormat="1" applyFont="1" applyFill="1" applyBorder="1" applyAlignment="1" applyProtection="1">
      <alignment horizontal="center"/>
    </xf>
    <xf numFmtId="3" fontId="4" fillId="6" borderId="5" xfId="0" quotePrefix="1" applyNumberFormat="1" applyFont="1" applyFill="1" applyBorder="1" applyAlignment="1" applyProtection="1">
      <alignment horizontal="center" wrapText="1"/>
      <protection locked="0"/>
    </xf>
    <xf numFmtId="3" fontId="4" fillId="6" borderId="3" xfId="0" quotePrefix="1" applyNumberFormat="1" applyFont="1" applyFill="1" applyBorder="1" applyAlignment="1" applyProtection="1">
      <alignment horizontal="center" wrapText="1"/>
      <protection locked="0"/>
    </xf>
    <xf numFmtId="3" fontId="4" fillId="5" borderId="3" xfId="20" applyNumberFormat="1" applyFont="1" applyFill="1" applyBorder="1" applyAlignment="1" applyProtection="1">
      <alignment horizontal="center"/>
    </xf>
    <xf numFmtId="169" fontId="12" fillId="6" borderId="2" xfId="0" applyNumberFormat="1" applyFont="1" applyFill="1" applyBorder="1" applyAlignment="1" applyProtection="1">
      <alignment vertical="top" wrapText="1"/>
      <protection locked="0"/>
    </xf>
    <xf numFmtId="38" fontId="4" fillId="4" borderId="3" xfId="22" applyNumberFormat="1" applyFont="1" applyFill="1" applyBorder="1" applyAlignment="1" applyProtection="1">
      <alignment horizontal="center" wrapText="1"/>
      <protection locked="0"/>
    </xf>
    <xf numFmtId="38" fontId="4" fillId="6" borderId="3" xfId="22" applyNumberFormat="1" applyFont="1" applyFill="1" applyBorder="1" applyAlignment="1" applyProtection="1">
      <alignment horizontal="center" wrapText="1"/>
      <protection locked="0"/>
    </xf>
    <xf numFmtId="169" fontId="4" fillId="0" borderId="0" xfId="23" applyNumberFormat="1" applyFont="1" applyFill="1" applyBorder="1" applyAlignment="1" applyProtection="1">
      <alignment vertical="center"/>
    </xf>
    <xf numFmtId="38" fontId="4" fillId="4" borderId="2" xfId="22" applyNumberFormat="1" applyFont="1" applyFill="1" applyBorder="1" applyAlignment="1" applyProtection="1">
      <alignment horizontal="center" wrapText="1"/>
      <protection locked="0"/>
    </xf>
    <xf numFmtId="0" fontId="28" fillId="5" borderId="2" xfId="9" applyNumberFormat="1" applyFont="1" applyFill="1" applyBorder="1" applyAlignment="1" applyProtection="1">
      <alignment horizontal="left"/>
    </xf>
    <xf numFmtId="170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171" fontId="4" fillId="6" borderId="2" xfId="0" applyNumberFormat="1" applyFont="1" applyFill="1" applyBorder="1" applyAlignment="1" applyProtection="1">
      <alignment vertical="top" wrapText="1"/>
      <protection locked="0"/>
    </xf>
    <xf numFmtId="171" fontId="4" fillId="6" borderId="2" xfId="0" applyNumberFormat="1" applyFont="1" applyFill="1" applyBorder="1" applyAlignment="1" applyProtection="1">
      <alignment horizontal="right" vertical="top" wrapText="1"/>
      <protection locked="0"/>
    </xf>
    <xf numFmtId="171" fontId="4" fillId="6" borderId="2" xfId="0" applyNumberFormat="1" applyFont="1" applyFill="1" applyBorder="1" applyAlignment="1" applyProtection="1">
      <alignment vertical="center" wrapText="1"/>
      <protection locked="0"/>
    </xf>
    <xf numFmtId="0" fontId="32" fillId="4" borderId="13" xfId="24" applyFont="1" applyFill="1" applyBorder="1" applyAlignment="1" applyProtection="1">
      <alignment vertical="center" wrapText="1"/>
      <protection locked="0"/>
    </xf>
    <xf numFmtId="169" fontId="12" fillId="9" borderId="0" xfId="25" applyNumberFormat="1" applyFont="1" applyFill="1" applyBorder="1" applyAlignment="1" applyProtection="1">
      <alignment horizontal="left" vertical="top" wrapText="1"/>
    </xf>
    <xf numFmtId="169" fontId="12" fillId="0" borderId="0" xfId="25" applyNumberFormat="1" applyFont="1" applyProtection="1">
      <alignment vertical="center"/>
    </xf>
    <xf numFmtId="0" fontId="18" fillId="4" borderId="2" xfId="0" applyFont="1" applyFill="1" applyBorder="1" applyAlignment="1" applyProtection="1">
      <alignment wrapText="1"/>
      <protection locked="0"/>
    </xf>
    <xf numFmtId="9" fontId="12" fillId="0" borderId="0" xfId="1" applyFont="1" applyAlignment="1" applyProtection="1">
      <alignment horizontal="center"/>
    </xf>
    <xf numFmtId="172" fontId="18" fillId="4" borderId="2" xfId="0" quotePrefix="1" applyNumberFormat="1" applyFont="1" applyFill="1" applyBorder="1" applyAlignment="1" applyProtection="1">
      <alignment vertical="top" wrapText="1"/>
      <protection locked="0"/>
    </xf>
    <xf numFmtId="9" fontId="18" fillId="0" borderId="0" xfId="1" quotePrefix="1" applyFont="1" applyAlignment="1" applyProtection="1">
      <alignment horizontal="center"/>
    </xf>
    <xf numFmtId="3" fontId="12" fillId="6" borderId="32" xfId="0" applyNumberFormat="1" applyFont="1" applyFill="1" applyBorder="1" applyAlignment="1" applyProtection="1">
      <alignment horizontal="center" wrapText="1"/>
      <protection locked="0"/>
    </xf>
    <xf numFmtId="3" fontId="12" fillId="6" borderId="33" xfId="0" applyNumberFormat="1" applyFont="1" applyFill="1" applyBorder="1" applyAlignment="1" applyProtection="1">
      <alignment horizontal="center" wrapText="1"/>
      <protection locked="0"/>
    </xf>
    <xf numFmtId="165" fontId="12" fillId="6" borderId="33" xfId="0" applyNumberFormat="1" applyFont="1" applyFill="1" applyBorder="1" applyAlignment="1" applyProtection="1">
      <alignment horizontal="center" wrapText="1"/>
      <protection locked="0"/>
    </xf>
    <xf numFmtId="164" fontId="12" fillId="6" borderId="32" xfId="0" applyNumberFormat="1" applyFont="1" applyFill="1" applyBorder="1" applyAlignment="1" applyProtection="1">
      <alignment horizontal="center" wrapText="1"/>
      <protection locked="0"/>
    </xf>
    <xf numFmtId="164" fontId="12" fillId="6" borderId="33" xfId="0" applyNumberFormat="1" applyFont="1" applyFill="1" applyBorder="1" applyAlignment="1" applyProtection="1">
      <alignment horizontal="center" wrapText="1"/>
      <protection locked="0"/>
    </xf>
    <xf numFmtId="3" fontId="12" fillId="6" borderId="29" xfId="0" applyNumberFormat="1" applyFont="1" applyFill="1" applyBorder="1" applyAlignment="1" applyProtection="1">
      <alignment horizontal="center" wrapText="1"/>
      <protection locked="0"/>
    </xf>
    <xf numFmtId="3" fontId="12" fillId="6" borderId="0" xfId="0" applyNumberFormat="1" applyFont="1" applyFill="1" applyAlignment="1" applyProtection="1">
      <alignment horizontal="center" wrapText="1"/>
      <protection locked="0"/>
    </xf>
    <xf numFmtId="165" fontId="12" fillId="6" borderId="0" xfId="0" applyNumberFormat="1" applyFont="1" applyFill="1" applyAlignment="1" applyProtection="1">
      <alignment horizontal="center" wrapText="1"/>
      <protection locked="0"/>
    </xf>
    <xf numFmtId="164" fontId="12" fillId="6" borderId="0" xfId="0" applyNumberFormat="1" applyFont="1" applyFill="1" applyAlignment="1" applyProtection="1">
      <alignment horizontal="center" wrapText="1"/>
      <protection locked="0"/>
    </xf>
    <xf numFmtId="3" fontId="12" fillId="6" borderId="35" xfId="0" applyNumberFormat="1" applyFont="1" applyFill="1" applyBorder="1" applyAlignment="1" applyProtection="1">
      <alignment horizontal="center" wrapText="1"/>
      <protection locked="0"/>
    </xf>
    <xf numFmtId="3" fontId="12" fillId="6" borderId="36" xfId="0" applyNumberFormat="1" applyFont="1" applyFill="1" applyBorder="1" applyAlignment="1" applyProtection="1">
      <alignment horizontal="center" wrapText="1"/>
      <protection locked="0"/>
    </xf>
    <xf numFmtId="165" fontId="12" fillId="6" borderId="36" xfId="0" applyNumberFormat="1" applyFont="1" applyFill="1" applyBorder="1" applyAlignment="1" applyProtection="1">
      <alignment horizontal="center" wrapText="1"/>
      <protection locked="0"/>
    </xf>
    <xf numFmtId="164" fontId="12" fillId="6" borderId="36" xfId="0" applyNumberFormat="1" applyFont="1" applyFill="1" applyBorder="1" applyAlignment="1" applyProtection="1">
      <alignment horizontal="center" wrapText="1"/>
      <protection locked="0"/>
    </xf>
    <xf numFmtId="0" fontId="12" fillId="6" borderId="32" xfId="0" applyFont="1" applyFill="1" applyBorder="1" applyAlignment="1" applyProtection="1">
      <alignment horizontal="center" wrapText="1"/>
      <protection locked="0"/>
    </xf>
    <xf numFmtId="0" fontId="12" fillId="6" borderId="34" xfId="0" applyFont="1" applyFill="1" applyBorder="1" applyAlignment="1" applyProtection="1">
      <alignment horizontal="center" wrapText="1"/>
      <protection locked="0"/>
    </xf>
    <xf numFmtId="0" fontId="12" fillId="6" borderId="24" xfId="0" applyFont="1" applyFill="1" applyBorder="1" applyAlignment="1" applyProtection="1">
      <alignment wrapText="1"/>
      <protection locked="0"/>
    </xf>
    <xf numFmtId="0" fontId="12" fillId="6" borderId="34" xfId="0" applyFont="1" applyFill="1" applyBorder="1" applyAlignment="1" applyProtection="1">
      <alignment wrapText="1"/>
      <protection locked="0"/>
    </xf>
    <xf numFmtId="0" fontId="12" fillId="6" borderId="30" xfId="0" applyFont="1" applyFill="1" applyBorder="1" applyAlignment="1" applyProtection="1">
      <alignment horizontal="center" wrapText="1"/>
      <protection locked="0"/>
    </xf>
    <xf numFmtId="0" fontId="12" fillId="6" borderId="29" xfId="0" applyFont="1" applyFill="1" applyBorder="1" applyAlignment="1" applyProtection="1">
      <alignment horizontal="center" wrapText="1"/>
      <protection locked="0"/>
    </xf>
    <xf numFmtId="0" fontId="12" fillId="6" borderId="28" xfId="0" applyFont="1" applyFill="1" applyBorder="1" applyAlignment="1" applyProtection="1">
      <alignment wrapText="1"/>
      <protection locked="0"/>
    </xf>
    <xf numFmtId="0" fontId="12" fillId="6" borderId="30" xfId="0" applyFont="1" applyFill="1" applyBorder="1" applyAlignment="1" applyProtection="1">
      <alignment wrapText="1"/>
      <protection locked="0"/>
    </xf>
    <xf numFmtId="0" fontId="12" fillId="6" borderId="37" xfId="0" applyFont="1" applyFill="1" applyBorder="1" applyAlignment="1" applyProtection="1">
      <alignment horizontal="center" wrapText="1"/>
      <protection locked="0"/>
    </xf>
    <xf numFmtId="0" fontId="12" fillId="6" borderId="35" xfId="0" applyFont="1" applyFill="1" applyBorder="1" applyAlignment="1" applyProtection="1">
      <alignment horizontal="center" wrapText="1"/>
      <protection locked="0"/>
    </xf>
    <xf numFmtId="0" fontId="12" fillId="6" borderId="31" xfId="0" applyFont="1" applyFill="1" applyBorder="1" applyAlignment="1" applyProtection="1">
      <alignment wrapText="1"/>
      <protection locked="0"/>
    </xf>
    <xf numFmtId="0" fontId="12" fillId="6" borderId="37" xfId="0" applyFont="1" applyFill="1" applyBorder="1" applyAlignment="1" applyProtection="1">
      <alignment wrapText="1"/>
      <protection locked="0"/>
    </xf>
    <xf numFmtId="165" fontId="12" fillId="6" borderId="32" xfId="0" applyNumberFormat="1" applyFont="1" applyFill="1" applyBorder="1" applyAlignment="1" applyProtection="1">
      <alignment horizontal="center" wrapText="1"/>
      <protection locked="0"/>
    </xf>
    <xf numFmtId="165" fontId="12" fillId="6" borderId="34" xfId="0" applyNumberFormat="1" applyFont="1" applyFill="1" applyBorder="1" applyAlignment="1" applyProtection="1">
      <alignment horizontal="center" wrapText="1"/>
      <protection locked="0"/>
    </xf>
    <xf numFmtId="165" fontId="12" fillId="6" borderId="29" xfId="0" applyNumberFormat="1" applyFont="1" applyFill="1" applyBorder="1" applyAlignment="1" applyProtection="1">
      <alignment horizontal="center" wrapText="1"/>
      <protection locked="0"/>
    </xf>
    <xf numFmtId="165" fontId="12" fillId="6" borderId="30" xfId="0" applyNumberFormat="1" applyFont="1" applyFill="1" applyBorder="1" applyAlignment="1" applyProtection="1">
      <alignment horizontal="center" wrapText="1"/>
      <protection locked="0"/>
    </xf>
    <xf numFmtId="165" fontId="12" fillId="6" borderId="35" xfId="0" applyNumberFormat="1" applyFont="1" applyFill="1" applyBorder="1" applyAlignment="1" applyProtection="1">
      <alignment horizontal="center" wrapText="1"/>
      <protection locked="0"/>
    </xf>
    <xf numFmtId="165" fontId="12" fillId="6" borderId="37" xfId="0" applyNumberFormat="1" applyFont="1" applyFill="1" applyBorder="1" applyAlignment="1" applyProtection="1">
      <alignment horizontal="center" wrapText="1"/>
      <protection locked="0"/>
    </xf>
    <xf numFmtId="0" fontId="9" fillId="4" borderId="0" xfId="26" applyFill="1" applyAlignment="1" applyProtection="1">
      <alignment wrapText="1"/>
      <protection locked="0"/>
    </xf>
    <xf numFmtId="0" fontId="18" fillId="4" borderId="2" xfId="0" quotePrefix="1" applyFont="1" applyFill="1" applyBorder="1" applyAlignment="1" applyProtection="1">
      <alignment vertical="top" wrapText="1"/>
      <protection locked="0"/>
    </xf>
    <xf numFmtId="169" fontId="0" fillId="4" borderId="2" xfId="3" applyNumberFormat="1" applyFont="1" applyFill="1" applyBorder="1" applyAlignment="1" applyProtection="1">
      <alignment wrapText="1"/>
      <protection locked="0"/>
    </xf>
    <xf numFmtId="0" fontId="3" fillId="5" borderId="2" xfId="9" applyNumberFormat="1" applyFont="1" applyFill="1" applyBorder="1" applyAlignment="1" applyProtection="1">
      <alignment horizontal="center"/>
    </xf>
    <xf numFmtId="0" fontId="11" fillId="0" borderId="0" xfId="8" applyFont="1" applyAlignment="1">
      <alignment wrapText="1"/>
    </xf>
    <xf numFmtId="0" fontId="1" fillId="0" borderId="0" xfId="7" applyAlignment="1">
      <alignment wrapText="1"/>
    </xf>
    <xf numFmtId="0" fontId="12" fillId="0" borderId="0" xfId="13" applyFont="1" applyAlignment="1">
      <alignment wrapText="1"/>
    </xf>
    <xf numFmtId="0" fontId="1" fillId="3" borderId="0" xfId="7" applyFill="1" applyAlignment="1">
      <alignment wrapText="1"/>
    </xf>
    <xf numFmtId="0" fontId="12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168" fontId="15" fillId="5" borderId="2" xfId="0" quotePrefix="1" applyNumberFormat="1" applyFont="1" applyFill="1" applyBorder="1" applyAlignment="1">
      <alignment horizontal="left" vertical="center"/>
    </xf>
    <xf numFmtId="0" fontId="12" fillId="5" borderId="2" xfId="0" quotePrefix="1" applyFont="1" applyFill="1" applyBorder="1" applyAlignment="1">
      <alignment horizontal="left" vertical="center"/>
    </xf>
    <xf numFmtId="0" fontId="15" fillId="0" borderId="7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5" fillId="0" borderId="0" xfId="16" applyFont="1" applyFill="1" applyBorder="1" applyAlignment="1"/>
    <xf numFmtId="0" fontId="4" fillId="0" borderId="0" xfId="0" applyFont="1" applyAlignment="1">
      <alignment shrinkToFit="1"/>
    </xf>
    <xf numFmtId="0" fontId="15" fillId="0" borderId="1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16" applyFont="1" applyFill="1" applyBorder="1" applyAlignment="1">
      <alignment horizontal="left" indent="1"/>
    </xf>
    <xf numFmtId="0" fontId="16" fillId="0" borderId="11" xfId="0" applyFont="1" applyBorder="1" applyAlignment="1">
      <alignment wrapText="1"/>
    </xf>
    <xf numFmtId="37" fontId="15" fillId="9" borderId="3" xfId="0" quotePrefix="1" applyNumberFormat="1" applyFont="1" applyFill="1" applyBorder="1" applyAlignment="1">
      <alignment horizontal="center"/>
    </xf>
    <xf numFmtId="37" fontId="15" fillId="9" borderId="2" xfId="0" quotePrefix="1" applyNumberFormat="1" applyFont="1" applyFill="1" applyBorder="1" applyAlignment="1">
      <alignment horizontal="center"/>
    </xf>
    <xf numFmtId="0" fontId="4" fillId="0" borderId="0" xfId="16" quotePrefix="1" applyFont="1" applyFill="1" applyBorder="1" applyAlignment="1">
      <alignment horizontal="left" indent="1"/>
    </xf>
    <xf numFmtId="0" fontId="4" fillId="0" borderId="9" xfId="0" applyFont="1" applyBorder="1"/>
    <xf numFmtId="0" fontId="4" fillId="0" borderId="4" xfId="0" applyFont="1" applyBorder="1"/>
    <xf numFmtId="37" fontId="4" fillId="5" borderId="12" xfId="0" applyNumberFormat="1" applyFont="1" applyFill="1" applyBorder="1" applyAlignment="1">
      <alignment horizontal="right" shrinkToFit="1"/>
    </xf>
    <xf numFmtId="37" fontId="15" fillId="9" borderId="12" xfId="0" quotePrefix="1" applyNumberFormat="1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10" xfId="16" applyFont="1" applyFill="1" applyBorder="1" applyAlignment="1"/>
    <xf numFmtId="0" fontId="4" fillId="0" borderId="0" xfId="17" applyFont="1" applyAlignment="1">
      <alignment vertical="top" wrapText="1"/>
    </xf>
    <xf numFmtId="0" fontId="4" fillId="0" borderId="10" xfId="16" applyFont="1" applyFill="1" applyBorder="1" applyAlignment="1">
      <alignment horizontal="left" indent="1"/>
    </xf>
    <xf numFmtId="0" fontId="4" fillId="0" borderId="11" xfId="17" applyFont="1" applyBorder="1" applyAlignment="1">
      <alignment vertical="top" wrapText="1"/>
    </xf>
    <xf numFmtId="0" fontId="4" fillId="0" borderId="15" xfId="0" applyFont="1" applyBorder="1"/>
    <xf numFmtId="37" fontId="4" fillId="5" borderId="2" xfId="0" applyNumberFormat="1" applyFont="1" applyFill="1" applyBorder="1" applyAlignment="1">
      <alignment horizontal="right" shrinkToFit="1"/>
    </xf>
    <xf numFmtId="0" fontId="4" fillId="0" borderId="1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7" fillId="0" borderId="0" xfId="0" applyFont="1"/>
    <xf numFmtId="0" fontId="4" fillId="0" borderId="13" xfId="0" applyFont="1" applyBorder="1"/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5" borderId="2" xfId="18" applyFont="1" applyFill="1" applyBorder="1" applyAlignment="1">
      <alignment horizontal="center" vertical="center"/>
    </xf>
    <xf numFmtId="0" fontId="4" fillId="0" borderId="2" xfId="0" applyFont="1" applyBorder="1"/>
    <xf numFmtId="0" fontId="12" fillId="0" borderId="12" xfId="0" applyFont="1" applyBorder="1"/>
    <xf numFmtId="0" fontId="12" fillId="0" borderId="15" xfId="0" applyFont="1" applyBorder="1"/>
    <xf numFmtId="0" fontId="12" fillId="0" borderId="8" xfId="0" applyFont="1" applyBorder="1"/>
    <xf numFmtId="0" fontId="15" fillId="0" borderId="2" xfId="0" applyFont="1" applyBorder="1" applyAlignment="1">
      <alignment horizontal="center"/>
    </xf>
    <xf numFmtId="0" fontId="12" fillId="0" borderId="6" xfId="0" applyFont="1" applyBorder="1"/>
    <xf numFmtId="0" fontId="12" fillId="0" borderId="11" xfId="0" applyFont="1" applyBorder="1"/>
    <xf numFmtId="0" fontId="15" fillId="0" borderId="2" xfId="0" applyFont="1" applyBorder="1" applyAlignment="1">
      <alignment horizontal="center" wrapText="1"/>
    </xf>
    <xf numFmtId="0" fontId="12" fillId="0" borderId="3" xfId="0" applyFont="1" applyBorder="1"/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shrinkToFit="1"/>
    </xf>
    <xf numFmtId="0" fontId="15" fillId="0" borderId="5" xfId="0" applyFont="1" applyBorder="1" applyAlignment="1">
      <alignment horizontal="center" wrapText="1"/>
    </xf>
    <xf numFmtId="0" fontId="4" fillId="5" borderId="2" xfId="18" applyFont="1" applyFill="1" applyBorder="1" applyAlignment="1">
      <alignment horizontal="center"/>
    </xf>
    <xf numFmtId="37" fontId="4" fillId="5" borderId="8" xfId="0" applyNumberFormat="1" applyFont="1" applyFill="1" applyBorder="1" applyAlignment="1">
      <alignment horizontal="right" shrinkToFit="1"/>
    </xf>
    <xf numFmtId="0" fontId="15" fillId="0" borderId="4" xfId="0" applyFont="1" applyBorder="1" applyAlignment="1">
      <alignment horizontal="center" wrapText="1"/>
    </xf>
    <xf numFmtId="37" fontId="4" fillId="9" borderId="2" xfId="0" applyNumberFormat="1" applyFont="1" applyFill="1" applyBorder="1" applyAlignment="1">
      <alignment horizontal="right" shrinkToFit="1"/>
    </xf>
    <xf numFmtId="0" fontId="4" fillId="0" borderId="9" xfId="0" applyFont="1" applyBorder="1" applyAlignment="1">
      <alignment horizontal="center"/>
    </xf>
    <xf numFmtId="37" fontId="4" fillId="5" borderId="4" xfId="0" applyNumberFormat="1" applyFont="1" applyFill="1" applyBorder="1" applyAlignment="1">
      <alignment horizontal="right" shrinkToFit="1"/>
    </xf>
    <xf numFmtId="37" fontId="4" fillId="0" borderId="0" xfId="0" applyNumberFormat="1" applyFont="1"/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37" fontId="4" fillId="9" borderId="4" xfId="0" applyNumberFormat="1" applyFont="1" applyFill="1" applyBorder="1" applyAlignment="1">
      <alignment horizontal="right" shrinkToFit="1"/>
    </xf>
    <xf numFmtId="0" fontId="17" fillId="0" borderId="12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3" xfId="0" applyFont="1" applyBorder="1"/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10" xfId="16" applyFont="1" applyFill="1" applyBorder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37" fontId="4" fillId="5" borderId="12" xfId="0" applyNumberFormat="1" applyFont="1" applyFill="1" applyBorder="1" applyAlignment="1">
      <alignment horizontal="right" vertical="center" shrinkToFit="1"/>
    </xf>
    <xf numFmtId="0" fontId="4" fillId="5" borderId="2" xfId="18" applyFont="1" applyFill="1" applyBorder="1" applyAlignment="1">
      <alignment horizontal="center" wrapText="1"/>
    </xf>
    <xf numFmtId="0" fontId="4" fillId="0" borderId="4" xfId="0" applyFont="1" applyBorder="1" applyAlignment="1">
      <alignment vertical="center"/>
    </xf>
    <xf numFmtId="37" fontId="4" fillId="5" borderId="4" xfId="0" applyNumberFormat="1" applyFont="1" applyFill="1" applyBorder="1" applyAlignment="1">
      <alignment horizontal="right" vertical="center" shrinkToFit="1"/>
    </xf>
    <xf numFmtId="0" fontId="12" fillId="0" borderId="7" xfId="0" applyFont="1" applyBorder="1"/>
    <xf numFmtId="0" fontId="1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5" fillId="0" borderId="10" xfId="16" applyFont="1" applyFill="1" applyBorder="1" applyAlignment="1">
      <alignment vertical="center"/>
    </xf>
    <xf numFmtId="37" fontId="4" fillId="9" borderId="2" xfId="0" applyNumberFormat="1" applyFont="1" applyFill="1" applyBorder="1" applyAlignment="1">
      <alignment horizontal="right" vertical="center" shrinkToFit="1"/>
    </xf>
    <xf numFmtId="37" fontId="4" fillId="5" borderId="8" xfId="0" applyNumberFormat="1" applyFont="1" applyFill="1" applyBorder="1" applyAlignment="1">
      <alignment horizontal="right" vertical="center" shrinkToFit="1"/>
    </xf>
    <xf numFmtId="0" fontId="4" fillId="5" borderId="2" xfId="18" applyFont="1" applyFill="1" applyBorder="1" applyAlignment="1">
      <alignment horizontal="center" vertical="center" wrapText="1"/>
    </xf>
    <xf numFmtId="37" fontId="4" fillId="5" borderId="2" xfId="0" applyNumberFormat="1" applyFont="1" applyFill="1" applyBorder="1" applyAlignment="1">
      <alignment horizontal="right" vertical="center" shrinkToFit="1"/>
    </xf>
    <xf numFmtId="0" fontId="4" fillId="0" borderId="10" xfId="16" quotePrefix="1" applyFont="1" applyFill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7" fontId="4" fillId="0" borderId="13" xfId="0" applyNumberFormat="1" applyFont="1" applyBorder="1" applyAlignment="1">
      <alignment horizontal="right" shrinkToFit="1"/>
    </xf>
    <xf numFmtId="37" fontId="4" fillId="0" borderId="9" xfId="0" applyNumberFormat="1" applyFont="1" applyBorder="1" applyAlignment="1">
      <alignment horizontal="right" shrinkToFi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4" fillId="0" borderId="12" xfId="0" applyFont="1" applyBorder="1"/>
    <xf numFmtId="0" fontId="15" fillId="0" borderId="10" xfId="0" applyFont="1" applyBorder="1" applyAlignment="1">
      <alignment horizontal="left"/>
    </xf>
    <xf numFmtId="0" fontId="4" fillId="0" borderId="14" xfId="16" applyFont="1" applyFill="1" applyBorder="1" applyAlignment="1">
      <alignment horizontal="left" indent="1"/>
    </xf>
    <xf numFmtId="0" fontId="4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37" fontId="4" fillId="5" borderId="2" xfId="0" applyNumberFormat="1" applyFont="1" applyFill="1" applyBorder="1" applyAlignment="1">
      <alignment horizontal="right" vertical="center" wrapText="1" shrinkToFi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7" fontId="4" fillId="9" borderId="2" xfId="0" applyNumberFormat="1" applyFont="1" applyFill="1" applyBorder="1" applyAlignment="1">
      <alignment horizontal="right" vertical="center" wrapText="1" shrinkToFit="1"/>
    </xf>
    <xf numFmtId="0" fontId="4" fillId="0" borderId="3" xfId="0" applyFont="1" applyBorder="1" applyAlignment="1">
      <alignment wrapText="1"/>
    </xf>
    <xf numFmtId="0" fontId="4" fillId="0" borderId="0" xfId="16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8" fillId="0" borderId="9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3" fontId="12" fillId="5" borderId="2" xfId="0" applyNumberFormat="1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top"/>
    </xf>
    <xf numFmtId="0" fontId="0" fillId="9" borderId="0" xfId="0" applyFill="1"/>
    <xf numFmtId="0" fontId="0" fillId="9" borderId="2" xfId="0" applyFill="1" applyBorder="1"/>
    <xf numFmtId="0" fontId="1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/>
    <xf numFmtId="0" fontId="4" fillId="0" borderId="0" xfId="0" applyFont="1" applyAlignment="1">
      <alignment horizontal="left" shrinkToFit="1"/>
    </xf>
    <xf numFmtId="0" fontId="4" fillId="0" borderId="14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37" fontId="4" fillId="0" borderId="15" xfId="0" quotePrefix="1" applyNumberFormat="1" applyFont="1" applyBorder="1" applyAlignment="1">
      <alignment horizontal="center"/>
    </xf>
    <xf numFmtId="37" fontId="4" fillId="0" borderId="15" xfId="0" applyNumberFormat="1" applyFont="1" applyBorder="1"/>
    <xf numFmtId="37" fontId="4" fillId="0" borderId="8" xfId="0" applyNumberFormat="1" applyFont="1" applyBorder="1"/>
    <xf numFmtId="37" fontId="4" fillId="0" borderId="1" xfId="0" quotePrefix="1" applyNumberFormat="1" applyFont="1" applyBorder="1" applyAlignment="1">
      <alignment horizontal="center"/>
    </xf>
    <xf numFmtId="37" fontId="4" fillId="0" borderId="1" xfId="0" applyNumberFormat="1" applyFont="1" applyBorder="1"/>
    <xf numFmtId="37" fontId="4" fillId="0" borderId="5" xfId="0" applyNumberFormat="1" applyFont="1" applyBorder="1"/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0" xfId="21" applyFont="1" applyAlignment="1">
      <alignment horizontal="left"/>
    </xf>
    <xf numFmtId="0" fontId="15" fillId="0" borderId="3" xfId="0" applyFont="1" applyBorder="1"/>
    <xf numFmtId="0" fontId="15" fillId="0" borderId="6" xfId="16" applyFont="1" applyFill="1" applyBorder="1" applyAlignment="1"/>
    <xf numFmtId="0" fontId="15" fillId="0" borderId="14" xfId="16" applyFont="1" applyFill="1" applyBorder="1" applyAlignment="1"/>
    <xf numFmtId="0" fontId="15" fillId="0" borderId="3" xfId="16" applyFont="1" applyFill="1" applyBorder="1" applyAlignment="1"/>
    <xf numFmtId="0" fontId="15" fillId="0" borderId="5" xfId="0" applyFont="1" applyBorder="1" applyAlignment="1">
      <alignment horizontal="center" vertical="center"/>
    </xf>
    <xf numFmtId="0" fontId="4" fillId="0" borderId="6" xfId="16" applyFont="1" applyFill="1" applyBorder="1" applyAlignment="1">
      <alignment horizontal="left" indent="1"/>
    </xf>
    <xf numFmtId="0" fontId="4" fillId="0" borderId="6" xfId="16" applyFont="1" applyFill="1" applyBorder="1" applyAlignment="1">
      <alignment horizontal="left" wrapText="1" indent="1"/>
    </xf>
    <xf numFmtId="37" fontId="15" fillId="13" borderId="3" xfId="0" quotePrefix="1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15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5" borderId="4" xfId="18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16" quotePrefix="1" applyFont="1" applyFill="1" applyBorder="1" applyAlignment="1">
      <alignment horizontal="left" indent="1"/>
    </xf>
    <xf numFmtId="0" fontId="4" fillId="0" borderId="0" xfId="0" applyFont="1" applyAlignment="1">
      <alignment horizontal="center" vertical="top"/>
    </xf>
    <xf numFmtId="37" fontId="4" fillId="0" borderId="4" xfId="0" applyNumberFormat="1" applyFont="1" applyBorder="1" applyAlignment="1">
      <alignment horizontal="right" shrinkToFit="1"/>
    </xf>
    <xf numFmtId="37" fontId="4" fillId="0" borderId="2" xfId="0" applyNumberFormat="1" applyFont="1" applyBorder="1" applyAlignment="1">
      <alignment horizontal="right" shrinkToFit="1"/>
    </xf>
    <xf numFmtId="37" fontId="15" fillId="9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5" fillId="0" borderId="2" xfId="0" applyFont="1" applyBorder="1" applyAlignment="1">
      <alignment horizontal="centerContinuous"/>
    </xf>
    <xf numFmtId="0" fontId="20" fillId="0" borderId="0" xfId="0" applyFont="1" applyAlignment="1">
      <alignment horizontal="center" vertical="top"/>
    </xf>
    <xf numFmtId="0" fontId="15" fillId="0" borderId="16" xfId="0" applyFont="1" applyBorder="1" applyAlignment="1">
      <alignment horizontal="center"/>
    </xf>
    <xf numFmtId="0" fontId="15" fillId="0" borderId="11" xfId="0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15" fillId="0" borderId="19" xfId="0" applyFont="1" applyBorder="1" applyAlignment="1">
      <alignment horizontal="center"/>
    </xf>
    <xf numFmtId="0" fontId="4" fillId="0" borderId="21" xfId="0" applyFont="1" applyBorder="1"/>
    <xf numFmtId="0" fontId="15" fillId="0" borderId="12" xfId="16" applyFont="1" applyFill="1" applyBorder="1" applyAlignment="1"/>
    <xf numFmtId="0" fontId="4" fillId="0" borderId="12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22" xfId="0" quotePrefix="1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8" xfId="0" quotePrefix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18" applyFont="1" applyAlignment="1">
      <alignment horizontal="center"/>
    </xf>
    <xf numFmtId="0" fontId="15" fillId="0" borderId="6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4" fillId="5" borderId="3" xfId="18" applyFont="1" applyFill="1" applyBorder="1" applyAlignment="1">
      <alignment horizontal="center" wrapText="1"/>
    </xf>
    <xf numFmtId="0" fontId="15" fillId="0" borderId="4" xfId="0" applyFont="1" applyBorder="1" applyAlignment="1">
      <alignment horizontal="centerContinuous"/>
    </xf>
    <xf numFmtId="0" fontId="20" fillId="0" borderId="0" xfId="0" applyFont="1" applyAlignment="1">
      <alignment vertical="top"/>
    </xf>
    <xf numFmtId="0" fontId="18" fillId="0" borderId="2" xfId="0" applyFont="1" applyBorder="1" applyAlignment="1">
      <alignment horizontal="center"/>
    </xf>
    <xf numFmtId="0" fontId="12" fillId="0" borderId="2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14" borderId="2" xfId="0" applyFont="1" applyFill="1" applyBorder="1" applyAlignment="1">
      <alignment vertical="top"/>
    </xf>
    <xf numFmtId="49" fontId="12" fillId="0" borderId="10" xfId="0" applyNumberFormat="1" applyFont="1" applyBorder="1"/>
    <xf numFmtId="49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left" wrapText="1"/>
    </xf>
    <xf numFmtId="0" fontId="4" fillId="0" borderId="12" xfId="2" applyFont="1" applyBorder="1" applyAlignment="1">
      <alignment horizontal="centerContinuous"/>
    </xf>
    <xf numFmtId="0" fontId="4" fillId="0" borderId="10" xfId="2" applyFont="1" applyBorder="1" applyAlignment="1">
      <alignment horizontal="center"/>
    </xf>
    <xf numFmtId="0" fontId="4" fillId="0" borderId="14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7" xfId="2" applyFont="1" applyBorder="1">
      <alignment vertical="center"/>
    </xf>
    <xf numFmtId="0" fontId="20" fillId="0" borderId="7" xfId="2" applyFont="1" applyBorder="1" applyAlignment="1">
      <alignment horizontal="center"/>
    </xf>
    <xf numFmtId="0" fontId="20" fillId="0" borderId="12" xfId="2" quotePrefix="1" applyFont="1" applyBorder="1" applyAlignment="1">
      <alignment horizontal="center"/>
    </xf>
    <xf numFmtId="0" fontId="4" fillId="0" borderId="15" xfId="2" applyFont="1" applyBorder="1" applyAlignment="1">
      <alignment horizont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38" fontId="4" fillId="5" borderId="3" xfId="22" applyNumberFormat="1" applyFont="1" applyFill="1" applyBorder="1" applyAlignment="1">
      <alignment horizontal="center"/>
    </xf>
    <xf numFmtId="0" fontId="4" fillId="9" borderId="2" xfId="2" applyFont="1" applyFill="1" applyBorder="1" applyAlignment="1">
      <alignment vertical="center" wrapText="1"/>
    </xf>
    <xf numFmtId="0" fontId="4" fillId="9" borderId="3" xfId="2" applyFont="1" applyFill="1" applyBorder="1" applyAlignment="1">
      <alignment horizontal="center" vertical="center" wrapText="1"/>
    </xf>
    <xf numFmtId="38" fontId="4" fillId="9" borderId="3" xfId="22" applyNumberFormat="1" applyFont="1" applyFill="1" applyBorder="1" applyAlignment="1">
      <alignment horizontal="center"/>
    </xf>
    <xf numFmtId="0" fontId="4" fillId="0" borderId="3" xfId="2" applyFont="1" applyBorder="1" applyAlignment="1">
      <alignment vertical="center" wrapText="1"/>
    </xf>
    <xf numFmtId="0" fontId="4" fillId="9" borderId="0" xfId="2" applyFont="1" applyFill="1" applyAlignment="1">
      <alignment vertical="center" wrapText="1"/>
    </xf>
    <xf numFmtId="0" fontId="4" fillId="9" borderId="0" xfId="2" applyFont="1" applyFill="1" applyAlignment="1">
      <alignment horizontal="center" vertical="center" wrapText="1"/>
    </xf>
    <xf numFmtId="38" fontId="4" fillId="9" borderId="0" xfId="22" applyNumberFormat="1" applyFont="1" applyFill="1" applyAlignment="1">
      <alignment horizontal="center"/>
    </xf>
    <xf numFmtId="0" fontId="4" fillId="0" borderId="0" xfId="2" applyFont="1" applyAlignment="1">
      <alignment wrapText="1"/>
    </xf>
    <xf numFmtId="38" fontId="4" fillId="0" borderId="0" xfId="2" applyNumberFormat="1" applyFont="1">
      <alignment vertical="center"/>
    </xf>
    <xf numFmtId="38" fontId="22" fillId="0" borderId="0" xfId="2" applyNumberFormat="1" applyFont="1">
      <alignment vertical="center"/>
    </xf>
    <xf numFmtId="0" fontId="23" fillId="0" borderId="0" xfId="2" applyFont="1">
      <alignment vertical="center"/>
    </xf>
    <xf numFmtId="0" fontId="4" fillId="0" borderId="0" xfId="2" quotePrefix="1" applyFont="1">
      <alignment vertical="center"/>
    </xf>
    <xf numFmtId="169" fontId="4" fillId="0" borderId="0" xfId="2" applyNumberFormat="1" applyFont="1">
      <alignment vertical="center"/>
    </xf>
    <xf numFmtId="169" fontId="4" fillId="0" borderId="0" xfId="2" quotePrefix="1" applyNumberFormat="1" applyFont="1">
      <alignment vertical="center"/>
    </xf>
    <xf numFmtId="0" fontId="4" fillId="0" borderId="0" xfId="2" applyFont="1" applyAlignment="1">
      <alignment vertical="center" wrapText="1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4" fillId="0" borderId="0" xfId="2" applyFont="1" applyAlignment="1"/>
    <xf numFmtId="0" fontId="26" fillId="0" borderId="0" xfId="2" applyFont="1" applyAlignment="1"/>
    <xf numFmtId="0" fontId="15" fillId="0" borderId="0" xfId="2" applyFont="1">
      <alignment vertical="center"/>
    </xf>
    <xf numFmtId="0" fontId="4" fillId="0" borderId="2" xfId="2" applyFont="1" applyBorder="1">
      <alignment vertical="center"/>
    </xf>
    <xf numFmtId="0" fontId="4" fillId="0" borderId="6" xfId="2" applyFont="1" applyBorder="1" applyAlignment="1">
      <alignment horizontal="centerContinuous"/>
    </xf>
    <xf numFmtId="0" fontId="12" fillId="0" borderId="0" xfId="0" applyFont="1" applyAlignment="1">
      <alignment vertical="top"/>
    </xf>
    <xf numFmtId="0" fontId="15" fillId="0" borderId="0" xfId="2" applyFont="1" applyAlignment="1">
      <alignment vertical="top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center" vertical="top" wrapText="1"/>
    </xf>
    <xf numFmtId="0" fontId="27" fillId="0" borderId="2" xfId="0" applyFont="1" applyBorder="1"/>
    <xf numFmtId="0" fontId="4" fillId="0" borderId="2" xfId="18" applyFont="1" applyBorder="1"/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27" fillId="0" borderId="2" xfId="0" applyFont="1" applyBorder="1" applyAlignment="1">
      <alignment wrapText="1"/>
    </xf>
    <xf numFmtId="168" fontId="4" fillId="7" borderId="3" xfId="22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71" fontId="4" fillId="5" borderId="2" xfId="0" applyNumberFormat="1" applyFont="1" applyFill="1" applyBorder="1" applyAlignment="1">
      <alignment vertical="top"/>
    </xf>
    <xf numFmtId="0" fontId="4" fillId="0" borderId="0" xfId="0" quotePrefix="1" applyFont="1" applyAlignment="1">
      <alignment horizontal="center" vertical="top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171" fontId="15" fillId="5" borderId="2" xfId="0" applyNumberFormat="1" applyFont="1" applyFill="1" applyBorder="1" applyAlignment="1">
      <alignment horizontal="right" vertical="top"/>
    </xf>
    <xf numFmtId="171" fontId="4" fillId="0" borderId="0" xfId="0" applyNumberFormat="1" applyFont="1" applyAlignment="1">
      <alignment vertical="top"/>
    </xf>
    <xf numFmtId="0" fontId="23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1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29" fillId="11" borderId="0" xfId="0" applyFont="1" applyFill="1"/>
    <xf numFmtId="0" fontId="31" fillId="0" borderId="2" xfId="24" applyFont="1" applyBorder="1" applyAlignment="1">
      <alignment horizontal="center" vertical="top" wrapText="1"/>
    </xf>
    <xf numFmtId="0" fontId="18" fillId="0" borderId="2" xfId="24" applyFont="1" applyBorder="1" applyAlignment="1">
      <alignment horizontal="center" vertical="top" wrapText="1"/>
    </xf>
    <xf numFmtId="0" fontId="31" fillId="0" borderId="13" xfId="24" applyFont="1" applyBorder="1" applyAlignment="1">
      <alignment vertical="top" wrapText="1"/>
    </xf>
    <xf numFmtId="0" fontId="12" fillId="9" borderId="0" xfId="24" applyFont="1" applyFill="1" applyAlignment="1">
      <alignment vertical="top" wrapText="1"/>
    </xf>
    <xf numFmtId="0" fontId="12" fillId="8" borderId="0" xfId="24" applyFont="1" applyFill="1" applyAlignment="1">
      <alignment horizontal="left" vertical="top" wrapText="1"/>
    </xf>
    <xf numFmtId="0" fontId="9" fillId="0" borderId="0" xfId="26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26" applyBorder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68" fontId="15" fillId="5" borderId="2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top" wrapText="1"/>
    </xf>
    <xf numFmtId="0" fontId="12" fillId="0" borderId="0" xfId="0" quotePrefix="1" applyFont="1"/>
    <xf numFmtId="0" fontId="12" fillId="0" borderId="0" xfId="0" applyFont="1" applyAlignment="1">
      <alignment wrapText="1"/>
    </xf>
    <xf numFmtId="0" fontId="18" fillId="0" borderId="25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30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165" fontId="12" fillId="5" borderId="33" xfId="0" applyNumberFormat="1" applyFont="1" applyFill="1" applyBorder="1" applyAlignment="1">
      <alignment horizontal="center"/>
    </xf>
    <xf numFmtId="165" fontId="12" fillId="5" borderId="34" xfId="0" applyNumberFormat="1" applyFont="1" applyFill="1" applyBorder="1" applyAlignment="1">
      <alignment horizontal="center"/>
    </xf>
    <xf numFmtId="164" fontId="12" fillId="9" borderId="33" xfId="0" applyNumberFormat="1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165" fontId="12" fillId="5" borderId="0" xfId="0" applyNumberFormat="1" applyFont="1" applyFill="1" applyAlignment="1">
      <alignment horizontal="center"/>
    </xf>
    <xf numFmtId="165" fontId="12" fillId="5" borderId="30" xfId="0" applyNumberFormat="1" applyFont="1" applyFill="1" applyBorder="1" applyAlignment="1">
      <alignment horizontal="center"/>
    </xf>
    <xf numFmtId="164" fontId="12" fillId="9" borderId="29" xfId="0" applyNumberFormat="1" applyFont="1" applyFill="1" applyBorder="1" applyAlignment="1">
      <alignment horizontal="center"/>
    </xf>
    <xf numFmtId="165" fontId="4" fillId="5" borderId="30" xfId="0" applyNumberFormat="1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165" fontId="12" fillId="5" borderId="36" xfId="0" applyNumberFormat="1" applyFont="1" applyFill="1" applyBorder="1" applyAlignment="1">
      <alignment horizontal="center"/>
    </xf>
    <xf numFmtId="165" fontId="12" fillId="5" borderId="37" xfId="0" applyNumberFormat="1" applyFont="1" applyFill="1" applyBorder="1" applyAlignment="1">
      <alignment horizontal="center"/>
    </xf>
    <xf numFmtId="164" fontId="12" fillId="9" borderId="35" xfId="0" applyNumberFormat="1" applyFont="1" applyFill="1" applyBorder="1" applyAlignment="1">
      <alignment horizontal="center"/>
    </xf>
    <xf numFmtId="0" fontId="12" fillId="0" borderId="0" xfId="14" applyFont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25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2" fillId="9" borderId="34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16" fontId="12" fillId="0" borderId="0" xfId="0" applyNumberFormat="1" applyFont="1"/>
    <xf numFmtId="165" fontId="18" fillId="0" borderId="29" xfId="0" applyNumberFormat="1" applyFont="1" applyBorder="1" applyAlignment="1">
      <alignment horizontal="center" wrapText="1"/>
    </xf>
    <xf numFmtId="165" fontId="18" fillId="0" borderId="0" xfId="0" applyNumberFormat="1" applyFont="1" applyAlignment="1">
      <alignment horizontal="center" wrapText="1"/>
    </xf>
    <xf numFmtId="165" fontId="18" fillId="0" borderId="30" xfId="0" applyNumberFormat="1" applyFont="1" applyBorder="1" applyAlignment="1">
      <alignment horizontal="center" wrapText="1"/>
    </xf>
    <xf numFmtId="0" fontId="36" fillId="0" borderId="0" xfId="0" applyFont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2" fillId="0" borderId="2" xfId="0" applyFont="1" applyBorder="1"/>
    <xf numFmtId="0" fontId="18" fillId="0" borderId="2" xfId="0" applyFont="1" applyBorder="1" applyAlignment="1">
      <alignment horizontal="left" vertical="center" wrapText="1"/>
    </xf>
    <xf numFmtId="0" fontId="12" fillId="16" borderId="2" xfId="0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5" fillId="15" borderId="1" xfId="0" applyFont="1" applyFill="1" applyBorder="1" applyAlignment="1">
      <alignment horizontal="left" vertical="center"/>
    </xf>
    <xf numFmtId="0" fontId="35" fillId="15" borderId="0" xfId="0" applyFont="1" applyFill="1" applyAlignment="1">
      <alignment horizontal="left" vertical="center"/>
    </xf>
    <xf numFmtId="0" fontId="4" fillId="0" borderId="2" xfId="0" applyFont="1" applyBorder="1" applyAlignment="1">
      <alignment vertical="center"/>
    </xf>
    <xf numFmtId="3" fontId="4" fillId="6" borderId="2" xfId="0" quotePrefix="1" applyNumberFormat="1" applyFont="1" applyFill="1" applyBorder="1" applyAlignment="1" applyProtection="1">
      <alignment horizontal="right" wrapText="1"/>
      <protection locked="0"/>
    </xf>
    <xf numFmtId="3" fontId="4" fillId="5" borderId="2" xfId="20" quotePrefix="1" applyNumberFormat="1" applyFont="1" applyFill="1" applyBorder="1" applyAlignment="1" applyProtection="1">
      <alignment horizontal="right"/>
    </xf>
    <xf numFmtId="3" fontId="4" fillId="6" borderId="23" xfId="0" quotePrefix="1" applyNumberFormat="1" applyFont="1" applyFill="1" applyBorder="1" applyAlignment="1" applyProtection="1">
      <alignment horizontal="right" wrapText="1"/>
      <protection locked="0"/>
    </xf>
    <xf numFmtId="3" fontId="4" fillId="5" borderId="17" xfId="20" quotePrefix="1" applyNumberFormat="1" applyFont="1" applyFill="1" applyBorder="1" applyAlignment="1" applyProtection="1">
      <alignment horizontal="right"/>
    </xf>
    <xf numFmtId="3" fontId="4" fillId="6" borderId="4" xfId="0" quotePrefix="1" applyNumberFormat="1" applyFont="1" applyFill="1" applyBorder="1" applyAlignment="1" applyProtection="1">
      <alignment horizontal="right" wrapText="1"/>
      <protection locked="0"/>
    </xf>
    <xf numFmtId="0" fontId="37" fillId="17" borderId="2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wrapText="1" shrinkToFit="1"/>
    </xf>
    <xf numFmtId="0" fontId="15" fillId="0" borderId="4" xfId="0" applyFont="1" applyBorder="1" applyAlignment="1">
      <alignment horizontal="center" wrapText="1" shrinkToFit="1"/>
    </xf>
    <xf numFmtId="0" fontId="15" fillId="0" borderId="1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1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13" xfId="0" applyFont="1" applyBorder="1" applyAlignment="1">
      <alignment horizontal="center" shrinkToFit="1"/>
    </xf>
    <xf numFmtId="0" fontId="15" fillId="0" borderId="4" xfId="0" applyFont="1" applyBorder="1" applyAlignment="1">
      <alignment horizontal="center" shrinkToFit="1"/>
    </xf>
    <xf numFmtId="0" fontId="12" fillId="0" borderId="4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17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15" fillId="0" borderId="21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4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49" fontId="12" fillId="4" borderId="13" xfId="0" applyNumberFormat="1" applyFont="1" applyFill="1" applyBorder="1" applyAlignment="1" applyProtection="1">
      <alignment horizontal="center" wrapText="1"/>
      <protection locked="0"/>
    </xf>
    <xf numFmtId="49" fontId="12" fillId="4" borderId="9" xfId="0" applyNumberFormat="1" applyFont="1" applyFill="1" applyBorder="1" applyAlignment="1" applyProtection="1">
      <alignment horizontal="center" wrapText="1"/>
      <protection locked="0"/>
    </xf>
    <xf numFmtId="49" fontId="12" fillId="4" borderId="4" xfId="0" applyNumberFormat="1" applyFont="1" applyFill="1" applyBorder="1" applyAlignment="1" applyProtection="1">
      <alignment horizontal="center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/>
    </xf>
    <xf numFmtId="0" fontId="15" fillId="0" borderId="0" xfId="2" applyFont="1" applyAlignment="1">
      <alignment horizontal="left" wrapText="1"/>
    </xf>
    <xf numFmtId="0" fontId="15" fillId="0" borderId="2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0" borderId="13" xfId="2" applyFont="1" applyBorder="1" applyAlignment="1">
      <alignment horizontal="center" wrapText="1"/>
    </xf>
    <xf numFmtId="0" fontId="4" fillId="0" borderId="9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15" fillId="0" borderId="0" xfId="2" applyFont="1" applyAlignment="1">
      <alignment horizont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4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5" fillId="0" borderId="34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8" fillId="0" borderId="31" xfId="0" applyFont="1" applyBorder="1" applyAlignment="1">
      <alignment horizontal="center"/>
    </xf>
    <xf numFmtId="165" fontId="18" fillId="0" borderId="25" xfId="0" applyNumberFormat="1" applyFont="1" applyBorder="1" applyAlignment="1">
      <alignment horizontal="center" wrapText="1"/>
    </xf>
    <xf numFmtId="165" fontId="18" fillId="0" borderId="26" xfId="0" applyNumberFormat="1" applyFont="1" applyBorder="1" applyAlignment="1">
      <alignment horizontal="center" wrapText="1"/>
    </xf>
    <xf numFmtId="165" fontId="18" fillId="0" borderId="27" xfId="0" applyNumberFormat="1" applyFont="1" applyBorder="1" applyAlignment="1">
      <alignment horizontal="center" wrapText="1"/>
    </xf>
  </cellXfs>
  <cellStyles count="27">
    <cellStyle name="Comma 2 2 5" xfId="25" xr:uid="{2866560F-24ED-4CD3-B843-D73DBE285974}"/>
    <cellStyle name="Comma 2 5" xfId="3" xr:uid="{CED2BE06-8043-44D3-923E-62153697AB9D}"/>
    <cellStyle name="Comma 2 5 2" xfId="4" xr:uid="{3E7365E9-61A2-4F5B-980C-ADB6CC9A9BC2}"/>
    <cellStyle name="Comma 2 5 4" xfId="20" xr:uid="{970875FE-691E-427E-9AED-96F599F18790}"/>
    <cellStyle name="Comma 3 5" xfId="23" xr:uid="{1DF78FF6-C86F-4BD6-9151-ACDE5C536B2F}"/>
    <cellStyle name="Hyperlink" xfId="6" builtinId="8"/>
    <cellStyle name="Normal" xfId="0" builtinId="0"/>
    <cellStyle name="Normal 2 2 2 2" xfId="24" xr:uid="{7E004088-4DDA-4E5D-BC73-B7BA4CEAACD4}"/>
    <cellStyle name="Normal 2 4" xfId="18" xr:uid="{7DE41FDC-A60B-44DB-81C4-71C21F388293}"/>
    <cellStyle name="Normal 2 6" xfId="2" xr:uid="{67CD9A6D-66AC-4026-80F9-F6208EEC5CAF}"/>
    <cellStyle name="Normal 3" xfId="14" xr:uid="{E4ADABF0-CE2B-4748-8121-DA65E51236BD}"/>
    <cellStyle name="Normal 5 2" xfId="5" xr:uid="{490929F1-58FD-41A0-BD7C-65439513EAC0}"/>
    <cellStyle name="Normal 7" xfId="26" xr:uid="{9BE8858C-06D8-4DC3-89D9-4DE9E1ECE53F}"/>
    <cellStyle name="Normal 8" xfId="15" xr:uid="{A4599B94-A7AD-4E0D-9F03-B51904ADBC8F}"/>
    <cellStyle name="Percent" xfId="1" builtinId="5"/>
    <cellStyle name="QIS5CalcCell" xfId="9" xr:uid="{85651F18-5F6B-4AE7-BD5B-794AB7B2D87D}"/>
    <cellStyle name="QIS5Label" xfId="16" xr:uid="{0923F0E1-5039-4E47-B2D4-65B44C89366D}"/>
    <cellStyle name="一般 2" xfId="17" xr:uid="{B2FD9EB5-93C7-4557-95C4-7603BAA9E74D}"/>
    <cellStyle name="一般_L6" xfId="21" xr:uid="{A95994A8-7325-4A87-A8EB-3EA74E496577}"/>
    <cellStyle name="一般_Q1-1" xfId="19" xr:uid="{9C9905D0-5482-4BD4-9C3C-F1927BCDDEC5}"/>
    <cellStyle name="一般_RN0850RS 2" xfId="22" xr:uid="{AEBF5AB1-EF4F-46DD-A76F-E341E4448A60}"/>
    <cellStyle name="常规 2 2" xfId="7" xr:uid="{35F9A89B-D87D-4939-8931-9A291AE97978}"/>
    <cellStyle name="常规 2 3" xfId="11" xr:uid="{EC6102C6-592C-4B55-8BE6-CC10FD3D6BC6}"/>
    <cellStyle name="常规 3" xfId="10" xr:uid="{E4BCBB28-C9F9-421A-8687-AD95A6153A93}"/>
    <cellStyle name="常规 3 2" xfId="8" xr:uid="{2F47BEBE-279A-4EAE-AABE-6AC6375F1DA8}"/>
    <cellStyle name="常规 5 2" xfId="12" xr:uid="{D7C96524-E66B-4F14-B16E-EC592F0F9E27}"/>
    <cellStyle name="常规 6" xfId="13" xr:uid="{F50C8D7C-A359-4CDC-AA32-9E595736800D}"/>
  </cellStyles>
  <dxfs count="116">
    <dxf>
      <font>
        <color rgb="FF9C5700"/>
      </font>
      <fill>
        <patternFill>
          <fgColor rgb="FFFFEB9C"/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fgColor rgb="FFFFEB9C"/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C5700"/>
      <color rgb="FFFFEB9C"/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7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3" Type="http://schemas.openxmlformats.org/officeDocument/2006/relationships/image" Target="../media/image29.emf"/><Relationship Id="rId7" Type="http://schemas.openxmlformats.org/officeDocument/2006/relationships/image" Target="../media/image25.emf"/><Relationship Id="rId2" Type="http://schemas.openxmlformats.org/officeDocument/2006/relationships/image" Target="../media/image30.emf"/><Relationship Id="rId1" Type="http://schemas.openxmlformats.org/officeDocument/2006/relationships/image" Target="../media/image31.emf"/><Relationship Id="rId6" Type="http://schemas.openxmlformats.org/officeDocument/2006/relationships/image" Target="../media/image26.emf"/><Relationship Id="rId5" Type="http://schemas.openxmlformats.org/officeDocument/2006/relationships/image" Target="../media/image27.emf"/><Relationship Id="rId4" Type="http://schemas.openxmlformats.org/officeDocument/2006/relationships/image" Target="../media/image28.emf"/><Relationship Id="rId9" Type="http://schemas.openxmlformats.org/officeDocument/2006/relationships/image" Target="../media/image23.emf"/></Relationships>
</file>

<file path=xl/drawings/_rels/vmlDrawing18.vml.rels><?xml version="1.0" encoding="UTF-8" standalone="yes"?>
<Relationships xmlns="http://schemas.openxmlformats.org/package/2006/relationships"><Relationship Id="rId8" Type="http://schemas.openxmlformats.org/officeDocument/2006/relationships/image" Target="../media/image33.emf"/><Relationship Id="rId3" Type="http://schemas.openxmlformats.org/officeDocument/2006/relationships/image" Target="../media/image38.emf"/><Relationship Id="rId7" Type="http://schemas.openxmlformats.org/officeDocument/2006/relationships/image" Target="../media/image34.emf"/><Relationship Id="rId2" Type="http://schemas.openxmlformats.org/officeDocument/2006/relationships/image" Target="../media/image39.emf"/><Relationship Id="rId1" Type="http://schemas.openxmlformats.org/officeDocument/2006/relationships/image" Target="../media/image40.emf"/><Relationship Id="rId6" Type="http://schemas.openxmlformats.org/officeDocument/2006/relationships/image" Target="../media/image35.emf"/><Relationship Id="rId5" Type="http://schemas.openxmlformats.org/officeDocument/2006/relationships/image" Target="../media/image36.emf"/><Relationship Id="rId4" Type="http://schemas.openxmlformats.org/officeDocument/2006/relationships/image" Target="../media/image37.emf"/><Relationship Id="rId9" Type="http://schemas.openxmlformats.org/officeDocument/2006/relationships/image" Target="../media/image32.emf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3.emf"/><Relationship Id="rId2" Type="http://schemas.openxmlformats.org/officeDocument/2006/relationships/image" Target="../media/image44.emf"/><Relationship Id="rId1" Type="http://schemas.openxmlformats.org/officeDocument/2006/relationships/image" Target="../media/image45.emf"/><Relationship Id="rId5" Type="http://schemas.openxmlformats.org/officeDocument/2006/relationships/image" Target="../media/image41.emf"/><Relationship Id="rId4" Type="http://schemas.openxmlformats.org/officeDocument/2006/relationships/image" Target="../media/image4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6.emf"/><Relationship Id="rId2" Type="http://schemas.openxmlformats.org/officeDocument/2006/relationships/image" Target="../media/image47.emf"/><Relationship Id="rId1" Type="http://schemas.openxmlformats.org/officeDocument/2006/relationships/image" Target="../media/image48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0.emf"/><Relationship Id="rId2" Type="http://schemas.openxmlformats.org/officeDocument/2006/relationships/image" Target="../media/image51.emf"/><Relationship Id="rId1" Type="http://schemas.openxmlformats.org/officeDocument/2006/relationships/image" Target="../media/image52.emf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3.emf"/><Relationship Id="rId1" Type="http://schemas.openxmlformats.org/officeDocument/2006/relationships/image" Target="../media/image54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5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6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352425</xdr:colOff>
          <xdr:row>3</xdr:row>
          <xdr:rowOff>38100</xdr:rowOff>
        </xdr:to>
        <xdr:sp macro="" textlink="">
          <xdr:nvSpPr>
            <xdr:cNvPr id="5121" name="BLTQR1_Clear_Worksheet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200025</xdr:colOff>
          <xdr:row>3</xdr:row>
          <xdr:rowOff>38100</xdr:rowOff>
        </xdr:to>
        <xdr:sp macro="" textlink="">
          <xdr:nvSpPr>
            <xdr:cNvPr id="14337" name="BLTQR54_Clear_Worksheet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95250</xdr:rowOff>
        </xdr:from>
        <xdr:to>
          <xdr:col>1</xdr:col>
          <xdr:colOff>1657350</xdr:colOff>
          <xdr:row>33</xdr:row>
          <xdr:rowOff>419100</xdr:rowOff>
        </xdr:to>
        <xdr:sp macro="" textlink="">
          <xdr:nvSpPr>
            <xdr:cNvPr id="14338" name="BLTQR54_addrow0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76200</xdr:rowOff>
        </xdr:from>
        <xdr:to>
          <xdr:col>4</xdr:col>
          <xdr:colOff>200025</xdr:colOff>
          <xdr:row>33</xdr:row>
          <xdr:rowOff>400050</xdr:rowOff>
        </xdr:to>
        <xdr:sp macro="" textlink="">
          <xdr:nvSpPr>
            <xdr:cNvPr id="14339" name="BLTQR54_deleterow0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D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200025</xdr:colOff>
          <xdr:row>3</xdr:row>
          <xdr:rowOff>38100</xdr:rowOff>
        </xdr:to>
        <xdr:sp macro="" textlink="">
          <xdr:nvSpPr>
            <xdr:cNvPr id="15361" name="BLTQR6_Clear_Worksheet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371475</xdr:colOff>
          <xdr:row>3</xdr:row>
          <xdr:rowOff>47625</xdr:rowOff>
        </xdr:to>
        <xdr:sp macro="" textlink="">
          <xdr:nvSpPr>
            <xdr:cNvPr id="16385" name="BLTQR7_Clear_Worksheet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257175</xdr:colOff>
          <xdr:row>3</xdr:row>
          <xdr:rowOff>38100</xdr:rowOff>
        </xdr:to>
        <xdr:sp macro="" textlink="">
          <xdr:nvSpPr>
            <xdr:cNvPr id="17409" name="BLTQR8_Clear_Worksheet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4</xdr:col>
          <xdr:colOff>1657350</xdr:colOff>
          <xdr:row>3</xdr:row>
          <xdr:rowOff>47625</xdr:rowOff>
        </xdr:to>
        <xdr:sp macro="" textlink="">
          <xdr:nvSpPr>
            <xdr:cNvPr id="18433" name="BLTQR9_Clear_Worksheet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800100</xdr:colOff>
          <xdr:row>3</xdr:row>
          <xdr:rowOff>38100</xdr:rowOff>
        </xdr:to>
        <xdr:sp macro="" textlink="">
          <xdr:nvSpPr>
            <xdr:cNvPr id="19457" name="BLTMCV2_Clear_Worksheet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695325</xdr:colOff>
          <xdr:row>3</xdr:row>
          <xdr:rowOff>47625</xdr:rowOff>
        </xdr:to>
        <xdr:sp macro="" textlink="">
          <xdr:nvSpPr>
            <xdr:cNvPr id="20481" name="BLTMCV3_Clear_Worksheet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0</xdr:rowOff>
        </xdr:from>
        <xdr:to>
          <xdr:col>1</xdr:col>
          <xdr:colOff>1657350</xdr:colOff>
          <xdr:row>15</xdr:row>
          <xdr:rowOff>323850</xdr:rowOff>
        </xdr:to>
        <xdr:sp macro="" textlink="">
          <xdr:nvSpPr>
            <xdr:cNvPr id="21505" name="BLTRMB1_addrow0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0</xdr:rowOff>
        </xdr:from>
        <xdr:to>
          <xdr:col>4</xdr:col>
          <xdr:colOff>238125</xdr:colOff>
          <xdr:row>15</xdr:row>
          <xdr:rowOff>323850</xdr:rowOff>
        </xdr:to>
        <xdr:sp macro="" textlink="">
          <xdr:nvSpPr>
            <xdr:cNvPr id="21506" name="BLTRMB1_deleterow0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5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0</xdr:rowOff>
        </xdr:from>
        <xdr:to>
          <xdr:col>1</xdr:col>
          <xdr:colOff>1657350</xdr:colOff>
          <xdr:row>19</xdr:row>
          <xdr:rowOff>323850</xdr:rowOff>
        </xdr:to>
        <xdr:sp macro="" textlink="">
          <xdr:nvSpPr>
            <xdr:cNvPr id="21507" name="BLTRMB1_addrow1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15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0</xdr:rowOff>
        </xdr:from>
        <xdr:to>
          <xdr:col>4</xdr:col>
          <xdr:colOff>238125</xdr:colOff>
          <xdr:row>19</xdr:row>
          <xdr:rowOff>323850</xdr:rowOff>
        </xdr:to>
        <xdr:sp macro="" textlink="">
          <xdr:nvSpPr>
            <xdr:cNvPr id="21508" name="BLTRMB1_deleterow1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15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0</xdr:rowOff>
        </xdr:from>
        <xdr:to>
          <xdr:col>1</xdr:col>
          <xdr:colOff>1657350</xdr:colOff>
          <xdr:row>30</xdr:row>
          <xdr:rowOff>323850</xdr:rowOff>
        </xdr:to>
        <xdr:sp macro="" textlink="">
          <xdr:nvSpPr>
            <xdr:cNvPr id="21509" name="BLTRMB1_addrow2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15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0</xdr:rowOff>
        </xdr:from>
        <xdr:to>
          <xdr:col>4</xdr:col>
          <xdr:colOff>238125</xdr:colOff>
          <xdr:row>30</xdr:row>
          <xdr:rowOff>323850</xdr:rowOff>
        </xdr:to>
        <xdr:sp macro="" textlink="">
          <xdr:nvSpPr>
            <xdr:cNvPr id="21510" name="BLTRMB1_deleterow2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15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0</xdr:rowOff>
        </xdr:from>
        <xdr:to>
          <xdr:col>1</xdr:col>
          <xdr:colOff>1657350</xdr:colOff>
          <xdr:row>34</xdr:row>
          <xdr:rowOff>323850</xdr:rowOff>
        </xdr:to>
        <xdr:sp macro="" textlink="">
          <xdr:nvSpPr>
            <xdr:cNvPr id="21511" name="BLTRMB1_addrow3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15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0</xdr:rowOff>
        </xdr:from>
        <xdr:to>
          <xdr:col>4</xdr:col>
          <xdr:colOff>238125</xdr:colOff>
          <xdr:row>34</xdr:row>
          <xdr:rowOff>323850</xdr:rowOff>
        </xdr:to>
        <xdr:sp macro="" textlink="">
          <xdr:nvSpPr>
            <xdr:cNvPr id="21512" name="BLTRMB1_deleterow3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15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238125</xdr:colOff>
          <xdr:row>3</xdr:row>
          <xdr:rowOff>38100</xdr:rowOff>
        </xdr:to>
        <xdr:sp macro="" textlink="">
          <xdr:nvSpPr>
            <xdr:cNvPr id="21513" name="BLTRMB1_Clear_Worksheet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15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0</xdr:rowOff>
        </xdr:from>
        <xdr:to>
          <xdr:col>1</xdr:col>
          <xdr:colOff>1657350</xdr:colOff>
          <xdr:row>15</xdr:row>
          <xdr:rowOff>323850</xdr:rowOff>
        </xdr:to>
        <xdr:sp macro="" textlink="">
          <xdr:nvSpPr>
            <xdr:cNvPr id="22529" name="BLTRMB2_addrow0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0</xdr:rowOff>
        </xdr:from>
        <xdr:to>
          <xdr:col>4</xdr:col>
          <xdr:colOff>238125</xdr:colOff>
          <xdr:row>15</xdr:row>
          <xdr:rowOff>323850</xdr:rowOff>
        </xdr:to>
        <xdr:sp macro="" textlink="">
          <xdr:nvSpPr>
            <xdr:cNvPr id="22530" name="BLTRMB2_deleterow0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16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0</xdr:rowOff>
        </xdr:from>
        <xdr:to>
          <xdr:col>1</xdr:col>
          <xdr:colOff>1657350</xdr:colOff>
          <xdr:row>19</xdr:row>
          <xdr:rowOff>323850</xdr:rowOff>
        </xdr:to>
        <xdr:sp macro="" textlink="">
          <xdr:nvSpPr>
            <xdr:cNvPr id="22531" name="BLTRMB2_addrow1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16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0</xdr:rowOff>
        </xdr:from>
        <xdr:to>
          <xdr:col>4</xdr:col>
          <xdr:colOff>238125</xdr:colOff>
          <xdr:row>19</xdr:row>
          <xdr:rowOff>323850</xdr:rowOff>
        </xdr:to>
        <xdr:sp macro="" textlink="">
          <xdr:nvSpPr>
            <xdr:cNvPr id="22532" name="BLTRMB2_deleterow1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16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0</xdr:rowOff>
        </xdr:from>
        <xdr:to>
          <xdr:col>1</xdr:col>
          <xdr:colOff>1657350</xdr:colOff>
          <xdr:row>30</xdr:row>
          <xdr:rowOff>323850</xdr:rowOff>
        </xdr:to>
        <xdr:sp macro="" textlink="">
          <xdr:nvSpPr>
            <xdr:cNvPr id="22533" name="BLTRMB2_addrow2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16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0</xdr:rowOff>
        </xdr:from>
        <xdr:to>
          <xdr:col>4</xdr:col>
          <xdr:colOff>238125</xdr:colOff>
          <xdr:row>30</xdr:row>
          <xdr:rowOff>323850</xdr:rowOff>
        </xdr:to>
        <xdr:sp macro="" textlink="">
          <xdr:nvSpPr>
            <xdr:cNvPr id="22534" name="BLTRMB2_deleterow2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16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0</xdr:rowOff>
        </xdr:from>
        <xdr:to>
          <xdr:col>1</xdr:col>
          <xdr:colOff>1657350</xdr:colOff>
          <xdr:row>34</xdr:row>
          <xdr:rowOff>323850</xdr:rowOff>
        </xdr:to>
        <xdr:sp macro="" textlink="">
          <xdr:nvSpPr>
            <xdr:cNvPr id="22535" name="BLTRMB2_addrow3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16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0</xdr:rowOff>
        </xdr:from>
        <xdr:to>
          <xdr:col>4</xdr:col>
          <xdr:colOff>238125</xdr:colOff>
          <xdr:row>34</xdr:row>
          <xdr:rowOff>323850</xdr:rowOff>
        </xdr:to>
        <xdr:sp macro="" textlink="">
          <xdr:nvSpPr>
            <xdr:cNvPr id="22536" name="BLTRMB2_deleterow3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16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238125</xdr:colOff>
          <xdr:row>3</xdr:row>
          <xdr:rowOff>47625</xdr:rowOff>
        </xdr:to>
        <xdr:sp macro="" textlink="">
          <xdr:nvSpPr>
            <xdr:cNvPr id="22537" name="BLTRMB2_Clear_Worksheet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16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0</xdr:rowOff>
        </xdr:from>
        <xdr:to>
          <xdr:col>1</xdr:col>
          <xdr:colOff>1657350</xdr:colOff>
          <xdr:row>15</xdr:row>
          <xdr:rowOff>323850</xdr:rowOff>
        </xdr:to>
        <xdr:sp macro="" textlink="">
          <xdr:nvSpPr>
            <xdr:cNvPr id="23553" name="BLTRMB3_addrow0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7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0</xdr:rowOff>
        </xdr:from>
        <xdr:to>
          <xdr:col>4</xdr:col>
          <xdr:colOff>0</xdr:colOff>
          <xdr:row>15</xdr:row>
          <xdr:rowOff>323850</xdr:rowOff>
        </xdr:to>
        <xdr:sp macro="" textlink="">
          <xdr:nvSpPr>
            <xdr:cNvPr id="23554" name="BLTRMB3_deleterow0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17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0</xdr:rowOff>
        </xdr:from>
        <xdr:to>
          <xdr:col>1</xdr:col>
          <xdr:colOff>1657350</xdr:colOff>
          <xdr:row>19</xdr:row>
          <xdr:rowOff>323850</xdr:rowOff>
        </xdr:to>
        <xdr:sp macro="" textlink="">
          <xdr:nvSpPr>
            <xdr:cNvPr id="23555" name="BLTRMB3_addrow1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17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0</xdr:rowOff>
        </xdr:from>
        <xdr:to>
          <xdr:col>4</xdr:col>
          <xdr:colOff>0</xdr:colOff>
          <xdr:row>19</xdr:row>
          <xdr:rowOff>323850</xdr:rowOff>
        </xdr:to>
        <xdr:sp macro="" textlink="">
          <xdr:nvSpPr>
            <xdr:cNvPr id="23556" name="BLTRMB3_deleterow1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17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0</xdr:colOff>
          <xdr:row>3</xdr:row>
          <xdr:rowOff>38100</xdr:rowOff>
        </xdr:to>
        <xdr:sp macro="" textlink="">
          <xdr:nvSpPr>
            <xdr:cNvPr id="23557" name="BLTRMB3_Clear_Worksheet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17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504825</xdr:colOff>
          <xdr:row>3</xdr:row>
          <xdr:rowOff>38100</xdr:rowOff>
        </xdr:to>
        <xdr:sp macro="" textlink="">
          <xdr:nvSpPr>
            <xdr:cNvPr id="6145" name="BLTQR2_Clear_Worksheet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0</xdr:rowOff>
        </xdr:from>
        <xdr:to>
          <xdr:col>1</xdr:col>
          <xdr:colOff>428625</xdr:colOff>
          <xdr:row>15</xdr:row>
          <xdr:rowOff>323850</xdr:rowOff>
        </xdr:to>
        <xdr:sp macro="" textlink="">
          <xdr:nvSpPr>
            <xdr:cNvPr id="24577" name="BLTRMB4_addrow0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8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0</xdr:rowOff>
        </xdr:from>
        <xdr:to>
          <xdr:col>3</xdr:col>
          <xdr:colOff>723900</xdr:colOff>
          <xdr:row>15</xdr:row>
          <xdr:rowOff>323850</xdr:rowOff>
        </xdr:to>
        <xdr:sp macro="" textlink="">
          <xdr:nvSpPr>
            <xdr:cNvPr id="24578" name="BLTRMB4_deleterow0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18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4</xdr:col>
          <xdr:colOff>1657350</xdr:colOff>
          <xdr:row>3</xdr:row>
          <xdr:rowOff>47625</xdr:rowOff>
        </xdr:to>
        <xdr:sp macro="" textlink="">
          <xdr:nvSpPr>
            <xdr:cNvPr id="24579" name="BLTRMB4_Clear_Worksheet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18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238125</xdr:colOff>
          <xdr:row>3</xdr:row>
          <xdr:rowOff>47625</xdr:rowOff>
        </xdr:to>
        <xdr:sp macro="" textlink="">
          <xdr:nvSpPr>
            <xdr:cNvPr id="25601" name="BLTILASPSC_Clear_Worksheet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9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</xdr:row>
          <xdr:rowOff>0</xdr:rowOff>
        </xdr:from>
        <xdr:to>
          <xdr:col>0</xdr:col>
          <xdr:colOff>1657350</xdr:colOff>
          <xdr:row>29</xdr:row>
          <xdr:rowOff>323850</xdr:rowOff>
        </xdr:to>
        <xdr:sp macro="" textlink="">
          <xdr:nvSpPr>
            <xdr:cNvPr id="26625" name="BLTILASTopup_addrow0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A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0</xdr:rowOff>
        </xdr:from>
        <xdr:to>
          <xdr:col>1</xdr:col>
          <xdr:colOff>1657350</xdr:colOff>
          <xdr:row>29</xdr:row>
          <xdr:rowOff>323850</xdr:rowOff>
        </xdr:to>
        <xdr:sp macro="" textlink="">
          <xdr:nvSpPr>
            <xdr:cNvPr id="26626" name="BLTILASTopup_deleterow0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1A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6</xdr:col>
          <xdr:colOff>438150</xdr:colOff>
          <xdr:row>3</xdr:row>
          <xdr:rowOff>47625</xdr:rowOff>
        </xdr:to>
        <xdr:sp macro="" textlink="">
          <xdr:nvSpPr>
            <xdr:cNvPr id="26627" name="BLTILASTopup_Clear_Worksheet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1A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2</xdr:col>
          <xdr:colOff>1600200</xdr:colOff>
          <xdr:row>2</xdr:row>
          <xdr:rowOff>323850</xdr:rowOff>
        </xdr:to>
        <xdr:sp macro="" textlink="">
          <xdr:nvSpPr>
            <xdr:cNvPr id="27649" name="cmdCreateSheet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2</xdr:row>
          <xdr:rowOff>0</xdr:rowOff>
        </xdr:from>
        <xdr:to>
          <xdr:col>2</xdr:col>
          <xdr:colOff>3629025</xdr:colOff>
          <xdr:row>2</xdr:row>
          <xdr:rowOff>323850</xdr:rowOff>
        </xdr:to>
        <xdr:sp macro="" textlink="">
          <xdr:nvSpPr>
            <xdr:cNvPr id="27650" name="cmdDeleteSheet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1B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828675</xdr:colOff>
          <xdr:row>3</xdr:row>
          <xdr:rowOff>38100</xdr:rowOff>
        </xdr:to>
        <xdr:sp macro="" textlink="">
          <xdr:nvSpPr>
            <xdr:cNvPr id="28673" name="BLTILASNBXXX_Clear_Worksheet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1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0</xdr:colOff>
          <xdr:row>3</xdr:row>
          <xdr:rowOff>38100</xdr:rowOff>
        </xdr:to>
        <xdr:sp macro="" textlink="">
          <xdr:nvSpPr>
            <xdr:cNvPr id="29697" name="BLTILASIFXXX_Clear_Worksheet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D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0</xdr:colOff>
          <xdr:row>3</xdr:row>
          <xdr:rowOff>38100</xdr:rowOff>
        </xdr:to>
        <xdr:sp macro="" textlink="">
          <xdr:nvSpPr>
            <xdr:cNvPr id="30721" name="BLTILASTermXXX_Clear_Worksheet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E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85725</xdr:colOff>
          <xdr:row>3</xdr:row>
          <xdr:rowOff>38100</xdr:rowOff>
        </xdr:to>
        <xdr:sp macro="" textlink="">
          <xdr:nvSpPr>
            <xdr:cNvPr id="7169" name="BLTQR3_Clear_Worksheet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85725</xdr:colOff>
          <xdr:row>3</xdr:row>
          <xdr:rowOff>38100</xdr:rowOff>
        </xdr:to>
        <xdr:sp macro="" textlink="">
          <xdr:nvSpPr>
            <xdr:cNvPr id="8193" name="BLTQR31_Clear_Worksheet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209550</xdr:colOff>
          <xdr:row>3</xdr:row>
          <xdr:rowOff>47625</xdr:rowOff>
        </xdr:to>
        <xdr:sp macro="" textlink="">
          <xdr:nvSpPr>
            <xdr:cNvPr id="9217" name="BLTQR4_Clear_Worksheet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504825</xdr:colOff>
          <xdr:row>3</xdr:row>
          <xdr:rowOff>47625</xdr:rowOff>
        </xdr:to>
        <xdr:sp macro="" textlink="">
          <xdr:nvSpPr>
            <xdr:cNvPr id="10241" name="BLTQR5_Clear_Worksheet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504825</xdr:colOff>
          <xdr:row>3</xdr:row>
          <xdr:rowOff>38100</xdr:rowOff>
        </xdr:to>
        <xdr:sp macro="" textlink="">
          <xdr:nvSpPr>
            <xdr:cNvPr id="11265" name="BLTQR51_Clear_Worksheet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209550</xdr:colOff>
          <xdr:row>3</xdr:row>
          <xdr:rowOff>38100</xdr:rowOff>
        </xdr:to>
        <xdr:sp macro="" textlink="">
          <xdr:nvSpPr>
            <xdr:cNvPr id="12289" name="BLTQR52_Clear_Worksheet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95250</xdr:rowOff>
        </xdr:from>
        <xdr:to>
          <xdr:col>1</xdr:col>
          <xdr:colOff>1657350</xdr:colOff>
          <xdr:row>33</xdr:row>
          <xdr:rowOff>419100</xdr:rowOff>
        </xdr:to>
        <xdr:sp macro="" textlink="">
          <xdr:nvSpPr>
            <xdr:cNvPr id="12290" name="BLTQR52_addrow0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85725</xdr:rowOff>
        </xdr:from>
        <xdr:to>
          <xdr:col>4</xdr:col>
          <xdr:colOff>209550</xdr:colOff>
          <xdr:row>33</xdr:row>
          <xdr:rowOff>409575</xdr:rowOff>
        </xdr:to>
        <xdr:sp macro="" textlink="">
          <xdr:nvSpPr>
            <xdr:cNvPr id="12291" name="BLTQR52_deleterow0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209550</xdr:colOff>
          <xdr:row>3</xdr:row>
          <xdr:rowOff>38100</xdr:rowOff>
        </xdr:to>
        <xdr:sp macro="" textlink="">
          <xdr:nvSpPr>
            <xdr:cNvPr id="13313" name="BLTQR53_Clear_Worksheet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95250</xdr:rowOff>
        </xdr:from>
        <xdr:to>
          <xdr:col>1</xdr:col>
          <xdr:colOff>1657350</xdr:colOff>
          <xdr:row>33</xdr:row>
          <xdr:rowOff>419100</xdr:rowOff>
        </xdr:to>
        <xdr:sp macro="" textlink="">
          <xdr:nvSpPr>
            <xdr:cNvPr id="13314" name="BLTQR53_addrow0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95250</xdr:rowOff>
        </xdr:from>
        <xdr:to>
          <xdr:col>4</xdr:col>
          <xdr:colOff>209550</xdr:colOff>
          <xdr:row>33</xdr:row>
          <xdr:rowOff>419100</xdr:rowOff>
        </xdr:to>
        <xdr:sp macro="" textlink="">
          <xdr:nvSpPr>
            <xdr:cNvPr id="13315" name="BLTQR53_deleterow0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3" Type="http://schemas.openxmlformats.org/officeDocument/2006/relationships/vmlDrawing" Target="../drawings/vmlDrawing8.vml"/><Relationship Id="rId7" Type="http://schemas.openxmlformats.org/officeDocument/2006/relationships/image" Target="../media/image9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9.xml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3" Type="http://schemas.openxmlformats.org/officeDocument/2006/relationships/vmlDrawing" Target="../drawings/vmlDrawing9.vml"/><Relationship Id="rId7" Type="http://schemas.openxmlformats.org/officeDocument/2006/relationships/image" Target="../media/image12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6.xml"/><Relationship Id="rId3" Type="http://schemas.openxmlformats.org/officeDocument/2006/relationships/vmlDrawing" Target="../drawings/vmlDrawing10.vml"/><Relationship Id="rId7" Type="http://schemas.openxmlformats.org/officeDocument/2006/relationships/image" Target="../media/image15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5.xml"/><Relationship Id="rId5" Type="http://schemas.openxmlformats.org/officeDocument/2006/relationships/image" Target="../media/image14.emf"/><Relationship Id="rId4" Type="http://schemas.openxmlformats.org/officeDocument/2006/relationships/control" Target="../activeX/activeX14.xml"/><Relationship Id="rId9" Type="http://schemas.openxmlformats.org/officeDocument/2006/relationships/image" Target="../media/image16.e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7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7.e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8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8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9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4" Type="http://schemas.openxmlformats.org/officeDocument/2006/relationships/image" Target="../media/image19.emf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0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Relationship Id="rId4" Type="http://schemas.openxmlformats.org/officeDocument/2006/relationships/image" Target="../media/image20.emf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1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Relationship Id="rId4" Type="http://schemas.openxmlformats.org/officeDocument/2006/relationships/image" Target="../media/image21.emf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2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Relationship Id="rId4" Type="http://schemas.openxmlformats.org/officeDocument/2006/relationships/image" Target="../media/image22.emf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control" Target="../activeX/activeX28.xml"/><Relationship Id="rId18" Type="http://schemas.openxmlformats.org/officeDocument/2006/relationships/image" Target="../media/image30.emf"/><Relationship Id="rId3" Type="http://schemas.openxmlformats.org/officeDocument/2006/relationships/control" Target="../activeX/activeX23.xml"/><Relationship Id="rId7" Type="http://schemas.openxmlformats.org/officeDocument/2006/relationships/control" Target="../activeX/activeX25.xml"/><Relationship Id="rId12" Type="http://schemas.openxmlformats.org/officeDocument/2006/relationships/image" Target="../media/image27.emf"/><Relationship Id="rId17" Type="http://schemas.openxmlformats.org/officeDocument/2006/relationships/control" Target="../activeX/activeX30.xml"/><Relationship Id="rId2" Type="http://schemas.openxmlformats.org/officeDocument/2006/relationships/vmlDrawing" Target="../drawings/vmlDrawing17.vml"/><Relationship Id="rId16" Type="http://schemas.openxmlformats.org/officeDocument/2006/relationships/image" Target="../media/image29.emf"/><Relationship Id="rId20" Type="http://schemas.openxmlformats.org/officeDocument/2006/relationships/image" Target="../media/image31.emf"/><Relationship Id="rId1" Type="http://schemas.openxmlformats.org/officeDocument/2006/relationships/drawing" Target="../drawings/drawing17.xml"/><Relationship Id="rId6" Type="http://schemas.openxmlformats.org/officeDocument/2006/relationships/image" Target="../media/image24.emf"/><Relationship Id="rId11" Type="http://schemas.openxmlformats.org/officeDocument/2006/relationships/control" Target="../activeX/activeX27.xml"/><Relationship Id="rId5" Type="http://schemas.openxmlformats.org/officeDocument/2006/relationships/control" Target="../activeX/activeX24.xml"/><Relationship Id="rId15" Type="http://schemas.openxmlformats.org/officeDocument/2006/relationships/control" Target="../activeX/activeX29.xml"/><Relationship Id="rId10" Type="http://schemas.openxmlformats.org/officeDocument/2006/relationships/image" Target="../media/image26.emf"/><Relationship Id="rId19" Type="http://schemas.openxmlformats.org/officeDocument/2006/relationships/control" Target="../activeX/activeX31.xml"/><Relationship Id="rId4" Type="http://schemas.openxmlformats.org/officeDocument/2006/relationships/image" Target="../media/image23.emf"/><Relationship Id="rId9" Type="http://schemas.openxmlformats.org/officeDocument/2006/relationships/control" Target="../activeX/activeX26.xml"/><Relationship Id="rId14" Type="http://schemas.openxmlformats.org/officeDocument/2006/relationships/image" Target="../media/image28.emf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emf"/><Relationship Id="rId13" Type="http://schemas.openxmlformats.org/officeDocument/2006/relationships/control" Target="../activeX/activeX37.xml"/><Relationship Id="rId18" Type="http://schemas.openxmlformats.org/officeDocument/2006/relationships/image" Target="../media/image39.emf"/><Relationship Id="rId3" Type="http://schemas.openxmlformats.org/officeDocument/2006/relationships/control" Target="../activeX/activeX32.xml"/><Relationship Id="rId7" Type="http://schemas.openxmlformats.org/officeDocument/2006/relationships/control" Target="../activeX/activeX34.xml"/><Relationship Id="rId12" Type="http://schemas.openxmlformats.org/officeDocument/2006/relationships/image" Target="../media/image36.emf"/><Relationship Id="rId17" Type="http://schemas.openxmlformats.org/officeDocument/2006/relationships/control" Target="../activeX/activeX39.xml"/><Relationship Id="rId2" Type="http://schemas.openxmlformats.org/officeDocument/2006/relationships/vmlDrawing" Target="../drawings/vmlDrawing18.vml"/><Relationship Id="rId16" Type="http://schemas.openxmlformats.org/officeDocument/2006/relationships/image" Target="../media/image38.emf"/><Relationship Id="rId20" Type="http://schemas.openxmlformats.org/officeDocument/2006/relationships/image" Target="../media/image40.emf"/><Relationship Id="rId1" Type="http://schemas.openxmlformats.org/officeDocument/2006/relationships/drawing" Target="../drawings/drawing18.xml"/><Relationship Id="rId6" Type="http://schemas.openxmlformats.org/officeDocument/2006/relationships/image" Target="../media/image33.emf"/><Relationship Id="rId11" Type="http://schemas.openxmlformats.org/officeDocument/2006/relationships/control" Target="../activeX/activeX36.xml"/><Relationship Id="rId5" Type="http://schemas.openxmlformats.org/officeDocument/2006/relationships/control" Target="../activeX/activeX33.xml"/><Relationship Id="rId15" Type="http://schemas.openxmlformats.org/officeDocument/2006/relationships/control" Target="../activeX/activeX38.xml"/><Relationship Id="rId10" Type="http://schemas.openxmlformats.org/officeDocument/2006/relationships/image" Target="../media/image35.emf"/><Relationship Id="rId19" Type="http://schemas.openxmlformats.org/officeDocument/2006/relationships/control" Target="../activeX/activeX40.xml"/><Relationship Id="rId4" Type="http://schemas.openxmlformats.org/officeDocument/2006/relationships/image" Target="../media/image32.emf"/><Relationship Id="rId9" Type="http://schemas.openxmlformats.org/officeDocument/2006/relationships/control" Target="../activeX/activeX35.xml"/><Relationship Id="rId14" Type="http://schemas.openxmlformats.org/officeDocument/2006/relationships/image" Target="../media/image37.emf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3.emf"/><Relationship Id="rId3" Type="http://schemas.openxmlformats.org/officeDocument/2006/relationships/control" Target="../activeX/activeX41.xml"/><Relationship Id="rId7" Type="http://schemas.openxmlformats.org/officeDocument/2006/relationships/control" Target="../activeX/activeX43.xml"/><Relationship Id="rId12" Type="http://schemas.openxmlformats.org/officeDocument/2006/relationships/image" Target="../media/image45.emf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Relationship Id="rId6" Type="http://schemas.openxmlformats.org/officeDocument/2006/relationships/image" Target="../media/image42.emf"/><Relationship Id="rId11" Type="http://schemas.openxmlformats.org/officeDocument/2006/relationships/control" Target="../activeX/activeX45.xml"/><Relationship Id="rId5" Type="http://schemas.openxmlformats.org/officeDocument/2006/relationships/control" Target="../activeX/activeX42.xml"/><Relationship Id="rId10" Type="http://schemas.openxmlformats.org/officeDocument/2006/relationships/image" Target="../media/image44.emf"/><Relationship Id="rId4" Type="http://schemas.openxmlformats.org/officeDocument/2006/relationships/image" Target="../media/image41.emf"/><Relationship Id="rId9" Type="http://schemas.openxmlformats.org/officeDocument/2006/relationships/control" Target="../activeX/activeX44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8.xml"/><Relationship Id="rId3" Type="http://schemas.openxmlformats.org/officeDocument/2006/relationships/vmlDrawing" Target="../drawings/vmlDrawing20.vml"/><Relationship Id="rId7" Type="http://schemas.openxmlformats.org/officeDocument/2006/relationships/image" Target="../media/image47.emf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47.xml"/><Relationship Id="rId5" Type="http://schemas.openxmlformats.org/officeDocument/2006/relationships/image" Target="../media/image46.emf"/><Relationship Id="rId4" Type="http://schemas.openxmlformats.org/officeDocument/2006/relationships/control" Target="../activeX/activeX46.xml"/><Relationship Id="rId9" Type="http://schemas.openxmlformats.org/officeDocument/2006/relationships/image" Target="../media/image48.emf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9.emf"/><Relationship Id="rId4" Type="http://schemas.openxmlformats.org/officeDocument/2006/relationships/control" Target="../activeX/activeX49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2.xml"/><Relationship Id="rId3" Type="http://schemas.openxmlformats.org/officeDocument/2006/relationships/vmlDrawing" Target="../drawings/vmlDrawing22.vml"/><Relationship Id="rId7" Type="http://schemas.openxmlformats.org/officeDocument/2006/relationships/image" Target="../media/image51.emf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51.xml"/><Relationship Id="rId5" Type="http://schemas.openxmlformats.org/officeDocument/2006/relationships/image" Target="../media/image50.emf"/><Relationship Id="rId4" Type="http://schemas.openxmlformats.org/officeDocument/2006/relationships/control" Target="../activeX/activeX50.xml"/><Relationship Id="rId9" Type="http://schemas.openxmlformats.org/officeDocument/2006/relationships/image" Target="../media/image52.emf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7" Type="http://schemas.openxmlformats.org/officeDocument/2006/relationships/image" Target="../media/image54.emf"/><Relationship Id="rId2" Type="http://schemas.openxmlformats.org/officeDocument/2006/relationships/drawing" Target="../drawings/drawing23.xml"/><Relationship Id="rId1" Type="http://schemas.openxmlformats.org/officeDocument/2006/relationships/hyperlink" Target="https://apps.sfc.hk/productlistWeb/searchProduct/ILAS.do?lang=EN" TargetMode="External"/><Relationship Id="rId6" Type="http://schemas.openxmlformats.org/officeDocument/2006/relationships/control" Target="../activeX/activeX54.xml"/><Relationship Id="rId5" Type="http://schemas.openxmlformats.org/officeDocument/2006/relationships/image" Target="../media/image53.emf"/><Relationship Id="rId4" Type="http://schemas.openxmlformats.org/officeDocument/2006/relationships/control" Target="../activeX/activeX5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55.emf"/><Relationship Id="rId4" Type="http://schemas.openxmlformats.org/officeDocument/2006/relationships/control" Target="../activeX/activeX5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56.emf"/><Relationship Id="rId4" Type="http://schemas.openxmlformats.org/officeDocument/2006/relationships/control" Target="../activeX/activeX56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57.emf"/><Relationship Id="rId4" Type="http://schemas.openxmlformats.org/officeDocument/2006/relationships/control" Target="../activeX/activeX5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3E22-5F42-4984-94C3-90ED5A076E47}">
  <sheetPr codeName="Sheet3"/>
  <dimension ref="A1:I170"/>
  <sheetViews>
    <sheetView topLeftCell="A79" zoomScale="55" zoomScaleNormal="55" workbookViewId="0"/>
  </sheetViews>
  <sheetFormatPr defaultColWidth="9" defaultRowHeight="13.5"/>
  <cols>
    <col min="1" max="1" width="23.42578125" style="3" customWidth="1"/>
    <col min="2" max="2" width="22.7109375" style="3" customWidth="1"/>
    <col min="3" max="3" width="9" style="3"/>
    <col min="4" max="4" width="107.28515625" style="3" bestFit="1" customWidth="1"/>
    <col min="5" max="5" width="47.28515625" style="3" customWidth="1"/>
    <col min="6" max="6" width="11.28515625" style="3" bestFit="1" customWidth="1"/>
    <col min="7" max="7" width="9" style="2"/>
    <col min="8" max="8" width="17.5703125" style="2" customWidth="1"/>
    <col min="9" max="9" width="22.140625" style="2" customWidth="1"/>
    <col min="10" max="16384" width="9" style="2"/>
  </cols>
  <sheetData>
    <row r="1" spans="1:9" ht="28.5">
      <c r="A1" s="139" t="s">
        <v>1</v>
      </c>
      <c r="B1" s="139" t="s">
        <v>2</v>
      </c>
      <c r="C1" s="139" t="s">
        <v>3</v>
      </c>
      <c r="D1" s="139" t="s">
        <v>4</v>
      </c>
      <c r="E1" s="139" t="s">
        <v>5</v>
      </c>
      <c r="F1" s="139" t="s">
        <v>6</v>
      </c>
      <c r="H1" s="2" t="s">
        <v>7</v>
      </c>
      <c r="I1" s="2" t="s">
        <v>8</v>
      </c>
    </row>
    <row r="2" spans="1:9" ht="14.25">
      <c r="A2" s="139" t="s">
        <v>9</v>
      </c>
      <c r="B2" s="139" t="s">
        <v>10</v>
      </c>
      <c r="C2" s="139" t="s">
        <v>11</v>
      </c>
      <c r="D2" s="139" t="s">
        <v>12</v>
      </c>
      <c r="E2" s="139"/>
      <c r="F2" s="139" t="s">
        <v>13</v>
      </c>
      <c r="H2" s="2" t="s">
        <v>14</v>
      </c>
    </row>
    <row r="3" spans="1:9" ht="14.25">
      <c r="A3" s="139" t="s">
        <v>9</v>
      </c>
      <c r="B3" s="139" t="s">
        <v>15</v>
      </c>
      <c r="C3" s="139" t="s">
        <v>11</v>
      </c>
      <c r="D3" s="139" t="s">
        <v>16</v>
      </c>
      <c r="E3" s="139"/>
      <c r="F3" s="139" t="s">
        <v>13</v>
      </c>
      <c r="H3" s="2" t="s">
        <v>14</v>
      </c>
    </row>
    <row r="4" spans="1:9" ht="14.25">
      <c r="A4" s="139" t="s">
        <v>9</v>
      </c>
      <c r="B4" s="139" t="s">
        <v>17</v>
      </c>
      <c r="C4" s="139" t="s">
        <v>11</v>
      </c>
      <c r="D4" s="139" t="s">
        <v>16</v>
      </c>
      <c r="E4" s="139"/>
      <c r="F4" s="139" t="s">
        <v>13</v>
      </c>
      <c r="H4" s="2" t="s">
        <v>18</v>
      </c>
    </row>
    <row r="5" spans="1:9" ht="14.25">
      <c r="A5" s="139" t="s">
        <v>19</v>
      </c>
      <c r="B5" s="139" t="s">
        <v>20</v>
      </c>
      <c r="C5" s="139" t="s">
        <v>11</v>
      </c>
      <c r="D5" s="139" t="s">
        <v>21</v>
      </c>
      <c r="E5" s="139"/>
      <c r="F5" s="139" t="s">
        <v>13</v>
      </c>
      <c r="H5" s="2" t="s">
        <v>22</v>
      </c>
    </row>
    <row r="6" spans="1:9" ht="14.25">
      <c r="A6" s="139" t="s">
        <v>19</v>
      </c>
      <c r="B6" s="139" t="s">
        <v>23</v>
      </c>
      <c r="C6" s="139" t="s">
        <v>11</v>
      </c>
      <c r="D6" s="139" t="s">
        <v>24</v>
      </c>
      <c r="E6" s="139"/>
      <c r="F6" s="139" t="s">
        <v>13</v>
      </c>
      <c r="H6" s="2" t="s">
        <v>22</v>
      </c>
    </row>
    <row r="7" spans="1:9" ht="14.25">
      <c r="A7" s="139" t="s">
        <v>19</v>
      </c>
      <c r="B7" s="139" t="s">
        <v>25</v>
      </c>
      <c r="C7" s="139" t="s">
        <v>11</v>
      </c>
      <c r="D7" s="139" t="s">
        <v>26</v>
      </c>
      <c r="E7" s="139"/>
      <c r="F7" s="139" t="s">
        <v>13</v>
      </c>
      <c r="H7" s="2" t="s">
        <v>22</v>
      </c>
    </row>
    <row r="8" spans="1:9" ht="14.25">
      <c r="A8" s="139" t="s">
        <v>27</v>
      </c>
      <c r="B8" s="139" t="s">
        <v>15</v>
      </c>
      <c r="C8" s="139" t="s">
        <v>11</v>
      </c>
      <c r="D8" s="139" t="s">
        <v>16</v>
      </c>
      <c r="E8" s="139"/>
      <c r="F8" s="139" t="s">
        <v>13</v>
      </c>
      <c r="H8" s="2" t="s">
        <v>14</v>
      </c>
    </row>
    <row r="9" spans="1:9" ht="14.25">
      <c r="A9" s="139" t="s">
        <v>27</v>
      </c>
      <c r="B9" s="139" t="s">
        <v>28</v>
      </c>
      <c r="C9" s="139" t="s">
        <v>11</v>
      </c>
      <c r="D9" s="139" t="s">
        <v>16</v>
      </c>
      <c r="E9" s="139"/>
      <c r="F9" s="139" t="s">
        <v>13</v>
      </c>
      <c r="H9" s="2" t="s">
        <v>14</v>
      </c>
    </row>
    <row r="10" spans="1:9" ht="14.25">
      <c r="A10" s="139" t="s">
        <v>27</v>
      </c>
      <c r="B10" s="139" t="s">
        <v>29</v>
      </c>
      <c r="C10" s="139" t="s">
        <v>11</v>
      </c>
      <c r="D10" s="139" t="s">
        <v>30</v>
      </c>
      <c r="E10" s="139"/>
      <c r="F10" s="139" t="s">
        <v>13</v>
      </c>
      <c r="H10" s="2" t="s">
        <v>14</v>
      </c>
    </row>
    <row r="11" spans="1:9" ht="28.5">
      <c r="A11" s="139" t="s">
        <v>31</v>
      </c>
      <c r="B11" s="139" t="s">
        <v>32</v>
      </c>
      <c r="C11" s="139" t="s">
        <v>11</v>
      </c>
      <c r="D11" s="139" t="s">
        <v>33</v>
      </c>
      <c r="E11" s="139"/>
      <c r="F11" s="139" t="s">
        <v>34</v>
      </c>
      <c r="H11" s="2" t="s">
        <v>35</v>
      </c>
      <c r="I11" s="2" t="s">
        <v>35</v>
      </c>
    </row>
    <row r="12" spans="1:9" ht="28.5">
      <c r="A12" s="139" t="s">
        <v>36</v>
      </c>
      <c r="B12" s="139" t="s">
        <v>37</v>
      </c>
      <c r="C12" s="139" t="s">
        <v>11</v>
      </c>
      <c r="D12" s="139" t="s">
        <v>38</v>
      </c>
      <c r="E12" s="139"/>
      <c r="F12" s="139" t="s">
        <v>39</v>
      </c>
      <c r="H12" s="2" t="s">
        <v>40</v>
      </c>
      <c r="I12" s="2" t="s">
        <v>14</v>
      </c>
    </row>
    <row r="13" spans="1:9" ht="28.5">
      <c r="A13" s="139" t="s">
        <v>36</v>
      </c>
      <c r="B13" s="139" t="s">
        <v>41</v>
      </c>
      <c r="C13" s="139" t="s">
        <v>11</v>
      </c>
      <c r="D13" s="139" t="s">
        <v>42</v>
      </c>
      <c r="E13" s="139"/>
      <c r="F13" s="139" t="s">
        <v>13</v>
      </c>
      <c r="H13" s="2" t="s">
        <v>40</v>
      </c>
      <c r="I13" s="2" t="s">
        <v>14</v>
      </c>
    </row>
    <row r="14" spans="1:9" ht="14.25">
      <c r="A14" s="139" t="s">
        <v>43</v>
      </c>
      <c r="B14" s="139" t="s">
        <v>44</v>
      </c>
      <c r="C14" s="139" t="s">
        <v>11</v>
      </c>
      <c r="D14" s="139" t="s">
        <v>42</v>
      </c>
      <c r="E14" s="139"/>
      <c r="F14" s="139" t="s">
        <v>13</v>
      </c>
      <c r="H14" s="2" t="s">
        <v>35</v>
      </c>
      <c r="I14" s="2" t="s">
        <v>14</v>
      </c>
    </row>
    <row r="15" spans="1:9" ht="14.25">
      <c r="A15" s="139" t="s">
        <v>45</v>
      </c>
      <c r="B15" s="139" t="s">
        <v>46</v>
      </c>
      <c r="C15" s="139" t="s">
        <v>11</v>
      </c>
      <c r="D15" s="139" t="s">
        <v>47</v>
      </c>
      <c r="E15" s="139"/>
      <c r="F15" s="139" t="s">
        <v>13</v>
      </c>
      <c r="I15" s="2" t="s">
        <v>14</v>
      </c>
    </row>
    <row r="16" spans="1:9" ht="14.25">
      <c r="A16" s="139" t="s">
        <v>45</v>
      </c>
      <c r="B16" s="139" t="s">
        <v>48</v>
      </c>
      <c r="C16" s="139" t="s">
        <v>11</v>
      </c>
      <c r="D16" s="139" t="s">
        <v>42</v>
      </c>
      <c r="E16" s="139"/>
      <c r="F16" s="139" t="s">
        <v>13</v>
      </c>
      <c r="I16" s="2" t="s">
        <v>14</v>
      </c>
    </row>
    <row r="17" spans="1:9" ht="28.5">
      <c r="A17" s="139" t="s">
        <v>49</v>
      </c>
      <c r="B17" s="139" t="s">
        <v>50</v>
      </c>
      <c r="C17" s="139" t="s">
        <v>11</v>
      </c>
      <c r="D17" s="139" t="s">
        <v>51</v>
      </c>
      <c r="E17" s="139"/>
      <c r="F17" s="139" t="s">
        <v>34</v>
      </c>
      <c r="H17" s="2" t="s">
        <v>22</v>
      </c>
    </row>
    <row r="18" spans="1:9" ht="28.5">
      <c r="A18" s="139" t="s">
        <v>52</v>
      </c>
      <c r="B18" s="139" t="s">
        <v>53</v>
      </c>
      <c r="C18" s="139" t="s">
        <v>11</v>
      </c>
      <c r="D18" s="139" t="s">
        <v>54</v>
      </c>
      <c r="E18" s="139"/>
      <c r="F18" s="139" t="s">
        <v>13</v>
      </c>
      <c r="H18" s="2" t="s">
        <v>22</v>
      </c>
    </row>
    <row r="19" spans="1:9" ht="28.5">
      <c r="A19" s="139" t="s">
        <v>52</v>
      </c>
      <c r="B19" s="139" t="s">
        <v>55</v>
      </c>
      <c r="C19" s="139" t="s">
        <v>11</v>
      </c>
      <c r="D19" s="139" t="s">
        <v>56</v>
      </c>
      <c r="E19" s="139"/>
      <c r="F19" s="139" t="s">
        <v>13</v>
      </c>
      <c r="H19" s="2" t="s">
        <v>22</v>
      </c>
    </row>
    <row r="20" spans="1:9" ht="28.5">
      <c r="A20" s="139" t="s">
        <v>52</v>
      </c>
      <c r="B20" s="139" t="s">
        <v>57</v>
      </c>
      <c r="C20" s="139" t="s">
        <v>58</v>
      </c>
      <c r="D20" s="139"/>
      <c r="E20" s="139" t="s">
        <v>59</v>
      </c>
      <c r="F20" s="139" t="s">
        <v>13</v>
      </c>
      <c r="H20" s="2" t="s">
        <v>22</v>
      </c>
    </row>
    <row r="21" spans="1:9" ht="28.5">
      <c r="A21" s="139" t="s">
        <v>60</v>
      </c>
      <c r="B21" s="139" t="s">
        <v>50</v>
      </c>
      <c r="C21" s="139" t="s">
        <v>11</v>
      </c>
      <c r="D21" s="139" t="s">
        <v>51</v>
      </c>
      <c r="E21" s="139"/>
      <c r="F21" s="139" t="s">
        <v>34</v>
      </c>
      <c r="H21" s="2" t="s">
        <v>22</v>
      </c>
    </row>
    <row r="22" spans="1:9" ht="28.5">
      <c r="A22" s="139" t="s">
        <v>61</v>
      </c>
      <c r="B22" s="139" t="s">
        <v>62</v>
      </c>
      <c r="C22" s="139" t="s">
        <v>11</v>
      </c>
      <c r="D22" s="139" t="s">
        <v>63</v>
      </c>
      <c r="E22" s="139"/>
      <c r="F22" s="139" t="s">
        <v>13</v>
      </c>
      <c r="H22" s="2" t="s">
        <v>14</v>
      </c>
    </row>
    <row r="23" spans="1:9" ht="28.5">
      <c r="A23" s="139" t="s">
        <v>61</v>
      </c>
      <c r="B23" s="139" t="s">
        <v>64</v>
      </c>
      <c r="C23" s="139" t="s">
        <v>11</v>
      </c>
      <c r="D23" s="139" t="s">
        <v>65</v>
      </c>
      <c r="E23" s="139"/>
      <c r="F23" s="139" t="s">
        <v>13</v>
      </c>
      <c r="H23" s="2" t="s">
        <v>14</v>
      </c>
    </row>
    <row r="24" spans="1:9" ht="28.5">
      <c r="A24" s="139" t="s">
        <v>61</v>
      </c>
      <c r="B24" s="139" t="s">
        <v>66</v>
      </c>
      <c r="C24" s="139" t="s">
        <v>11</v>
      </c>
      <c r="D24" s="139" t="s">
        <v>67</v>
      </c>
      <c r="E24" s="139"/>
      <c r="F24" s="139" t="s">
        <v>13</v>
      </c>
      <c r="H24" s="2" t="s">
        <v>14</v>
      </c>
    </row>
    <row r="25" spans="1:9" ht="28.5">
      <c r="A25" s="139" t="s">
        <v>61</v>
      </c>
      <c r="B25" s="139" t="s">
        <v>68</v>
      </c>
      <c r="C25" s="139" t="s">
        <v>11</v>
      </c>
      <c r="D25" s="139" t="s">
        <v>69</v>
      </c>
      <c r="E25" s="139"/>
      <c r="F25" s="139" t="s">
        <v>13</v>
      </c>
      <c r="H25" s="2" t="s">
        <v>14</v>
      </c>
    </row>
    <row r="26" spans="1:9" ht="28.5">
      <c r="A26" s="139" t="s">
        <v>70</v>
      </c>
      <c r="B26" s="139" t="s">
        <v>71</v>
      </c>
      <c r="C26" s="139" t="s">
        <v>11</v>
      </c>
      <c r="D26" s="139" t="s">
        <v>72</v>
      </c>
      <c r="E26" s="139"/>
      <c r="F26" s="139" t="s">
        <v>34</v>
      </c>
      <c r="H26" s="2" t="s">
        <v>73</v>
      </c>
      <c r="I26" s="2" t="s">
        <v>14</v>
      </c>
    </row>
    <row r="27" spans="1:9" ht="28.5">
      <c r="A27" s="139" t="s">
        <v>70</v>
      </c>
      <c r="B27" s="139" t="s">
        <v>74</v>
      </c>
      <c r="C27" s="139" t="s">
        <v>11</v>
      </c>
      <c r="D27" s="139" t="s">
        <v>75</v>
      </c>
      <c r="E27" s="139"/>
      <c r="F27" s="139" t="s">
        <v>34</v>
      </c>
      <c r="H27" s="2" t="s">
        <v>73</v>
      </c>
      <c r="I27" s="2" t="s">
        <v>14</v>
      </c>
    </row>
    <row r="28" spans="1:9" ht="28.5">
      <c r="A28" s="139" t="s">
        <v>70</v>
      </c>
      <c r="B28" s="139" t="s">
        <v>76</v>
      </c>
      <c r="C28" s="139" t="s">
        <v>11</v>
      </c>
      <c r="D28" s="139" t="s">
        <v>77</v>
      </c>
      <c r="E28" s="139"/>
      <c r="F28" s="139" t="s">
        <v>34</v>
      </c>
      <c r="H28" s="2" t="s">
        <v>73</v>
      </c>
      <c r="I28" s="2" t="s">
        <v>14</v>
      </c>
    </row>
    <row r="29" spans="1:9" ht="28.5">
      <c r="A29" s="139" t="s">
        <v>70</v>
      </c>
      <c r="B29" s="139" t="s">
        <v>78</v>
      </c>
      <c r="C29" s="139" t="s">
        <v>11</v>
      </c>
      <c r="D29" s="139" t="s">
        <v>79</v>
      </c>
      <c r="E29" s="139"/>
      <c r="F29" s="139" t="s">
        <v>34</v>
      </c>
      <c r="H29" s="2" t="s">
        <v>73</v>
      </c>
      <c r="I29" s="2" t="s">
        <v>14</v>
      </c>
    </row>
    <row r="30" spans="1:9" ht="28.5">
      <c r="A30" s="139" t="s">
        <v>70</v>
      </c>
      <c r="B30" s="139" t="s">
        <v>80</v>
      </c>
      <c r="C30" s="139" t="s">
        <v>11</v>
      </c>
      <c r="D30" s="139" t="s">
        <v>81</v>
      </c>
      <c r="E30" s="139"/>
      <c r="F30" s="139" t="s">
        <v>34</v>
      </c>
      <c r="H30" s="2" t="s">
        <v>73</v>
      </c>
      <c r="I30" s="2" t="s">
        <v>14</v>
      </c>
    </row>
    <row r="31" spans="1:9" ht="28.5">
      <c r="A31" s="139" t="s">
        <v>70</v>
      </c>
      <c r="B31" s="139" t="s">
        <v>82</v>
      </c>
      <c r="C31" s="139" t="s">
        <v>11</v>
      </c>
      <c r="D31" s="139" t="s">
        <v>83</v>
      </c>
      <c r="E31" s="139"/>
      <c r="F31" s="139" t="s">
        <v>34</v>
      </c>
      <c r="H31" s="2" t="s">
        <v>73</v>
      </c>
      <c r="I31" s="2" t="s">
        <v>14</v>
      </c>
    </row>
    <row r="32" spans="1:9" ht="28.5">
      <c r="A32" s="139" t="s">
        <v>70</v>
      </c>
      <c r="B32" s="139" t="s">
        <v>84</v>
      </c>
      <c r="C32" s="139" t="s">
        <v>11</v>
      </c>
      <c r="D32" s="139" t="s">
        <v>85</v>
      </c>
      <c r="E32" s="139"/>
      <c r="F32" s="139" t="s">
        <v>34</v>
      </c>
      <c r="H32" s="2" t="s">
        <v>73</v>
      </c>
      <c r="I32" s="2" t="s">
        <v>14</v>
      </c>
    </row>
    <row r="33" spans="1:9" ht="28.5">
      <c r="A33" s="139" t="s">
        <v>70</v>
      </c>
      <c r="B33" s="139" t="s">
        <v>86</v>
      </c>
      <c r="C33" s="139" t="s">
        <v>11</v>
      </c>
      <c r="D33" s="139" t="s">
        <v>87</v>
      </c>
      <c r="E33" s="139"/>
      <c r="F33" s="139" t="s">
        <v>34</v>
      </c>
      <c r="H33" s="2" t="s">
        <v>73</v>
      </c>
      <c r="I33" s="2" t="s">
        <v>14</v>
      </c>
    </row>
    <row r="34" spans="1:9" ht="28.5">
      <c r="A34" s="139" t="s">
        <v>70</v>
      </c>
      <c r="B34" s="139" t="s">
        <v>88</v>
      </c>
      <c r="C34" s="139" t="s">
        <v>11</v>
      </c>
      <c r="D34" s="139" t="s">
        <v>89</v>
      </c>
      <c r="E34" s="139"/>
      <c r="F34" s="139" t="s">
        <v>34</v>
      </c>
      <c r="H34" s="2" t="s">
        <v>73</v>
      </c>
      <c r="I34" s="2" t="s">
        <v>14</v>
      </c>
    </row>
    <row r="35" spans="1:9" ht="28.5">
      <c r="A35" s="139" t="s">
        <v>70</v>
      </c>
      <c r="B35" s="139" t="s">
        <v>90</v>
      </c>
      <c r="C35" s="139" t="s">
        <v>11</v>
      </c>
      <c r="D35" s="139" t="s">
        <v>91</v>
      </c>
      <c r="E35" s="139"/>
      <c r="F35" s="139" t="s">
        <v>34</v>
      </c>
      <c r="H35" s="2" t="s">
        <v>73</v>
      </c>
      <c r="I35" s="2" t="s">
        <v>14</v>
      </c>
    </row>
    <row r="36" spans="1:9" ht="28.5">
      <c r="A36" s="139" t="s">
        <v>70</v>
      </c>
      <c r="B36" s="139" t="s">
        <v>92</v>
      </c>
      <c r="C36" s="139" t="s">
        <v>11</v>
      </c>
      <c r="D36" s="139" t="s">
        <v>93</v>
      </c>
      <c r="E36" s="139"/>
      <c r="F36" s="139" t="s">
        <v>34</v>
      </c>
      <c r="H36" s="2" t="s">
        <v>73</v>
      </c>
      <c r="I36" s="2" t="s">
        <v>14</v>
      </c>
    </row>
    <row r="37" spans="1:9" ht="28.5">
      <c r="A37" s="139" t="s">
        <v>70</v>
      </c>
      <c r="B37" s="139" t="s">
        <v>94</v>
      </c>
      <c r="C37" s="139" t="s">
        <v>11</v>
      </c>
      <c r="D37" s="139" t="s">
        <v>95</v>
      </c>
      <c r="E37" s="139"/>
      <c r="F37" s="139" t="s">
        <v>34</v>
      </c>
      <c r="H37" s="2" t="s">
        <v>73</v>
      </c>
      <c r="I37" s="2" t="s">
        <v>14</v>
      </c>
    </row>
    <row r="38" spans="1:9" ht="28.5">
      <c r="A38" s="139" t="s">
        <v>70</v>
      </c>
      <c r="B38" s="139" t="s">
        <v>96</v>
      </c>
      <c r="C38" s="139" t="s">
        <v>11</v>
      </c>
      <c r="D38" s="139" t="s">
        <v>95</v>
      </c>
      <c r="E38" s="139"/>
      <c r="F38" s="139" t="s">
        <v>34</v>
      </c>
      <c r="H38" s="2" t="s">
        <v>73</v>
      </c>
      <c r="I38" s="2" t="s">
        <v>14</v>
      </c>
    </row>
    <row r="39" spans="1:9" ht="28.5">
      <c r="A39" s="139" t="s">
        <v>70</v>
      </c>
      <c r="B39" s="139" t="s">
        <v>97</v>
      </c>
      <c r="C39" s="139" t="s">
        <v>11</v>
      </c>
      <c r="D39" s="139" t="s">
        <v>42</v>
      </c>
      <c r="E39" s="139"/>
      <c r="F39" s="139" t="s">
        <v>34</v>
      </c>
      <c r="H39" s="2" t="s">
        <v>73</v>
      </c>
      <c r="I39" s="2" t="s">
        <v>14</v>
      </c>
    </row>
    <row r="40" spans="1:9" ht="28.5">
      <c r="A40" s="139" t="s">
        <v>70</v>
      </c>
      <c r="B40" s="139" t="s">
        <v>98</v>
      </c>
      <c r="C40" s="139" t="s">
        <v>11</v>
      </c>
      <c r="D40" s="139" t="s">
        <v>42</v>
      </c>
      <c r="E40" s="139"/>
      <c r="F40" s="139" t="s">
        <v>34</v>
      </c>
      <c r="H40" s="2" t="s">
        <v>73</v>
      </c>
      <c r="I40" s="2" t="s">
        <v>14</v>
      </c>
    </row>
    <row r="41" spans="1:9" ht="28.5">
      <c r="A41" s="139" t="s">
        <v>70</v>
      </c>
      <c r="B41" s="139" t="s">
        <v>99</v>
      </c>
      <c r="C41" s="139" t="s">
        <v>11</v>
      </c>
      <c r="D41" s="139" t="s">
        <v>42</v>
      </c>
      <c r="E41" s="139"/>
      <c r="F41" s="139" t="s">
        <v>34</v>
      </c>
      <c r="H41" s="2" t="s">
        <v>73</v>
      </c>
      <c r="I41" s="2" t="s">
        <v>14</v>
      </c>
    </row>
    <row r="42" spans="1:9" ht="28.5">
      <c r="A42" s="139" t="s">
        <v>70</v>
      </c>
      <c r="B42" s="139" t="s">
        <v>100</v>
      </c>
      <c r="C42" s="139" t="s">
        <v>11</v>
      </c>
      <c r="D42" s="139" t="s">
        <v>42</v>
      </c>
      <c r="E42" s="139"/>
      <c r="F42" s="139" t="s">
        <v>34</v>
      </c>
      <c r="H42" s="2" t="s">
        <v>73</v>
      </c>
      <c r="I42" s="2" t="s">
        <v>14</v>
      </c>
    </row>
    <row r="43" spans="1:9" ht="28.5">
      <c r="A43" s="139" t="s">
        <v>70</v>
      </c>
      <c r="B43" s="139" t="s">
        <v>101</v>
      </c>
      <c r="C43" s="139" t="s">
        <v>11</v>
      </c>
      <c r="D43" s="139" t="s">
        <v>42</v>
      </c>
      <c r="E43" s="139"/>
      <c r="F43" s="139" t="s">
        <v>34</v>
      </c>
      <c r="H43" s="2" t="s">
        <v>73</v>
      </c>
      <c r="I43" s="2" t="s">
        <v>14</v>
      </c>
    </row>
    <row r="44" spans="1:9" ht="14.25">
      <c r="A44" s="139" t="s">
        <v>102</v>
      </c>
      <c r="B44" s="139" t="s">
        <v>103</v>
      </c>
      <c r="C44" s="139" t="s">
        <v>11</v>
      </c>
      <c r="D44" s="139" t="s">
        <v>104</v>
      </c>
      <c r="E44" s="139"/>
      <c r="F44" s="139" t="s">
        <v>13</v>
      </c>
      <c r="H44" s="2" t="s">
        <v>105</v>
      </c>
      <c r="I44" s="2" t="s">
        <v>14</v>
      </c>
    </row>
    <row r="45" spans="1:9" ht="14.25">
      <c r="A45" s="139" t="s">
        <v>102</v>
      </c>
      <c r="B45" s="139" t="s">
        <v>106</v>
      </c>
      <c r="C45" s="139" t="s">
        <v>11</v>
      </c>
      <c r="D45" s="139" t="s">
        <v>104</v>
      </c>
      <c r="E45" s="139"/>
      <c r="F45" s="139" t="s">
        <v>13</v>
      </c>
      <c r="H45" s="2" t="s">
        <v>105</v>
      </c>
      <c r="I45" s="2" t="s">
        <v>14</v>
      </c>
    </row>
    <row r="46" spans="1:9" ht="28.5">
      <c r="A46" s="139" t="s">
        <v>107</v>
      </c>
      <c r="B46" s="139" t="s">
        <v>108</v>
      </c>
      <c r="C46" s="139" t="s">
        <v>11</v>
      </c>
      <c r="D46" s="139" t="s">
        <v>109</v>
      </c>
      <c r="E46" s="139"/>
      <c r="F46" s="139" t="s">
        <v>34</v>
      </c>
      <c r="H46" s="2" t="s">
        <v>14</v>
      </c>
      <c r="I46" s="2" t="s">
        <v>14</v>
      </c>
    </row>
    <row r="47" spans="1:9" ht="28.5">
      <c r="A47" s="139" t="s">
        <v>107</v>
      </c>
      <c r="B47" s="139" t="s">
        <v>110</v>
      </c>
      <c r="C47" s="139" t="s">
        <v>11</v>
      </c>
      <c r="D47" s="139" t="s">
        <v>111</v>
      </c>
      <c r="E47" s="139"/>
      <c r="F47" s="139" t="s">
        <v>34</v>
      </c>
      <c r="H47" s="2" t="s">
        <v>14</v>
      </c>
      <c r="I47" s="2" t="s">
        <v>14</v>
      </c>
    </row>
    <row r="48" spans="1:9" ht="28.5">
      <c r="A48" s="139" t="s">
        <v>107</v>
      </c>
      <c r="B48" s="139" t="s">
        <v>112</v>
      </c>
      <c r="C48" s="139" t="s">
        <v>11</v>
      </c>
      <c r="D48" s="139" t="s">
        <v>113</v>
      </c>
      <c r="E48" s="139"/>
      <c r="F48" s="139" t="s">
        <v>34</v>
      </c>
      <c r="H48" s="2" t="s">
        <v>14</v>
      </c>
      <c r="I48" s="2" t="s">
        <v>14</v>
      </c>
    </row>
    <row r="49" spans="1:9" ht="28.5">
      <c r="A49" s="139" t="s">
        <v>107</v>
      </c>
      <c r="B49" s="139" t="s">
        <v>114</v>
      </c>
      <c r="C49" s="139" t="s">
        <v>11</v>
      </c>
      <c r="D49" s="139" t="s">
        <v>115</v>
      </c>
      <c r="E49" s="139"/>
      <c r="F49" s="139" t="s">
        <v>34</v>
      </c>
      <c r="H49" s="2" t="s">
        <v>14</v>
      </c>
      <c r="I49" s="2" t="s">
        <v>14</v>
      </c>
    </row>
    <row r="50" spans="1:9" ht="14.25">
      <c r="A50" s="139" t="s">
        <v>116</v>
      </c>
      <c r="B50" s="139" t="s">
        <v>117</v>
      </c>
      <c r="C50" s="139" t="s">
        <v>58</v>
      </c>
      <c r="D50" s="139"/>
      <c r="E50" s="139" t="s">
        <v>59</v>
      </c>
      <c r="F50" s="139" t="s">
        <v>34</v>
      </c>
      <c r="H50" s="2" t="s">
        <v>105</v>
      </c>
      <c r="I50" s="2" t="s">
        <v>14</v>
      </c>
    </row>
    <row r="51" spans="1:9" ht="14.25">
      <c r="A51" s="139" t="s">
        <v>118</v>
      </c>
      <c r="B51" s="139" t="s">
        <v>119</v>
      </c>
      <c r="C51" s="139" t="s">
        <v>11</v>
      </c>
      <c r="D51" s="139" t="s">
        <v>120</v>
      </c>
      <c r="E51" s="139"/>
      <c r="F51" s="139" t="s">
        <v>34</v>
      </c>
      <c r="H51" s="2" t="s">
        <v>105</v>
      </c>
      <c r="I51" s="2" t="s">
        <v>14</v>
      </c>
    </row>
    <row r="52" spans="1:9" ht="14.25">
      <c r="A52" s="139" t="s">
        <v>118</v>
      </c>
      <c r="B52" s="139" t="s">
        <v>121</v>
      </c>
      <c r="C52" s="139" t="s">
        <v>11</v>
      </c>
      <c r="D52" s="139" t="s">
        <v>122</v>
      </c>
      <c r="E52" s="139"/>
      <c r="F52" s="139" t="s">
        <v>13</v>
      </c>
      <c r="H52" s="2" t="s">
        <v>105</v>
      </c>
      <c r="I52" s="2" t="s">
        <v>14</v>
      </c>
    </row>
    <row r="53" spans="1:9" ht="14.25">
      <c r="A53" s="139" t="s">
        <v>118</v>
      </c>
      <c r="B53" s="139" t="s">
        <v>123</v>
      </c>
      <c r="C53" s="139" t="s">
        <v>11</v>
      </c>
      <c r="D53" s="139" t="s">
        <v>124</v>
      </c>
      <c r="E53" s="139"/>
      <c r="F53" s="139" t="s">
        <v>34</v>
      </c>
      <c r="H53" s="2" t="s">
        <v>105</v>
      </c>
      <c r="I53" s="2" t="s">
        <v>14</v>
      </c>
    </row>
    <row r="54" spans="1:9" ht="14.25">
      <c r="A54" s="139" t="s">
        <v>118</v>
      </c>
      <c r="B54" s="139" t="s">
        <v>125</v>
      </c>
      <c r="C54" s="139" t="s">
        <v>11</v>
      </c>
      <c r="D54" s="139" t="s">
        <v>126</v>
      </c>
      <c r="E54" s="139"/>
      <c r="F54" s="139" t="s">
        <v>34</v>
      </c>
      <c r="H54" s="2" t="s">
        <v>105</v>
      </c>
      <c r="I54" s="2" t="s">
        <v>14</v>
      </c>
    </row>
    <row r="55" spans="1:9" ht="14.25">
      <c r="A55" s="139" t="s">
        <v>118</v>
      </c>
      <c r="B55" s="139" t="s">
        <v>127</v>
      </c>
      <c r="C55" s="139" t="s">
        <v>11</v>
      </c>
      <c r="D55" s="139" t="s">
        <v>128</v>
      </c>
      <c r="E55" s="139"/>
      <c r="F55" s="139" t="s">
        <v>34</v>
      </c>
      <c r="H55" s="2" t="s">
        <v>105</v>
      </c>
      <c r="I55" s="2" t="s">
        <v>14</v>
      </c>
    </row>
    <row r="56" spans="1:9" ht="42.75">
      <c r="A56" s="139" t="s">
        <v>118</v>
      </c>
      <c r="B56" s="139" t="s">
        <v>129</v>
      </c>
      <c r="C56" s="139" t="s">
        <v>11</v>
      </c>
      <c r="D56" s="139" t="s">
        <v>130</v>
      </c>
      <c r="E56" s="139"/>
      <c r="F56" s="139" t="s">
        <v>34</v>
      </c>
      <c r="H56" s="2" t="s">
        <v>105</v>
      </c>
      <c r="I56" s="2" t="s">
        <v>14</v>
      </c>
    </row>
    <row r="57" spans="1:9" ht="14.25">
      <c r="A57" s="139" t="s">
        <v>118</v>
      </c>
      <c r="B57" s="139" t="s">
        <v>131</v>
      </c>
      <c r="C57" s="139" t="s">
        <v>11</v>
      </c>
      <c r="D57" s="139" t="s">
        <v>104</v>
      </c>
      <c r="E57" s="139"/>
      <c r="F57" s="139" t="s">
        <v>34</v>
      </c>
      <c r="H57" s="2" t="s">
        <v>105</v>
      </c>
      <c r="I57" s="2" t="s">
        <v>14</v>
      </c>
    </row>
    <row r="58" spans="1:9" ht="14.25">
      <c r="A58" s="139" t="s">
        <v>132</v>
      </c>
      <c r="B58" s="139" t="s">
        <v>133</v>
      </c>
      <c r="C58" s="139" t="s">
        <v>11</v>
      </c>
      <c r="D58" s="139" t="s">
        <v>42</v>
      </c>
      <c r="E58" s="139"/>
      <c r="F58" s="139" t="s">
        <v>13</v>
      </c>
      <c r="H58" s="2" t="s">
        <v>105</v>
      </c>
      <c r="I58" s="2" t="s">
        <v>14</v>
      </c>
    </row>
    <row r="59" spans="1:9" ht="14.25">
      <c r="A59" s="139" t="s">
        <v>132</v>
      </c>
      <c r="B59" s="139" t="s">
        <v>134</v>
      </c>
      <c r="C59" s="139" t="s">
        <v>11</v>
      </c>
      <c r="D59" s="139" t="s">
        <v>42</v>
      </c>
      <c r="E59" s="139"/>
      <c r="F59" s="139" t="s">
        <v>13</v>
      </c>
      <c r="H59" s="2" t="s">
        <v>105</v>
      </c>
      <c r="I59" s="2" t="s">
        <v>14</v>
      </c>
    </row>
    <row r="60" spans="1:9" ht="14.25">
      <c r="A60" s="139" t="s">
        <v>132</v>
      </c>
      <c r="B60" s="139" t="s">
        <v>135</v>
      </c>
      <c r="C60" s="139" t="s">
        <v>11</v>
      </c>
      <c r="D60" s="139" t="s">
        <v>42</v>
      </c>
      <c r="E60" s="139"/>
      <c r="F60" s="139" t="s">
        <v>13</v>
      </c>
      <c r="H60" s="2" t="s">
        <v>105</v>
      </c>
      <c r="I60" s="2" t="s">
        <v>14</v>
      </c>
    </row>
    <row r="61" spans="1:9" ht="14.25">
      <c r="A61" s="139" t="s">
        <v>132</v>
      </c>
      <c r="B61" s="139" t="s">
        <v>136</v>
      </c>
      <c r="C61" s="139" t="s">
        <v>58</v>
      </c>
      <c r="D61" s="139"/>
      <c r="E61" s="139" t="s">
        <v>137</v>
      </c>
      <c r="F61" s="139" t="s">
        <v>13</v>
      </c>
      <c r="H61" s="2" t="s">
        <v>105</v>
      </c>
      <c r="I61" s="2" t="s">
        <v>14</v>
      </c>
    </row>
    <row r="62" spans="1:9" ht="28.5">
      <c r="A62" s="139" t="s">
        <v>138</v>
      </c>
      <c r="B62" s="139" t="s">
        <v>139</v>
      </c>
      <c r="C62" s="139" t="s">
        <v>58</v>
      </c>
      <c r="D62" s="139"/>
      <c r="E62" s="139" t="s">
        <v>140</v>
      </c>
      <c r="F62" s="139" t="s">
        <v>13</v>
      </c>
      <c r="H62" s="2" t="s">
        <v>105</v>
      </c>
      <c r="I62" s="2" t="s">
        <v>14</v>
      </c>
    </row>
    <row r="63" spans="1:9" ht="42.75">
      <c r="A63" s="139" t="s">
        <v>141</v>
      </c>
      <c r="B63" s="139" t="s">
        <v>142</v>
      </c>
      <c r="C63" s="139" t="s">
        <v>11</v>
      </c>
      <c r="D63" s="139" t="s">
        <v>143</v>
      </c>
      <c r="E63" s="139"/>
      <c r="F63" s="139" t="s">
        <v>13</v>
      </c>
      <c r="H63" s="2" t="s">
        <v>105</v>
      </c>
      <c r="I63" s="2" t="s">
        <v>14</v>
      </c>
    </row>
    <row r="64" spans="1:9" ht="14.25">
      <c r="A64" s="139" t="s">
        <v>141</v>
      </c>
      <c r="B64" s="139" t="s">
        <v>144</v>
      </c>
      <c r="C64" s="139" t="s">
        <v>11</v>
      </c>
      <c r="D64" s="139" t="s">
        <v>145</v>
      </c>
      <c r="E64" s="139"/>
      <c r="F64" s="139" t="s">
        <v>13</v>
      </c>
      <c r="H64" s="2" t="s">
        <v>105</v>
      </c>
      <c r="I64" s="2" t="s">
        <v>14</v>
      </c>
    </row>
    <row r="65" spans="1:9" ht="28.5">
      <c r="A65" s="139" t="s">
        <v>146</v>
      </c>
      <c r="B65" s="139" t="s">
        <v>147</v>
      </c>
      <c r="C65" s="139" t="s">
        <v>11</v>
      </c>
      <c r="D65" s="139" t="s">
        <v>148</v>
      </c>
      <c r="E65" s="139"/>
      <c r="F65" s="139" t="s">
        <v>13</v>
      </c>
      <c r="H65" s="2" t="s">
        <v>105</v>
      </c>
      <c r="I65" s="2" t="s">
        <v>35</v>
      </c>
    </row>
    <row r="66" spans="1:9" ht="28.5">
      <c r="A66" s="139" t="s">
        <v>149</v>
      </c>
      <c r="B66" s="139" t="s">
        <v>147</v>
      </c>
      <c r="C66" s="139" t="s">
        <v>11</v>
      </c>
      <c r="D66" s="139" t="s">
        <v>148</v>
      </c>
      <c r="E66" s="139"/>
      <c r="F66" s="139" t="s">
        <v>13</v>
      </c>
      <c r="H66" s="2" t="s">
        <v>105</v>
      </c>
      <c r="I66" s="2" t="s">
        <v>35</v>
      </c>
    </row>
    <row r="67" spans="1:9" ht="42.75">
      <c r="A67" s="139" t="s">
        <v>150</v>
      </c>
      <c r="B67" s="139" t="s">
        <v>151</v>
      </c>
      <c r="C67" s="139" t="s">
        <v>11</v>
      </c>
      <c r="D67" s="139" t="s">
        <v>152</v>
      </c>
      <c r="E67" s="139"/>
      <c r="F67" s="139" t="s">
        <v>34</v>
      </c>
      <c r="H67" s="2" t="s">
        <v>22</v>
      </c>
    </row>
    <row r="68" spans="1:9" ht="14.25">
      <c r="A68" s="139" t="s">
        <v>150</v>
      </c>
      <c r="B68" s="139" t="s">
        <v>153</v>
      </c>
      <c r="C68" s="139" t="s">
        <v>58</v>
      </c>
      <c r="D68" s="139"/>
      <c r="E68" s="139" t="s">
        <v>59</v>
      </c>
      <c r="F68" s="139" t="s">
        <v>34</v>
      </c>
      <c r="H68" s="2" t="s">
        <v>22</v>
      </c>
    </row>
    <row r="69" spans="1:9" ht="28.5">
      <c r="A69" s="139" t="s">
        <v>150</v>
      </c>
      <c r="B69" s="139" t="s">
        <v>154</v>
      </c>
      <c r="C69" s="139" t="s">
        <v>11</v>
      </c>
      <c r="D69" s="139" t="s">
        <v>155</v>
      </c>
      <c r="E69" s="139"/>
      <c r="F69" s="139" t="s">
        <v>34</v>
      </c>
      <c r="H69" s="2" t="s">
        <v>22</v>
      </c>
    </row>
    <row r="70" spans="1:9" ht="14.25">
      <c r="A70" s="139" t="s">
        <v>156</v>
      </c>
      <c r="B70" s="139" t="s">
        <v>157</v>
      </c>
      <c r="C70" s="139" t="s">
        <v>11</v>
      </c>
      <c r="D70" s="139" t="s">
        <v>158</v>
      </c>
      <c r="E70" s="139"/>
      <c r="F70" s="139" t="s">
        <v>34</v>
      </c>
    </row>
    <row r="71" spans="1:9" ht="14.25">
      <c r="A71" s="139" t="s">
        <v>156</v>
      </c>
      <c r="B71" s="139" t="s">
        <v>159</v>
      </c>
      <c r="C71" s="139" t="s">
        <v>58</v>
      </c>
      <c r="D71" s="139"/>
      <c r="E71" s="139" t="s">
        <v>160</v>
      </c>
      <c r="F71" s="139" t="s">
        <v>34</v>
      </c>
      <c r="H71" s="2" t="s">
        <v>22</v>
      </c>
    </row>
    <row r="72" spans="1:9" ht="14.25">
      <c r="A72" s="139" t="s">
        <v>156</v>
      </c>
      <c r="B72" s="139" t="s">
        <v>161</v>
      </c>
      <c r="C72" s="139" t="s">
        <v>11</v>
      </c>
      <c r="D72" s="139" t="s">
        <v>162</v>
      </c>
      <c r="E72" s="139"/>
      <c r="F72" s="139" t="s">
        <v>34</v>
      </c>
      <c r="H72" s="2" t="s">
        <v>22</v>
      </c>
    </row>
    <row r="73" spans="1:9" ht="14.25">
      <c r="A73" s="139" t="s">
        <v>156</v>
      </c>
      <c r="B73" s="139" t="s">
        <v>163</v>
      </c>
      <c r="C73" s="139" t="s">
        <v>58</v>
      </c>
      <c r="D73" s="139"/>
      <c r="E73" s="139" t="s">
        <v>164</v>
      </c>
      <c r="F73" s="139" t="s">
        <v>34</v>
      </c>
      <c r="H73" s="2" t="s">
        <v>22</v>
      </c>
    </row>
    <row r="74" spans="1:9" ht="14.25">
      <c r="A74" s="139" t="s">
        <v>156</v>
      </c>
      <c r="B74" s="139" t="s">
        <v>165</v>
      </c>
      <c r="C74" s="139" t="s">
        <v>11</v>
      </c>
      <c r="D74" s="139" t="s">
        <v>166</v>
      </c>
      <c r="E74" s="139"/>
      <c r="F74" s="139" t="s">
        <v>34</v>
      </c>
      <c r="H74" s="2" t="s">
        <v>22</v>
      </c>
    </row>
    <row r="75" spans="1:9" ht="14.25">
      <c r="A75" s="139" t="s">
        <v>156</v>
      </c>
      <c r="B75" s="139" t="s">
        <v>167</v>
      </c>
      <c r="C75" s="139" t="s">
        <v>58</v>
      </c>
      <c r="D75" s="139"/>
      <c r="E75" s="139" t="s">
        <v>168</v>
      </c>
      <c r="F75" s="139" t="s">
        <v>34</v>
      </c>
      <c r="H75" s="2" t="s">
        <v>22</v>
      </c>
    </row>
    <row r="76" spans="1:9" ht="14.25">
      <c r="A76" s="139" t="s">
        <v>169</v>
      </c>
      <c r="B76" s="139" t="s">
        <v>170</v>
      </c>
      <c r="C76" s="139" t="s">
        <v>58</v>
      </c>
      <c r="D76" s="139"/>
      <c r="E76" s="139" t="s">
        <v>171</v>
      </c>
      <c r="F76" s="139" t="s">
        <v>13</v>
      </c>
      <c r="H76" s="2" t="s">
        <v>22</v>
      </c>
    </row>
    <row r="77" spans="1:9" ht="28.5">
      <c r="A77" s="139" t="s">
        <v>169</v>
      </c>
      <c r="B77" s="139" t="s">
        <v>172</v>
      </c>
      <c r="C77" s="139" t="s">
        <v>11</v>
      </c>
      <c r="D77" s="139" t="s">
        <v>173</v>
      </c>
      <c r="E77" s="139"/>
      <c r="F77" s="139" t="s">
        <v>13</v>
      </c>
      <c r="H77" s="2" t="s">
        <v>22</v>
      </c>
    </row>
    <row r="78" spans="1:9" ht="28.5">
      <c r="A78" s="139" t="s">
        <v>169</v>
      </c>
      <c r="B78" s="139" t="s">
        <v>174</v>
      </c>
      <c r="C78" s="139" t="s">
        <v>11</v>
      </c>
      <c r="D78" s="139" t="s">
        <v>175</v>
      </c>
      <c r="E78" s="139"/>
      <c r="F78" s="139" t="s">
        <v>13</v>
      </c>
      <c r="H78" s="2" t="s">
        <v>22</v>
      </c>
    </row>
    <row r="79" spans="1:9" ht="14.25">
      <c r="A79" s="139" t="s">
        <v>169</v>
      </c>
      <c r="B79" s="139" t="s">
        <v>176</v>
      </c>
      <c r="C79" s="139" t="s">
        <v>58</v>
      </c>
      <c r="D79" s="139"/>
      <c r="E79" s="139" t="s">
        <v>177</v>
      </c>
      <c r="F79" s="139" t="s">
        <v>13</v>
      </c>
      <c r="H79" s="2" t="s">
        <v>22</v>
      </c>
    </row>
    <row r="80" spans="1:9" ht="14.25">
      <c r="A80" s="139" t="s">
        <v>169</v>
      </c>
      <c r="B80" s="139" t="s">
        <v>178</v>
      </c>
      <c r="C80" s="139" t="s">
        <v>11</v>
      </c>
      <c r="D80" s="139" t="s">
        <v>179</v>
      </c>
      <c r="E80" s="139"/>
      <c r="F80" s="139" t="s">
        <v>13</v>
      </c>
      <c r="H80" s="2" t="s">
        <v>22</v>
      </c>
    </row>
    <row r="81" spans="1:8" ht="14.25">
      <c r="A81" s="139" t="s">
        <v>180</v>
      </c>
      <c r="B81" s="139" t="s">
        <v>181</v>
      </c>
      <c r="C81" s="139" t="s">
        <v>58</v>
      </c>
      <c r="D81" s="139"/>
      <c r="E81" s="139" t="s">
        <v>171</v>
      </c>
      <c r="F81" s="139" t="s">
        <v>13</v>
      </c>
      <c r="H81" s="2" t="s">
        <v>22</v>
      </c>
    </row>
    <row r="82" spans="1:8" ht="28.5">
      <c r="A82" s="139" t="s">
        <v>180</v>
      </c>
      <c r="B82" s="139" t="s">
        <v>182</v>
      </c>
      <c r="C82" s="139" t="s">
        <v>11</v>
      </c>
      <c r="D82" s="139" t="s">
        <v>173</v>
      </c>
      <c r="E82" s="139"/>
      <c r="F82" s="139" t="s">
        <v>13</v>
      </c>
      <c r="H82" s="2" t="s">
        <v>22</v>
      </c>
    </row>
    <row r="83" spans="1:8" ht="28.5">
      <c r="A83" s="139" t="s">
        <v>180</v>
      </c>
      <c r="B83" s="139" t="s">
        <v>183</v>
      </c>
      <c r="C83" s="139" t="s">
        <v>11</v>
      </c>
      <c r="D83" s="139" t="s">
        <v>175</v>
      </c>
      <c r="E83" s="139"/>
      <c r="F83" s="139" t="s">
        <v>13</v>
      </c>
      <c r="H83" s="2" t="s">
        <v>22</v>
      </c>
    </row>
    <row r="84" spans="1:8" ht="14.25">
      <c r="A84" s="139" t="s">
        <v>180</v>
      </c>
      <c r="B84" s="139" t="s">
        <v>184</v>
      </c>
      <c r="C84" s="139" t="s">
        <v>11</v>
      </c>
      <c r="D84" s="139" t="s">
        <v>185</v>
      </c>
      <c r="E84" s="139"/>
      <c r="F84" s="139" t="s">
        <v>13</v>
      </c>
      <c r="H84" s="2" t="s">
        <v>22</v>
      </c>
    </row>
    <row r="85" spans="1:8" ht="14.25">
      <c r="A85" s="139" t="s">
        <v>180</v>
      </c>
      <c r="B85" s="139" t="s">
        <v>186</v>
      </c>
      <c r="C85" s="139" t="s">
        <v>11</v>
      </c>
      <c r="D85" s="139" t="s">
        <v>179</v>
      </c>
      <c r="E85" s="139"/>
      <c r="F85" s="139" t="s">
        <v>13</v>
      </c>
      <c r="H85" s="2" t="s">
        <v>22</v>
      </c>
    </row>
    <row r="86" spans="1:8" ht="28.5">
      <c r="A86" s="139" t="s">
        <v>187</v>
      </c>
      <c r="B86" s="139" t="s">
        <v>188</v>
      </c>
      <c r="C86" s="139" t="s">
        <v>11</v>
      </c>
      <c r="D86" s="139" t="s">
        <v>189</v>
      </c>
      <c r="E86" s="139"/>
      <c r="F86" s="139" t="s">
        <v>34</v>
      </c>
      <c r="H86" s="2" t="s">
        <v>22</v>
      </c>
    </row>
    <row r="87" spans="1:8" ht="28.5">
      <c r="A87" s="139" t="s">
        <v>187</v>
      </c>
      <c r="B87" s="139" t="s">
        <v>190</v>
      </c>
      <c r="C87" s="139" t="s">
        <v>58</v>
      </c>
      <c r="D87" s="139"/>
      <c r="E87" s="139" t="s">
        <v>191</v>
      </c>
      <c r="F87" s="139" t="s">
        <v>34</v>
      </c>
      <c r="H87" s="2" t="s">
        <v>22</v>
      </c>
    </row>
    <row r="88" spans="1:8" ht="28.5">
      <c r="A88" s="139" t="s">
        <v>187</v>
      </c>
      <c r="B88" s="139" t="s">
        <v>192</v>
      </c>
      <c r="C88" s="139" t="s">
        <v>11</v>
      </c>
      <c r="D88" s="139" t="s">
        <v>193</v>
      </c>
      <c r="E88" s="139"/>
      <c r="F88" s="139" t="s">
        <v>34</v>
      </c>
      <c r="H88" s="2" t="s">
        <v>22</v>
      </c>
    </row>
    <row r="89" spans="1:8" ht="28.5">
      <c r="A89" s="139" t="s">
        <v>187</v>
      </c>
      <c r="B89" s="139" t="s">
        <v>194</v>
      </c>
      <c r="C89" s="139" t="s">
        <v>11</v>
      </c>
      <c r="D89" s="139" t="s">
        <v>195</v>
      </c>
      <c r="E89" s="139"/>
      <c r="F89" s="139" t="s">
        <v>34</v>
      </c>
      <c r="H89" s="2" t="s">
        <v>22</v>
      </c>
    </row>
    <row r="90" spans="1:8" ht="28.5">
      <c r="A90" s="139" t="s">
        <v>187</v>
      </c>
      <c r="B90" s="139" t="s">
        <v>196</v>
      </c>
      <c r="C90" s="139" t="s">
        <v>11</v>
      </c>
      <c r="D90" s="139" t="s">
        <v>42</v>
      </c>
      <c r="E90" s="139"/>
      <c r="F90" s="139" t="s">
        <v>34</v>
      </c>
      <c r="H90" s="2" t="s">
        <v>22</v>
      </c>
    </row>
    <row r="91" spans="1:8" ht="28.5">
      <c r="A91" s="139" t="s">
        <v>187</v>
      </c>
      <c r="B91" s="139" t="s">
        <v>197</v>
      </c>
      <c r="C91" s="139" t="s">
        <v>11</v>
      </c>
      <c r="D91" s="139" t="s">
        <v>198</v>
      </c>
      <c r="E91" s="139"/>
      <c r="F91" s="139" t="s">
        <v>34</v>
      </c>
      <c r="H91" s="2" t="s">
        <v>22</v>
      </c>
    </row>
    <row r="92" spans="1:8" ht="28.5">
      <c r="A92" s="139" t="s">
        <v>199</v>
      </c>
      <c r="B92" s="139" t="s">
        <v>200</v>
      </c>
      <c r="C92" s="139" t="s">
        <v>11</v>
      </c>
      <c r="D92" s="139" t="s">
        <v>179</v>
      </c>
      <c r="E92" s="139"/>
      <c r="F92" s="139" t="s">
        <v>13</v>
      </c>
      <c r="H92" s="2" t="s">
        <v>22</v>
      </c>
    </row>
    <row r="93" spans="1:8" ht="28.5">
      <c r="A93" s="139" t="s">
        <v>199</v>
      </c>
      <c r="B93" s="139" t="s">
        <v>201</v>
      </c>
      <c r="C93" s="139" t="s">
        <v>11</v>
      </c>
      <c r="D93" s="139" t="s">
        <v>179</v>
      </c>
      <c r="E93" s="139"/>
      <c r="F93" s="139" t="s">
        <v>13</v>
      </c>
      <c r="H93" s="2" t="s">
        <v>22</v>
      </c>
    </row>
    <row r="94" spans="1:8" ht="28.5">
      <c r="A94" s="139" t="s">
        <v>199</v>
      </c>
      <c r="B94" s="139" t="s">
        <v>202</v>
      </c>
      <c r="C94" s="139" t="s">
        <v>11</v>
      </c>
      <c r="D94" s="139" t="s">
        <v>203</v>
      </c>
      <c r="E94" s="139"/>
      <c r="F94" s="139" t="s">
        <v>13</v>
      </c>
      <c r="H94" s="2" t="s">
        <v>22</v>
      </c>
    </row>
    <row r="95" spans="1:8" ht="28.5">
      <c r="A95" s="139" t="s">
        <v>199</v>
      </c>
      <c r="B95" s="139" t="s">
        <v>204</v>
      </c>
      <c r="C95" s="139" t="s">
        <v>11</v>
      </c>
      <c r="D95" s="139" t="s">
        <v>203</v>
      </c>
      <c r="E95" s="139"/>
      <c r="F95" s="139" t="s">
        <v>13</v>
      </c>
      <c r="H95" s="2" t="s">
        <v>22</v>
      </c>
    </row>
    <row r="96" spans="1:8" ht="28.5">
      <c r="A96" s="139" t="s">
        <v>205</v>
      </c>
      <c r="B96" s="139" t="s">
        <v>206</v>
      </c>
      <c r="C96" s="139" t="s">
        <v>11</v>
      </c>
      <c r="D96" s="139" t="s">
        <v>207</v>
      </c>
      <c r="E96" s="139"/>
      <c r="F96" s="139" t="s">
        <v>34</v>
      </c>
      <c r="H96" s="2" t="s">
        <v>22</v>
      </c>
    </row>
    <row r="97" spans="1:8" ht="28.5">
      <c r="A97" s="139" t="s">
        <v>205</v>
      </c>
      <c r="B97" s="139" t="s">
        <v>208</v>
      </c>
      <c r="C97" s="139" t="s">
        <v>11</v>
      </c>
      <c r="D97" s="139" t="s">
        <v>207</v>
      </c>
      <c r="E97" s="139"/>
      <c r="F97" s="139" t="s">
        <v>34</v>
      </c>
      <c r="H97" s="2" t="s">
        <v>22</v>
      </c>
    </row>
    <row r="98" spans="1:8" ht="28.5">
      <c r="A98" s="139" t="s">
        <v>205</v>
      </c>
      <c r="B98" s="139" t="s">
        <v>209</v>
      </c>
      <c r="C98" s="139" t="s">
        <v>11</v>
      </c>
      <c r="D98" s="139" t="s">
        <v>207</v>
      </c>
      <c r="E98" s="139"/>
      <c r="F98" s="139" t="s">
        <v>34</v>
      </c>
      <c r="H98" s="2" t="s">
        <v>22</v>
      </c>
    </row>
    <row r="99" spans="1:8" ht="28.5">
      <c r="A99" s="139" t="s">
        <v>205</v>
      </c>
      <c r="B99" s="139" t="s">
        <v>210</v>
      </c>
      <c r="C99" s="139" t="s">
        <v>11</v>
      </c>
      <c r="D99" s="139" t="s">
        <v>207</v>
      </c>
      <c r="E99" s="139"/>
      <c r="F99" s="139" t="s">
        <v>34</v>
      </c>
      <c r="H99" s="2" t="s">
        <v>22</v>
      </c>
    </row>
    <row r="100" spans="1:8" ht="28.5">
      <c r="A100" s="139" t="s">
        <v>205</v>
      </c>
      <c r="B100" s="139" t="s">
        <v>211</v>
      </c>
      <c r="C100" s="139" t="s">
        <v>11</v>
      </c>
      <c r="D100" s="139" t="s">
        <v>207</v>
      </c>
      <c r="E100" s="139"/>
      <c r="F100" s="139" t="s">
        <v>34</v>
      </c>
      <c r="H100" s="2" t="s">
        <v>22</v>
      </c>
    </row>
    <row r="101" spans="1:8" ht="28.5">
      <c r="A101" s="139" t="s">
        <v>205</v>
      </c>
      <c r="B101" s="139" t="s">
        <v>212</v>
      </c>
      <c r="C101" s="139" t="s">
        <v>11</v>
      </c>
      <c r="D101" s="139" t="s">
        <v>207</v>
      </c>
      <c r="E101" s="139"/>
      <c r="F101" s="139" t="s">
        <v>34</v>
      </c>
      <c r="H101" s="2" t="s">
        <v>22</v>
      </c>
    </row>
    <row r="102" spans="1:8" ht="28.5">
      <c r="A102" s="139" t="s">
        <v>205</v>
      </c>
      <c r="B102" s="139" t="s">
        <v>213</v>
      </c>
      <c r="C102" s="139" t="s">
        <v>11</v>
      </c>
      <c r="D102" s="139" t="s">
        <v>207</v>
      </c>
      <c r="E102" s="139"/>
      <c r="F102" s="139" t="s">
        <v>34</v>
      </c>
      <c r="H102" s="2" t="s">
        <v>22</v>
      </c>
    </row>
    <row r="103" spans="1:8" ht="28.5">
      <c r="A103" s="139" t="s">
        <v>205</v>
      </c>
      <c r="B103" s="139" t="s">
        <v>214</v>
      </c>
      <c r="C103" s="139" t="s">
        <v>11</v>
      </c>
      <c r="D103" s="139" t="s">
        <v>207</v>
      </c>
      <c r="E103" s="139"/>
      <c r="F103" s="139" t="s">
        <v>34</v>
      </c>
      <c r="H103" s="2" t="s">
        <v>22</v>
      </c>
    </row>
    <row r="104" spans="1:8" ht="28.5">
      <c r="A104" s="139" t="s">
        <v>205</v>
      </c>
      <c r="B104" s="139" t="s">
        <v>215</v>
      </c>
      <c r="C104" s="139" t="s">
        <v>11</v>
      </c>
      <c r="D104" s="139" t="s">
        <v>207</v>
      </c>
      <c r="E104" s="139"/>
      <c r="F104" s="139" t="s">
        <v>34</v>
      </c>
      <c r="H104" s="2" t="s">
        <v>22</v>
      </c>
    </row>
    <row r="105" spans="1:8" ht="28.5">
      <c r="A105" s="139" t="s">
        <v>205</v>
      </c>
      <c r="B105" s="139" t="s">
        <v>216</v>
      </c>
      <c r="C105" s="139" t="s">
        <v>11</v>
      </c>
      <c r="D105" s="139" t="s">
        <v>207</v>
      </c>
      <c r="E105" s="139"/>
      <c r="F105" s="139" t="s">
        <v>34</v>
      </c>
      <c r="H105" s="2" t="s">
        <v>22</v>
      </c>
    </row>
    <row r="106" spans="1:8" ht="28.5">
      <c r="A106" s="139" t="s">
        <v>205</v>
      </c>
      <c r="B106" s="139" t="s">
        <v>217</v>
      </c>
      <c r="C106" s="139" t="s">
        <v>11</v>
      </c>
      <c r="D106" s="139" t="s">
        <v>207</v>
      </c>
      <c r="E106" s="139"/>
      <c r="F106" s="139" t="s">
        <v>34</v>
      </c>
      <c r="H106" s="2" t="s">
        <v>22</v>
      </c>
    </row>
    <row r="107" spans="1:8" ht="28.5">
      <c r="A107" s="139" t="s">
        <v>205</v>
      </c>
      <c r="B107" s="139" t="s">
        <v>218</v>
      </c>
      <c r="C107" s="139" t="s">
        <v>11</v>
      </c>
      <c r="D107" s="139" t="s">
        <v>219</v>
      </c>
      <c r="E107" s="139"/>
      <c r="F107" s="139" t="s">
        <v>34</v>
      </c>
      <c r="H107" s="2" t="s">
        <v>22</v>
      </c>
    </row>
    <row r="108" spans="1:8" ht="28.5">
      <c r="A108" s="139" t="s">
        <v>205</v>
      </c>
      <c r="B108" s="139" t="s">
        <v>220</v>
      </c>
      <c r="C108" s="139" t="s">
        <v>11</v>
      </c>
      <c r="D108" s="139" t="s">
        <v>221</v>
      </c>
      <c r="E108" s="139"/>
      <c r="F108" s="139" t="s">
        <v>34</v>
      </c>
      <c r="H108" s="2" t="s">
        <v>22</v>
      </c>
    </row>
    <row r="109" spans="1:8" ht="28.5">
      <c r="A109" s="139" t="s">
        <v>205</v>
      </c>
      <c r="B109" s="139" t="s">
        <v>222</v>
      </c>
      <c r="C109" s="139" t="s">
        <v>11</v>
      </c>
      <c r="D109" s="139" t="s">
        <v>223</v>
      </c>
      <c r="E109" s="139"/>
      <c r="F109" s="139" t="s">
        <v>34</v>
      </c>
      <c r="H109" s="2" t="s">
        <v>22</v>
      </c>
    </row>
    <row r="110" spans="1:8" ht="28.5">
      <c r="A110" s="139" t="s">
        <v>224</v>
      </c>
      <c r="B110" s="139" t="s">
        <v>225</v>
      </c>
      <c r="C110" s="139" t="s">
        <v>11</v>
      </c>
      <c r="D110" s="139" t="s">
        <v>226</v>
      </c>
      <c r="E110" s="139"/>
      <c r="F110" s="139" t="s">
        <v>34</v>
      </c>
      <c r="H110" s="2" t="s">
        <v>22</v>
      </c>
    </row>
    <row r="111" spans="1:8" ht="28.5">
      <c r="A111" s="139" t="s">
        <v>227</v>
      </c>
      <c r="B111" s="139" t="s">
        <v>228</v>
      </c>
      <c r="C111" s="139" t="s">
        <v>11</v>
      </c>
      <c r="D111" s="139" t="s">
        <v>229</v>
      </c>
      <c r="E111" s="139"/>
      <c r="F111" s="139" t="s">
        <v>34</v>
      </c>
      <c r="H111" s="2" t="s">
        <v>22</v>
      </c>
    </row>
    <row r="112" spans="1:8" ht="28.5">
      <c r="A112" s="139" t="s">
        <v>230</v>
      </c>
      <c r="B112" s="139" t="s">
        <v>231</v>
      </c>
      <c r="C112" s="139" t="s">
        <v>11</v>
      </c>
      <c r="D112" s="139" t="s">
        <v>229</v>
      </c>
      <c r="E112" s="139"/>
      <c r="F112" s="139" t="s">
        <v>34</v>
      </c>
      <c r="H112" s="2" t="s">
        <v>22</v>
      </c>
    </row>
    <row r="113" spans="1:8" ht="14.25">
      <c r="A113" s="139" t="s">
        <v>232</v>
      </c>
      <c r="B113" s="139" t="s">
        <v>233</v>
      </c>
      <c r="C113" s="139" t="s">
        <v>11</v>
      </c>
      <c r="D113" s="139" t="s">
        <v>234</v>
      </c>
      <c r="E113" s="139"/>
      <c r="F113" s="139" t="s">
        <v>34</v>
      </c>
      <c r="H113" s="2" t="s">
        <v>22</v>
      </c>
    </row>
    <row r="114" spans="1:8" ht="14.25">
      <c r="A114" s="139" t="s">
        <v>232</v>
      </c>
      <c r="B114" s="139" t="s">
        <v>235</v>
      </c>
      <c r="C114" s="139" t="s">
        <v>58</v>
      </c>
      <c r="D114" s="139"/>
      <c r="E114" s="139" t="s">
        <v>164</v>
      </c>
      <c r="F114" s="139" t="s">
        <v>34</v>
      </c>
      <c r="H114" s="2" t="s">
        <v>22</v>
      </c>
    </row>
    <row r="115" spans="1:8" ht="28.5">
      <c r="A115" s="139" t="s">
        <v>236</v>
      </c>
      <c r="B115" s="139" t="s">
        <v>68</v>
      </c>
      <c r="C115" s="139" t="s">
        <v>11</v>
      </c>
      <c r="D115" s="139" t="s">
        <v>69</v>
      </c>
      <c r="E115" s="139"/>
      <c r="F115" s="139" t="s">
        <v>13</v>
      </c>
      <c r="H115" s="2" t="s">
        <v>22</v>
      </c>
    </row>
    <row r="116" spans="1:8" ht="28.5">
      <c r="A116" s="139" t="s">
        <v>236</v>
      </c>
      <c r="B116" s="139" t="s">
        <v>62</v>
      </c>
      <c r="C116" s="139" t="s">
        <v>11</v>
      </c>
      <c r="D116" s="139" t="s">
        <v>63</v>
      </c>
      <c r="E116" s="139"/>
      <c r="F116" s="139" t="s">
        <v>13</v>
      </c>
      <c r="H116" s="2" t="s">
        <v>22</v>
      </c>
    </row>
    <row r="117" spans="1:8" ht="28.5">
      <c r="A117" s="139" t="s">
        <v>237</v>
      </c>
      <c r="B117" s="139" t="s">
        <v>68</v>
      </c>
      <c r="C117" s="139" t="s">
        <v>11</v>
      </c>
      <c r="D117" s="139" t="s">
        <v>69</v>
      </c>
      <c r="E117" s="139"/>
      <c r="F117" s="139" t="s">
        <v>13</v>
      </c>
      <c r="H117" s="2" t="s">
        <v>22</v>
      </c>
    </row>
    <row r="118" spans="1:8" ht="28.5">
      <c r="A118" s="139" t="s">
        <v>237</v>
      </c>
      <c r="B118" s="139" t="s">
        <v>62</v>
      </c>
      <c r="C118" s="139" t="s">
        <v>11</v>
      </c>
      <c r="D118" s="139" t="s">
        <v>238</v>
      </c>
      <c r="E118" s="139"/>
      <c r="F118" s="139" t="s">
        <v>13</v>
      </c>
      <c r="H118" s="2" t="s">
        <v>22</v>
      </c>
    </row>
    <row r="119" spans="1:8" ht="14.25">
      <c r="A119" s="139" t="s">
        <v>239</v>
      </c>
      <c r="B119" s="139" t="s">
        <v>240</v>
      </c>
      <c r="C119" s="139" t="s">
        <v>58</v>
      </c>
      <c r="D119" s="139"/>
      <c r="E119" s="139" t="s">
        <v>241</v>
      </c>
      <c r="F119" s="139" t="s">
        <v>34</v>
      </c>
      <c r="H119" s="2" t="s">
        <v>22</v>
      </c>
    </row>
    <row r="120" spans="1:8" ht="42.75">
      <c r="A120" s="139" t="s">
        <v>242</v>
      </c>
      <c r="B120" s="139" t="s">
        <v>243</v>
      </c>
      <c r="C120" s="139" t="s">
        <v>11</v>
      </c>
      <c r="D120" s="139" t="s">
        <v>244</v>
      </c>
      <c r="E120" s="139"/>
      <c r="F120" s="139" t="s">
        <v>13</v>
      </c>
      <c r="H120" s="2" t="s">
        <v>22</v>
      </c>
    </row>
    <row r="121" spans="1:8" ht="14.25">
      <c r="A121" s="139" t="s">
        <v>242</v>
      </c>
      <c r="B121" s="139" t="s">
        <v>245</v>
      </c>
      <c r="C121" s="139" t="s">
        <v>11</v>
      </c>
      <c r="D121" s="139" t="s">
        <v>246</v>
      </c>
      <c r="E121" s="139"/>
      <c r="F121" s="139" t="s">
        <v>13</v>
      </c>
      <c r="H121" s="2" t="s">
        <v>22</v>
      </c>
    </row>
    <row r="122" spans="1:8" ht="14.25">
      <c r="A122" s="139" t="s">
        <v>247</v>
      </c>
      <c r="B122" s="139" t="s">
        <v>248</v>
      </c>
      <c r="C122" s="139" t="s">
        <v>11</v>
      </c>
      <c r="D122" s="139" t="s">
        <v>249</v>
      </c>
      <c r="E122" s="139"/>
      <c r="F122" s="139" t="s">
        <v>34</v>
      </c>
      <c r="H122" s="2" t="s">
        <v>22</v>
      </c>
    </row>
    <row r="123" spans="1:8" ht="28.5">
      <c r="A123" s="139" t="s">
        <v>250</v>
      </c>
      <c r="B123" s="139" t="s">
        <v>251</v>
      </c>
      <c r="C123" s="139" t="s">
        <v>11</v>
      </c>
      <c r="D123" s="139" t="s">
        <v>56</v>
      </c>
      <c r="E123" s="139"/>
      <c r="F123" s="139" t="s">
        <v>34</v>
      </c>
      <c r="H123" s="2" t="s">
        <v>22</v>
      </c>
    </row>
    <row r="124" spans="1:8" ht="28.5">
      <c r="A124" s="139" t="s">
        <v>252</v>
      </c>
      <c r="B124" s="139" t="s">
        <v>253</v>
      </c>
      <c r="C124" s="139" t="s">
        <v>11</v>
      </c>
      <c r="D124" s="139" t="s">
        <v>254</v>
      </c>
      <c r="E124" s="139"/>
      <c r="F124" s="139" t="s">
        <v>13</v>
      </c>
      <c r="H124" s="2" t="s">
        <v>22</v>
      </c>
    </row>
    <row r="125" spans="1:8" ht="28.5">
      <c r="A125" s="139" t="s">
        <v>255</v>
      </c>
      <c r="B125" s="139" t="s">
        <v>256</v>
      </c>
      <c r="C125" s="139" t="s">
        <v>11</v>
      </c>
      <c r="D125" s="139" t="s">
        <v>249</v>
      </c>
      <c r="E125" s="139"/>
      <c r="F125" s="139" t="s">
        <v>34</v>
      </c>
      <c r="H125" s="2" t="s">
        <v>22</v>
      </c>
    </row>
    <row r="126" spans="1:8" ht="28.5">
      <c r="A126" s="139" t="s">
        <v>255</v>
      </c>
      <c r="B126" s="139" t="s">
        <v>257</v>
      </c>
      <c r="C126" s="139" t="s">
        <v>11</v>
      </c>
      <c r="D126" s="139" t="s">
        <v>258</v>
      </c>
      <c r="E126" s="139"/>
      <c r="F126" s="139" t="s">
        <v>34</v>
      </c>
      <c r="H126" s="2" t="s">
        <v>22</v>
      </c>
    </row>
    <row r="127" spans="1:8" ht="28.5">
      <c r="A127" s="139" t="s">
        <v>255</v>
      </c>
      <c r="B127" s="139" t="s">
        <v>259</v>
      </c>
      <c r="C127" s="139" t="s">
        <v>11</v>
      </c>
      <c r="D127" s="139" t="s">
        <v>258</v>
      </c>
      <c r="E127" s="139"/>
      <c r="F127" s="139" t="s">
        <v>34</v>
      </c>
      <c r="H127" s="2" t="s">
        <v>22</v>
      </c>
    </row>
    <row r="128" spans="1:8" ht="28.5">
      <c r="A128" s="139" t="s">
        <v>255</v>
      </c>
      <c r="B128" s="139" t="s">
        <v>260</v>
      </c>
      <c r="C128" s="139" t="s">
        <v>11</v>
      </c>
      <c r="D128" s="139" t="s">
        <v>258</v>
      </c>
      <c r="E128" s="139"/>
      <c r="F128" s="139" t="s">
        <v>34</v>
      </c>
      <c r="H128" s="2" t="s">
        <v>22</v>
      </c>
    </row>
    <row r="129" spans="1:8" ht="28.5">
      <c r="A129" s="139" t="s">
        <v>255</v>
      </c>
      <c r="B129" s="139" t="s">
        <v>261</v>
      </c>
      <c r="C129" s="139" t="s">
        <v>11</v>
      </c>
      <c r="D129" s="139" t="s">
        <v>258</v>
      </c>
      <c r="E129" s="139"/>
      <c r="F129" s="139" t="s">
        <v>34</v>
      </c>
      <c r="H129" s="2" t="s">
        <v>22</v>
      </c>
    </row>
    <row r="130" spans="1:8" ht="28.5">
      <c r="A130" s="139" t="s">
        <v>255</v>
      </c>
      <c r="B130" s="139" t="s">
        <v>262</v>
      </c>
      <c r="C130" s="139" t="s">
        <v>11</v>
      </c>
      <c r="D130" s="139" t="s">
        <v>258</v>
      </c>
      <c r="E130" s="139"/>
      <c r="F130" s="139" t="s">
        <v>34</v>
      </c>
      <c r="H130" s="2" t="s">
        <v>22</v>
      </c>
    </row>
    <row r="131" spans="1:8" ht="28.5">
      <c r="A131" s="139" t="s">
        <v>255</v>
      </c>
      <c r="B131" s="139" t="s">
        <v>263</v>
      </c>
      <c r="C131" s="139" t="s">
        <v>11</v>
      </c>
      <c r="D131" s="139" t="s">
        <v>258</v>
      </c>
      <c r="E131" s="139"/>
      <c r="F131" s="139" t="s">
        <v>34</v>
      </c>
      <c r="H131" s="2" t="s">
        <v>22</v>
      </c>
    </row>
    <row r="132" spans="1:8" ht="28.5">
      <c r="A132" s="139" t="s">
        <v>255</v>
      </c>
      <c r="B132" s="139" t="s">
        <v>264</v>
      </c>
      <c r="C132" s="139" t="s">
        <v>11</v>
      </c>
      <c r="D132" s="139" t="s">
        <v>258</v>
      </c>
      <c r="E132" s="139"/>
      <c r="F132" s="139" t="s">
        <v>34</v>
      </c>
      <c r="H132" s="2" t="s">
        <v>22</v>
      </c>
    </row>
    <row r="133" spans="1:8" ht="28.5">
      <c r="A133" s="139" t="s">
        <v>255</v>
      </c>
      <c r="B133" s="139" t="s">
        <v>265</v>
      </c>
      <c r="C133" s="139" t="s">
        <v>11</v>
      </c>
      <c r="D133" s="139" t="s">
        <v>258</v>
      </c>
      <c r="E133" s="139"/>
      <c r="F133" s="139" t="s">
        <v>34</v>
      </c>
      <c r="H133" s="2" t="s">
        <v>22</v>
      </c>
    </row>
    <row r="134" spans="1:8" ht="28.5">
      <c r="A134" s="139" t="s">
        <v>255</v>
      </c>
      <c r="B134" s="139" t="s">
        <v>266</v>
      </c>
      <c r="C134" s="139" t="s">
        <v>11</v>
      </c>
      <c r="D134" s="139" t="s">
        <v>258</v>
      </c>
      <c r="E134" s="139"/>
      <c r="F134" s="139" t="s">
        <v>34</v>
      </c>
      <c r="H134" s="2" t="s">
        <v>22</v>
      </c>
    </row>
    <row r="135" spans="1:8" ht="28.5">
      <c r="A135" s="139" t="s">
        <v>255</v>
      </c>
      <c r="B135" s="139" t="s">
        <v>267</v>
      </c>
      <c r="C135" s="139" t="s">
        <v>11</v>
      </c>
      <c r="D135" s="139" t="s">
        <v>258</v>
      </c>
      <c r="E135" s="139"/>
      <c r="F135" s="139" t="s">
        <v>34</v>
      </c>
      <c r="H135" s="2" t="s">
        <v>22</v>
      </c>
    </row>
    <row r="136" spans="1:8" ht="28.5">
      <c r="A136" s="139" t="s">
        <v>255</v>
      </c>
      <c r="B136" s="139" t="s">
        <v>268</v>
      </c>
      <c r="C136" s="139" t="s">
        <v>11</v>
      </c>
      <c r="D136" s="139" t="s">
        <v>258</v>
      </c>
      <c r="E136" s="139"/>
      <c r="F136" s="139" t="s">
        <v>34</v>
      </c>
      <c r="H136" s="2" t="s">
        <v>22</v>
      </c>
    </row>
    <row r="137" spans="1:8" ht="28.5">
      <c r="A137" s="139" t="s">
        <v>269</v>
      </c>
      <c r="B137" s="139" t="s">
        <v>270</v>
      </c>
      <c r="C137" s="139" t="s">
        <v>11</v>
      </c>
      <c r="D137" s="139" t="s">
        <v>271</v>
      </c>
      <c r="E137" s="139"/>
      <c r="F137" s="139" t="s">
        <v>34</v>
      </c>
      <c r="H137" s="2" t="s">
        <v>22</v>
      </c>
    </row>
    <row r="138" spans="1:8" ht="28.5">
      <c r="A138" s="139" t="s">
        <v>269</v>
      </c>
      <c r="B138" s="139" t="s">
        <v>272</v>
      </c>
      <c r="C138" s="139" t="s">
        <v>11</v>
      </c>
      <c r="D138" s="139" t="s">
        <v>271</v>
      </c>
      <c r="E138" s="139"/>
      <c r="F138" s="139" t="s">
        <v>34</v>
      </c>
      <c r="H138" s="2" t="s">
        <v>22</v>
      </c>
    </row>
    <row r="139" spans="1:8" ht="28.5">
      <c r="A139" s="139" t="s">
        <v>269</v>
      </c>
      <c r="B139" s="139" t="s">
        <v>273</v>
      </c>
      <c r="C139" s="139" t="s">
        <v>11</v>
      </c>
      <c r="D139" s="139" t="s">
        <v>271</v>
      </c>
      <c r="E139" s="139"/>
      <c r="F139" s="139" t="s">
        <v>34</v>
      </c>
      <c r="H139" s="2" t="s">
        <v>22</v>
      </c>
    </row>
    <row r="140" spans="1:8" ht="28.5">
      <c r="A140" s="139" t="s">
        <v>269</v>
      </c>
      <c r="B140" s="139" t="s">
        <v>274</v>
      </c>
      <c r="C140" s="139" t="s">
        <v>11</v>
      </c>
      <c r="D140" s="139" t="s">
        <v>271</v>
      </c>
      <c r="E140" s="139"/>
      <c r="F140" s="139" t="s">
        <v>34</v>
      </c>
      <c r="H140" s="2" t="s">
        <v>22</v>
      </c>
    </row>
    <row r="141" spans="1:8" ht="28.5">
      <c r="A141" s="139" t="s">
        <v>269</v>
      </c>
      <c r="B141" s="139" t="s">
        <v>275</v>
      </c>
      <c r="C141" s="139" t="s">
        <v>11</v>
      </c>
      <c r="D141" s="139" t="s">
        <v>56</v>
      </c>
      <c r="E141" s="139"/>
      <c r="F141" s="139" t="s">
        <v>34</v>
      </c>
      <c r="H141" s="2" t="s">
        <v>22</v>
      </c>
    </row>
    <row r="142" spans="1:8" ht="28.5">
      <c r="A142" s="139" t="s">
        <v>269</v>
      </c>
      <c r="B142" s="139" t="s">
        <v>276</v>
      </c>
      <c r="C142" s="139" t="s">
        <v>11</v>
      </c>
      <c r="D142" s="139" t="s">
        <v>56</v>
      </c>
      <c r="E142" s="139"/>
      <c r="F142" s="139" t="s">
        <v>34</v>
      </c>
      <c r="H142" s="2" t="s">
        <v>22</v>
      </c>
    </row>
    <row r="143" spans="1:8" ht="28.5">
      <c r="A143" s="139" t="s">
        <v>269</v>
      </c>
      <c r="B143" s="139" t="s">
        <v>277</v>
      </c>
      <c r="C143" s="139" t="s">
        <v>11</v>
      </c>
      <c r="D143" s="139" t="s">
        <v>56</v>
      </c>
      <c r="E143" s="139"/>
      <c r="F143" s="139" t="s">
        <v>34</v>
      </c>
      <c r="H143" s="2" t="s">
        <v>22</v>
      </c>
    </row>
    <row r="144" spans="1:8" ht="28.5">
      <c r="A144" s="139" t="s">
        <v>269</v>
      </c>
      <c r="B144" s="139" t="s">
        <v>278</v>
      </c>
      <c r="C144" s="139" t="s">
        <v>11</v>
      </c>
      <c r="D144" s="139" t="s">
        <v>56</v>
      </c>
      <c r="E144" s="139"/>
      <c r="F144" s="139" t="s">
        <v>34</v>
      </c>
      <c r="H144" s="2" t="s">
        <v>22</v>
      </c>
    </row>
    <row r="145" spans="1:8" ht="28.5">
      <c r="A145" s="139" t="s">
        <v>269</v>
      </c>
      <c r="B145" s="139" t="s">
        <v>279</v>
      </c>
      <c r="C145" s="139" t="s">
        <v>11</v>
      </c>
      <c r="D145" s="139" t="s">
        <v>249</v>
      </c>
      <c r="E145" s="139"/>
      <c r="F145" s="139" t="s">
        <v>34</v>
      </c>
      <c r="H145" s="2" t="s">
        <v>22</v>
      </c>
    </row>
    <row r="146" spans="1:8" ht="28.5">
      <c r="A146" s="139" t="s">
        <v>280</v>
      </c>
      <c r="B146" s="139" t="s">
        <v>281</v>
      </c>
      <c r="C146" s="139" t="s">
        <v>11</v>
      </c>
      <c r="D146" s="139" t="s">
        <v>56</v>
      </c>
      <c r="E146" s="139"/>
      <c r="F146" s="139" t="s">
        <v>34</v>
      </c>
      <c r="H146" s="2" t="s">
        <v>22</v>
      </c>
    </row>
    <row r="147" spans="1:8" ht="28.5">
      <c r="A147" s="139" t="s">
        <v>280</v>
      </c>
      <c r="B147" s="139" t="s">
        <v>282</v>
      </c>
      <c r="C147" s="139" t="s">
        <v>11</v>
      </c>
      <c r="D147" s="139" t="s">
        <v>56</v>
      </c>
      <c r="E147" s="139"/>
      <c r="F147" s="139" t="s">
        <v>34</v>
      </c>
      <c r="H147" s="2" t="s">
        <v>22</v>
      </c>
    </row>
    <row r="148" spans="1:8" ht="28.5">
      <c r="A148" s="139" t="s">
        <v>280</v>
      </c>
      <c r="B148" s="139" t="s">
        <v>283</v>
      </c>
      <c r="C148" s="139" t="s">
        <v>11</v>
      </c>
      <c r="D148" s="139" t="s">
        <v>56</v>
      </c>
      <c r="E148" s="139"/>
      <c r="F148" s="139" t="s">
        <v>34</v>
      </c>
      <c r="H148" s="2" t="s">
        <v>22</v>
      </c>
    </row>
    <row r="149" spans="1:8" ht="28.5">
      <c r="A149" s="139" t="s">
        <v>284</v>
      </c>
      <c r="B149" s="139" t="s">
        <v>285</v>
      </c>
      <c r="C149" s="139" t="s">
        <v>11</v>
      </c>
      <c r="D149" s="139" t="s">
        <v>56</v>
      </c>
      <c r="E149" s="139"/>
      <c r="F149" s="139" t="s">
        <v>34</v>
      </c>
      <c r="H149" s="2" t="s">
        <v>22</v>
      </c>
    </row>
    <row r="150" spans="1:8" ht="28.5">
      <c r="A150" s="139" t="s">
        <v>286</v>
      </c>
      <c r="B150" s="139" t="s">
        <v>50</v>
      </c>
      <c r="C150" s="139" t="s">
        <v>11</v>
      </c>
      <c r="D150" s="139" t="s">
        <v>51</v>
      </c>
      <c r="E150" s="139"/>
      <c r="F150" s="139" t="s">
        <v>34</v>
      </c>
      <c r="H150" s="2" t="s">
        <v>22</v>
      </c>
    </row>
    <row r="151" spans="1:8" ht="28.5">
      <c r="A151" s="139" t="s">
        <v>52</v>
      </c>
      <c r="B151" s="139" t="s">
        <v>57</v>
      </c>
      <c r="C151" s="139" t="s">
        <v>58</v>
      </c>
      <c r="D151" s="139"/>
      <c r="E151" s="139" t="s">
        <v>287</v>
      </c>
      <c r="F151" s="139" t="s">
        <v>13</v>
      </c>
      <c r="H151" s="2" t="s">
        <v>22</v>
      </c>
    </row>
    <row r="152" spans="1:8" ht="28.5">
      <c r="A152" s="139" t="s">
        <v>288</v>
      </c>
      <c r="B152" s="139" t="s">
        <v>289</v>
      </c>
      <c r="C152" s="139" t="s">
        <v>290</v>
      </c>
      <c r="D152" s="139" t="s">
        <v>291</v>
      </c>
      <c r="E152" s="139"/>
      <c r="F152" s="139"/>
    </row>
    <row r="153" spans="1:8" ht="14.25">
      <c r="A153" s="139" t="s">
        <v>288</v>
      </c>
      <c r="B153" s="139" t="s">
        <v>292</v>
      </c>
      <c r="C153" s="139" t="s">
        <v>290</v>
      </c>
      <c r="D153" s="139" t="s">
        <v>293</v>
      </c>
      <c r="E153" s="139"/>
      <c r="F153" s="139"/>
    </row>
    <row r="154" spans="1:8" ht="14.25">
      <c r="A154" s="139" t="s">
        <v>288</v>
      </c>
      <c r="B154" s="139" t="s">
        <v>294</v>
      </c>
      <c r="C154" s="139" t="s">
        <v>290</v>
      </c>
      <c r="D154" s="139" t="s">
        <v>295</v>
      </c>
      <c r="E154" s="139"/>
      <c r="F154" s="139"/>
    </row>
    <row r="155" spans="1:8" ht="14.25">
      <c r="A155" s="139" t="s">
        <v>288</v>
      </c>
      <c r="B155" s="139" t="s">
        <v>296</v>
      </c>
      <c r="C155" s="139" t="s">
        <v>290</v>
      </c>
      <c r="D155" s="139" t="s">
        <v>297</v>
      </c>
      <c r="E155" s="139"/>
      <c r="F155" s="139"/>
    </row>
    <row r="156" spans="1:8" ht="14.25">
      <c r="A156" s="139" t="s">
        <v>288</v>
      </c>
      <c r="B156" s="139" t="s">
        <v>298</v>
      </c>
      <c r="C156" s="139" t="s">
        <v>290</v>
      </c>
      <c r="D156" s="139" t="s">
        <v>299</v>
      </c>
      <c r="E156" s="139"/>
      <c r="F156" s="139"/>
    </row>
    <row r="157" spans="1:8" ht="28.5">
      <c r="A157" s="139" t="s">
        <v>300</v>
      </c>
      <c r="B157" s="139" t="s">
        <v>301</v>
      </c>
      <c r="C157" s="139" t="s">
        <v>290</v>
      </c>
      <c r="D157" s="139" t="s">
        <v>302</v>
      </c>
      <c r="E157" s="139"/>
      <c r="F157" s="139"/>
    </row>
    <row r="158" spans="1:8" ht="14.25">
      <c r="A158" s="139" t="s">
        <v>300</v>
      </c>
      <c r="B158" s="139" t="s">
        <v>303</v>
      </c>
      <c r="C158" s="139" t="s">
        <v>290</v>
      </c>
      <c r="D158" s="139" t="s">
        <v>293</v>
      </c>
      <c r="E158" s="139"/>
      <c r="F158" s="139"/>
    </row>
    <row r="159" spans="1:8" ht="14.25">
      <c r="A159" s="139" t="s">
        <v>300</v>
      </c>
      <c r="B159" s="139" t="s">
        <v>304</v>
      </c>
      <c r="C159" s="139" t="s">
        <v>290</v>
      </c>
      <c r="D159" s="139" t="s">
        <v>305</v>
      </c>
      <c r="E159" s="139"/>
      <c r="F159" s="139"/>
    </row>
    <row r="160" spans="1:8" ht="14.25">
      <c r="A160" s="139" t="s">
        <v>300</v>
      </c>
      <c r="B160" s="139" t="s">
        <v>306</v>
      </c>
      <c r="C160" s="139" t="s">
        <v>290</v>
      </c>
      <c r="D160" s="139" t="s">
        <v>307</v>
      </c>
      <c r="E160" s="139"/>
      <c r="F160" s="139"/>
    </row>
    <row r="161" spans="1:6" ht="14.25">
      <c r="A161" s="139" t="s">
        <v>300</v>
      </c>
      <c r="B161" s="139" t="s">
        <v>308</v>
      </c>
      <c r="C161" s="139" t="s">
        <v>290</v>
      </c>
      <c r="D161" s="139" t="s">
        <v>309</v>
      </c>
      <c r="E161" s="139"/>
      <c r="F161" s="139"/>
    </row>
    <row r="162" spans="1:6" ht="14.25">
      <c r="A162" s="139" t="s">
        <v>310</v>
      </c>
      <c r="B162" s="139" t="s">
        <v>311</v>
      </c>
      <c r="C162" s="139" t="s">
        <v>290</v>
      </c>
      <c r="D162" s="139" t="s">
        <v>312</v>
      </c>
      <c r="E162" s="139"/>
      <c r="F162" s="139"/>
    </row>
    <row r="163" spans="1:6" ht="14.25">
      <c r="A163" s="139" t="s">
        <v>313</v>
      </c>
      <c r="B163" s="139" t="s">
        <v>311</v>
      </c>
      <c r="C163" s="139" t="s">
        <v>290</v>
      </c>
      <c r="D163" s="139" t="s">
        <v>312</v>
      </c>
      <c r="E163" s="139"/>
      <c r="F163" s="139"/>
    </row>
    <row r="164" spans="1:6" ht="28.5">
      <c r="A164" s="139" t="s">
        <v>31</v>
      </c>
      <c r="B164" s="139" t="s">
        <v>314</v>
      </c>
      <c r="C164" s="139" t="s">
        <v>290</v>
      </c>
      <c r="D164" s="139" t="s">
        <v>33</v>
      </c>
      <c r="E164" s="139"/>
      <c r="F164" s="139"/>
    </row>
    <row r="165" spans="1:6" ht="28.5">
      <c r="A165" s="139" t="s">
        <v>31</v>
      </c>
      <c r="B165" s="139" t="s">
        <v>315</v>
      </c>
      <c r="C165" s="139" t="s">
        <v>290</v>
      </c>
      <c r="D165" s="139" t="s">
        <v>316</v>
      </c>
      <c r="E165" s="139"/>
      <c r="F165" s="139"/>
    </row>
    <row r="166" spans="1:6" ht="14.25">
      <c r="A166" s="139" t="s">
        <v>317</v>
      </c>
      <c r="B166" s="139" t="s">
        <v>318</v>
      </c>
      <c r="C166" s="139" t="s">
        <v>290</v>
      </c>
      <c r="D166" s="139" t="s">
        <v>16</v>
      </c>
      <c r="E166" s="139"/>
      <c r="F166" s="139"/>
    </row>
    <row r="167" spans="1:6" ht="14.25">
      <c r="A167" s="139" t="s">
        <v>317</v>
      </c>
      <c r="B167" s="139" t="s">
        <v>319</v>
      </c>
      <c r="C167" s="139" t="s">
        <v>290</v>
      </c>
      <c r="D167" s="139" t="s">
        <v>16</v>
      </c>
      <c r="E167" s="139"/>
      <c r="F167" s="139"/>
    </row>
    <row r="168" spans="1:6" ht="14.25">
      <c r="A168" s="139" t="s">
        <v>320</v>
      </c>
      <c r="B168" s="139" t="s">
        <v>321</v>
      </c>
      <c r="C168" s="139" t="s">
        <v>290</v>
      </c>
      <c r="D168" s="139" t="s">
        <v>16</v>
      </c>
      <c r="E168" s="139"/>
      <c r="F168" s="139"/>
    </row>
    <row r="169" spans="1:6" ht="14.25">
      <c r="A169" s="139" t="s">
        <v>320</v>
      </c>
      <c r="B169" s="139" t="s">
        <v>322</v>
      </c>
      <c r="C169" s="139" t="s">
        <v>290</v>
      </c>
      <c r="D169" s="139" t="s">
        <v>30</v>
      </c>
      <c r="E169" s="139"/>
      <c r="F169" s="139"/>
    </row>
    <row r="170" spans="1:6" ht="14.25">
      <c r="A170" s="139" t="s">
        <v>320</v>
      </c>
      <c r="B170" s="139" t="s">
        <v>323</v>
      </c>
      <c r="C170" s="139" t="s">
        <v>290</v>
      </c>
      <c r="D170" s="139" t="s">
        <v>324</v>
      </c>
      <c r="E170" s="139"/>
      <c r="F170" s="139"/>
    </row>
  </sheetData>
  <sheetProtection insertHyperlinks="0"/>
  <autoFilter ref="A1:F992" xr:uid="{36F4F780-82A4-4ED6-958E-F0DAC890BE6F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B9F-850D-46B9-9063-49D99F044CE7}">
  <sheetPr codeName="Sheet20"/>
  <dimension ref="A1:AA35"/>
  <sheetViews>
    <sheetView zoomScale="90" zoomScaleNormal="9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19" style="7" customWidth="1"/>
    <col min="4" max="21" width="20.7109375" style="7" customWidth="1"/>
    <col min="22" max="28" width="13.7109375" style="7" customWidth="1"/>
    <col min="29" max="243" width="8.7109375" style="7"/>
    <col min="244" max="246" width="0" style="7" hidden="1" customWidth="1"/>
    <col min="247" max="247" width="7" style="7" customWidth="1"/>
    <col min="248" max="248" width="6.28515625" style="7" customWidth="1"/>
    <col min="249" max="249" width="32.7109375" style="7" customWidth="1"/>
    <col min="250" max="261" width="16.42578125" style="7" customWidth="1"/>
    <col min="262" max="499" width="8.7109375" style="7"/>
    <col min="500" max="502" width="0" style="7" hidden="1" customWidth="1"/>
    <col min="503" max="503" width="7" style="7" customWidth="1"/>
    <col min="504" max="504" width="6.28515625" style="7" customWidth="1"/>
    <col min="505" max="505" width="32.7109375" style="7" customWidth="1"/>
    <col min="506" max="517" width="16.42578125" style="7" customWidth="1"/>
    <col min="518" max="755" width="8.7109375" style="7"/>
    <col min="756" max="758" width="0" style="7" hidden="1" customWidth="1"/>
    <col min="759" max="759" width="7" style="7" customWidth="1"/>
    <col min="760" max="760" width="6.28515625" style="7" customWidth="1"/>
    <col min="761" max="761" width="32.7109375" style="7" customWidth="1"/>
    <col min="762" max="773" width="16.42578125" style="7" customWidth="1"/>
    <col min="774" max="1011" width="8.7109375" style="7"/>
    <col min="1012" max="1014" width="0" style="7" hidden="1" customWidth="1"/>
    <col min="1015" max="1015" width="7" style="7" customWidth="1"/>
    <col min="1016" max="1016" width="6.28515625" style="7" customWidth="1"/>
    <col min="1017" max="1017" width="32.7109375" style="7" customWidth="1"/>
    <col min="1018" max="1029" width="16.42578125" style="7" customWidth="1"/>
    <col min="1030" max="1267" width="8.7109375" style="7"/>
    <col min="1268" max="1270" width="0" style="7" hidden="1" customWidth="1"/>
    <col min="1271" max="1271" width="7" style="7" customWidth="1"/>
    <col min="1272" max="1272" width="6.28515625" style="7" customWidth="1"/>
    <col min="1273" max="1273" width="32.7109375" style="7" customWidth="1"/>
    <col min="1274" max="1285" width="16.42578125" style="7" customWidth="1"/>
    <col min="1286" max="1523" width="8.7109375" style="7"/>
    <col min="1524" max="1526" width="0" style="7" hidden="1" customWidth="1"/>
    <col min="1527" max="1527" width="7" style="7" customWidth="1"/>
    <col min="1528" max="1528" width="6.28515625" style="7" customWidth="1"/>
    <col min="1529" max="1529" width="32.7109375" style="7" customWidth="1"/>
    <col min="1530" max="1541" width="16.42578125" style="7" customWidth="1"/>
    <col min="1542" max="1779" width="8.7109375" style="7"/>
    <col min="1780" max="1782" width="0" style="7" hidden="1" customWidth="1"/>
    <col min="1783" max="1783" width="7" style="7" customWidth="1"/>
    <col min="1784" max="1784" width="6.28515625" style="7" customWidth="1"/>
    <col min="1785" max="1785" width="32.7109375" style="7" customWidth="1"/>
    <col min="1786" max="1797" width="16.42578125" style="7" customWidth="1"/>
    <col min="1798" max="2035" width="8.7109375" style="7"/>
    <col min="2036" max="2038" width="0" style="7" hidden="1" customWidth="1"/>
    <col min="2039" max="2039" width="7" style="7" customWidth="1"/>
    <col min="2040" max="2040" width="6.28515625" style="7" customWidth="1"/>
    <col min="2041" max="2041" width="32.7109375" style="7" customWidth="1"/>
    <col min="2042" max="2053" width="16.42578125" style="7" customWidth="1"/>
    <col min="2054" max="2291" width="8.7109375" style="7"/>
    <col min="2292" max="2294" width="0" style="7" hidden="1" customWidth="1"/>
    <col min="2295" max="2295" width="7" style="7" customWidth="1"/>
    <col min="2296" max="2296" width="6.28515625" style="7" customWidth="1"/>
    <col min="2297" max="2297" width="32.7109375" style="7" customWidth="1"/>
    <col min="2298" max="2309" width="16.42578125" style="7" customWidth="1"/>
    <col min="2310" max="2547" width="8.7109375" style="7"/>
    <col min="2548" max="2550" width="0" style="7" hidden="1" customWidth="1"/>
    <col min="2551" max="2551" width="7" style="7" customWidth="1"/>
    <col min="2552" max="2552" width="6.28515625" style="7" customWidth="1"/>
    <col min="2553" max="2553" width="32.7109375" style="7" customWidth="1"/>
    <col min="2554" max="2565" width="16.42578125" style="7" customWidth="1"/>
    <col min="2566" max="2803" width="8.7109375" style="7"/>
    <col min="2804" max="2806" width="0" style="7" hidden="1" customWidth="1"/>
    <col min="2807" max="2807" width="7" style="7" customWidth="1"/>
    <col min="2808" max="2808" width="6.28515625" style="7" customWidth="1"/>
    <col min="2809" max="2809" width="32.7109375" style="7" customWidth="1"/>
    <col min="2810" max="2821" width="16.42578125" style="7" customWidth="1"/>
    <col min="2822" max="3059" width="8.7109375" style="7"/>
    <col min="3060" max="3062" width="0" style="7" hidden="1" customWidth="1"/>
    <col min="3063" max="3063" width="7" style="7" customWidth="1"/>
    <col min="3064" max="3064" width="6.28515625" style="7" customWidth="1"/>
    <col min="3065" max="3065" width="32.7109375" style="7" customWidth="1"/>
    <col min="3066" max="3077" width="16.42578125" style="7" customWidth="1"/>
    <col min="3078" max="3315" width="8.7109375" style="7"/>
    <col min="3316" max="3318" width="0" style="7" hidden="1" customWidth="1"/>
    <col min="3319" max="3319" width="7" style="7" customWidth="1"/>
    <col min="3320" max="3320" width="6.28515625" style="7" customWidth="1"/>
    <col min="3321" max="3321" width="32.7109375" style="7" customWidth="1"/>
    <col min="3322" max="3333" width="16.42578125" style="7" customWidth="1"/>
    <col min="3334" max="3571" width="8.7109375" style="7"/>
    <col min="3572" max="3574" width="0" style="7" hidden="1" customWidth="1"/>
    <col min="3575" max="3575" width="7" style="7" customWidth="1"/>
    <col min="3576" max="3576" width="6.28515625" style="7" customWidth="1"/>
    <col min="3577" max="3577" width="32.7109375" style="7" customWidth="1"/>
    <col min="3578" max="3589" width="16.42578125" style="7" customWidth="1"/>
    <col min="3590" max="3827" width="8.7109375" style="7"/>
    <col min="3828" max="3830" width="0" style="7" hidden="1" customWidth="1"/>
    <col min="3831" max="3831" width="7" style="7" customWidth="1"/>
    <col min="3832" max="3832" width="6.28515625" style="7" customWidth="1"/>
    <col min="3833" max="3833" width="32.7109375" style="7" customWidth="1"/>
    <col min="3834" max="3845" width="16.42578125" style="7" customWidth="1"/>
    <col min="3846" max="4083" width="8.7109375" style="7"/>
    <col min="4084" max="4086" width="0" style="7" hidden="1" customWidth="1"/>
    <col min="4087" max="4087" width="7" style="7" customWidth="1"/>
    <col min="4088" max="4088" width="6.28515625" style="7" customWidth="1"/>
    <col min="4089" max="4089" width="32.7109375" style="7" customWidth="1"/>
    <col min="4090" max="4101" width="16.42578125" style="7" customWidth="1"/>
    <col min="4102" max="4339" width="8.7109375" style="7"/>
    <col min="4340" max="4342" width="0" style="7" hidden="1" customWidth="1"/>
    <col min="4343" max="4343" width="7" style="7" customWidth="1"/>
    <col min="4344" max="4344" width="6.28515625" style="7" customWidth="1"/>
    <col min="4345" max="4345" width="32.7109375" style="7" customWidth="1"/>
    <col min="4346" max="4357" width="16.42578125" style="7" customWidth="1"/>
    <col min="4358" max="4595" width="8.7109375" style="7"/>
    <col min="4596" max="4598" width="0" style="7" hidden="1" customWidth="1"/>
    <col min="4599" max="4599" width="7" style="7" customWidth="1"/>
    <col min="4600" max="4600" width="6.28515625" style="7" customWidth="1"/>
    <col min="4601" max="4601" width="32.7109375" style="7" customWidth="1"/>
    <col min="4602" max="4613" width="16.42578125" style="7" customWidth="1"/>
    <col min="4614" max="4851" width="8.7109375" style="7"/>
    <col min="4852" max="4854" width="0" style="7" hidden="1" customWidth="1"/>
    <col min="4855" max="4855" width="7" style="7" customWidth="1"/>
    <col min="4856" max="4856" width="6.28515625" style="7" customWidth="1"/>
    <col min="4857" max="4857" width="32.7109375" style="7" customWidth="1"/>
    <col min="4858" max="4869" width="16.42578125" style="7" customWidth="1"/>
    <col min="4870" max="5107" width="8.7109375" style="7"/>
    <col min="5108" max="5110" width="0" style="7" hidden="1" customWidth="1"/>
    <col min="5111" max="5111" width="7" style="7" customWidth="1"/>
    <col min="5112" max="5112" width="6.28515625" style="7" customWidth="1"/>
    <col min="5113" max="5113" width="32.7109375" style="7" customWidth="1"/>
    <col min="5114" max="5125" width="16.42578125" style="7" customWidth="1"/>
    <col min="5126" max="5363" width="8.7109375" style="7"/>
    <col min="5364" max="5366" width="0" style="7" hidden="1" customWidth="1"/>
    <col min="5367" max="5367" width="7" style="7" customWidth="1"/>
    <col min="5368" max="5368" width="6.28515625" style="7" customWidth="1"/>
    <col min="5369" max="5369" width="32.7109375" style="7" customWidth="1"/>
    <col min="5370" max="5381" width="16.42578125" style="7" customWidth="1"/>
    <col min="5382" max="5619" width="8.7109375" style="7"/>
    <col min="5620" max="5622" width="0" style="7" hidden="1" customWidth="1"/>
    <col min="5623" max="5623" width="7" style="7" customWidth="1"/>
    <col min="5624" max="5624" width="6.28515625" style="7" customWidth="1"/>
    <col min="5625" max="5625" width="32.7109375" style="7" customWidth="1"/>
    <col min="5626" max="5637" width="16.42578125" style="7" customWidth="1"/>
    <col min="5638" max="5875" width="8.7109375" style="7"/>
    <col min="5876" max="5878" width="0" style="7" hidden="1" customWidth="1"/>
    <col min="5879" max="5879" width="7" style="7" customWidth="1"/>
    <col min="5880" max="5880" width="6.28515625" style="7" customWidth="1"/>
    <col min="5881" max="5881" width="32.7109375" style="7" customWidth="1"/>
    <col min="5882" max="5893" width="16.42578125" style="7" customWidth="1"/>
    <col min="5894" max="6131" width="8.7109375" style="7"/>
    <col min="6132" max="6134" width="0" style="7" hidden="1" customWidth="1"/>
    <col min="6135" max="6135" width="7" style="7" customWidth="1"/>
    <col min="6136" max="6136" width="6.28515625" style="7" customWidth="1"/>
    <col min="6137" max="6137" width="32.7109375" style="7" customWidth="1"/>
    <col min="6138" max="6149" width="16.42578125" style="7" customWidth="1"/>
    <col min="6150" max="6387" width="8.7109375" style="7"/>
    <col min="6388" max="6390" width="0" style="7" hidden="1" customWidth="1"/>
    <col min="6391" max="6391" width="7" style="7" customWidth="1"/>
    <col min="6392" max="6392" width="6.28515625" style="7" customWidth="1"/>
    <col min="6393" max="6393" width="32.7109375" style="7" customWidth="1"/>
    <col min="6394" max="6405" width="16.42578125" style="7" customWidth="1"/>
    <col min="6406" max="6643" width="8.7109375" style="7"/>
    <col min="6644" max="6646" width="0" style="7" hidden="1" customWidth="1"/>
    <col min="6647" max="6647" width="7" style="7" customWidth="1"/>
    <col min="6648" max="6648" width="6.28515625" style="7" customWidth="1"/>
    <col min="6649" max="6649" width="32.7109375" style="7" customWidth="1"/>
    <col min="6650" max="6661" width="16.42578125" style="7" customWidth="1"/>
    <col min="6662" max="6899" width="8.7109375" style="7"/>
    <col min="6900" max="6902" width="0" style="7" hidden="1" customWidth="1"/>
    <col min="6903" max="6903" width="7" style="7" customWidth="1"/>
    <col min="6904" max="6904" width="6.28515625" style="7" customWidth="1"/>
    <col min="6905" max="6905" width="32.7109375" style="7" customWidth="1"/>
    <col min="6906" max="6917" width="16.42578125" style="7" customWidth="1"/>
    <col min="6918" max="7155" width="8.7109375" style="7"/>
    <col min="7156" max="7158" width="0" style="7" hidden="1" customWidth="1"/>
    <col min="7159" max="7159" width="7" style="7" customWidth="1"/>
    <col min="7160" max="7160" width="6.28515625" style="7" customWidth="1"/>
    <col min="7161" max="7161" width="32.7109375" style="7" customWidth="1"/>
    <col min="7162" max="7173" width="16.42578125" style="7" customWidth="1"/>
    <col min="7174" max="7411" width="8.7109375" style="7"/>
    <col min="7412" max="7414" width="0" style="7" hidden="1" customWidth="1"/>
    <col min="7415" max="7415" width="7" style="7" customWidth="1"/>
    <col min="7416" max="7416" width="6.28515625" style="7" customWidth="1"/>
    <col min="7417" max="7417" width="32.7109375" style="7" customWidth="1"/>
    <col min="7418" max="7429" width="16.42578125" style="7" customWidth="1"/>
    <col min="7430" max="7667" width="8.7109375" style="7"/>
    <col min="7668" max="7670" width="0" style="7" hidden="1" customWidth="1"/>
    <col min="7671" max="7671" width="7" style="7" customWidth="1"/>
    <col min="7672" max="7672" width="6.28515625" style="7" customWidth="1"/>
    <col min="7673" max="7673" width="32.7109375" style="7" customWidth="1"/>
    <col min="7674" max="7685" width="16.42578125" style="7" customWidth="1"/>
    <col min="7686" max="7923" width="8.7109375" style="7"/>
    <col min="7924" max="7926" width="0" style="7" hidden="1" customWidth="1"/>
    <col min="7927" max="7927" width="7" style="7" customWidth="1"/>
    <col min="7928" max="7928" width="6.28515625" style="7" customWidth="1"/>
    <col min="7929" max="7929" width="32.7109375" style="7" customWidth="1"/>
    <col min="7930" max="7941" width="16.42578125" style="7" customWidth="1"/>
    <col min="7942" max="8179" width="8.7109375" style="7"/>
    <col min="8180" max="8182" width="0" style="7" hidden="1" customWidth="1"/>
    <col min="8183" max="8183" width="7" style="7" customWidth="1"/>
    <col min="8184" max="8184" width="6.28515625" style="7" customWidth="1"/>
    <col min="8185" max="8185" width="32.7109375" style="7" customWidth="1"/>
    <col min="8186" max="8197" width="16.42578125" style="7" customWidth="1"/>
    <col min="8198" max="8435" width="8.7109375" style="7"/>
    <col min="8436" max="8438" width="0" style="7" hidden="1" customWidth="1"/>
    <col min="8439" max="8439" width="7" style="7" customWidth="1"/>
    <col min="8440" max="8440" width="6.28515625" style="7" customWidth="1"/>
    <col min="8441" max="8441" width="32.7109375" style="7" customWidth="1"/>
    <col min="8442" max="8453" width="16.42578125" style="7" customWidth="1"/>
    <col min="8454" max="8691" width="8.7109375" style="7"/>
    <col min="8692" max="8694" width="0" style="7" hidden="1" customWidth="1"/>
    <col min="8695" max="8695" width="7" style="7" customWidth="1"/>
    <col min="8696" max="8696" width="6.28515625" style="7" customWidth="1"/>
    <col min="8697" max="8697" width="32.7109375" style="7" customWidth="1"/>
    <col min="8698" max="8709" width="16.42578125" style="7" customWidth="1"/>
    <col min="8710" max="8947" width="8.7109375" style="7"/>
    <col min="8948" max="8950" width="0" style="7" hidden="1" customWidth="1"/>
    <col min="8951" max="8951" width="7" style="7" customWidth="1"/>
    <col min="8952" max="8952" width="6.28515625" style="7" customWidth="1"/>
    <col min="8953" max="8953" width="32.7109375" style="7" customWidth="1"/>
    <col min="8954" max="8965" width="16.42578125" style="7" customWidth="1"/>
    <col min="8966" max="9203" width="8.7109375" style="7"/>
    <col min="9204" max="9206" width="0" style="7" hidden="1" customWidth="1"/>
    <col min="9207" max="9207" width="7" style="7" customWidth="1"/>
    <col min="9208" max="9208" width="6.28515625" style="7" customWidth="1"/>
    <col min="9209" max="9209" width="32.7109375" style="7" customWidth="1"/>
    <col min="9210" max="9221" width="16.42578125" style="7" customWidth="1"/>
    <col min="9222" max="9459" width="8.7109375" style="7"/>
    <col min="9460" max="9462" width="0" style="7" hidden="1" customWidth="1"/>
    <col min="9463" max="9463" width="7" style="7" customWidth="1"/>
    <col min="9464" max="9464" width="6.28515625" style="7" customWidth="1"/>
    <col min="9465" max="9465" width="32.7109375" style="7" customWidth="1"/>
    <col min="9466" max="9477" width="16.42578125" style="7" customWidth="1"/>
    <col min="9478" max="9715" width="8.7109375" style="7"/>
    <col min="9716" max="9718" width="0" style="7" hidden="1" customWidth="1"/>
    <col min="9719" max="9719" width="7" style="7" customWidth="1"/>
    <col min="9720" max="9720" width="6.28515625" style="7" customWidth="1"/>
    <col min="9721" max="9721" width="32.7109375" style="7" customWidth="1"/>
    <col min="9722" max="9733" width="16.42578125" style="7" customWidth="1"/>
    <col min="9734" max="9971" width="8.7109375" style="7"/>
    <col min="9972" max="9974" width="0" style="7" hidden="1" customWidth="1"/>
    <col min="9975" max="9975" width="7" style="7" customWidth="1"/>
    <col min="9976" max="9976" width="6.28515625" style="7" customWidth="1"/>
    <col min="9977" max="9977" width="32.7109375" style="7" customWidth="1"/>
    <col min="9978" max="9989" width="16.42578125" style="7" customWidth="1"/>
    <col min="9990" max="10227" width="8.7109375" style="7"/>
    <col min="10228" max="10230" width="0" style="7" hidden="1" customWidth="1"/>
    <col min="10231" max="10231" width="7" style="7" customWidth="1"/>
    <col min="10232" max="10232" width="6.28515625" style="7" customWidth="1"/>
    <col min="10233" max="10233" width="32.7109375" style="7" customWidth="1"/>
    <col min="10234" max="10245" width="16.42578125" style="7" customWidth="1"/>
    <col min="10246" max="10483" width="8.7109375" style="7"/>
    <col min="10484" max="10486" width="0" style="7" hidden="1" customWidth="1"/>
    <col min="10487" max="10487" width="7" style="7" customWidth="1"/>
    <col min="10488" max="10488" width="6.28515625" style="7" customWidth="1"/>
    <col min="10489" max="10489" width="32.7109375" style="7" customWidth="1"/>
    <col min="10490" max="10501" width="16.42578125" style="7" customWidth="1"/>
    <col min="10502" max="10739" width="8.7109375" style="7"/>
    <col min="10740" max="10742" width="0" style="7" hidden="1" customWidth="1"/>
    <col min="10743" max="10743" width="7" style="7" customWidth="1"/>
    <col min="10744" max="10744" width="6.28515625" style="7" customWidth="1"/>
    <col min="10745" max="10745" width="32.7109375" style="7" customWidth="1"/>
    <col min="10746" max="10757" width="16.42578125" style="7" customWidth="1"/>
    <col min="10758" max="10995" width="8.7109375" style="7"/>
    <col min="10996" max="10998" width="0" style="7" hidden="1" customWidth="1"/>
    <col min="10999" max="10999" width="7" style="7" customWidth="1"/>
    <col min="11000" max="11000" width="6.28515625" style="7" customWidth="1"/>
    <col min="11001" max="11001" width="32.7109375" style="7" customWidth="1"/>
    <col min="11002" max="11013" width="16.42578125" style="7" customWidth="1"/>
    <col min="11014" max="11251" width="8.7109375" style="7"/>
    <col min="11252" max="11254" width="0" style="7" hidden="1" customWidth="1"/>
    <col min="11255" max="11255" width="7" style="7" customWidth="1"/>
    <col min="11256" max="11256" width="6.28515625" style="7" customWidth="1"/>
    <col min="11257" max="11257" width="32.7109375" style="7" customWidth="1"/>
    <col min="11258" max="11269" width="16.42578125" style="7" customWidth="1"/>
    <col min="11270" max="11507" width="8.7109375" style="7"/>
    <col min="11508" max="11510" width="0" style="7" hidden="1" customWidth="1"/>
    <col min="11511" max="11511" width="7" style="7" customWidth="1"/>
    <col min="11512" max="11512" width="6.28515625" style="7" customWidth="1"/>
    <col min="11513" max="11513" width="32.7109375" style="7" customWidth="1"/>
    <col min="11514" max="11525" width="16.42578125" style="7" customWidth="1"/>
    <col min="11526" max="11763" width="8.7109375" style="7"/>
    <col min="11764" max="11766" width="0" style="7" hidden="1" customWidth="1"/>
    <col min="11767" max="11767" width="7" style="7" customWidth="1"/>
    <col min="11768" max="11768" width="6.28515625" style="7" customWidth="1"/>
    <col min="11769" max="11769" width="32.7109375" style="7" customWidth="1"/>
    <col min="11770" max="11781" width="16.42578125" style="7" customWidth="1"/>
    <col min="11782" max="12019" width="8.7109375" style="7"/>
    <col min="12020" max="12022" width="0" style="7" hidden="1" customWidth="1"/>
    <col min="12023" max="12023" width="7" style="7" customWidth="1"/>
    <col min="12024" max="12024" width="6.28515625" style="7" customWidth="1"/>
    <col min="12025" max="12025" width="32.7109375" style="7" customWidth="1"/>
    <col min="12026" max="12037" width="16.42578125" style="7" customWidth="1"/>
    <col min="12038" max="12275" width="8.7109375" style="7"/>
    <col min="12276" max="12278" width="0" style="7" hidden="1" customWidth="1"/>
    <col min="12279" max="12279" width="7" style="7" customWidth="1"/>
    <col min="12280" max="12280" width="6.28515625" style="7" customWidth="1"/>
    <col min="12281" max="12281" width="32.7109375" style="7" customWidth="1"/>
    <col min="12282" max="12293" width="16.42578125" style="7" customWidth="1"/>
    <col min="12294" max="12531" width="8.7109375" style="7"/>
    <col min="12532" max="12534" width="0" style="7" hidden="1" customWidth="1"/>
    <col min="12535" max="12535" width="7" style="7" customWidth="1"/>
    <col min="12536" max="12536" width="6.28515625" style="7" customWidth="1"/>
    <col min="12537" max="12537" width="32.7109375" style="7" customWidth="1"/>
    <col min="12538" max="12549" width="16.42578125" style="7" customWidth="1"/>
    <col min="12550" max="12787" width="8.7109375" style="7"/>
    <col min="12788" max="12790" width="0" style="7" hidden="1" customWidth="1"/>
    <col min="12791" max="12791" width="7" style="7" customWidth="1"/>
    <col min="12792" max="12792" width="6.28515625" style="7" customWidth="1"/>
    <col min="12793" max="12793" width="32.7109375" style="7" customWidth="1"/>
    <col min="12794" max="12805" width="16.42578125" style="7" customWidth="1"/>
    <col min="12806" max="13043" width="8.7109375" style="7"/>
    <col min="13044" max="13046" width="0" style="7" hidden="1" customWidth="1"/>
    <col min="13047" max="13047" width="7" style="7" customWidth="1"/>
    <col min="13048" max="13048" width="6.28515625" style="7" customWidth="1"/>
    <col min="13049" max="13049" width="32.7109375" style="7" customWidth="1"/>
    <col min="13050" max="13061" width="16.42578125" style="7" customWidth="1"/>
    <col min="13062" max="13299" width="8.7109375" style="7"/>
    <col min="13300" max="13302" width="0" style="7" hidden="1" customWidth="1"/>
    <col min="13303" max="13303" width="7" style="7" customWidth="1"/>
    <col min="13304" max="13304" width="6.28515625" style="7" customWidth="1"/>
    <col min="13305" max="13305" width="32.7109375" style="7" customWidth="1"/>
    <col min="13306" max="13317" width="16.42578125" style="7" customWidth="1"/>
    <col min="13318" max="13555" width="8.7109375" style="7"/>
    <col min="13556" max="13558" width="0" style="7" hidden="1" customWidth="1"/>
    <col min="13559" max="13559" width="7" style="7" customWidth="1"/>
    <col min="13560" max="13560" width="6.28515625" style="7" customWidth="1"/>
    <col min="13561" max="13561" width="32.7109375" style="7" customWidth="1"/>
    <col min="13562" max="13573" width="16.42578125" style="7" customWidth="1"/>
    <col min="13574" max="13811" width="8.7109375" style="7"/>
    <col min="13812" max="13814" width="0" style="7" hidden="1" customWidth="1"/>
    <col min="13815" max="13815" width="7" style="7" customWidth="1"/>
    <col min="13816" max="13816" width="6.28515625" style="7" customWidth="1"/>
    <col min="13817" max="13817" width="32.7109375" style="7" customWidth="1"/>
    <col min="13818" max="13829" width="16.42578125" style="7" customWidth="1"/>
    <col min="13830" max="14067" width="8.7109375" style="7"/>
    <col min="14068" max="14070" width="0" style="7" hidden="1" customWidth="1"/>
    <col min="14071" max="14071" width="7" style="7" customWidth="1"/>
    <col min="14072" max="14072" width="6.28515625" style="7" customWidth="1"/>
    <col min="14073" max="14073" width="32.7109375" style="7" customWidth="1"/>
    <col min="14074" max="14085" width="16.42578125" style="7" customWidth="1"/>
    <col min="14086" max="14323" width="8.7109375" style="7"/>
    <col min="14324" max="14326" width="0" style="7" hidden="1" customWidth="1"/>
    <col min="14327" max="14327" width="7" style="7" customWidth="1"/>
    <col min="14328" max="14328" width="6.28515625" style="7" customWidth="1"/>
    <col min="14329" max="14329" width="32.7109375" style="7" customWidth="1"/>
    <col min="14330" max="14341" width="16.42578125" style="7" customWidth="1"/>
    <col min="14342" max="14579" width="8.7109375" style="7"/>
    <col min="14580" max="14582" width="0" style="7" hidden="1" customWidth="1"/>
    <col min="14583" max="14583" width="7" style="7" customWidth="1"/>
    <col min="14584" max="14584" width="6.28515625" style="7" customWidth="1"/>
    <col min="14585" max="14585" width="32.7109375" style="7" customWidth="1"/>
    <col min="14586" max="14597" width="16.42578125" style="7" customWidth="1"/>
    <col min="14598" max="14835" width="8.7109375" style="7"/>
    <col min="14836" max="14838" width="0" style="7" hidden="1" customWidth="1"/>
    <col min="14839" max="14839" width="7" style="7" customWidth="1"/>
    <col min="14840" max="14840" width="6.28515625" style="7" customWidth="1"/>
    <col min="14841" max="14841" width="32.7109375" style="7" customWidth="1"/>
    <col min="14842" max="14853" width="16.42578125" style="7" customWidth="1"/>
    <col min="14854" max="15091" width="8.7109375" style="7"/>
    <col min="15092" max="15094" width="0" style="7" hidden="1" customWidth="1"/>
    <col min="15095" max="15095" width="7" style="7" customWidth="1"/>
    <col min="15096" max="15096" width="6.28515625" style="7" customWidth="1"/>
    <col min="15097" max="15097" width="32.7109375" style="7" customWidth="1"/>
    <col min="15098" max="15109" width="16.42578125" style="7" customWidth="1"/>
    <col min="15110" max="15347" width="8.7109375" style="7"/>
    <col min="15348" max="15350" width="0" style="7" hidden="1" customWidth="1"/>
    <col min="15351" max="15351" width="7" style="7" customWidth="1"/>
    <col min="15352" max="15352" width="6.28515625" style="7" customWidth="1"/>
    <col min="15353" max="15353" width="32.7109375" style="7" customWidth="1"/>
    <col min="15354" max="15365" width="16.42578125" style="7" customWidth="1"/>
    <col min="15366" max="15603" width="8.7109375" style="7"/>
    <col min="15604" max="15606" width="0" style="7" hidden="1" customWidth="1"/>
    <col min="15607" max="15607" width="7" style="7" customWidth="1"/>
    <col min="15608" max="15608" width="6.28515625" style="7" customWidth="1"/>
    <col min="15609" max="15609" width="32.7109375" style="7" customWidth="1"/>
    <col min="15610" max="15621" width="16.42578125" style="7" customWidth="1"/>
    <col min="15622" max="15859" width="8.7109375" style="7"/>
    <col min="15860" max="15862" width="0" style="7" hidden="1" customWidth="1"/>
    <col min="15863" max="15863" width="7" style="7" customWidth="1"/>
    <col min="15864" max="15864" width="6.28515625" style="7" customWidth="1"/>
    <col min="15865" max="15865" width="32.7109375" style="7" customWidth="1"/>
    <col min="15866" max="15877" width="16.42578125" style="7" customWidth="1"/>
    <col min="15878" max="16115" width="8.7109375" style="7"/>
    <col min="16116" max="16118" width="0" style="7" hidden="1" customWidth="1"/>
    <col min="16119" max="16119" width="7" style="7" customWidth="1"/>
    <col min="16120" max="16120" width="6.28515625" style="7" customWidth="1"/>
    <col min="16121" max="16121" width="32.7109375" style="7" customWidth="1"/>
    <col min="16122" max="16133" width="16.42578125" style="7" customWidth="1"/>
    <col min="16134" max="16384" width="8.7109375" style="7"/>
  </cols>
  <sheetData>
    <row r="1" spans="1:27">
      <c r="A1" s="5" t="s">
        <v>639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7" ht="22.15" customHeight="1">
      <c r="A2" s="143" t="s">
        <v>515</v>
      </c>
      <c r="B2" s="144"/>
      <c r="C2" s="8"/>
      <c r="F2" s="15"/>
      <c r="G2" s="15"/>
      <c r="H2" s="15"/>
    </row>
    <row r="3" spans="1:27" ht="22.15" customHeight="1">
      <c r="A3" s="143" t="s">
        <v>516</v>
      </c>
      <c r="B3" s="145"/>
      <c r="C3" s="8"/>
      <c r="F3" s="15"/>
      <c r="G3" s="15"/>
      <c r="H3" s="15"/>
    </row>
    <row r="4" spans="1:27" ht="22.15" customHeight="1">
      <c r="A4" s="143" t="s">
        <v>517</v>
      </c>
      <c r="B4" s="146"/>
      <c r="D4" s="11"/>
      <c r="E4" s="11"/>
      <c r="F4" s="15"/>
      <c r="G4" s="15"/>
      <c r="H4" s="15"/>
    </row>
    <row r="5" spans="1:27">
      <c r="S5" s="12"/>
      <c r="T5" s="12"/>
      <c r="U5" s="12"/>
      <c r="Y5" s="12"/>
      <c r="Z5" s="12"/>
    </row>
    <row r="6" spans="1:27">
      <c r="S6" s="12"/>
      <c r="T6" s="12"/>
      <c r="U6" s="12"/>
      <c r="Y6" s="12"/>
      <c r="Z6" s="12"/>
    </row>
    <row r="7" spans="1:27">
      <c r="A7" s="270"/>
      <c r="B7" s="535" t="s">
        <v>636</v>
      </c>
      <c r="C7" s="536"/>
      <c r="D7" s="541" t="s">
        <v>640</v>
      </c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3"/>
    </row>
    <row r="8" spans="1:27">
      <c r="A8" s="273"/>
      <c r="B8" s="537"/>
      <c r="C8" s="538"/>
      <c r="D8" s="541" t="s">
        <v>641</v>
      </c>
      <c r="E8" s="542"/>
      <c r="F8" s="542"/>
      <c r="G8" s="542"/>
      <c r="H8" s="542"/>
      <c r="I8" s="542"/>
      <c r="J8" s="542"/>
      <c r="K8" s="543"/>
      <c r="L8" s="541" t="s">
        <v>642</v>
      </c>
      <c r="M8" s="542"/>
      <c r="N8" s="542"/>
      <c r="O8" s="542"/>
      <c r="P8" s="542"/>
      <c r="Q8" s="542"/>
      <c r="R8" s="542"/>
      <c r="S8" s="543"/>
    </row>
    <row r="9" spans="1:27">
      <c r="A9" s="273"/>
      <c r="B9" s="539"/>
      <c r="C9" s="540"/>
      <c r="D9" s="544" t="s">
        <v>643</v>
      </c>
      <c r="E9" s="545"/>
      <c r="F9" s="544" t="s">
        <v>644</v>
      </c>
      <c r="G9" s="545"/>
      <c r="H9" s="529" t="s">
        <v>645</v>
      </c>
      <c r="I9" s="548"/>
      <c r="J9" s="529" t="s">
        <v>646</v>
      </c>
      <c r="K9" s="530"/>
      <c r="L9" s="544" t="s">
        <v>647</v>
      </c>
      <c r="M9" s="545"/>
      <c r="N9" s="541" t="s">
        <v>648</v>
      </c>
      <c r="O9" s="542"/>
      <c r="P9" s="542"/>
      <c r="Q9" s="543"/>
      <c r="R9" s="529" t="s">
        <v>649</v>
      </c>
      <c r="S9" s="530"/>
    </row>
    <row r="10" spans="1:27" ht="41.25" customHeight="1">
      <c r="A10" s="273"/>
      <c r="B10" s="533" t="s">
        <v>650</v>
      </c>
      <c r="C10" s="534"/>
      <c r="D10" s="546"/>
      <c r="E10" s="547"/>
      <c r="F10" s="546"/>
      <c r="G10" s="547"/>
      <c r="H10" s="531"/>
      <c r="I10" s="549"/>
      <c r="J10" s="531"/>
      <c r="K10" s="532"/>
      <c r="L10" s="546"/>
      <c r="M10" s="547"/>
      <c r="N10" s="512" t="s">
        <v>651</v>
      </c>
      <c r="O10" s="514"/>
      <c r="P10" s="512" t="s">
        <v>652</v>
      </c>
      <c r="Q10" s="514"/>
      <c r="R10" s="531"/>
      <c r="S10" s="532"/>
    </row>
    <row r="11" spans="1:27" ht="65.25" customHeight="1">
      <c r="A11" s="275"/>
      <c r="B11" s="276" t="s">
        <v>653</v>
      </c>
      <c r="C11" s="277" t="s">
        <v>654</v>
      </c>
      <c r="D11" s="205" t="s">
        <v>519</v>
      </c>
      <c r="E11" s="205" t="s">
        <v>655</v>
      </c>
      <c r="F11" s="205" t="s">
        <v>519</v>
      </c>
      <c r="G11" s="205" t="s">
        <v>655</v>
      </c>
      <c r="H11" s="205" t="s">
        <v>519</v>
      </c>
      <c r="I11" s="205" t="s">
        <v>655</v>
      </c>
      <c r="J11" s="205" t="s">
        <v>519</v>
      </c>
      <c r="K11" s="205" t="s">
        <v>655</v>
      </c>
      <c r="L11" s="205" t="s">
        <v>519</v>
      </c>
      <c r="M11" s="205" t="s">
        <v>655</v>
      </c>
      <c r="N11" s="205" t="s">
        <v>519</v>
      </c>
      <c r="O11" s="205" t="s">
        <v>655</v>
      </c>
      <c r="P11" s="205" t="s">
        <v>519</v>
      </c>
      <c r="Q11" s="205" t="s">
        <v>655</v>
      </c>
      <c r="R11" s="205" t="s">
        <v>519</v>
      </c>
      <c r="S11" s="205" t="s">
        <v>655</v>
      </c>
      <c r="T11" s="278" t="s">
        <v>656</v>
      </c>
      <c r="U11" s="278" t="s">
        <v>657</v>
      </c>
    </row>
    <row r="12" spans="1:27" s="16" customFormat="1" ht="15" customHeight="1">
      <c r="A12" s="273"/>
      <c r="B12" s="24"/>
      <c r="C12" s="279"/>
      <c r="D12" s="153"/>
      <c r="E12" s="280" t="s">
        <v>527</v>
      </c>
      <c r="F12" s="280"/>
      <c r="G12" s="280" t="s">
        <v>527</v>
      </c>
      <c r="H12" s="280"/>
      <c r="I12" s="280" t="s">
        <v>527</v>
      </c>
      <c r="J12" s="280"/>
      <c r="K12" s="280" t="s">
        <v>527</v>
      </c>
      <c r="L12" s="280"/>
      <c r="M12" s="280" t="s">
        <v>527</v>
      </c>
      <c r="N12" s="280"/>
      <c r="O12" s="280" t="s">
        <v>527</v>
      </c>
      <c r="P12" s="280"/>
      <c r="Q12" s="280" t="s">
        <v>527</v>
      </c>
      <c r="R12" s="280"/>
      <c r="S12" s="280" t="s">
        <v>527</v>
      </c>
      <c r="T12" s="281"/>
      <c r="U12" s="281"/>
      <c r="W12" s="7"/>
      <c r="X12" s="7"/>
      <c r="Y12" s="7"/>
      <c r="Z12" s="7"/>
      <c r="AA12" s="7"/>
    </row>
    <row r="13" spans="1:27" ht="15" customHeight="1">
      <c r="A13" s="273"/>
      <c r="B13" s="137"/>
      <c r="C13" s="54" t="str">
        <f>IF(B13=""," ---",VLOOKUP($B13,'List of Agencies'!$A$3:$B$99999,2,0))</f>
        <v xml:space="preserve"> ---</v>
      </c>
      <c r="D13" s="55"/>
      <c r="E13" s="55"/>
      <c r="F13" s="55"/>
      <c r="G13" s="55"/>
      <c r="H13" s="55"/>
      <c r="I13" s="55"/>
      <c r="J13" s="282">
        <f t="shared" ref="J13:J31" si="0">D13+F13+H13</f>
        <v>0</v>
      </c>
      <c r="K13" s="282">
        <f t="shared" ref="K13:K31" si="1">E13+G13+I13</f>
        <v>0</v>
      </c>
      <c r="L13" s="55"/>
      <c r="M13" s="55"/>
      <c r="N13" s="55"/>
      <c r="O13" s="55"/>
      <c r="P13" s="55"/>
      <c r="Q13" s="55"/>
      <c r="R13" s="282">
        <f t="shared" ref="R13:R31" si="2">L13+N13+P13</f>
        <v>0</v>
      </c>
      <c r="S13" s="282">
        <f t="shared" ref="S13:S31" si="3">M13+O13+Q13</f>
        <v>0</v>
      </c>
      <c r="T13" s="212" t="str">
        <f t="shared" ref="T13:T33" si="4">IF($B$3="","OK",IF(MONTH(DATEVALUE($B$3))=12,IF(R13=J13,"OK","Error"),"Applicable to Q4 only"))</f>
        <v>OK</v>
      </c>
      <c r="U13" s="212" t="str">
        <f t="shared" ref="U13:U33" si="5">IF($B$3="","OK",IF(MONTH(DATEVALUE($B$3))=12,IF(S13=K13,"OK","Error"),"Applicable to Q4 only"))</f>
        <v>OK</v>
      </c>
    </row>
    <row r="14" spans="1:27" ht="15" customHeight="1">
      <c r="A14" s="273"/>
      <c r="B14" s="137"/>
      <c r="C14" s="54" t="str">
        <f>IF(B14=""," ---",VLOOKUP($B14,'List of Agencies'!$A$3:$B$99999,2,0))</f>
        <v xml:space="preserve"> ---</v>
      </c>
      <c r="D14" s="55"/>
      <c r="E14" s="55"/>
      <c r="F14" s="55"/>
      <c r="G14" s="55"/>
      <c r="H14" s="55"/>
      <c r="I14" s="55"/>
      <c r="J14" s="282">
        <f t="shared" si="0"/>
        <v>0</v>
      </c>
      <c r="K14" s="282">
        <f t="shared" si="1"/>
        <v>0</v>
      </c>
      <c r="L14" s="55"/>
      <c r="M14" s="55"/>
      <c r="N14" s="55"/>
      <c r="O14" s="55"/>
      <c r="P14" s="55"/>
      <c r="Q14" s="55"/>
      <c r="R14" s="282">
        <f t="shared" si="2"/>
        <v>0</v>
      </c>
      <c r="S14" s="282">
        <f t="shared" si="3"/>
        <v>0</v>
      </c>
      <c r="T14" s="212" t="str">
        <f t="shared" si="4"/>
        <v>OK</v>
      </c>
      <c r="U14" s="212" t="str">
        <f t="shared" si="5"/>
        <v>OK</v>
      </c>
    </row>
    <row r="15" spans="1:27" ht="15">
      <c r="A15" s="273"/>
      <c r="B15" s="137"/>
      <c r="C15" s="54" t="str">
        <f>IF(B15=""," ---",VLOOKUP($B15,'List of Agencies'!$A$3:$B$99999,2,0))</f>
        <v xml:space="preserve"> ---</v>
      </c>
      <c r="D15" s="55"/>
      <c r="E15" s="55"/>
      <c r="F15" s="55"/>
      <c r="G15" s="55"/>
      <c r="H15" s="55"/>
      <c r="I15" s="55"/>
      <c r="J15" s="282">
        <f t="shared" si="0"/>
        <v>0</v>
      </c>
      <c r="K15" s="282">
        <f t="shared" si="1"/>
        <v>0</v>
      </c>
      <c r="L15" s="55"/>
      <c r="M15" s="55"/>
      <c r="N15" s="55"/>
      <c r="O15" s="55"/>
      <c r="P15" s="55"/>
      <c r="Q15" s="55"/>
      <c r="R15" s="282">
        <f t="shared" si="2"/>
        <v>0</v>
      </c>
      <c r="S15" s="282">
        <f t="shared" si="3"/>
        <v>0</v>
      </c>
      <c r="T15" s="212" t="str">
        <f t="shared" si="4"/>
        <v>OK</v>
      </c>
      <c r="U15" s="212" t="str">
        <f t="shared" si="5"/>
        <v>OK</v>
      </c>
      <c r="V15" s="12"/>
    </row>
    <row r="16" spans="1:27" ht="15">
      <c r="A16" s="273"/>
      <c r="B16" s="137"/>
      <c r="C16" s="54" t="str">
        <f>IF(B16=""," ---",VLOOKUP($B16,'List of Agencies'!$A$3:$B$99999,2,0))</f>
        <v xml:space="preserve"> ---</v>
      </c>
      <c r="D16" s="55"/>
      <c r="E16" s="55"/>
      <c r="F16" s="55"/>
      <c r="G16" s="55"/>
      <c r="H16" s="55"/>
      <c r="I16" s="55"/>
      <c r="J16" s="282">
        <f t="shared" si="0"/>
        <v>0</v>
      </c>
      <c r="K16" s="282">
        <f t="shared" si="1"/>
        <v>0</v>
      </c>
      <c r="L16" s="55"/>
      <c r="M16" s="55"/>
      <c r="N16" s="55"/>
      <c r="O16" s="55"/>
      <c r="P16" s="55"/>
      <c r="Q16" s="55"/>
      <c r="R16" s="282">
        <f t="shared" si="2"/>
        <v>0</v>
      </c>
      <c r="S16" s="282">
        <f t="shared" si="3"/>
        <v>0</v>
      </c>
      <c r="T16" s="212" t="str">
        <f t="shared" si="4"/>
        <v>OK</v>
      </c>
      <c r="U16" s="212" t="str">
        <f t="shared" si="5"/>
        <v>OK</v>
      </c>
      <c r="V16" s="12"/>
    </row>
    <row r="17" spans="1:22" ht="15">
      <c r="A17" s="273"/>
      <c r="B17" s="137"/>
      <c r="C17" s="54" t="str">
        <f>IF(B17=""," ---",VLOOKUP($B17,'List of Agencies'!$A$3:$B$99999,2,0))</f>
        <v xml:space="preserve"> ---</v>
      </c>
      <c r="D17" s="55"/>
      <c r="E17" s="55"/>
      <c r="F17" s="55"/>
      <c r="G17" s="55"/>
      <c r="H17" s="55"/>
      <c r="I17" s="55"/>
      <c r="J17" s="282">
        <f t="shared" si="0"/>
        <v>0</v>
      </c>
      <c r="K17" s="282">
        <f t="shared" si="1"/>
        <v>0</v>
      </c>
      <c r="L17" s="55"/>
      <c r="M17" s="55"/>
      <c r="N17" s="55"/>
      <c r="O17" s="55"/>
      <c r="P17" s="55"/>
      <c r="Q17" s="55"/>
      <c r="R17" s="282">
        <f t="shared" si="2"/>
        <v>0</v>
      </c>
      <c r="S17" s="282">
        <f t="shared" si="3"/>
        <v>0</v>
      </c>
      <c r="T17" s="212" t="str">
        <f t="shared" si="4"/>
        <v>OK</v>
      </c>
      <c r="U17" s="212" t="str">
        <f t="shared" si="5"/>
        <v>OK</v>
      </c>
      <c r="V17" s="12"/>
    </row>
    <row r="18" spans="1:22" ht="15">
      <c r="A18" s="273"/>
      <c r="B18" s="137"/>
      <c r="C18" s="54" t="str">
        <f>IF(B18=""," ---",VLOOKUP($B18,'List of Agencies'!$A$3:$B$99999,2,0))</f>
        <v xml:space="preserve"> ---</v>
      </c>
      <c r="D18" s="55"/>
      <c r="E18" s="55"/>
      <c r="F18" s="55"/>
      <c r="G18" s="55"/>
      <c r="H18" s="55"/>
      <c r="I18" s="55"/>
      <c r="J18" s="282">
        <f t="shared" si="0"/>
        <v>0</v>
      </c>
      <c r="K18" s="282">
        <f t="shared" si="1"/>
        <v>0</v>
      </c>
      <c r="L18" s="55"/>
      <c r="M18" s="55"/>
      <c r="N18" s="55"/>
      <c r="O18" s="55"/>
      <c r="P18" s="55"/>
      <c r="Q18" s="55"/>
      <c r="R18" s="282">
        <f t="shared" si="2"/>
        <v>0</v>
      </c>
      <c r="S18" s="282">
        <f t="shared" si="3"/>
        <v>0</v>
      </c>
      <c r="T18" s="212" t="str">
        <f t="shared" si="4"/>
        <v>OK</v>
      </c>
      <c r="U18" s="212" t="str">
        <f t="shared" si="5"/>
        <v>OK</v>
      </c>
      <c r="V18" s="12"/>
    </row>
    <row r="19" spans="1:22" ht="15">
      <c r="A19" s="273"/>
      <c r="B19" s="137"/>
      <c r="C19" s="54" t="str">
        <f>IF(B19=""," ---",VLOOKUP($B19,'List of Agencies'!$A$3:$B$99999,2,0))</f>
        <v xml:space="preserve"> ---</v>
      </c>
      <c r="D19" s="55"/>
      <c r="E19" s="55"/>
      <c r="F19" s="55"/>
      <c r="G19" s="55"/>
      <c r="H19" s="55"/>
      <c r="I19" s="55"/>
      <c r="J19" s="282">
        <f t="shared" si="0"/>
        <v>0</v>
      </c>
      <c r="K19" s="282">
        <f t="shared" si="1"/>
        <v>0</v>
      </c>
      <c r="L19" s="55"/>
      <c r="M19" s="55"/>
      <c r="N19" s="55"/>
      <c r="O19" s="55"/>
      <c r="P19" s="55"/>
      <c r="Q19" s="55"/>
      <c r="R19" s="282">
        <f t="shared" si="2"/>
        <v>0</v>
      </c>
      <c r="S19" s="282">
        <f t="shared" si="3"/>
        <v>0</v>
      </c>
      <c r="T19" s="212" t="str">
        <f t="shared" si="4"/>
        <v>OK</v>
      </c>
      <c r="U19" s="212" t="str">
        <f t="shared" si="5"/>
        <v>OK</v>
      </c>
      <c r="V19" s="12"/>
    </row>
    <row r="20" spans="1:22" ht="15">
      <c r="A20" s="273"/>
      <c r="B20" s="137"/>
      <c r="C20" s="54" t="str">
        <f>IF(B20=""," ---",VLOOKUP($B20,'List of Agencies'!$A$3:$B$99999,2,0))</f>
        <v xml:space="preserve"> ---</v>
      </c>
      <c r="D20" s="55"/>
      <c r="E20" s="55"/>
      <c r="F20" s="55"/>
      <c r="G20" s="55"/>
      <c r="H20" s="55"/>
      <c r="I20" s="55"/>
      <c r="J20" s="282">
        <f t="shared" si="0"/>
        <v>0</v>
      </c>
      <c r="K20" s="282">
        <f t="shared" si="1"/>
        <v>0</v>
      </c>
      <c r="L20" s="55"/>
      <c r="M20" s="55"/>
      <c r="N20" s="55"/>
      <c r="O20" s="55"/>
      <c r="P20" s="55"/>
      <c r="Q20" s="55"/>
      <c r="R20" s="282">
        <f t="shared" si="2"/>
        <v>0</v>
      </c>
      <c r="S20" s="282">
        <f t="shared" si="3"/>
        <v>0</v>
      </c>
      <c r="T20" s="212" t="str">
        <f t="shared" si="4"/>
        <v>OK</v>
      </c>
      <c r="U20" s="212" t="str">
        <f t="shared" si="5"/>
        <v>OK</v>
      </c>
      <c r="V20" s="12"/>
    </row>
    <row r="21" spans="1:22" ht="15">
      <c r="A21" s="273"/>
      <c r="B21" s="137"/>
      <c r="C21" s="54" t="str">
        <f>IF(B21=""," ---",VLOOKUP($B21,'List of Agencies'!$A$3:$B$99999,2,0))</f>
        <v xml:space="preserve"> ---</v>
      </c>
      <c r="D21" s="55"/>
      <c r="E21" s="55"/>
      <c r="F21" s="55"/>
      <c r="G21" s="55"/>
      <c r="H21" s="55"/>
      <c r="I21" s="55"/>
      <c r="J21" s="282">
        <f t="shared" si="0"/>
        <v>0</v>
      </c>
      <c r="K21" s="282">
        <f t="shared" si="1"/>
        <v>0</v>
      </c>
      <c r="L21" s="55"/>
      <c r="M21" s="55"/>
      <c r="N21" s="55"/>
      <c r="O21" s="55"/>
      <c r="P21" s="55"/>
      <c r="Q21" s="55"/>
      <c r="R21" s="282">
        <f t="shared" si="2"/>
        <v>0</v>
      </c>
      <c r="S21" s="282">
        <f t="shared" si="3"/>
        <v>0</v>
      </c>
      <c r="T21" s="212" t="str">
        <f t="shared" si="4"/>
        <v>OK</v>
      </c>
      <c r="U21" s="212" t="str">
        <f t="shared" si="5"/>
        <v>OK</v>
      </c>
      <c r="V21" s="12"/>
    </row>
    <row r="22" spans="1:22" ht="15">
      <c r="A22" s="273"/>
      <c r="B22" s="137"/>
      <c r="C22" s="54" t="str">
        <f>IF(B22=""," ---",VLOOKUP($B22,'List of Agencies'!$A$3:$B$99999,2,0))</f>
        <v xml:space="preserve"> ---</v>
      </c>
      <c r="D22" s="55"/>
      <c r="E22" s="55"/>
      <c r="F22" s="55"/>
      <c r="G22" s="55"/>
      <c r="H22" s="55"/>
      <c r="I22" s="55"/>
      <c r="J22" s="282">
        <f t="shared" si="0"/>
        <v>0</v>
      </c>
      <c r="K22" s="282">
        <f t="shared" si="1"/>
        <v>0</v>
      </c>
      <c r="L22" s="55"/>
      <c r="M22" s="55"/>
      <c r="N22" s="55"/>
      <c r="O22" s="55"/>
      <c r="P22" s="55"/>
      <c r="Q22" s="55"/>
      <c r="R22" s="282">
        <f t="shared" si="2"/>
        <v>0</v>
      </c>
      <c r="S22" s="282">
        <f t="shared" si="3"/>
        <v>0</v>
      </c>
      <c r="T22" s="212" t="str">
        <f t="shared" si="4"/>
        <v>OK</v>
      </c>
      <c r="U22" s="212" t="str">
        <f t="shared" si="5"/>
        <v>OK</v>
      </c>
      <c r="V22" s="12"/>
    </row>
    <row r="23" spans="1:22" ht="15">
      <c r="A23" s="273"/>
      <c r="B23" s="137"/>
      <c r="C23" s="54" t="str">
        <f>IF(B23=""," ---",VLOOKUP($B23,'List of Agencies'!$A$3:$B$99999,2,0))</f>
        <v xml:space="preserve"> ---</v>
      </c>
      <c r="D23" s="55"/>
      <c r="E23" s="55"/>
      <c r="F23" s="55"/>
      <c r="G23" s="55"/>
      <c r="H23" s="55"/>
      <c r="I23" s="55"/>
      <c r="J23" s="282">
        <f t="shared" si="0"/>
        <v>0</v>
      </c>
      <c r="K23" s="282">
        <f t="shared" si="1"/>
        <v>0</v>
      </c>
      <c r="L23" s="55"/>
      <c r="M23" s="55"/>
      <c r="N23" s="55"/>
      <c r="O23" s="55"/>
      <c r="P23" s="55"/>
      <c r="Q23" s="55"/>
      <c r="R23" s="282">
        <f t="shared" si="2"/>
        <v>0</v>
      </c>
      <c r="S23" s="282">
        <f t="shared" si="3"/>
        <v>0</v>
      </c>
      <c r="T23" s="212" t="str">
        <f t="shared" si="4"/>
        <v>OK</v>
      </c>
      <c r="U23" s="212" t="str">
        <f t="shared" si="5"/>
        <v>OK</v>
      </c>
      <c r="V23" s="12"/>
    </row>
    <row r="24" spans="1:22" ht="15">
      <c r="A24" s="273"/>
      <c r="B24" s="137"/>
      <c r="C24" s="54" t="str">
        <f>IF(B24=""," ---",VLOOKUP($B24,'List of Agencies'!$A$3:$B$99999,2,0))</f>
        <v xml:space="preserve"> ---</v>
      </c>
      <c r="D24" s="55"/>
      <c r="E24" s="55"/>
      <c r="F24" s="55"/>
      <c r="G24" s="55"/>
      <c r="H24" s="55"/>
      <c r="I24" s="55"/>
      <c r="J24" s="282">
        <f t="shared" si="0"/>
        <v>0</v>
      </c>
      <c r="K24" s="282">
        <f t="shared" si="1"/>
        <v>0</v>
      </c>
      <c r="L24" s="55"/>
      <c r="M24" s="55"/>
      <c r="N24" s="55"/>
      <c r="O24" s="55"/>
      <c r="P24" s="55"/>
      <c r="Q24" s="55"/>
      <c r="R24" s="282">
        <f t="shared" si="2"/>
        <v>0</v>
      </c>
      <c r="S24" s="282">
        <f t="shared" si="3"/>
        <v>0</v>
      </c>
      <c r="T24" s="212" t="str">
        <f t="shared" si="4"/>
        <v>OK</v>
      </c>
      <c r="U24" s="212" t="str">
        <f t="shared" si="5"/>
        <v>OK</v>
      </c>
    </row>
    <row r="25" spans="1:22" ht="15">
      <c r="A25" s="273"/>
      <c r="B25" s="137"/>
      <c r="C25" s="54" t="str">
        <f>IF(B25=""," ---",VLOOKUP($B25,'List of Agencies'!$A$3:$B$99999,2,0))</f>
        <v xml:space="preserve"> ---</v>
      </c>
      <c r="D25" s="55"/>
      <c r="E25" s="55"/>
      <c r="F25" s="55"/>
      <c r="G25" s="55"/>
      <c r="H25" s="55"/>
      <c r="I25" s="55"/>
      <c r="J25" s="282">
        <f t="shared" si="0"/>
        <v>0</v>
      </c>
      <c r="K25" s="282">
        <f t="shared" si="1"/>
        <v>0</v>
      </c>
      <c r="L25" s="55"/>
      <c r="M25" s="55"/>
      <c r="N25" s="55"/>
      <c r="O25" s="55"/>
      <c r="P25" s="55"/>
      <c r="Q25" s="55"/>
      <c r="R25" s="282">
        <f t="shared" si="2"/>
        <v>0</v>
      </c>
      <c r="S25" s="282">
        <f t="shared" si="3"/>
        <v>0</v>
      </c>
      <c r="T25" s="212" t="str">
        <f t="shared" si="4"/>
        <v>OK</v>
      </c>
      <c r="U25" s="212" t="str">
        <f t="shared" si="5"/>
        <v>OK</v>
      </c>
    </row>
    <row r="26" spans="1:22" ht="15">
      <c r="A26" s="273"/>
      <c r="B26" s="137"/>
      <c r="C26" s="54" t="str">
        <f>IF(B26=""," ---",VLOOKUP($B26,'List of Agencies'!$A$3:$B$99999,2,0))</f>
        <v xml:space="preserve"> ---</v>
      </c>
      <c r="D26" s="55"/>
      <c r="E26" s="55"/>
      <c r="F26" s="55"/>
      <c r="G26" s="55"/>
      <c r="H26" s="55"/>
      <c r="I26" s="55"/>
      <c r="J26" s="282">
        <f t="shared" si="0"/>
        <v>0</v>
      </c>
      <c r="K26" s="282">
        <f t="shared" si="1"/>
        <v>0</v>
      </c>
      <c r="L26" s="55"/>
      <c r="M26" s="55"/>
      <c r="N26" s="55"/>
      <c r="O26" s="55"/>
      <c r="P26" s="55"/>
      <c r="Q26" s="55"/>
      <c r="R26" s="282">
        <f t="shared" si="2"/>
        <v>0</v>
      </c>
      <c r="S26" s="282">
        <f t="shared" si="3"/>
        <v>0</v>
      </c>
      <c r="T26" s="212" t="str">
        <f t="shared" si="4"/>
        <v>OK</v>
      </c>
      <c r="U26" s="212" t="str">
        <f t="shared" si="5"/>
        <v>OK</v>
      </c>
    </row>
    <row r="27" spans="1:22" ht="15">
      <c r="A27" s="273"/>
      <c r="B27" s="137"/>
      <c r="C27" s="54" t="str">
        <f>IF(B27=""," ---",VLOOKUP($B27,'List of Agencies'!$A$3:$B$99999,2,0))</f>
        <v xml:space="preserve"> ---</v>
      </c>
      <c r="D27" s="55"/>
      <c r="E27" s="55"/>
      <c r="F27" s="55"/>
      <c r="G27" s="55"/>
      <c r="H27" s="55"/>
      <c r="I27" s="55"/>
      <c r="J27" s="282">
        <f t="shared" si="0"/>
        <v>0</v>
      </c>
      <c r="K27" s="282">
        <f t="shared" si="1"/>
        <v>0</v>
      </c>
      <c r="L27" s="55"/>
      <c r="M27" s="55"/>
      <c r="N27" s="55"/>
      <c r="O27" s="55"/>
      <c r="P27" s="55"/>
      <c r="Q27" s="55"/>
      <c r="R27" s="282">
        <f t="shared" si="2"/>
        <v>0</v>
      </c>
      <c r="S27" s="282">
        <f t="shared" si="3"/>
        <v>0</v>
      </c>
      <c r="T27" s="212" t="str">
        <f t="shared" si="4"/>
        <v>OK</v>
      </c>
      <c r="U27" s="212" t="str">
        <f t="shared" si="5"/>
        <v>OK</v>
      </c>
    </row>
    <row r="28" spans="1:22" ht="15">
      <c r="A28" s="273"/>
      <c r="B28" s="137"/>
      <c r="C28" s="54" t="str">
        <f>IF(B28=""," ---",VLOOKUP($B28,'List of Agencies'!$A$3:$B$99999,2,0))</f>
        <v xml:space="preserve"> ---</v>
      </c>
      <c r="D28" s="55"/>
      <c r="E28" s="55"/>
      <c r="F28" s="55"/>
      <c r="G28" s="55"/>
      <c r="H28" s="55"/>
      <c r="I28" s="55"/>
      <c r="J28" s="282">
        <f t="shared" si="0"/>
        <v>0</v>
      </c>
      <c r="K28" s="282">
        <f t="shared" si="1"/>
        <v>0</v>
      </c>
      <c r="L28" s="55"/>
      <c r="M28" s="55"/>
      <c r="N28" s="55"/>
      <c r="O28" s="55"/>
      <c r="P28" s="55"/>
      <c r="Q28" s="55"/>
      <c r="R28" s="282">
        <f t="shared" si="2"/>
        <v>0</v>
      </c>
      <c r="S28" s="282">
        <f t="shared" si="3"/>
        <v>0</v>
      </c>
      <c r="T28" s="212" t="str">
        <f t="shared" si="4"/>
        <v>OK</v>
      </c>
      <c r="U28" s="212" t="str">
        <f t="shared" si="5"/>
        <v>OK</v>
      </c>
    </row>
    <row r="29" spans="1:22" ht="15">
      <c r="A29" s="273"/>
      <c r="B29" s="137"/>
      <c r="C29" s="54" t="str">
        <f>IF(B29=""," ---",VLOOKUP($B29,'List of Agencies'!$A$3:$B$99999,2,0))</f>
        <v xml:space="preserve"> ---</v>
      </c>
      <c r="D29" s="55"/>
      <c r="E29" s="55"/>
      <c r="F29" s="55"/>
      <c r="G29" s="55"/>
      <c r="H29" s="55"/>
      <c r="I29" s="55"/>
      <c r="J29" s="282">
        <f t="shared" si="0"/>
        <v>0</v>
      </c>
      <c r="K29" s="282">
        <f t="shared" si="1"/>
        <v>0</v>
      </c>
      <c r="L29" s="55"/>
      <c r="M29" s="55"/>
      <c r="N29" s="55"/>
      <c r="O29" s="55"/>
      <c r="P29" s="55"/>
      <c r="Q29" s="55"/>
      <c r="R29" s="282">
        <f t="shared" si="2"/>
        <v>0</v>
      </c>
      <c r="S29" s="282">
        <f t="shared" si="3"/>
        <v>0</v>
      </c>
      <c r="T29" s="212" t="str">
        <f t="shared" si="4"/>
        <v>OK</v>
      </c>
      <c r="U29" s="212" t="str">
        <f t="shared" si="5"/>
        <v>OK</v>
      </c>
    </row>
    <row r="30" spans="1:22" ht="15">
      <c r="A30" s="273"/>
      <c r="B30" s="137"/>
      <c r="C30" s="54" t="str">
        <f>IF(B30=""," ---",VLOOKUP($B30,'List of Agencies'!$A$3:$B$99999,2,0))</f>
        <v xml:space="preserve"> ---</v>
      </c>
      <c r="D30" s="55"/>
      <c r="E30" s="55"/>
      <c r="F30" s="55"/>
      <c r="G30" s="55"/>
      <c r="H30" s="55"/>
      <c r="I30" s="55"/>
      <c r="J30" s="282">
        <f t="shared" si="0"/>
        <v>0</v>
      </c>
      <c r="K30" s="282">
        <f t="shared" si="1"/>
        <v>0</v>
      </c>
      <c r="L30" s="55"/>
      <c r="M30" s="55"/>
      <c r="N30" s="55"/>
      <c r="O30" s="55"/>
      <c r="P30" s="55"/>
      <c r="Q30" s="55"/>
      <c r="R30" s="282">
        <f t="shared" si="2"/>
        <v>0</v>
      </c>
      <c r="S30" s="282">
        <f t="shared" si="3"/>
        <v>0</v>
      </c>
      <c r="T30" s="212" t="str">
        <f t="shared" si="4"/>
        <v>OK</v>
      </c>
      <c r="U30" s="212" t="str">
        <f t="shared" si="5"/>
        <v>OK</v>
      </c>
    </row>
    <row r="31" spans="1:22" ht="15">
      <c r="A31" s="273"/>
      <c r="B31" s="137"/>
      <c r="C31" s="54" t="str">
        <f>IF(B31=""," ---",VLOOKUP($B31,'List of Agencies'!$A$3:$B$99999,2,0))</f>
        <v xml:space="preserve"> ---</v>
      </c>
      <c r="D31" s="55"/>
      <c r="E31" s="55"/>
      <c r="F31" s="55"/>
      <c r="G31" s="55"/>
      <c r="H31" s="55"/>
      <c r="I31" s="55"/>
      <c r="J31" s="282">
        <f t="shared" si="0"/>
        <v>0</v>
      </c>
      <c r="K31" s="282">
        <f t="shared" si="1"/>
        <v>0</v>
      </c>
      <c r="L31" s="55"/>
      <c r="M31" s="55"/>
      <c r="N31" s="55"/>
      <c r="O31" s="55"/>
      <c r="P31" s="55"/>
      <c r="Q31" s="55"/>
      <c r="R31" s="282">
        <f t="shared" si="2"/>
        <v>0</v>
      </c>
      <c r="S31" s="282">
        <f t="shared" si="3"/>
        <v>0</v>
      </c>
      <c r="T31" s="212" t="str">
        <f t="shared" si="4"/>
        <v>OK</v>
      </c>
      <c r="U31" s="212" t="str">
        <f t="shared" si="5"/>
        <v>OK</v>
      </c>
    </row>
    <row r="32" spans="1:22" ht="15">
      <c r="A32" s="273"/>
      <c r="B32" s="137"/>
      <c r="C32" s="54" t="str">
        <f>IF(B32=""," ---",VLOOKUP($B32,'List of Agencies'!$A$3:$B$99999,2,0))</f>
        <v xml:space="preserve"> ---</v>
      </c>
      <c r="D32" s="55"/>
      <c r="E32" s="55"/>
      <c r="F32" s="55"/>
      <c r="G32" s="55"/>
      <c r="H32" s="55"/>
      <c r="I32" s="55"/>
      <c r="J32" s="282">
        <f t="shared" ref="J32" si="6">D32+F32+H32</f>
        <v>0</v>
      </c>
      <c r="K32" s="282">
        <f t="shared" ref="K32" si="7">E32+G32+I32</f>
        <v>0</v>
      </c>
      <c r="L32" s="55"/>
      <c r="M32" s="55"/>
      <c r="N32" s="55"/>
      <c r="O32" s="55"/>
      <c r="P32" s="55"/>
      <c r="Q32" s="55"/>
      <c r="R32" s="282">
        <f t="shared" ref="R32" si="8">L32+N32+P32</f>
        <v>0</v>
      </c>
      <c r="S32" s="282">
        <f t="shared" ref="S32" si="9">M32+O32+Q32</f>
        <v>0</v>
      </c>
      <c r="T32" s="212" t="str">
        <f t="shared" ref="T32" si="10">IF($B$3="","OK",IF(MONTH(DATEVALUE($B$3))=12,IF(R32=J32,"OK","Error"),"Applicable to Q4 only"))</f>
        <v>OK</v>
      </c>
      <c r="U32" s="212" t="str">
        <f t="shared" ref="U32" si="11">IF($B$3="","OK",IF(MONTH(DATEVALUE($B$3))=12,IF(S32=K32,"OK","Error"),"Applicable to Q4 only"))</f>
        <v>OK</v>
      </c>
    </row>
    <row r="33" spans="1:21" ht="15" customHeight="1">
      <c r="A33" s="283"/>
      <c r="B33" s="284"/>
      <c r="C33" s="285" t="s">
        <v>546</v>
      </c>
      <c r="D33" s="282">
        <f t="shared" ref="D33:S33" si="12">SUM(D13:D32)</f>
        <v>0</v>
      </c>
      <c r="E33" s="282">
        <f t="shared" si="12"/>
        <v>0</v>
      </c>
      <c r="F33" s="282">
        <f t="shared" si="12"/>
        <v>0</v>
      </c>
      <c r="G33" s="282">
        <f t="shared" si="12"/>
        <v>0</v>
      </c>
      <c r="H33" s="282">
        <f t="shared" si="12"/>
        <v>0</v>
      </c>
      <c r="I33" s="282">
        <f t="shared" si="12"/>
        <v>0</v>
      </c>
      <c r="J33" s="282">
        <f t="shared" si="12"/>
        <v>0</v>
      </c>
      <c r="K33" s="282">
        <f t="shared" si="12"/>
        <v>0</v>
      </c>
      <c r="L33" s="282">
        <f t="shared" si="12"/>
        <v>0</v>
      </c>
      <c r="M33" s="282">
        <f t="shared" si="12"/>
        <v>0</v>
      </c>
      <c r="N33" s="282">
        <f t="shared" si="12"/>
        <v>0</v>
      </c>
      <c r="O33" s="282">
        <f t="shared" si="12"/>
        <v>0</v>
      </c>
      <c r="P33" s="282">
        <f t="shared" si="12"/>
        <v>0</v>
      </c>
      <c r="Q33" s="282">
        <f t="shared" si="12"/>
        <v>0</v>
      </c>
      <c r="R33" s="282">
        <f t="shared" si="12"/>
        <v>0</v>
      </c>
      <c r="S33" s="282">
        <f t="shared" si="12"/>
        <v>0</v>
      </c>
      <c r="T33" s="212" t="str">
        <f t="shared" si="4"/>
        <v>OK</v>
      </c>
      <c r="U33" s="212" t="str">
        <f t="shared" si="5"/>
        <v>OK</v>
      </c>
    </row>
    <row r="34" spans="1:21" ht="36.950000000000003" customHeight="1"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</row>
    <row r="35" spans="1:21" ht="15">
      <c r="B35" s="198" t="s">
        <v>0</v>
      </c>
      <c r="C35" s="287"/>
      <c r="D35" s="212" t="str">
        <f>IF($B$3="","OK",IF(MONTH(DATEVALUE($B$3))=12,IF(D33=SUM('B.LT.QR.5 LT QR (channel)'!F26:G26),"OK","Error"),"Applicable to Q4 only"))</f>
        <v>OK</v>
      </c>
      <c r="E35" s="212" t="str">
        <f>IF($B$3="","OK",IF(MONTH(DATEVALUE($B$3))=12,IF(E33=SUM('B.LT.QR.5 LT QR (channel)'!S26:'B.LT.QR.5 LT QR (channel)'!U26),"OK","Error"),"Applicable to Q4 only"))</f>
        <v>OK</v>
      </c>
      <c r="F35" s="212" t="str">
        <f>IF($B$3="","OK",IF(MONTH(DATEVALUE($B$3))=12,IF(F33=SUM('B.LT.QR.5 LT QR (channel)'!F42:G42),"OK","Error"),"Applicable to Q4 only"))</f>
        <v>OK</v>
      </c>
      <c r="G35" s="212" t="str">
        <f>IF($B$3="","OK",IF(MONTH(DATEVALUE($B$3))=12,IF(G33=SUM('B.LT.QR.5 LT QR (channel)'!S42:U42),"OK","Error"),"Applicable to Q4 only"))</f>
        <v>OK</v>
      </c>
      <c r="H35" s="212" t="str">
        <f>IF($B$3="","OK",IF(MONTH(DATEVALUE($B$3))=12,IF(H33=(SUM('B.LT.QR.5 LT QR (channel)'!F43:G43)-SUM('B.LT.QR.5 LT QR (channel)'!F26:G26)-SUM('B.LT.QR.5 LT QR (channel)'!F42:G42)),"OK","Error"),"Applicable to Q4 only"))</f>
        <v>OK</v>
      </c>
      <c r="I35" s="212" t="str">
        <f>IF($B$3="","OK",IF(MONTH(DATEVALUE($B$3))=12,IF(I33=(SUM('B.LT.QR.5 LT QR (channel)'!S43:U43)-SUM('B.LT.QR.5 LT QR (channel)'!S26:U26)-SUM('B.LT.QR.5 LT QR (channel)'!S42:U42)),"OK","Error"),"Applicable to Q4 only"))</f>
        <v>OK</v>
      </c>
      <c r="J35" s="212" t="str">
        <f>IF($B$3="","OK",IF(MONTH(DATEVALUE($B$3))=12,IF(J33=SUM('B.LT.QR.5 LT QR (channel)'!F43:G43),"OK","Error"),"Applicable to Q4 only"))</f>
        <v>OK</v>
      </c>
      <c r="K35" s="212" t="str">
        <f>IF($B$3="","OK",IF(MONTH(DATEVALUE($B$3))=12,IF(K33=SUM('B.LT.QR.5 LT QR (channel)'!S43:U43),"OK","Error"),"Applicable to Q4 only"))</f>
        <v>OK</v>
      </c>
      <c r="L35" s="212" t="str">
        <f>IF($B$3="","OK",IF(MONTH(DATEVALUE($B$3))=12,IF(L33=SUM('B.LT.QR.5.1 LT QR (channel sup)'!D20:E20),"OK","Error"),"Applicable to Q4 only"))</f>
        <v>OK</v>
      </c>
      <c r="M35" s="212" t="str">
        <f>IF($B$3="","OK",IF(MONTH(DATEVALUE($B$3))=12,IF(M33=SUM('B.LT.QR.5.1 LT QR (channel sup)'!L20:N20),"OK","Error"),"Applicable to Q4 only"))</f>
        <v>OK</v>
      </c>
      <c r="N35" s="212" t="str">
        <f>IF($B$3="","OK",IF(MONTH(DATEVALUE($B$3))=12,IF(N33=SUM('B.LT.QR.5.1 LT QR (channel sup)'!F20:G20),"OK","Error"),"Applicable to Q4 only"))</f>
        <v>OK</v>
      </c>
      <c r="O35" s="212" t="str">
        <f>IF($B$3="","OK",IF(MONTH(DATEVALUE($B$3))=12,IF(O33=SUM('B.LT.QR.5.1 LT QR (channel sup)'!O20:Q20),"OK","Error"),"Applicable to Q4 only"))</f>
        <v>OK</v>
      </c>
      <c r="P35" s="212" t="str">
        <f>IF($B$3="","OK",IF(MONTH(DATEVALUE($B$3))=12,IF($P33=SUM('B.LT.QR.5.1 LT QR (channel sup)'!H20:I20),"OK","Error"),"Applicable to Q4 only"))</f>
        <v>OK</v>
      </c>
      <c r="Q35" s="212" t="str">
        <f>IF($B$3="","OK",IF(MONTH(DATEVALUE($B$3))=12,IF(Q33=SUM('B.LT.QR.5.1 LT QR (channel sup)'!R20:T20),"OK","Error"),"Applicable to Q4 only"))</f>
        <v>OK</v>
      </c>
      <c r="R35" s="212" t="str">
        <f>IF($B$3="","OK",IF(MONTH(DATEVALUE($B$3))=12,IF(R33=SUM('B.LT.QR.5.1 LT QR (channel sup)'!J20:K20),"OK","Error"),"Applicable to Q4 only"))</f>
        <v>OK</v>
      </c>
      <c r="S35" s="212" t="str">
        <f>IF($B$3="","OK",IF(MONTH(DATEVALUE($B$3))=12,IF(S33=SUM('B.LT.QR.5.1 LT QR (channel sup)'!U20:W20),"OK","Error"),"Applicable to Q4 only"))</f>
        <v>OK</v>
      </c>
    </row>
  </sheetData>
  <sheetProtection insertHyperlinks="0"/>
  <dataConsolidate/>
  <mergeCells count="14">
    <mergeCell ref="R9:S10"/>
    <mergeCell ref="B10:C10"/>
    <mergeCell ref="N10:O10"/>
    <mergeCell ref="P10:Q10"/>
    <mergeCell ref="B7:C9"/>
    <mergeCell ref="D7:S7"/>
    <mergeCell ref="D8:K8"/>
    <mergeCell ref="L8:S8"/>
    <mergeCell ref="D9:E10"/>
    <mergeCell ref="F9:G10"/>
    <mergeCell ref="H9:I10"/>
    <mergeCell ref="J9:K10"/>
    <mergeCell ref="L9:M10"/>
    <mergeCell ref="N9:Q9"/>
  </mergeCells>
  <conditionalFormatting sqref="T13:U33 D35:S35">
    <cfRule type="cellIs" dxfId="47" priority="1" operator="equal">
      <formula>"OK"</formula>
    </cfRule>
    <cfRule type="cellIs" dxfId="46" priority="2" operator="equal">
      <formula>"Error"</formula>
    </cfRule>
  </conditionalFormatting>
  <dataValidations count="2">
    <dataValidation type="decimal" allowBlank="1" showInputMessage="1" showErrorMessage="1" errorTitle="Error" error="Please enter a number of +/- 11 digits" sqref="L13:Q32 D13:I32" xr:uid="{133685F6-3DD4-409E-ADEE-202AC4E8D1C0}">
      <formula1>-99999999999</formula1>
      <formula2>99999999999</formula2>
    </dataValidation>
    <dataValidation type="list" allowBlank="1" showInputMessage="1" showErrorMessage="1" sqref="B13:B32" xr:uid="{A0B5474C-B7D9-4A3B-95C6-0118FBD6987D}">
      <formula1>_Bancassurance_Intermediary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2291" r:id="rId4" name="BLTQR52_deleterow0">
          <controlPr defaultSize="0" autoLine="0" r:id="rId5">
            <anchor moveWithCells="1">
              <from>
                <xdr:col>3</xdr:col>
                <xdr:colOff>66675</xdr:colOff>
                <xdr:row>33</xdr:row>
                <xdr:rowOff>85725</xdr:rowOff>
              </from>
              <to>
                <xdr:col>4</xdr:col>
                <xdr:colOff>276225</xdr:colOff>
                <xdr:row>33</xdr:row>
                <xdr:rowOff>409575</xdr:rowOff>
              </to>
            </anchor>
          </controlPr>
        </control>
      </mc:Choice>
      <mc:Fallback>
        <control shapeId="12291" r:id="rId4" name="BLTQR52_deleterow0"/>
      </mc:Fallback>
    </mc:AlternateContent>
    <mc:AlternateContent xmlns:mc="http://schemas.openxmlformats.org/markup-compatibility/2006">
      <mc:Choice Requires="x14">
        <control shapeId="12290" r:id="rId6" name="BLTQR52_addrow0">
          <controlPr defaultSize="0" autoLine="0" r:id="rId7">
            <anchor moveWithCells="1">
              <from>
                <xdr:col>1</xdr:col>
                <xdr:colOff>66675</xdr:colOff>
                <xdr:row>33</xdr:row>
                <xdr:rowOff>95250</xdr:rowOff>
              </from>
              <to>
                <xdr:col>1</xdr:col>
                <xdr:colOff>1657350</xdr:colOff>
                <xdr:row>33</xdr:row>
                <xdr:rowOff>419100</xdr:rowOff>
              </to>
            </anchor>
          </controlPr>
        </control>
      </mc:Choice>
      <mc:Fallback>
        <control shapeId="12290" r:id="rId6" name="BLTQR52_addrow0"/>
      </mc:Fallback>
    </mc:AlternateContent>
    <mc:AlternateContent xmlns:mc="http://schemas.openxmlformats.org/markup-compatibility/2006">
      <mc:Choice Requires="x14">
        <control shapeId="12289" r:id="rId8" name="BLTQR52_Clear_Worksheet">
          <controlPr defaultSize="0" autoLine="0" r:id="rId9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276225</xdr:colOff>
                <xdr:row>3</xdr:row>
                <xdr:rowOff>38100</xdr:rowOff>
              </to>
            </anchor>
          </controlPr>
        </control>
      </mc:Choice>
      <mc:Fallback>
        <control shapeId="12289" r:id="rId8" name="BLTQR52_Clear_Worksheet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DCC1-07F2-4139-B910-6DB414D7BC8A}">
  <sheetPr codeName="Sheet21"/>
  <dimension ref="A1:V35"/>
  <sheetViews>
    <sheetView zoomScale="90" zoomScaleNormal="9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19" style="7" customWidth="1"/>
    <col min="4" max="21" width="20.7109375" style="7" customWidth="1"/>
    <col min="22" max="22" width="13.7109375" style="7" customWidth="1"/>
    <col min="23" max="237" width="8.7109375" style="7"/>
    <col min="238" max="240" width="0" style="7" hidden="1" customWidth="1"/>
    <col min="241" max="241" width="7" style="7" customWidth="1"/>
    <col min="242" max="242" width="6.28515625" style="7" customWidth="1"/>
    <col min="243" max="243" width="32.7109375" style="7" customWidth="1"/>
    <col min="244" max="255" width="16.42578125" style="7" customWidth="1"/>
    <col min="256" max="493" width="8.7109375" style="7"/>
    <col min="494" max="496" width="0" style="7" hidden="1" customWidth="1"/>
    <col min="497" max="497" width="7" style="7" customWidth="1"/>
    <col min="498" max="498" width="6.28515625" style="7" customWidth="1"/>
    <col min="499" max="499" width="32.7109375" style="7" customWidth="1"/>
    <col min="500" max="511" width="16.42578125" style="7" customWidth="1"/>
    <col min="512" max="749" width="8.7109375" style="7"/>
    <col min="750" max="752" width="0" style="7" hidden="1" customWidth="1"/>
    <col min="753" max="753" width="7" style="7" customWidth="1"/>
    <col min="754" max="754" width="6.28515625" style="7" customWidth="1"/>
    <col min="755" max="755" width="32.7109375" style="7" customWidth="1"/>
    <col min="756" max="767" width="16.42578125" style="7" customWidth="1"/>
    <col min="768" max="1005" width="8.7109375" style="7"/>
    <col min="1006" max="1008" width="0" style="7" hidden="1" customWidth="1"/>
    <col min="1009" max="1009" width="7" style="7" customWidth="1"/>
    <col min="1010" max="1010" width="6.28515625" style="7" customWidth="1"/>
    <col min="1011" max="1011" width="32.7109375" style="7" customWidth="1"/>
    <col min="1012" max="1023" width="16.42578125" style="7" customWidth="1"/>
    <col min="1024" max="1261" width="8.7109375" style="7"/>
    <col min="1262" max="1264" width="0" style="7" hidden="1" customWidth="1"/>
    <col min="1265" max="1265" width="7" style="7" customWidth="1"/>
    <col min="1266" max="1266" width="6.28515625" style="7" customWidth="1"/>
    <col min="1267" max="1267" width="32.7109375" style="7" customWidth="1"/>
    <col min="1268" max="1279" width="16.42578125" style="7" customWidth="1"/>
    <col min="1280" max="1517" width="8.7109375" style="7"/>
    <col min="1518" max="1520" width="0" style="7" hidden="1" customWidth="1"/>
    <col min="1521" max="1521" width="7" style="7" customWidth="1"/>
    <col min="1522" max="1522" width="6.28515625" style="7" customWidth="1"/>
    <col min="1523" max="1523" width="32.7109375" style="7" customWidth="1"/>
    <col min="1524" max="1535" width="16.42578125" style="7" customWidth="1"/>
    <col min="1536" max="1773" width="8.7109375" style="7"/>
    <col min="1774" max="1776" width="0" style="7" hidden="1" customWidth="1"/>
    <col min="1777" max="1777" width="7" style="7" customWidth="1"/>
    <col min="1778" max="1778" width="6.28515625" style="7" customWidth="1"/>
    <col min="1779" max="1779" width="32.7109375" style="7" customWidth="1"/>
    <col min="1780" max="1791" width="16.42578125" style="7" customWidth="1"/>
    <col min="1792" max="2029" width="8.7109375" style="7"/>
    <col min="2030" max="2032" width="0" style="7" hidden="1" customWidth="1"/>
    <col min="2033" max="2033" width="7" style="7" customWidth="1"/>
    <col min="2034" max="2034" width="6.28515625" style="7" customWidth="1"/>
    <col min="2035" max="2035" width="32.7109375" style="7" customWidth="1"/>
    <col min="2036" max="2047" width="16.42578125" style="7" customWidth="1"/>
    <col min="2048" max="2285" width="8.7109375" style="7"/>
    <col min="2286" max="2288" width="0" style="7" hidden="1" customWidth="1"/>
    <col min="2289" max="2289" width="7" style="7" customWidth="1"/>
    <col min="2290" max="2290" width="6.28515625" style="7" customWidth="1"/>
    <col min="2291" max="2291" width="32.7109375" style="7" customWidth="1"/>
    <col min="2292" max="2303" width="16.42578125" style="7" customWidth="1"/>
    <col min="2304" max="2541" width="8.7109375" style="7"/>
    <col min="2542" max="2544" width="0" style="7" hidden="1" customWidth="1"/>
    <col min="2545" max="2545" width="7" style="7" customWidth="1"/>
    <col min="2546" max="2546" width="6.28515625" style="7" customWidth="1"/>
    <col min="2547" max="2547" width="32.7109375" style="7" customWidth="1"/>
    <col min="2548" max="2559" width="16.42578125" style="7" customWidth="1"/>
    <col min="2560" max="2797" width="8.7109375" style="7"/>
    <col min="2798" max="2800" width="0" style="7" hidden="1" customWidth="1"/>
    <col min="2801" max="2801" width="7" style="7" customWidth="1"/>
    <col min="2802" max="2802" width="6.28515625" style="7" customWidth="1"/>
    <col min="2803" max="2803" width="32.7109375" style="7" customWidth="1"/>
    <col min="2804" max="2815" width="16.42578125" style="7" customWidth="1"/>
    <col min="2816" max="3053" width="8.7109375" style="7"/>
    <col min="3054" max="3056" width="0" style="7" hidden="1" customWidth="1"/>
    <col min="3057" max="3057" width="7" style="7" customWidth="1"/>
    <col min="3058" max="3058" width="6.28515625" style="7" customWidth="1"/>
    <col min="3059" max="3059" width="32.7109375" style="7" customWidth="1"/>
    <col min="3060" max="3071" width="16.42578125" style="7" customWidth="1"/>
    <col min="3072" max="3309" width="8.7109375" style="7"/>
    <col min="3310" max="3312" width="0" style="7" hidden="1" customWidth="1"/>
    <col min="3313" max="3313" width="7" style="7" customWidth="1"/>
    <col min="3314" max="3314" width="6.28515625" style="7" customWidth="1"/>
    <col min="3315" max="3315" width="32.7109375" style="7" customWidth="1"/>
    <col min="3316" max="3327" width="16.42578125" style="7" customWidth="1"/>
    <col min="3328" max="3565" width="8.7109375" style="7"/>
    <col min="3566" max="3568" width="0" style="7" hidden="1" customWidth="1"/>
    <col min="3569" max="3569" width="7" style="7" customWidth="1"/>
    <col min="3570" max="3570" width="6.28515625" style="7" customWidth="1"/>
    <col min="3571" max="3571" width="32.7109375" style="7" customWidth="1"/>
    <col min="3572" max="3583" width="16.42578125" style="7" customWidth="1"/>
    <col min="3584" max="3821" width="8.7109375" style="7"/>
    <col min="3822" max="3824" width="0" style="7" hidden="1" customWidth="1"/>
    <col min="3825" max="3825" width="7" style="7" customWidth="1"/>
    <col min="3826" max="3826" width="6.28515625" style="7" customWidth="1"/>
    <col min="3827" max="3827" width="32.7109375" style="7" customWidth="1"/>
    <col min="3828" max="3839" width="16.42578125" style="7" customWidth="1"/>
    <col min="3840" max="4077" width="8.7109375" style="7"/>
    <col min="4078" max="4080" width="0" style="7" hidden="1" customWidth="1"/>
    <col min="4081" max="4081" width="7" style="7" customWidth="1"/>
    <col min="4082" max="4082" width="6.28515625" style="7" customWidth="1"/>
    <col min="4083" max="4083" width="32.7109375" style="7" customWidth="1"/>
    <col min="4084" max="4095" width="16.42578125" style="7" customWidth="1"/>
    <col min="4096" max="4333" width="8.7109375" style="7"/>
    <col min="4334" max="4336" width="0" style="7" hidden="1" customWidth="1"/>
    <col min="4337" max="4337" width="7" style="7" customWidth="1"/>
    <col min="4338" max="4338" width="6.28515625" style="7" customWidth="1"/>
    <col min="4339" max="4339" width="32.7109375" style="7" customWidth="1"/>
    <col min="4340" max="4351" width="16.42578125" style="7" customWidth="1"/>
    <col min="4352" max="4589" width="8.7109375" style="7"/>
    <col min="4590" max="4592" width="0" style="7" hidden="1" customWidth="1"/>
    <col min="4593" max="4593" width="7" style="7" customWidth="1"/>
    <col min="4594" max="4594" width="6.28515625" style="7" customWidth="1"/>
    <col min="4595" max="4595" width="32.7109375" style="7" customWidth="1"/>
    <col min="4596" max="4607" width="16.42578125" style="7" customWidth="1"/>
    <col min="4608" max="4845" width="8.7109375" style="7"/>
    <col min="4846" max="4848" width="0" style="7" hidden="1" customWidth="1"/>
    <col min="4849" max="4849" width="7" style="7" customWidth="1"/>
    <col min="4850" max="4850" width="6.28515625" style="7" customWidth="1"/>
    <col min="4851" max="4851" width="32.7109375" style="7" customWidth="1"/>
    <col min="4852" max="4863" width="16.42578125" style="7" customWidth="1"/>
    <col min="4864" max="5101" width="8.7109375" style="7"/>
    <col min="5102" max="5104" width="0" style="7" hidden="1" customWidth="1"/>
    <col min="5105" max="5105" width="7" style="7" customWidth="1"/>
    <col min="5106" max="5106" width="6.28515625" style="7" customWidth="1"/>
    <col min="5107" max="5107" width="32.7109375" style="7" customWidth="1"/>
    <col min="5108" max="5119" width="16.42578125" style="7" customWidth="1"/>
    <col min="5120" max="5357" width="8.7109375" style="7"/>
    <col min="5358" max="5360" width="0" style="7" hidden="1" customWidth="1"/>
    <col min="5361" max="5361" width="7" style="7" customWidth="1"/>
    <col min="5362" max="5362" width="6.28515625" style="7" customWidth="1"/>
    <col min="5363" max="5363" width="32.7109375" style="7" customWidth="1"/>
    <col min="5364" max="5375" width="16.42578125" style="7" customWidth="1"/>
    <col min="5376" max="5613" width="8.7109375" style="7"/>
    <col min="5614" max="5616" width="0" style="7" hidden="1" customWidth="1"/>
    <col min="5617" max="5617" width="7" style="7" customWidth="1"/>
    <col min="5618" max="5618" width="6.28515625" style="7" customWidth="1"/>
    <col min="5619" max="5619" width="32.7109375" style="7" customWidth="1"/>
    <col min="5620" max="5631" width="16.42578125" style="7" customWidth="1"/>
    <col min="5632" max="5869" width="8.7109375" style="7"/>
    <col min="5870" max="5872" width="0" style="7" hidden="1" customWidth="1"/>
    <col min="5873" max="5873" width="7" style="7" customWidth="1"/>
    <col min="5874" max="5874" width="6.28515625" style="7" customWidth="1"/>
    <col min="5875" max="5875" width="32.7109375" style="7" customWidth="1"/>
    <col min="5876" max="5887" width="16.42578125" style="7" customWidth="1"/>
    <col min="5888" max="6125" width="8.7109375" style="7"/>
    <col min="6126" max="6128" width="0" style="7" hidden="1" customWidth="1"/>
    <col min="6129" max="6129" width="7" style="7" customWidth="1"/>
    <col min="6130" max="6130" width="6.28515625" style="7" customWidth="1"/>
    <col min="6131" max="6131" width="32.7109375" style="7" customWidth="1"/>
    <col min="6132" max="6143" width="16.42578125" style="7" customWidth="1"/>
    <col min="6144" max="6381" width="8.7109375" style="7"/>
    <col min="6382" max="6384" width="0" style="7" hidden="1" customWidth="1"/>
    <col min="6385" max="6385" width="7" style="7" customWidth="1"/>
    <col min="6386" max="6386" width="6.28515625" style="7" customWidth="1"/>
    <col min="6387" max="6387" width="32.7109375" style="7" customWidth="1"/>
    <col min="6388" max="6399" width="16.42578125" style="7" customWidth="1"/>
    <col min="6400" max="6637" width="8.7109375" style="7"/>
    <col min="6638" max="6640" width="0" style="7" hidden="1" customWidth="1"/>
    <col min="6641" max="6641" width="7" style="7" customWidth="1"/>
    <col min="6642" max="6642" width="6.28515625" style="7" customWidth="1"/>
    <col min="6643" max="6643" width="32.7109375" style="7" customWidth="1"/>
    <col min="6644" max="6655" width="16.42578125" style="7" customWidth="1"/>
    <col min="6656" max="6893" width="8.7109375" style="7"/>
    <col min="6894" max="6896" width="0" style="7" hidden="1" customWidth="1"/>
    <col min="6897" max="6897" width="7" style="7" customWidth="1"/>
    <col min="6898" max="6898" width="6.28515625" style="7" customWidth="1"/>
    <col min="6899" max="6899" width="32.7109375" style="7" customWidth="1"/>
    <col min="6900" max="6911" width="16.42578125" style="7" customWidth="1"/>
    <col min="6912" max="7149" width="8.7109375" style="7"/>
    <col min="7150" max="7152" width="0" style="7" hidden="1" customWidth="1"/>
    <col min="7153" max="7153" width="7" style="7" customWidth="1"/>
    <col min="7154" max="7154" width="6.28515625" style="7" customWidth="1"/>
    <col min="7155" max="7155" width="32.7109375" style="7" customWidth="1"/>
    <col min="7156" max="7167" width="16.42578125" style="7" customWidth="1"/>
    <col min="7168" max="7405" width="8.7109375" style="7"/>
    <col min="7406" max="7408" width="0" style="7" hidden="1" customWidth="1"/>
    <col min="7409" max="7409" width="7" style="7" customWidth="1"/>
    <col min="7410" max="7410" width="6.28515625" style="7" customWidth="1"/>
    <col min="7411" max="7411" width="32.7109375" style="7" customWidth="1"/>
    <col min="7412" max="7423" width="16.42578125" style="7" customWidth="1"/>
    <col min="7424" max="7661" width="8.7109375" style="7"/>
    <col min="7662" max="7664" width="0" style="7" hidden="1" customWidth="1"/>
    <col min="7665" max="7665" width="7" style="7" customWidth="1"/>
    <col min="7666" max="7666" width="6.28515625" style="7" customWidth="1"/>
    <col min="7667" max="7667" width="32.7109375" style="7" customWidth="1"/>
    <col min="7668" max="7679" width="16.42578125" style="7" customWidth="1"/>
    <col min="7680" max="7917" width="8.7109375" style="7"/>
    <col min="7918" max="7920" width="0" style="7" hidden="1" customWidth="1"/>
    <col min="7921" max="7921" width="7" style="7" customWidth="1"/>
    <col min="7922" max="7922" width="6.28515625" style="7" customWidth="1"/>
    <col min="7923" max="7923" width="32.7109375" style="7" customWidth="1"/>
    <col min="7924" max="7935" width="16.42578125" style="7" customWidth="1"/>
    <col min="7936" max="8173" width="8.7109375" style="7"/>
    <col min="8174" max="8176" width="0" style="7" hidden="1" customWidth="1"/>
    <col min="8177" max="8177" width="7" style="7" customWidth="1"/>
    <col min="8178" max="8178" width="6.28515625" style="7" customWidth="1"/>
    <col min="8179" max="8179" width="32.7109375" style="7" customWidth="1"/>
    <col min="8180" max="8191" width="16.42578125" style="7" customWidth="1"/>
    <col min="8192" max="8429" width="8.7109375" style="7"/>
    <col min="8430" max="8432" width="0" style="7" hidden="1" customWidth="1"/>
    <col min="8433" max="8433" width="7" style="7" customWidth="1"/>
    <col min="8434" max="8434" width="6.28515625" style="7" customWidth="1"/>
    <col min="8435" max="8435" width="32.7109375" style="7" customWidth="1"/>
    <col min="8436" max="8447" width="16.42578125" style="7" customWidth="1"/>
    <col min="8448" max="8685" width="8.7109375" style="7"/>
    <col min="8686" max="8688" width="0" style="7" hidden="1" customWidth="1"/>
    <col min="8689" max="8689" width="7" style="7" customWidth="1"/>
    <col min="8690" max="8690" width="6.28515625" style="7" customWidth="1"/>
    <col min="8691" max="8691" width="32.7109375" style="7" customWidth="1"/>
    <col min="8692" max="8703" width="16.42578125" style="7" customWidth="1"/>
    <col min="8704" max="8941" width="8.7109375" style="7"/>
    <col min="8942" max="8944" width="0" style="7" hidden="1" customWidth="1"/>
    <col min="8945" max="8945" width="7" style="7" customWidth="1"/>
    <col min="8946" max="8946" width="6.28515625" style="7" customWidth="1"/>
    <col min="8947" max="8947" width="32.7109375" style="7" customWidth="1"/>
    <col min="8948" max="8959" width="16.42578125" style="7" customWidth="1"/>
    <col min="8960" max="9197" width="8.7109375" style="7"/>
    <col min="9198" max="9200" width="0" style="7" hidden="1" customWidth="1"/>
    <col min="9201" max="9201" width="7" style="7" customWidth="1"/>
    <col min="9202" max="9202" width="6.28515625" style="7" customWidth="1"/>
    <col min="9203" max="9203" width="32.7109375" style="7" customWidth="1"/>
    <col min="9204" max="9215" width="16.42578125" style="7" customWidth="1"/>
    <col min="9216" max="9453" width="8.7109375" style="7"/>
    <col min="9454" max="9456" width="0" style="7" hidden="1" customWidth="1"/>
    <col min="9457" max="9457" width="7" style="7" customWidth="1"/>
    <col min="9458" max="9458" width="6.28515625" style="7" customWidth="1"/>
    <col min="9459" max="9459" width="32.7109375" style="7" customWidth="1"/>
    <col min="9460" max="9471" width="16.42578125" style="7" customWidth="1"/>
    <col min="9472" max="9709" width="8.7109375" style="7"/>
    <col min="9710" max="9712" width="0" style="7" hidden="1" customWidth="1"/>
    <col min="9713" max="9713" width="7" style="7" customWidth="1"/>
    <col min="9714" max="9714" width="6.28515625" style="7" customWidth="1"/>
    <col min="9715" max="9715" width="32.7109375" style="7" customWidth="1"/>
    <col min="9716" max="9727" width="16.42578125" style="7" customWidth="1"/>
    <col min="9728" max="9965" width="8.7109375" style="7"/>
    <col min="9966" max="9968" width="0" style="7" hidden="1" customWidth="1"/>
    <col min="9969" max="9969" width="7" style="7" customWidth="1"/>
    <col min="9970" max="9970" width="6.28515625" style="7" customWidth="1"/>
    <col min="9971" max="9971" width="32.7109375" style="7" customWidth="1"/>
    <col min="9972" max="9983" width="16.42578125" style="7" customWidth="1"/>
    <col min="9984" max="10221" width="8.7109375" style="7"/>
    <col min="10222" max="10224" width="0" style="7" hidden="1" customWidth="1"/>
    <col min="10225" max="10225" width="7" style="7" customWidth="1"/>
    <col min="10226" max="10226" width="6.28515625" style="7" customWidth="1"/>
    <col min="10227" max="10227" width="32.7109375" style="7" customWidth="1"/>
    <col min="10228" max="10239" width="16.42578125" style="7" customWidth="1"/>
    <col min="10240" max="10477" width="8.7109375" style="7"/>
    <col min="10478" max="10480" width="0" style="7" hidden="1" customWidth="1"/>
    <col min="10481" max="10481" width="7" style="7" customWidth="1"/>
    <col min="10482" max="10482" width="6.28515625" style="7" customWidth="1"/>
    <col min="10483" max="10483" width="32.7109375" style="7" customWidth="1"/>
    <col min="10484" max="10495" width="16.42578125" style="7" customWidth="1"/>
    <col min="10496" max="10733" width="8.7109375" style="7"/>
    <col min="10734" max="10736" width="0" style="7" hidden="1" customWidth="1"/>
    <col min="10737" max="10737" width="7" style="7" customWidth="1"/>
    <col min="10738" max="10738" width="6.28515625" style="7" customWidth="1"/>
    <col min="10739" max="10739" width="32.7109375" style="7" customWidth="1"/>
    <col min="10740" max="10751" width="16.42578125" style="7" customWidth="1"/>
    <col min="10752" max="10989" width="8.7109375" style="7"/>
    <col min="10990" max="10992" width="0" style="7" hidden="1" customWidth="1"/>
    <col min="10993" max="10993" width="7" style="7" customWidth="1"/>
    <col min="10994" max="10994" width="6.28515625" style="7" customWidth="1"/>
    <col min="10995" max="10995" width="32.7109375" style="7" customWidth="1"/>
    <col min="10996" max="11007" width="16.42578125" style="7" customWidth="1"/>
    <col min="11008" max="11245" width="8.7109375" style="7"/>
    <col min="11246" max="11248" width="0" style="7" hidden="1" customWidth="1"/>
    <col min="11249" max="11249" width="7" style="7" customWidth="1"/>
    <col min="11250" max="11250" width="6.28515625" style="7" customWidth="1"/>
    <col min="11251" max="11251" width="32.7109375" style="7" customWidth="1"/>
    <col min="11252" max="11263" width="16.42578125" style="7" customWidth="1"/>
    <col min="11264" max="11501" width="8.7109375" style="7"/>
    <col min="11502" max="11504" width="0" style="7" hidden="1" customWidth="1"/>
    <col min="11505" max="11505" width="7" style="7" customWidth="1"/>
    <col min="11506" max="11506" width="6.28515625" style="7" customWidth="1"/>
    <col min="11507" max="11507" width="32.7109375" style="7" customWidth="1"/>
    <col min="11508" max="11519" width="16.42578125" style="7" customWidth="1"/>
    <col min="11520" max="11757" width="8.7109375" style="7"/>
    <col min="11758" max="11760" width="0" style="7" hidden="1" customWidth="1"/>
    <col min="11761" max="11761" width="7" style="7" customWidth="1"/>
    <col min="11762" max="11762" width="6.28515625" style="7" customWidth="1"/>
    <col min="11763" max="11763" width="32.7109375" style="7" customWidth="1"/>
    <col min="11764" max="11775" width="16.42578125" style="7" customWidth="1"/>
    <col min="11776" max="12013" width="8.7109375" style="7"/>
    <col min="12014" max="12016" width="0" style="7" hidden="1" customWidth="1"/>
    <col min="12017" max="12017" width="7" style="7" customWidth="1"/>
    <col min="12018" max="12018" width="6.28515625" style="7" customWidth="1"/>
    <col min="12019" max="12019" width="32.7109375" style="7" customWidth="1"/>
    <col min="12020" max="12031" width="16.42578125" style="7" customWidth="1"/>
    <col min="12032" max="12269" width="8.7109375" style="7"/>
    <col min="12270" max="12272" width="0" style="7" hidden="1" customWidth="1"/>
    <col min="12273" max="12273" width="7" style="7" customWidth="1"/>
    <col min="12274" max="12274" width="6.28515625" style="7" customWidth="1"/>
    <col min="12275" max="12275" width="32.7109375" style="7" customWidth="1"/>
    <col min="12276" max="12287" width="16.42578125" style="7" customWidth="1"/>
    <col min="12288" max="12525" width="8.7109375" style="7"/>
    <col min="12526" max="12528" width="0" style="7" hidden="1" customWidth="1"/>
    <col min="12529" max="12529" width="7" style="7" customWidth="1"/>
    <col min="12530" max="12530" width="6.28515625" style="7" customWidth="1"/>
    <col min="12531" max="12531" width="32.7109375" style="7" customWidth="1"/>
    <col min="12532" max="12543" width="16.42578125" style="7" customWidth="1"/>
    <col min="12544" max="12781" width="8.7109375" style="7"/>
    <col min="12782" max="12784" width="0" style="7" hidden="1" customWidth="1"/>
    <col min="12785" max="12785" width="7" style="7" customWidth="1"/>
    <col min="12786" max="12786" width="6.28515625" style="7" customWidth="1"/>
    <col min="12787" max="12787" width="32.7109375" style="7" customWidth="1"/>
    <col min="12788" max="12799" width="16.42578125" style="7" customWidth="1"/>
    <col min="12800" max="13037" width="8.7109375" style="7"/>
    <col min="13038" max="13040" width="0" style="7" hidden="1" customWidth="1"/>
    <col min="13041" max="13041" width="7" style="7" customWidth="1"/>
    <col min="13042" max="13042" width="6.28515625" style="7" customWidth="1"/>
    <col min="13043" max="13043" width="32.7109375" style="7" customWidth="1"/>
    <col min="13044" max="13055" width="16.42578125" style="7" customWidth="1"/>
    <col min="13056" max="13293" width="8.7109375" style="7"/>
    <col min="13294" max="13296" width="0" style="7" hidden="1" customWidth="1"/>
    <col min="13297" max="13297" width="7" style="7" customWidth="1"/>
    <col min="13298" max="13298" width="6.28515625" style="7" customWidth="1"/>
    <col min="13299" max="13299" width="32.7109375" style="7" customWidth="1"/>
    <col min="13300" max="13311" width="16.42578125" style="7" customWidth="1"/>
    <col min="13312" max="13549" width="8.7109375" style="7"/>
    <col min="13550" max="13552" width="0" style="7" hidden="1" customWidth="1"/>
    <col min="13553" max="13553" width="7" style="7" customWidth="1"/>
    <col min="13554" max="13554" width="6.28515625" style="7" customWidth="1"/>
    <col min="13555" max="13555" width="32.7109375" style="7" customWidth="1"/>
    <col min="13556" max="13567" width="16.42578125" style="7" customWidth="1"/>
    <col min="13568" max="13805" width="8.7109375" style="7"/>
    <col min="13806" max="13808" width="0" style="7" hidden="1" customWidth="1"/>
    <col min="13809" max="13809" width="7" style="7" customWidth="1"/>
    <col min="13810" max="13810" width="6.28515625" style="7" customWidth="1"/>
    <col min="13811" max="13811" width="32.7109375" style="7" customWidth="1"/>
    <col min="13812" max="13823" width="16.42578125" style="7" customWidth="1"/>
    <col min="13824" max="14061" width="8.7109375" style="7"/>
    <col min="14062" max="14064" width="0" style="7" hidden="1" customWidth="1"/>
    <col min="14065" max="14065" width="7" style="7" customWidth="1"/>
    <col min="14066" max="14066" width="6.28515625" style="7" customWidth="1"/>
    <col min="14067" max="14067" width="32.7109375" style="7" customWidth="1"/>
    <col min="14068" max="14079" width="16.42578125" style="7" customWidth="1"/>
    <col min="14080" max="14317" width="8.7109375" style="7"/>
    <col min="14318" max="14320" width="0" style="7" hidden="1" customWidth="1"/>
    <col min="14321" max="14321" width="7" style="7" customWidth="1"/>
    <col min="14322" max="14322" width="6.28515625" style="7" customWidth="1"/>
    <col min="14323" max="14323" width="32.7109375" style="7" customWidth="1"/>
    <col min="14324" max="14335" width="16.42578125" style="7" customWidth="1"/>
    <col min="14336" max="14573" width="8.7109375" style="7"/>
    <col min="14574" max="14576" width="0" style="7" hidden="1" customWidth="1"/>
    <col min="14577" max="14577" width="7" style="7" customWidth="1"/>
    <col min="14578" max="14578" width="6.28515625" style="7" customWidth="1"/>
    <col min="14579" max="14579" width="32.7109375" style="7" customWidth="1"/>
    <col min="14580" max="14591" width="16.42578125" style="7" customWidth="1"/>
    <col min="14592" max="14829" width="8.7109375" style="7"/>
    <col min="14830" max="14832" width="0" style="7" hidden="1" customWidth="1"/>
    <col min="14833" max="14833" width="7" style="7" customWidth="1"/>
    <col min="14834" max="14834" width="6.28515625" style="7" customWidth="1"/>
    <col min="14835" max="14835" width="32.7109375" style="7" customWidth="1"/>
    <col min="14836" max="14847" width="16.42578125" style="7" customWidth="1"/>
    <col min="14848" max="15085" width="8.7109375" style="7"/>
    <col min="15086" max="15088" width="0" style="7" hidden="1" customWidth="1"/>
    <col min="15089" max="15089" width="7" style="7" customWidth="1"/>
    <col min="15090" max="15090" width="6.28515625" style="7" customWidth="1"/>
    <col min="15091" max="15091" width="32.7109375" style="7" customWidth="1"/>
    <col min="15092" max="15103" width="16.42578125" style="7" customWidth="1"/>
    <col min="15104" max="15341" width="8.7109375" style="7"/>
    <col min="15342" max="15344" width="0" style="7" hidden="1" customWidth="1"/>
    <col min="15345" max="15345" width="7" style="7" customWidth="1"/>
    <col min="15346" max="15346" width="6.28515625" style="7" customWidth="1"/>
    <col min="15347" max="15347" width="32.7109375" style="7" customWidth="1"/>
    <col min="15348" max="15359" width="16.42578125" style="7" customWidth="1"/>
    <col min="15360" max="15597" width="8.7109375" style="7"/>
    <col min="15598" max="15600" width="0" style="7" hidden="1" customWidth="1"/>
    <col min="15601" max="15601" width="7" style="7" customWidth="1"/>
    <col min="15602" max="15602" width="6.28515625" style="7" customWidth="1"/>
    <col min="15603" max="15603" width="32.7109375" style="7" customWidth="1"/>
    <col min="15604" max="15615" width="16.42578125" style="7" customWidth="1"/>
    <col min="15616" max="15853" width="8.7109375" style="7"/>
    <col min="15854" max="15856" width="0" style="7" hidden="1" customWidth="1"/>
    <col min="15857" max="15857" width="7" style="7" customWidth="1"/>
    <col min="15858" max="15858" width="6.28515625" style="7" customWidth="1"/>
    <col min="15859" max="15859" width="32.7109375" style="7" customWidth="1"/>
    <col min="15860" max="15871" width="16.42578125" style="7" customWidth="1"/>
    <col min="15872" max="16109" width="8.7109375" style="7"/>
    <col min="16110" max="16112" width="0" style="7" hidden="1" customWidth="1"/>
    <col min="16113" max="16113" width="7" style="7" customWidth="1"/>
    <col min="16114" max="16114" width="6.28515625" style="7" customWidth="1"/>
    <col min="16115" max="16115" width="32.7109375" style="7" customWidth="1"/>
    <col min="16116" max="16127" width="16.42578125" style="7" customWidth="1"/>
    <col min="16128" max="16384" width="8.7109375" style="7"/>
  </cols>
  <sheetData>
    <row r="1" spans="1:22">
      <c r="A1" s="5" t="s">
        <v>658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2" ht="22.15" customHeight="1">
      <c r="A2" s="143" t="s">
        <v>515</v>
      </c>
      <c r="B2" s="144"/>
      <c r="C2" s="8"/>
      <c r="F2" s="15"/>
      <c r="G2" s="15"/>
      <c r="H2" s="15"/>
    </row>
    <row r="3" spans="1:22" ht="22.15" customHeight="1">
      <c r="A3" s="143" t="s">
        <v>516</v>
      </c>
      <c r="B3" s="145"/>
      <c r="C3" s="8"/>
      <c r="F3" s="15"/>
      <c r="G3" s="15"/>
      <c r="H3" s="15"/>
    </row>
    <row r="4" spans="1:22" ht="22.15" customHeight="1">
      <c r="A4" s="143" t="s">
        <v>517</v>
      </c>
      <c r="B4" s="146"/>
      <c r="D4" s="11"/>
      <c r="E4" s="11"/>
      <c r="F4" s="15"/>
      <c r="G4" s="15"/>
      <c r="H4" s="15"/>
    </row>
    <row r="5" spans="1:22">
      <c r="S5" s="12"/>
      <c r="T5" s="12"/>
      <c r="U5" s="12"/>
      <c r="V5" s="12"/>
    </row>
    <row r="6" spans="1:22">
      <c r="S6" s="12"/>
      <c r="T6" s="12"/>
      <c r="U6" s="12"/>
      <c r="V6" s="12"/>
    </row>
    <row r="7" spans="1:22">
      <c r="A7" s="270"/>
      <c r="B7" s="535" t="s">
        <v>659</v>
      </c>
      <c r="C7" s="536"/>
      <c r="D7" s="533" t="s">
        <v>640</v>
      </c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34"/>
    </row>
    <row r="8" spans="1:22">
      <c r="A8" s="273"/>
      <c r="B8" s="537"/>
      <c r="C8" s="538"/>
      <c r="D8" s="541" t="s">
        <v>641</v>
      </c>
      <c r="E8" s="542"/>
      <c r="F8" s="542"/>
      <c r="G8" s="542"/>
      <c r="H8" s="542"/>
      <c r="I8" s="542"/>
      <c r="J8" s="542"/>
      <c r="K8" s="543"/>
      <c r="L8" s="541" t="s">
        <v>642</v>
      </c>
      <c r="M8" s="542"/>
      <c r="N8" s="542"/>
      <c r="O8" s="542"/>
      <c r="P8" s="542"/>
      <c r="Q8" s="542"/>
      <c r="R8" s="542"/>
      <c r="S8" s="543"/>
    </row>
    <row r="9" spans="1:22">
      <c r="A9" s="273"/>
      <c r="B9" s="539"/>
      <c r="C9" s="540"/>
      <c r="D9" s="544" t="s">
        <v>643</v>
      </c>
      <c r="E9" s="545"/>
      <c r="F9" s="544" t="s">
        <v>644</v>
      </c>
      <c r="G9" s="545"/>
      <c r="H9" s="529" t="s">
        <v>645</v>
      </c>
      <c r="I9" s="548"/>
      <c r="J9" s="529" t="s">
        <v>646</v>
      </c>
      <c r="K9" s="530"/>
      <c r="L9" s="544" t="s">
        <v>647</v>
      </c>
      <c r="M9" s="545"/>
      <c r="N9" s="541" t="s">
        <v>648</v>
      </c>
      <c r="O9" s="542"/>
      <c r="P9" s="542"/>
      <c r="Q9" s="543"/>
      <c r="R9" s="529" t="s">
        <v>649</v>
      </c>
      <c r="S9" s="530"/>
    </row>
    <row r="10" spans="1:22" ht="41.25" customHeight="1">
      <c r="A10" s="273"/>
      <c r="B10" s="533" t="s">
        <v>650</v>
      </c>
      <c r="C10" s="534"/>
      <c r="D10" s="546"/>
      <c r="E10" s="547"/>
      <c r="F10" s="546"/>
      <c r="G10" s="547"/>
      <c r="H10" s="531"/>
      <c r="I10" s="549"/>
      <c r="J10" s="531"/>
      <c r="K10" s="532"/>
      <c r="L10" s="546"/>
      <c r="M10" s="547"/>
      <c r="N10" s="512" t="s">
        <v>651</v>
      </c>
      <c r="O10" s="514"/>
      <c r="P10" s="512" t="s">
        <v>652</v>
      </c>
      <c r="Q10" s="514"/>
      <c r="R10" s="531"/>
      <c r="S10" s="532"/>
    </row>
    <row r="11" spans="1:22" ht="65.25" customHeight="1">
      <c r="A11" s="275"/>
      <c r="B11" s="276" t="s">
        <v>653</v>
      </c>
      <c r="C11" s="277" t="s">
        <v>654</v>
      </c>
      <c r="D11" s="205" t="s">
        <v>519</v>
      </c>
      <c r="E11" s="205" t="s">
        <v>655</v>
      </c>
      <c r="F11" s="205" t="s">
        <v>519</v>
      </c>
      <c r="G11" s="205" t="s">
        <v>655</v>
      </c>
      <c r="H11" s="205" t="s">
        <v>519</v>
      </c>
      <c r="I11" s="205" t="s">
        <v>655</v>
      </c>
      <c r="J11" s="205" t="s">
        <v>519</v>
      </c>
      <c r="K11" s="205" t="s">
        <v>655</v>
      </c>
      <c r="L11" s="205" t="s">
        <v>519</v>
      </c>
      <c r="M11" s="205" t="s">
        <v>655</v>
      </c>
      <c r="N11" s="205" t="s">
        <v>519</v>
      </c>
      <c r="O11" s="205" t="s">
        <v>655</v>
      </c>
      <c r="P11" s="205" t="s">
        <v>519</v>
      </c>
      <c r="Q11" s="205" t="s">
        <v>655</v>
      </c>
      <c r="R11" s="205" t="s">
        <v>519</v>
      </c>
      <c r="S11" s="205" t="s">
        <v>655</v>
      </c>
      <c r="T11" s="278" t="s">
        <v>656</v>
      </c>
      <c r="U11" s="278" t="s">
        <v>657</v>
      </c>
    </row>
    <row r="12" spans="1:22" s="16" customFormat="1" ht="15" customHeight="1">
      <c r="A12" s="273"/>
      <c r="B12" s="24"/>
      <c r="C12" s="279"/>
      <c r="D12" s="153"/>
      <c r="E12" s="280" t="s">
        <v>527</v>
      </c>
      <c r="F12" s="280"/>
      <c r="G12" s="280" t="s">
        <v>527</v>
      </c>
      <c r="H12" s="280"/>
      <c r="I12" s="280" t="s">
        <v>527</v>
      </c>
      <c r="J12" s="280"/>
      <c r="K12" s="280" t="s">
        <v>527</v>
      </c>
      <c r="L12" s="280"/>
      <c r="M12" s="280" t="s">
        <v>527</v>
      </c>
      <c r="N12" s="280"/>
      <c r="O12" s="280" t="s">
        <v>527</v>
      </c>
      <c r="P12" s="280"/>
      <c r="Q12" s="280" t="s">
        <v>527</v>
      </c>
      <c r="R12" s="280"/>
      <c r="S12" s="280" t="s">
        <v>527</v>
      </c>
      <c r="T12" s="281"/>
      <c r="U12" s="281"/>
    </row>
    <row r="13" spans="1:22" ht="15" customHeight="1">
      <c r="A13" s="273"/>
      <c r="B13" s="137"/>
      <c r="C13" s="54" t="str">
        <f>IF(B13=""," ---",VLOOKUP($B13,'List of Agencies'!$A$3:$B$99999,2,0))</f>
        <v xml:space="preserve"> ---</v>
      </c>
      <c r="D13" s="55"/>
      <c r="E13" s="55"/>
      <c r="F13" s="55"/>
      <c r="G13" s="55"/>
      <c r="H13" s="55"/>
      <c r="I13" s="55"/>
      <c r="J13" s="282">
        <f t="shared" ref="J13:J32" si="0">D13+F13+H13</f>
        <v>0</v>
      </c>
      <c r="K13" s="282">
        <f t="shared" ref="K13:K32" si="1">E13+G13+I13</f>
        <v>0</v>
      </c>
      <c r="L13" s="55"/>
      <c r="M13" s="55"/>
      <c r="N13" s="55"/>
      <c r="O13" s="55"/>
      <c r="P13" s="55"/>
      <c r="Q13" s="55"/>
      <c r="R13" s="282">
        <f t="shared" ref="R13:R32" si="2">L13+N13+P13</f>
        <v>0</v>
      </c>
      <c r="S13" s="282">
        <f t="shared" ref="S13:S32" si="3">M13+O13+Q13</f>
        <v>0</v>
      </c>
      <c r="T13" s="212" t="str">
        <f t="shared" ref="T13:T33" si="4">IF($B$3="","OK",IF(MONTH(DATEVALUE($B$3))=12,IF(R13=J13,"OK","Error"),"Applicable to Q4 only"))</f>
        <v>OK</v>
      </c>
      <c r="U13" s="212" t="str">
        <f t="shared" ref="U13:U33" si="5">IF($B$3="","OK",IF(MONTH(DATEVALUE($B$3))=12,IF(S13=K13,"OK","Error"),"Applicable to Q4 only"))</f>
        <v>OK</v>
      </c>
    </row>
    <row r="14" spans="1:22" ht="15" customHeight="1">
      <c r="A14" s="273"/>
      <c r="B14" s="137"/>
      <c r="C14" s="54" t="str">
        <f>IF(B14=""," ---",VLOOKUP($B14,'List of Agencies'!$A$3:$B$99999,2,0))</f>
        <v xml:space="preserve"> ---</v>
      </c>
      <c r="D14" s="55"/>
      <c r="E14" s="55"/>
      <c r="F14" s="55"/>
      <c r="G14" s="55"/>
      <c r="H14" s="55"/>
      <c r="I14" s="55"/>
      <c r="J14" s="282">
        <f t="shared" si="0"/>
        <v>0</v>
      </c>
      <c r="K14" s="282">
        <f t="shared" si="1"/>
        <v>0</v>
      </c>
      <c r="L14" s="55"/>
      <c r="M14" s="55"/>
      <c r="N14" s="55"/>
      <c r="O14" s="55"/>
      <c r="P14" s="55"/>
      <c r="Q14" s="55"/>
      <c r="R14" s="282">
        <f t="shared" si="2"/>
        <v>0</v>
      </c>
      <c r="S14" s="282">
        <f t="shared" si="3"/>
        <v>0</v>
      </c>
      <c r="T14" s="212" t="str">
        <f t="shared" si="4"/>
        <v>OK</v>
      </c>
      <c r="U14" s="212" t="str">
        <f t="shared" si="5"/>
        <v>OK</v>
      </c>
    </row>
    <row r="15" spans="1:22" ht="15">
      <c r="A15" s="273"/>
      <c r="B15" s="137"/>
      <c r="C15" s="54" t="str">
        <f>IF(B15=""," ---",VLOOKUP($B15,'List of Agencies'!$A$3:$B$99999,2,0))</f>
        <v xml:space="preserve"> ---</v>
      </c>
      <c r="D15" s="55"/>
      <c r="E15" s="55"/>
      <c r="F15" s="55"/>
      <c r="G15" s="55"/>
      <c r="H15" s="55"/>
      <c r="I15" s="55"/>
      <c r="J15" s="282">
        <f t="shared" si="0"/>
        <v>0</v>
      </c>
      <c r="K15" s="282">
        <f t="shared" si="1"/>
        <v>0</v>
      </c>
      <c r="L15" s="55"/>
      <c r="M15" s="55"/>
      <c r="N15" s="55"/>
      <c r="O15" s="55"/>
      <c r="P15" s="55"/>
      <c r="Q15" s="55"/>
      <c r="R15" s="282">
        <f t="shared" si="2"/>
        <v>0</v>
      </c>
      <c r="S15" s="282">
        <f t="shared" si="3"/>
        <v>0</v>
      </c>
      <c r="T15" s="212" t="str">
        <f t="shared" si="4"/>
        <v>OK</v>
      </c>
      <c r="U15" s="212" t="str">
        <f t="shared" si="5"/>
        <v>OK</v>
      </c>
      <c r="V15" s="12"/>
    </row>
    <row r="16" spans="1:22" ht="15" customHeight="1">
      <c r="A16" s="273"/>
      <c r="B16" s="137"/>
      <c r="C16" s="54" t="str">
        <f>IF(B16=""," ---",VLOOKUP($B16,'List of Agencies'!$A$3:$B$99999,2,0))</f>
        <v xml:space="preserve"> ---</v>
      </c>
      <c r="D16" s="55"/>
      <c r="E16" s="55"/>
      <c r="F16" s="55"/>
      <c r="G16" s="55"/>
      <c r="H16" s="55"/>
      <c r="I16" s="55"/>
      <c r="J16" s="282">
        <f t="shared" si="0"/>
        <v>0</v>
      </c>
      <c r="K16" s="282">
        <f t="shared" si="1"/>
        <v>0</v>
      </c>
      <c r="L16" s="55"/>
      <c r="M16" s="55"/>
      <c r="N16" s="55"/>
      <c r="O16" s="55"/>
      <c r="P16" s="55"/>
      <c r="Q16" s="55"/>
      <c r="R16" s="282">
        <f t="shared" si="2"/>
        <v>0</v>
      </c>
      <c r="S16" s="282">
        <f t="shared" si="3"/>
        <v>0</v>
      </c>
      <c r="T16" s="212" t="str">
        <f t="shared" si="4"/>
        <v>OK</v>
      </c>
      <c r="U16" s="212" t="str">
        <f t="shared" si="5"/>
        <v>OK</v>
      </c>
      <c r="V16" s="12"/>
    </row>
    <row r="17" spans="1:22" ht="15">
      <c r="A17" s="273"/>
      <c r="B17" s="137"/>
      <c r="C17" s="54" t="str">
        <f>IF(B17=""," ---",VLOOKUP($B17,'List of Agencies'!$A$3:$B$99999,2,0))</f>
        <v xml:space="preserve"> ---</v>
      </c>
      <c r="D17" s="55"/>
      <c r="E17" s="55"/>
      <c r="F17" s="55"/>
      <c r="G17" s="55"/>
      <c r="H17" s="55"/>
      <c r="I17" s="55"/>
      <c r="J17" s="282">
        <f t="shared" si="0"/>
        <v>0</v>
      </c>
      <c r="K17" s="282">
        <f t="shared" si="1"/>
        <v>0</v>
      </c>
      <c r="L17" s="55"/>
      <c r="M17" s="55"/>
      <c r="N17" s="55"/>
      <c r="O17" s="55"/>
      <c r="P17" s="55"/>
      <c r="Q17" s="55"/>
      <c r="R17" s="282">
        <f t="shared" si="2"/>
        <v>0</v>
      </c>
      <c r="S17" s="282">
        <f t="shared" si="3"/>
        <v>0</v>
      </c>
      <c r="T17" s="212" t="str">
        <f t="shared" si="4"/>
        <v>OK</v>
      </c>
      <c r="U17" s="212" t="str">
        <f t="shared" si="5"/>
        <v>OK</v>
      </c>
      <c r="V17" s="12"/>
    </row>
    <row r="18" spans="1:22" ht="15">
      <c r="A18" s="273"/>
      <c r="B18" s="137"/>
      <c r="C18" s="54" t="str">
        <f>IF(B18=""," ---",VLOOKUP($B18,'List of Agencies'!$A$3:$B$99999,2,0))</f>
        <v xml:space="preserve"> ---</v>
      </c>
      <c r="D18" s="55"/>
      <c r="E18" s="55"/>
      <c r="F18" s="55"/>
      <c r="G18" s="55"/>
      <c r="H18" s="55"/>
      <c r="I18" s="55"/>
      <c r="J18" s="282">
        <f t="shared" si="0"/>
        <v>0</v>
      </c>
      <c r="K18" s="282">
        <f t="shared" si="1"/>
        <v>0</v>
      </c>
      <c r="L18" s="55"/>
      <c r="M18" s="55"/>
      <c r="N18" s="55"/>
      <c r="O18" s="55"/>
      <c r="P18" s="55"/>
      <c r="Q18" s="55"/>
      <c r="R18" s="282">
        <f t="shared" si="2"/>
        <v>0</v>
      </c>
      <c r="S18" s="282">
        <f t="shared" si="3"/>
        <v>0</v>
      </c>
      <c r="T18" s="212" t="str">
        <f t="shared" si="4"/>
        <v>OK</v>
      </c>
      <c r="U18" s="212" t="str">
        <f t="shared" si="5"/>
        <v>OK</v>
      </c>
      <c r="V18" s="12"/>
    </row>
    <row r="19" spans="1:22" ht="15">
      <c r="A19" s="273"/>
      <c r="B19" s="137"/>
      <c r="C19" s="54" t="str">
        <f>IF(B19=""," ---",VLOOKUP($B19,'List of Agencies'!$A$3:$B$99999,2,0))</f>
        <v xml:space="preserve"> ---</v>
      </c>
      <c r="D19" s="55"/>
      <c r="E19" s="55"/>
      <c r="F19" s="55"/>
      <c r="G19" s="55"/>
      <c r="H19" s="55"/>
      <c r="I19" s="55"/>
      <c r="J19" s="282">
        <f t="shared" si="0"/>
        <v>0</v>
      </c>
      <c r="K19" s="282">
        <f t="shared" si="1"/>
        <v>0</v>
      </c>
      <c r="L19" s="55"/>
      <c r="M19" s="55"/>
      <c r="N19" s="55"/>
      <c r="O19" s="55"/>
      <c r="P19" s="55"/>
      <c r="Q19" s="55"/>
      <c r="R19" s="282">
        <f t="shared" si="2"/>
        <v>0</v>
      </c>
      <c r="S19" s="282">
        <f t="shared" si="3"/>
        <v>0</v>
      </c>
      <c r="T19" s="212" t="str">
        <f t="shared" si="4"/>
        <v>OK</v>
      </c>
      <c r="U19" s="212" t="str">
        <f t="shared" si="5"/>
        <v>OK</v>
      </c>
      <c r="V19" s="12"/>
    </row>
    <row r="20" spans="1:22" ht="15">
      <c r="A20" s="273"/>
      <c r="B20" s="137"/>
      <c r="C20" s="54" t="str">
        <f>IF(B20=""," ---",VLOOKUP($B20,'List of Agencies'!$A$3:$B$99999,2,0))</f>
        <v xml:space="preserve"> ---</v>
      </c>
      <c r="D20" s="55"/>
      <c r="E20" s="55"/>
      <c r="F20" s="55"/>
      <c r="G20" s="55"/>
      <c r="H20" s="55"/>
      <c r="I20" s="55"/>
      <c r="J20" s="282">
        <f t="shared" si="0"/>
        <v>0</v>
      </c>
      <c r="K20" s="282">
        <f t="shared" si="1"/>
        <v>0</v>
      </c>
      <c r="L20" s="55"/>
      <c r="M20" s="55"/>
      <c r="N20" s="55"/>
      <c r="O20" s="55"/>
      <c r="P20" s="55"/>
      <c r="Q20" s="55"/>
      <c r="R20" s="282">
        <f t="shared" si="2"/>
        <v>0</v>
      </c>
      <c r="S20" s="282">
        <f t="shared" si="3"/>
        <v>0</v>
      </c>
      <c r="T20" s="212" t="str">
        <f t="shared" si="4"/>
        <v>OK</v>
      </c>
      <c r="U20" s="212" t="str">
        <f t="shared" si="5"/>
        <v>OK</v>
      </c>
      <c r="V20" s="12"/>
    </row>
    <row r="21" spans="1:22" ht="15">
      <c r="A21" s="273"/>
      <c r="B21" s="137"/>
      <c r="C21" s="54" t="str">
        <f>IF(B21=""," ---",VLOOKUP($B21,'List of Agencies'!$A$3:$B$99999,2,0))</f>
        <v xml:space="preserve"> ---</v>
      </c>
      <c r="D21" s="55"/>
      <c r="E21" s="55"/>
      <c r="F21" s="55"/>
      <c r="G21" s="55"/>
      <c r="H21" s="55"/>
      <c r="I21" s="55"/>
      <c r="J21" s="282">
        <f t="shared" si="0"/>
        <v>0</v>
      </c>
      <c r="K21" s="282">
        <f t="shared" si="1"/>
        <v>0</v>
      </c>
      <c r="L21" s="55"/>
      <c r="M21" s="55"/>
      <c r="N21" s="55"/>
      <c r="O21" s="55"/>
      <c r="P21" s="55"/>
      <c r="Q21" s="55"/>
      <c r="R21" s="282">
        <f t="shared" si="2"/>
        <v>0</v>
      </c>
      <c r="S21" s="282">
        <f t="shared" si="3"/>
        <v>0</v>
      </c>
      <c r="T21" s="212" t="str">
        <f t="shared" si="4"/>
        <v>OK</v>
      </c>
      <c r="U21" s="212" t="str">
        <f t="shared" si="5"/>
        <v>OK</v>
      </c>
      <c r="V21" s="12"/>
    </row>
    <row r="22" spans="1:22" ht="15">
      <c r="A22" s="273"/>
      <c r="B22" s="137"/>
      <c r="C22" s="54" t="str">
        <f>IF(B22=""," ---",VLOOKUP($B22,'List of Agencies'!$A$3:$B$99999,2,0))</f>
        <v xml:space="preserve"> ---</v>
      </c>
      <c r="D22" s="55"/>
      <c r="E22" s="55"/>
      <c r="F22" s="55"/>
      <c r="G22" s="55"/>
      <c r="H22" s="55"/>
      <c r="I22" s="55"/>
      <c r="J22" s="282">
        <f t="shared" si="0"/>
        <v>0</v>
      </c>
      <c r="K22" s="282">
        <f t="shared" si="1"/>
        <v>0</v>
      </c>
      <c r="L22" s="55"/>
      <c r="M22" s="55"/>
      <c r="N22" s="55"/>
      <c r="O22" s="55"/>
      <c r="P22" s="55"/>
      <c r="Q22" s="55"/>
      <c r="R22" s="282">
        <f t="shared" si="2"/>
        <v>0</v>
      </c>
      <c r="S22" s="282">
        <f t="shared" si="3"/>
        <v>0</v>
      </c>
      <c r="T22" s="212" t="str">
        <f t="shared" si="4"/>
        <v>OK</v>
      </c>
      <c r="U22" s="212" t="str">
        <f t="shared" si="5"/>
        <v>OK</v>
      </c>
      <c r="V22" s="12"/>
    </row>
    <row r="23" spans="1:22" ht="15">
      <c r="A23" s="273"/>
      <c r="B23" s="137"/>
      <c r="C23" s="54" t="str">
        <f>IF(B23=""," ---",VLOOKUP($B23,'List of Agencies'!$A$3:$B$99999,2,0))</f>
        <v xml:space="preserve"> ---</v>
      </c>
      <c r="D23" s="55"/>
      <c r="E23" s="55"/>
      <c r="F23" s="55"/>
      <c r="G23" s="55"/>
      <c r="H23" s="55"/>
      <c r="I23" s="55"/>
      <c r="J23" s="282">
        <f t="shared" si="0"/>
        <v>0</v>
      </c>
      <c r="K23" s="282">
        <f t="shared" si="1"/>
        <v>0</v>
      </c>
      <c r="L23" s="55"/>
      <c r="M23" s="55"/>
      <c r="N23" s="55"/>
      <c r="O23" s="55"/>
      <c r="P23" s="55"/>
      <c r="Q23" s="55"/>
      <c r="R23" s="282">
        <f t="shared" si="2"/>
        <v>0</v>
      </c>
      <c r="S23" s="282">
        <f t="shared" si="3"/>
        <v>0</v>
      </c>
      <c r="T23" s="212" t="str">
        <f t="shared" si="4"/>
        <v>OK</v>
      </c>
      <c r="U23" s="212" t="str">
        <f t="shared" si="5"/>
        <v>OK</v>
      </c>
      <c r="V23" s="12"/>
    </row>
    <row r="24" spans="1:22" ht="15">
      <c r="A24" s="273"/>
      <c r="B24" s="137"/>
      <c r="C24" s="54" t="str">
        <f>IF(B24=""," ---",VLOOKUP($B24,'List of Agencies'!$A$3:$B$99999,2,0))</f>
        <v xml:space="preserve"> ---</v>
      </c>
      <c r="D24" s="55"/>
      <c r="E24" s="55"/>
      <c r="F24" s="55"/>
      <c r="G24" s="55"/>
      <c r="H24" s="55"/>
      <c r="I24" s="55"/>
      <c r="J24" s="282">
        <f t="shared" si="0"/>
        <v>0</v>
      </c>
      <c r="K24" s="282">
        <f t="shared" si="1"/>
        <v>0</v>
      </c>
      <c r="L24" s="55"/>
      <c r="M24" s="55"/>
      <c r="N24" s="55"/>
      <c r="O24" s="55"/>
      <c r="P24" s="55"/>
      <c r="Q24" s="55"/>
      <c r="R24" s="282">
        <f t="shared" si="2"/>
        <v>0</v>
      </c>
      <c r="S24" s="282">
        <f t="shared" si="3"/>
        <v>0</v>
      </c>
      <c r="T24" s="212" t="str">
        <f t="shared" si="4"/>
        <v>OK</v>
      </c>
      <c r="U24" s="212" t="str">
        <f t="shared" si="5"/>
        <v>OK</v>
      </c>
    </row>
    <row r="25" spans="1:22" ht="15">
      <c r="A25" s="273"/>
      <c r="B25" s="137"/>
      <c r="C25" s="54" t="str">
        <f>IF(B25=""," ---",VLOOKUP($B25,'List of Agencies'!$A$3:$B$99999,2,0))</f>
        <v xml:space="preserve"> ---</v>
      </c>
      <c r="D25" s="55"/>
      <c r="E25" s="55"/>
      <c r="F25" s="55"/>
      <c r="G25" s="55"/>
      <c r="H25" s="55"/>
      <c r="I25" s="55"/>
      <c r="J25" s="282">
        <f t="shared" si="0"/>
        <v>0</v>
      </c>
      <c r="K25" s="282">
        <f t="shared" si="1"/>
        <v>0</v>
      </c>
      <c r="L25" s="55"/>
      <c r="M25" s="55"/>
      <c r="N25" s="55"/>
      <c r="O25" s="55"/>
      <c r="P25" s="55"/>
      <c r="Q25" s="55"/>
      <c r="R25" s="282">
        <f t="shared" si="2"/>
        <v>0</v>
      </c>
      <c r="S25" s="282">
        <f t="shared" si="3"/>
        <v>0</v>
      </c>
      <c r="T25" s="212" t="str">
        <f t="shared" si="4"/>
        <v>OK</v>
      </c>
      <c r="U25" s="212" t="str">
        <f t="shared" si="5"/>
        <v>OK</v>
      </c>
    </row>
    <row r="26" spans="1:22" ht="15">
      <c r="A26" s="273"/>
      <c r="B26" s="137"/>
      <c r="C26" s="54" t="str">
        <f>IF(B26=""," ---",VLOOKUP($B26,'List of Agencies'!$A$3:$B$99999,2,0))</f>
        <v xml:space="preserve"> ---</v>
      </c>
      <c r="D26" s="55"/>
      <c r="E26" s="55"/>
      <c r="F26" s="55"/>
      <c r="G26" s="55"/>
      <c r="H26" s="55"/>
      <c r="I26" s="55"/>
      <c r="J26" s="282">
        <f t="shared" si="0"/>
        <v>0</v>
      </c>
      <c r="K26" s="282">
        <f t="shared" si="1"/>
        <v>0</v>
      </c>
      <c r="L26" s="55"/>
      <c r="M26" s="55"/>
      <c r="N26" s="55"/>
      <c r="O26" s="55"/>
      <c r="P26" s="55"/>
      <c r="Q26" s="55"/>
      <c r="R26" s="282">
        <f t="shared" si="2"/>
        <v>0</v>
      </c>
      <c r="S26" s="282">
        <f t="shared" si="3"/>
        <v>0</v>
      </c>
      <c r="T26" s="212" t="str">
        <f t="shared" si="4"/>
        <v>OK</v>
      </c>
      <c r="U26" s="212" t="str">
        <f t="shared" si="5"/>
        <v>OK</v>
      </c>
    </row>
    <row r="27" spans="1:22" ht="15">
      <c r="A27" s="273"/>
      <c r="B27" s="137"/>
      <c r="C27" s="54" t="str">
        <f>IF(B27=""," ---",VLOOKUP($B27,'List of Agencies'!$A$3:$B$99999,2,0))</f>
        <v xml:space="preserve"> ---</v>
      </c>
      <c r="D27" s="55"/>
      <c r="E27" s="55"/>
      <c r="F27" s="55"/>
      <c r="G27" s="55"/>
      <c r="H27" s="55"/>
      <c r="I27" s="55"/>
      <c r="J27" s="282">
        <f t="shared" si="0"/>
        <v>0</v>
      </c>
      <c r="K27" s="282">
        <f t="shared" si="1"/>
        <v>0</v>
      </c>
      <c r="L27" s="55"/>
      <c r="M27" s="55"/>
      <c r="N27" s="55"/>
      <c r="O27" s="55"/>
      <c r="P27" s="55"/>
      <c r="Q27" s="55"/>
      <c r="R27" s="282">
        <f t="shared" si="2"/>
        <v>0</v>
      </c>
      <c r="S27" s="282">
        <f t="shared" si="3"/>
        <v>0</v>
      </c>
      <c r="T27" s="212" t="str">
        <f t="shared" si="4"/>
        <v>OK</v>
      </c>
      <c r="U27" s="212" t="str">
        <f t="shared" si="5"/>
        <v>OK</v>
      </c>
    </row>
    <row r="28" spans="1:22" ht="15">
      <c r="A28" s="273"/>
      <c r="B28" s="137"/>
      <c r="C28" s="54" t="str">
        <f>IF(B28=""," ---",VLOOKUP($B28,'List of Agencies'!$A$3:$B$99999,2,0))</f>
        <v xml:space="preserve"> ---</v>
      </c>
      <c r="D28" s="55"/>
      <c r="E28" s="55"/>
      <c r="F28" s="55"/>
      <c r="G28" s="55"/>
      <c r="H28" s="55"/>
      <c r="I28" s="55"/>
      <c r="J28" s="282">
        <f t="shared" si="0"/>
        <v>0</v>
      </c>
      <c r="K28" s="282">
        <f t="shared" si="1"/>
        <v>0</v>
      </c>
      <c r="L28" s="55"/>
      <c r="M28" s="55"/>
      <c r="N28" s="55"/>
      <c r="O28" s="55"/>
      <c r="P28" s="55"/>
      <c r="Q28" s="55"/>
      <c r="R28" s="282">
        <f t="shared" si="2"/>
        <v>0</v>
      </c>
      <c r="S28" s="282">
        <f t="shared" si="3"/>
        <v>0</v>
      </c>
      <c r="T28" s="212" t="str">
        <f t="shared" si="4"/>
        <v>OK</v>
      </c>
      <c r="U28" s="212" t="str">
        <f t="shared" si="5"/>
        <v>OK</v>
      </c>
    </row>
    <row r="29" spans="1:22" ht="15">
      <c r="A29" s="273"/>
      <c r="B29" s="137"/>
      <c r="C29" s="54" t="str">
        <f>IF(B29=""," ---",VLOOKUP($B29,'List of Agencies'!$A$3:$B$99999,2,0))</f>
        <v xml:space="preserve"> ---</v>
      </c>
      <c r="D29" s="55"/>
      <c r="E29" s="55"/>
      <c r="F29" s="55"/>
      <c r="G29" s="55"/>
      <c r="H29" s="55"/>
      <c r="I29" s="55"/>
      <c r="J29" s="282">
        <f t="shared" si="0"/>
        <v>0</v>
      </c>
      <c r="K29" s="282">
        <f t="shared" si="1"/>
        <v>0</v>
      </c>
      <c r="L29" s="55"/>
      <c r="M29" s="55"/>
      <c r="N29" s="55"/>
      <c r="O29" s="55"/>
      <c r="P29" s="55"/>
      <c r="Q29" s="55"/>
      <c r="R29" s="282">
        <f t="shared" si="2"/>
        <v>0</v>
      </c>
      <c r="S29" s="282">
        <f t="shared" si="3"/>
        <v>0</v>
      </c>
      <c r="T29" s="212" t="str">
        <f t="shared" si="4"/>
        <v>OK</v>
      </c>
      <c r="U29" s="212" t="str">
        <f t="shared" si="5"/>
        <v>OK</v>
      </c>
    </row>
    <row r="30" spans="1:22" ht="15">
      <c r="A30" s="273"/>
      <c r="B30" s="137"/>
      <c r="C30" s="54" t="str">
        <f>IF(B30=""," ---",VLOOKUP($B30,'List of Agencies'!$A$3:$B$99999,2,0))</f>
        <v xml:space="preserve"> ---</v>
      </c>
      <c r="D30" s="55"/>
      <c r="E30" s="55"/>
      <c r="F30" s="55"/>
      <c r="G30" s="55"/>
      <c r="H30" s="55"/>
      <c r="I30" s="55"/>
      <c r="J30" s="282">
        <f t="shared" si="0"/>
        <v>0</v>
      </c>
      <c r="K30" s="282">
        <f t="shared" si="1"/>
        <v>0</v>
      </c>
      <c r="L30" s="55"/>
      <c r="M30" s="55"/>
      <c r="N30" s="55"/>
      <c r="O30" s="55"/>
      <c r="P30" s="55"/>
      <c r="Q30" s="55"/>
      <c r="R30" s="282">
        <f t="shared" si="2"/>
        <v>0</v>
      </c>
      <c r="S30" s="282">
        <f t="shared" si="3"/>
        <v>0</v>
      </c>
      <c r="T30" s="212" t="str">
        <f t="shared" si="4"/>
        <v>OK</v>
      </c>
      <c r="U30" s="212" t="str">
        <f t="shared" si="5"/>
        <v>OK</v>
      </c>
    </row>
    <row r="31" spans="1:22" ht="15">
      <c r="A31" s="273"/>
      <c r="B31" s="137"/>
      <c r="C31" s="54" t="str">
        <f>IF(B31=""," ---",VLOOKUP($B31,'List of Agencies'!$A$3:$B$99999,2,0))</f>
        <v xml:space="preserve"> ---</v>
      </c>
      <c r="D31" s="55"/>
      <c r="E31" s="55"/>
      <c r="F31" s="55"/>
      <c r="G31" s="55"/>
      <c r="H31" s="55"/>
      <c r="I31" s="55"/>
      <c r="J31" s="282">
        <f t="shared" si="0"/>
        <v>0</v>
      </c>
      <c r="K31" s="282">
        <f t="shared" si="1"/>
        <v>0</v>
      </c>
      <c r="L31" s="55"/>
      <c r="M31" s="55"/>
      <c r="N31" s="55"/>
      <c r="O31" s="55"/>
      <c r="P31" s="55"/>
      <c r="Q31" s="55"/>
      <c r="R31" s="282">
        <f t="shared" si="2"/>
        <v>0</v>
      </c>
      <c r="S31" s="282">
        <f t="shared" si="3"/>
        <v>0</v>
      </c>
      <c r="T31" s="212" t="str">
        <f t="shared" si="4"/>
        <v>OK</v>
      </c>
      <c r="U31" s="212" t="str">
        <f t="shared" si="5"/>
        <v>OK</v>
      </c>
    </row>
    <row r="32" spans="1:22" ht="15">
      <c r="A32" s="273"/>
      <c r="B32" s="137"/>
      <c r="C32" s="54" t="str">
        <f>IF(B32=""," ---",VLOOKUP($B32,'List of Agencies'!$A$3:$B$99999,2,0))</f>
        <v xml:space="preserve"> ---</v>
      </c>
      <c r="D32" s="55"/>
      <c r="E32" s="55"/>
      <c r="F32" s="55"/>
      <c r="G32" s="55"/>
      <c r="H32" s="55"/>
      <c r="I32" s="55"/>
      <c r="J32" s="282">
        <f t="shared" si="0"/>
        <v>0</v>
      </c>
      <c r="K32" s="282">
        <f t="shared" si="1"/>
        <v>0</v>
      </c>
      <c r="L32" s="55"/>
      <c r="M32" s="55"/>
      <c r="N32" s="55"/>
      <c r="O32" s="55"/>
      <c r="P32" s="55"/>
      <c r="Q32" s="55"/>
      <c r="R32" s="282">
        <f t="shared" si="2"/>
        <v>0</v>
      </c>
      <c r="S32" s="282">
        <f t="shared" si="3"/>
        <v>0</v>
      </c>
      <c r="T32" s="212" t="str">
        <f t="shared" si="4"/>
        <v>OK</v>
      </c>
      <c r="U32" s="212" t="str">
        <f t="shared" si="5"/>
        <v>OK</v>
      </c>
    </row>
    <row r="33" spans="1:21" ht="15" customHeight="1">
      <c r="A33" s="283"/>
      <c r="B33" s="284"/>
      <c r="C33" s="285" t="s">
        <v>546</v>
      </c>
      <c r="D33" s="282">
        <f t="shared" ref="D33:S33" si="6">SUM(D13:D32)</f>
        <v>0</v>
      </c>
      <c r="E33" s="282">
        <f t="shared" si="6"/>
        <v>0</v>
      </c>
      <c r="F33" s="282">
        <f t="shared" si="6"/>
        <v>0</v>
      </c>
      <c r="G33" s="282">
        <f t="shared" si="6"/>
        <v>0</v>
      </c>
      <c r="H33" s="282">
        <f t="shared" si="6"/>
        <v>0</v>
      </c>
      <c r="I33" s="282">
        <f t="shared" si="6"/>
        <v>0</v>
      </c>
      <c r="J33" s="282">
        <f t="shared" si="6"/>
        <v>0</v>
      </c>
      <c r="K33" s="282">
        <f t="shared" si="6"/>
        <v>0</v>
      </c>
      <c r="L33" s="282">
        <f t="shared" si="6"/>
        <v>0</v>
      </c>
      <c r="M33" s="282">
        <f t="shared" si="6"/>
        <v>0</v>
      </c>
      <c r="N33" s="282">
        <f t="shared" si="6"/>
        <v>0</v>
      </c>
      <c r="O33" s="282">
        <f t="shared" si="6"/>
        <v>0</v>
      </c>
      <c r="P33" s="282">
        <f t="shared" si="6"/>
        <v>0</v>
      </c>
      <c r="Q33" s="282">
        <f t="shared" si="6"/>
        <v>0</v>
      </c>
      <c r="R33" s="282">
        <f t="shared" si="6"/>
        <v>0</v>
      </c>
      <c r="S33" s="282">
        <f t="shared" si="6"/>
        <v>0</v>
      </c>
      <c r="T33" s="212" t="str">
        <f t="shared" si="4"/>
        <v>OK</v>
      </c>
      <c r="U33" s="212" t="str">
        <f t="shared" si="5"/>
        <v>OK</v>
      </c>
    </row>
    <row r="34" spans="1:21" ht="36.950000000000003" customHeight="1"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</row>
    <row r="35" spans="1:21" ht="15">
      <c r="B35" s="198" t="s">
        <v>0</v>
      </c>
      <c r="C35" s="287"/>
      <c r="D35" s="212" t="str">
        <f>IF($B$3="","OK",IF(MONTH(DATEVALUE($B$3))=12,IF(D33=SUM('B.LT.QR.5 LT QR (channel)'!D118:E118),"OK","Error"),"Applicable to Q4 only"))</f>
        <v>OK</v>
      </c>
      <c r="E35" s="212" t="str">
        <f>IF($B$3="","OK",IF(MONTH(DATEVALUE($B$3))=12,IF(E33=SUM('B.LT.QR.5 LT QR (channel)'!J118:L118),"OK","Error"),"Applicable to Q4 only"))</f>
        <v>OK</v>
      </c>
      <c r="F35" s="212" t="str">
        <f>IF($B$3="","OK",IF(MONTH(DATEVALUE($B$3))=12,IF(F33=SUM('B.LT.QR.5 LT QR (channel)'!D124:E124),"OK","Error"),"Applicable to Q4 only"))</f>
        <v>OK</v>
      </c>
      <c r="G35" s="212" t="str">
        <f>IF($B$3="","OK",IF(MONTH(DATEVALUE($B$3))=12,IF(G33=SUM('B.LT.QR.5 LT QR (channel)'!J124:L124),"OK","Error"),"Applicable to Q4 only"))</f>
        <v>OK</v>
      </c>
      <c r="H35" s="212" t="str">
        <f>IF($B$3="","OK",IF(MONTH(DATEVALUE($B$3))=12,IF(H33=(SUM('B.LT.QR.5 LT QR (channel)'!D125:E125)-SUM('B.LT.QR.5 LT QR (channel)'!D118:E118)-SUM('B.LT.QR.5 LT QR (channel)'!D124:E124)),"OK","Error"),"Applicable to Q4 only"))</f>
        <v>OK</v>
      </c>
      <c r="I35" s="212" t="str">
        <f>IF($B$3="","OK",IF(MONTH(DATEVALUE($B$3))=12,IF(I33=(SUM('B.LT.QR.5 LT QR (channel)'!J125:L125)-SUM('B.LT.QR.5 LT QR (channel)'!J118:L118)-SUM('B.LT.QR.5 LT QR (channel)'!J124:L124)),"OK","Error"),"Applicable to Q4 only"))</f>
        <v>OK</v>
      </c>
      <c r="J35" s="212" t="str">
        <f>IF($B$3="","OK",IF(MONTH(DATEVALUE($B$3))=12,IF(J33=SUM('B.LT.QR.5 LT QR (channel)'!D125:E125),"OK","Error"),"Applicable to Q4 only"))</f>
        <v>OK</v>
      </c>
      <c r="K35" s="212" t="str">
        <f>IF($B$3="","OK",IF(MONTH(DATEVALUE($B$3))=12,IF(K33=SUM('B.LT.QR.5 LT QR (channel)'!J125:L125),"OK","Error"),"Applicable to Q4 only"))</f>
        <v>OK</v>
      </c>
      <c r="L35" s="212" t="str">
        <f>IF($B$3="","OK",IF(MONTH(DATEVALUE($B$3))=12,IF($L33=SUM('B.LT.QR.5.1 LT QR (channel sup)'!D17:E17),"OK","Error"),"Applicable to Q4 only"))</f>
        <v>OK</v>
      </c>
      <c r="M35" s="212" t="str">
        <f>IF($B$3="","OK",IF(MONTH(DATEVALUE($B$3))=12,IF(M33=SUM('B.LT.QR.5.1 LT QR (channel sup)'!L17:N17),"OK","Error"),"Applicable to Q4 only"))</f>
        <v>OK</v>
      </c>
      <c r="N35" s="212" t="str">
        <f>IF($B$3="","OK",IF(MONTH(DATEVALUE($B$3))=12,IF(N33=SUM('B.LT.QR.5.1 LT QR (channel sup)'!F17:G17),"OK","Error"),"Applicable to Q4 only"))</f>
        <v>OK</v>
      </c>
      <c r="O35" s="212" t="str">
        <f>IF($B$3="","OK",IF(MONTH(DATEVALUE($B$3))=12,IF(O33=SUM('B.LT.QR.5.1 LT QR (channel sup)'!O17:Q17),"OK","Error"),"Applicable to Q4 only"))</f>
        <v>OK</v>
      </c>
      <c r="P35" s="212" t="str">
        <f>IF($B$3="","OK",IF(MONTH(DATEVALUE($B$3))=12,IF(P33=SUM('B.LT.QR.5.1 LT QR (channel sup)'!H17:I17),"OK","Error"),"Applicable to Q4 only"))</f>
        <v>OK</v>
      </c>
      <c r="Q35" s="212" t="str">
        <f>IF($B$3="","OK",IF(MONTH(DATEVALUE($B$3))=12,IF(Q33=SUM('B.LT.QR.5.1 LT QR (channel sup)'!R17:T17),"OK","Error"),"Applicable to Q4 only"))</f>
        <v>OK</v>
      </c>
      <c r="R35" s="212" t="str">
        <f>IF($B$3="","OK",IF(MONTH(DATEVALUE($B$3))=12,IF(R33=SUM('B.LT.QR.5.1 LT QR (channel sup)'!J17:K17),"OK","Error"),"Applicable to Q4 only"))</f>
        <v>OK</v>
      </c>
      <c r="S35" s="212" t="str">
        <f>IF($B$3="","OK",IF(MONTH(DATEVALUE($B$3))=12,IF(S33=SUM('B.LT.QR.5.1 LT QR (channel sup)'!U17:W17),"OK","Error"),"Applicable to Q4 only"))</f>
        <v>OK</v>
      </c>
    </row>
  </sheetData>
  <sheetProtection insertHyperlinks="0"/>
  <mergeCells count="14">
    <mergeCell ref="R9:S10"/>
    <mergeCell ref="B10:C10"/>
    <mergeCell ref="N10:O10"/>
    <mergeCell ref="P10:Q10"/>
    <mergeCell ref="B7:C9"/>
    <mergeCell ref="D7:S7"/>
    <mergeCell ref="D8:K8"/>
    <mergeCell ref="L8:S8"/>
    <mergeCell ref="D9:E10"/>
    <mergeCell ref="F9:G10"/>
    <mergeCell ref="H9:I10"/>
    <mergeCell ref="J9:K10"/>
    <mergeCell ref="L9:M10"/>
    <mergeCell ref="N9:Q9"/>
  </mergeCells>
  <conditionalFormatting sqref="D35:S35">
    <cfRule type="cellIs" dxfId="45" priority="1" operator="equal">
      <formula>"OK"</formula>
    </cfRule>
    <cfRule type="cellIs" dxfId="44" priority="2" operator="equal">
      <formula>"Error"</formula>
    </cfRule>
  </conditionalFormatting>
  <conditionalFormatting sqref="T13:U33">
    <cfRule type="cellIs" dxfId="43" priority="3" operator="equal">
      <formula>"OK"</formula>
    </cfRule>
    <cfRule type="cellIs" dxfId="42" priority="4" operator="equal">
      <formula>"Error"</formula>
    </cfRule>
  </conditionalFormatting>
  <dataValidations count="2">
    <dataValidation type="decimal" allowBlank="1" showInputMessage="1" showErrorMessage="1" errorTitle="Error" error="Please enter a number of +/- 11 digits" sqref="L13:Q32 D13:I32" xr:uid="{DEE7EBCB-815B-4EBC-ACA2-F74E662FBE06}">
      <formula1>-99999999999</formula1>
      <formula2>99999999999</formula2>
    </dataValidation>
    <dataValidation type="list" allowBlank="1" showInputMessage="1" showErrorMessage="1" error="Please select from the dropdown list." sqref="B13:B32" xr:uid="{E5D6E84F-930D-409E-ABC6-812A57EB1B42}">
      <formula1>_CorpAgencies_Intermediary</formula1>
    </dataValidation>
  </dataValidations>
  <pageMargins left="0.7" right="0.7" top="0.75" bottom="0.75" header="0.3" footer="0.3"/>
  <pageSetup paperSize="9" scale="18" orientation="portrait" r:id="rId1"/>
  <drawing r:id="rId2"/>
  <legacyDrawing r:id="rId3"/>
  <controls>
    <mc:AlternateContent xmlns:mc="http://schemas.openxmlformats.org/markup-compatibility/2006">
      <mc:Choice Requires="x14">
        <control shapeId="13315" r:id="rId4" name="BLTQR53_deleterow0">
          <controlPr defaultSize="0" autoLine="0" r:id="rId5">
            <anchor moveWithCells="1">
              <from>
                <xdr:col>3</xdr:col>
                <xdr:colOff>66675</xdr:colOff>
                <xdr:row>33</xdr:row>
                <xdr:rowOff>95250</xdr:rowOff>
              </from>
              <to>
                <xdr:col>4</xdr:col>
                <xdr:colOff>276225</xdr:colOff>
                <xdr:row>33</xdr:row>
                <xdr:rowOff>419100</xdr:rowOff>
              </to>
            </anchor>
          </controlPr>
        </control>
      </mc:Choice>
      <mc:Fallback>
        <control shapeId="13315" r:id="rId4" name="BLTQR53_deleterow0"/>
      </mc:Fallback>
    </mc:AlternateContent>
    <mc:AlternateContent xmlns:mc="http://schemas.openxmlformats.org/markup-compatibility/2006">
      <mc:Choice Requires="x14">
        <control shapeId="13314" r:id="rId6" name="BLTQR53_addrow0">
          <controlPr defaultSize="0" autoLine="0" r:id="rId7">
            <anchor moveWithCells="1">
              <from>
                <xdr:col>1</xdr:col>
                <xdr:colOff>66675</xdr:colOff>
                <xdr:row>33</xdr:row>
                <xdr:rowOff>95250</xdr:rowOff>
              </from>
              <to>
                <xdr:col>1</xdr:col>
                <xdr:colOff>1657350</xdr:colOff>
                <xdr:row>33</xdr:row>
                <xdr:rowOff>419100</xdr:rowOff>
              </to>
            </anchor>
          </controlPr>
        </control>
      </mc:Choice>
      <mc:Fallback>
        <control shapeId="13314" r:id="rId6" name="BLTQR53_addrow0"/>
      </mc:Fallback>
    </mc:AlternateContent>
    <mc:AlternateContent xmlns:mc="http://schemas.openxmlformats.org/markup-compatibility/2006">
      <mc:Choice Requires="x14">
        <control shapeId="13313" r:id="rId8" name="BLTQR53_Clear_Worksheet">
          <controlPr defaultSize="0" autoLine="0" r:id="rId9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276225</xdr:colOff>
                <xdr:row>3</xdr:row>
                <xdr:rowOff>38100</xdr:rowOff>
              </to>
            </anchor>
          </controlPr>
        </control>
      </mc:Choice>
      <mc:Fallback>
        <control shapeId="13313" r:id="rId8" name="BLTQR53_Clear_Worksheet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1FD8-1BC1-4F20-965B-C616400802AD}">
  <sheetPr codeName="Sheet22"/>
  <dimension ref="A1:AB35"/>
  <sheetViews>
    <sheetView zoomScale="84" zoomScaleNormal="84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19" style="7" customWidth="1"/>
    <col min="4" max="21" width="20.7109375" style="7" customWidth="1"/>
    <col min="22" max="28" width="13.7109375" style="7" customWidth="1"/>
    <col min="29" max="243" width="8.7109375" style="7"/>
    <col min="244" max="246" width="0" style="7" hidden="1" customWidth="1"/>
    <col min="247" max="247" width="7" style="7" customWidth="1"/>
    <col min="248" max="248" width="6.28515625" style="7" customWidth="1"/>
    <col min="249" max="249" width="32.7109375" style="7" customWidth="1"/>
    <col min="250" max="261" width="16.42578125" style="7" customWidth="1"/>
    <col min="262" max="499" width="8.7109375" style="7"/>
    <col min="500" max="502" width="0" style="7" hidden="1" customWidth="1"/>
    <col min="503" max="503" width="7" style="7" customWidth="1"/>
    <col min="504" max="504" width="6.28515625" style="7" customWidth="1"/>
    <col min="505" max="505" width="32.7109375" style="7" customWidth="1"/>
    <col min="506" max="517" width="16.42578125" style="7" customWidth="1"/>
    <col min="518" max="755" width="8.7109375" style="7"/>
    <col min="756" max="758" width="0" style="7" hidden="1" customWidth="1"/>
    <col min="759" max="759" width="7" style="7" customWidth="1"/>
    <col min="760" max="760" width="6.28515625" style="7" customWidth="1"/>
    <col min="761" max="761" width="32.7109375" style="7" customWidth="1"/>
    <col min="762" max="773" width="16.42578125" style="7" customWidth="1"/>
    <col min="774" max="1011" width="8.7109375" style="7"/>
    <col min="1012" max="1014" width="0" style="7" hidden="1" customWidth="1"/>
    <col min="1015" max="1015" width="7" style="7" customWidth="1"/>
    <col min="1016" max="1016" width="6.28515625" style="7" customWidth="1"/>
    <col min="1017" max="1017" width="32.7109375" style="7" customWidth="1"/>
    <col min="1018" max="1029" width="16.42578125" style="7" customWidth="1"/>
    <col min="1030" max="1267" width="8.7109375" style="7"/>
    <col min="1268" max="1270" width="0" style="7" hidden="1" customWidth="1"/>
    <col min="1271" max="1271" width="7" style="7" customWidth="1"/>
    <col min="1272" max="1272" width="6.28515625" style="7" customWidth="1"/>
    <col min="1273" max="1273" width="32.7109375" style="7" customWidth="1"/>
    <col min="1274" max="1285" width="16.42578125" style="7" customWidth="1"/>
    <col min="1286" max="1523" width="8.7109375" style="7"/>
    <col min="1524" max="1526" width="0" style="7" hidden="1" customWidth="1"/>
    <col min="1527" max="1527" width="7" style="7" customWidth="1"/>
    <col min="1528" max="1528" width="6.28515625" style="7" customWidth="1"/>
    <col min="1529" max="1529" width="32.7109375" style="7" customWidth="1"/>
    <col min="1530" max="1541" width="16.42578125" style="7" customWidth="1"/>
    <col min="1542" max="1779" width="8.7109375" style="7"/>
    <col min="1780" max="1782" width="0" style="7" hidden="1" customWidth="1"/>
    <col min="1783" max="1783" width="7" style="7" customWidth="1"/>
    <col min="1784" max="1784" width="6.28515625" style="7" customWidth="1"/>
    <col min="1785" max="1785" width="32.7109375" style="7" customWidth="1"/>
    <col min="1786" max="1797" width="16.42578125" style="7" customWidth="1"/>
    <col min="1798" max="2035" width="8.7109375" style="7"/>
    <col min="2036" max="2038" width="0" style="7" hidden="1" customWidth="1"/>
    <col min="2039" max="2039" width="7" style="7" customWidth="1"/>
    <col min="2040" max="2040" width="6.28515625" style="7" customWidth="1"/>
    <col min="2041" max="2041" width="32.7109375" style="7" customWidth="1"/>
    <col min="2042" max="2053" width="16.42578125" style="7" customWidth="1"/>
    <col min="2054" max="2291" width="8.7109375" style="7"/>
    <col min="2292" max="2294" width="0" style="7" hidden="1" customWidth="1"/>
    <col min="2295" max="2295" width="7" style="7" customWidth="1"/>
    <col min="2296" max="2296" width="6.28515625" style="7" customWidth="1"/>
    <col min="2297" max="2297" width="32.7109375" style="7" customWidth="1"/>
    <col min="2298" max="2309" width="16.42578125" style="7" customWidth="1"/>
    <col min="2310" max="2547" width="8.7109375" style="7"/>
    <col min="2548" max="2550" width="0" style="7" hidden="1" customWidth="1"/>
    <col min="2551" max="2551" width="7" style="7" customWidth="1"/>
    <col min="2552" max="2552" width="6.28515625" style="7" customWidth="1"/>
    <col min="2553" max="2553" width="32.7109375" style="7" customWidth="1"/>
    <col min="2554" max="2565" width="16.42578125" style="7" customWidth="1"/>
    <col min="2566" max="2803" width="8.7109375" style="7"/>
    <col min="2804" max="2806" width="0" style="7" hidden="1" customWidth="1"/>
    <col min="2807" max="2807" width="7" style="7" customWidth="1"/>
    <col min="2808" max="2808" width="6.28515625" style="7" customWidth="1"/>
    <col min="2809" max="2809" width="32.7109375" style="7" customWidth="1"/>
    <col min="2810" max="2821" width="16.42578125" style="7" customWidth="1"/>
    <col min="2822" max="3059" width="8.7109375" style="7"/>
    <col min="3060" max="3062" width="0" style="7" hidden="1" customWidth="1"/>
    <col min="3063" max="3063" width="7" style="7" customWidth="1"/>
    <col min="3064" max="3064" width="6.28515625" style="7" customWidth="1"/>
    <col min="3065" max="3065" width="32.7109375" style="7" customWidth="1"/>
    <col min="3066" max="3077" width="16.42578125" style="7" customWidth="1"/>
    <col min="3078" max="3315" width="8.7109375" style="7"/>
    <col min="3316" max="3318" width="0" style="7" hidden="1" customWidth="1"/>
    <col min="3319" max="3319" width="7" style="7" customWidth="1"/>
    <col min="3320" max="3320" width="6.28515625" style="7" customWidth="1"/>
    <col min="3321" max="3321" width="32.7109375" style="7" customWidth="1"/>
    <col min="3322" max="3333" width="16.42578125" style="7" customWidth="1"/>
    <col min="3334" max="3571" width="8.7109375" style="7"/>
    <col min="3572" max="3574" width="0" style="7" hidden="1" customWidth="1"/>
    <col min="3575" max="3575" width="7" style="7" customWidth="1"/>
    <col min="3576" max="3576" width="6.28515625" style="7" customWidth="1"/>
    <col min="3577" max="3577" width="32.7109375" style="7" customWidth="1"/>
    <col min="3578" max="3589" width="16.42578125" style="7" customWidth="1"/>
    <col min="3590" max="3827" width="8.7109375" style="7"/>
    <col min="3828" max="3830" width="0" style="7" hidden="1" customWidth="1"/>
    <col min="3831" max="3831" width="7" style="7" customWidth="1"/>
    <col min="3832" max="3832" width="6.28515625" style="7" customWidth="1"/>
    <col min="3833" max="3833" width="32.7109375" style="7" customWidth="1"/>
    <col min="3834" max="3845" width="16.42578125" style="7" customWidth="1"/>
    <col min="3846" max="4083" width="8.7109375" style="7"/>
    <col min="4084" max="4086" width="0" style="7" hidden="1" customWidth="1"/>
    <col min="4087" max="4087" width="7" style="7" customWidth="1"/>
    <col min="4088" max="4088" width="6.28515625" style="7" customWidth="1"/>
    <col min="4089" max="4089" width="32.7109375" style="7" customWidth="1"/>
    <col min="4090" max="4101" width="16.42578125" style="7" customWidth="1"/>
    <col min="4102" max="4339" width="8.7109375" style="7"/>
    <col min="4340" max="4342" width="0" style="7" hidden="1" customWidth="1"/>
    <col min="4343" max="4343" width="7" style="7" customWidth="1"/>
    <col min="4344" max="4344" width="6.28515625" style="7" customWidth="1"/>
    <col min="4345" max="4345" width="32.7109375" style="7" customWidth="1"/>
    <col min="4346" max="4357" width="16.42578125" style="7" customWidth="1"/>
    <col min="4358" max="4595" width="8.7109375" style="7"/>
    <col min="4596" max="4598" width="0" style="7" hidden="1" customWidth="1"/>
    <col min="4599" max="4599" width="7" style="7" customWidth="1"/>
    <col min="4600" max="4600" width="6.28515625" style="7" customWidth="1"/>
    <col min="4601" max="4601" width="32.7109375" style="7" customWidth="1"/>
    <col min="4602" max="4613" width="16.42578125" style="7" customWidth="1"/>
    <col min="4614" max="4851" width="8.7109375" style="7"/>
    <col min="4852" max="4854" width="0" style="7" hidden="1" customWidth="1"/>
    <col min="4855" max="4855" width="7" style="7" customWidth="1"/>
    <col min="4856" max="4856" width="6.28515625" style="7" customWidth="1"/>
    <col min="4857" max="4857" width="32.7109375" style="7" customWidth="1"/>
    <col min="4858" max="4869" width="16.42578125" style="7" customWidth="1"/>
    <col min="4870" max="5107" width="8.7109375" style="7"/>
    <col min="5108" max="5110" width="0" style="7" hidden="1" customWidth="1"/>
    <col min="5111" max="5111" width="7" style="7" customWidth="1"/>
    <col min="5112" max="5112" width="6.28515625" style="7" customWidth="1"/>
    <col min="5113" max="5113" width="32.7109375" style="7" customWidth="1"/>
    <col min="5114" max="5125" width="16.42578125" style="7" customWidth="1"/>
    <col min="5126" max="5363" width="8.7109375" style="7"/>
    <col min="5364" max="5366" width="0" style="7" hidden="1" customWidth="1"/>
    <col min="5367" max="5367" width="7" style="7" customWidth="1"/>
    <col min="5368" max="5368" width="6.28515625" style="7" customWidth="1"/>
    <col min="5369" max="5369" width="32.7109375" style="7" customWidth="1"/>
    <col min="5370" max="5381" width="16.42578125" style="7" customWidth="1"/>
    <col min="5382" max="5619" width="8.7109375" style="7"/>
    <col min="5620" max="5622" width="0" style="7" hidden="1" customWidth="1"/>
    <col min="5623" max="5623" width="7" style="7" customWidth="1"/>
    <col min="5624" max="5624" width="6.28515625" style="7" customWidth="1"/>
    <col min="5625" max="5625" width="32.7109375" style="7" customWidth="1"/>
    <col min="5626" max="5637" width="16.42578125" style="7" customWidth="1"/>
    <col min="5638" max="5875" width="8.7109375" style="7"/>
    <col min="5876" max="5878" width="0" style="7" hidden="1" customWidth="1"/>
    <col min="5879" max="5879" width="7" style="7" customWidth="1"/>
    <col min="5880" max="5880" width="6.28515625" style="7" customWidth="1"/>
    <col min="5881" max="5881" width="32.7109375" style="7" customWidth="1"/>
    <col min="5882" max="5893" width="16.42578125" style="7" customWidth="1"/>
    <col min="5894" max="6131" width="8.7109375" style="7"/>
    <col min="6132" max="6134" width="0" style="7" hidden="1" customWidth="1"/>
    <col min="6135" max="6135" width="7" style="7" customWidth="1"/>
    <col min="6136" max="6136" width="6.28515625" style="7" customWidth="1"/>
    <col min="6137" max="6137" width="32.7109375" style="7" customWidth="1"/>
    <col min="6138" max="6149" width="16.42578125" style="7" customWidth="1"/>
    <col min="6150" max="6387" width="8.7109375" style="7"/>
    <col min="6388" max="6390" width="0" style="7" hidden="1" customWidth="1"/>
    <col min="6391" max="6391" width="7" style="7" customWidth="1"/>
    <col min="6392" max="6392" width="6.28515625" style="7" customWidth="1"/>
    <col min="6393" max="6393" width="32.7109375" style="7" customWidth="1"/>
    <col min="6394" max="6405" width="16.42578125" style="7" customWidth="1"/>
    <col min="6406" max="6643" width="8.7109375" style="7"/>
    <col min="6644" max="6646" width="0" style="7" hidden="1" customWidth="1"/>
    <col min="6647" max="6647" width="7" style="7" customWidth="1"/>
    <col min="6648" max="6648" width="6.28515625" style="7" customWidth="1"/>
    <col min="6649" max="6649" width="32.7109375" style="7" customWidth="1"/>
    <col min="6650" max="6661" width="16.42578125" style="7" customWidth="1"/>
    <col min="6662" max="6899" width="8.7109375" style="7"/>
    <col min="6900" max="6902" width="0" style="7" hidden="1" customWidth="1"/>
    <col min="6903" max="6903" width="7" style="7" customWidth="1"/>
    <col min="6904" max="6904" width="6.28515625" style="7" customWidth="1"/>
    <col min="6905" max="6905" width="32.7109375" style="7" customWidth="1"/>
    <col min="6906" max="6917" width="16.42578125" style="7" customWidth="1"/>
    <col min="6918" max="7155" width="8.7109375" style="7"/>
    <col min="7156" max="7158" width="0" style="7" hidden="1" customWidth="1"/>
    <col min="7159" max="7159" width="7" style="7" customWidth="1"/>
    <col min="7160" max="7160" width="6.28515625" style="7" customWidth="1"/>
    <col min="7161" max="7161" width="32.7109375" style="7" customWidth="1"/>
    <col min="7162" max="7173" width="16.42578125" style="7" customWidth="1"/>
    <col min="7174" max="7411" width="8.7109375" style="7"/>
    <col min="7412" max="7414" width="0" style="7" hidden="1" customWidth="1"/>
    <col min="7415" max="7415" width="7" style="7" customWidth="1"/>
    <col min="7416" max="7416" width="6.28515625" style="7" customWidth="1"/>
    <col min="7417" max="7417" width="32.7109375" style="7" customWidth="1"/>
    <col min="7418" max="7429" width="16.42578125" style="7" customWidth="1"/>
    <col min="7430" max="7667" width="8.7109375" style="7"/>
    <col min="7668" max="7670" width="0" style="7" hidden="1" customWidth="1"/>
    <col min="7671" max="7671" width="7" style="7" customWidth="1"/>
    <col min="7672" max="7672" width="6.28515625" style="7" customWidth="1"/>
    <col min="7673" max="7673" width="32.7109375" style="7" customWidth="1"/>
    <col min="7674" max="7685" width="16.42578125" style="7" customWidth="1"/>
    <col min="7686" max="7923" width="8.7109375" style="7"/>
    <col min="7924" max="7926" width="0" style="7" hidden="1" customWidth="1"/>
    <col min="7927" max="7927" width="7" style="7" customWidth="1"/>
    <col min="7928" max="7928" width="6.28515625" style="7" customWidth="1"/>
    <col min="7929" max="7929" width="32.7109375" style="7" customWidth="1"/>
    <col min="7930" max="7941" width="16.42578125" style="7" customWidth="1"/>
    <col min="7942" max="8179" width="8.7109375" style="7"/>
    <col min="8180" max="8182" width="0" style="7" hidden="1" customWidth="1"/>
    <col min="8183" max="8183" width="7" style="7" customWidth="1"/>
    <col min="8184" max="8184" width="6.28515625" style="7" customWidth="1"/>
    <col min="8185" max="8185" width="32.7109375" style="7" customWidth="1"/>
    <col min="8186" max="8197" width="16.42578125" style="7" customWidth="1"/>
    <col min="8198" max="8435" width="8.7109375" style="7"/>
    <col min="8436" max="8438" width="0" style="7" hidden="1" customWidth="1"/>
    <col min="8439" max="8439" width="7" style="7" customWidth="1"/>
    <col min="8440" max="8440" width="6.28515625" style="7" customWidth="1"/>
    <col min="8441" max="8441" width="32.7109375" style="7" customWidth="1"/>
    <col min="8442" max="8453" width="16.42578125" style="7" customWidth="1"/>
    <col min="8454" max="8691" width="8.7109375" style="7"/>
    <col min="8692" max="8694" width="0" style="7" hidden="1" customWidth="1"/>
    <col min="8695" max="8695" width="7" style="7" customWidth="1"/>
    <col min="8696" max="8696" width="6.28515625" style="7" customWidth="1"/>
    <col min="8697" max="8697" width="32.7109375" style="7" customWidth="1"/>
    <col min="8698" max="8709" width="16.42578125" style="7" customWidth="1"/>
    <col min="8710" max="8947" width="8.7109375" style="7"/>
    <col min="8948" max="8950" width="0" style="7" hidden="1" customWidth="1"/>
    <col min="8951" max="8951" width="7" style="7" customWidth="1"/>
    <col min="8952" max="8952" width="6.28515625" style="7" customWidth="1"/>
    <col min="8953" max="8953" width="32.7109375" style="7" customWidth="1"/>
    <col min="8954" max="8965" width="16.42578125" style="7" customWidth="1"/>
    <col min="8966" max="9203" width="8.7109375" style="7"/>
    <col min="9204" max="9206" width="0" style="7" hidden="1" customWidth="1"/>
    <col min="9207" max="9207" width="7" style="7" customWidth="1"/>
    <col min="9208" max="9208" width="6.28515625" style="7" customWidth="1"/>
    <col min="9209" max="9209" width="32.7109375" style="7" customWidth="1"/>
    <col min="9210" max="9221" width="16.42578125" style="7" customWidth="1"/>
    <col min="9222" max="9459" width="8.7109375" style="7"/>
    <col min="9460" max="9462" width="0" style="7" hidden="1" customWidth="1"/>
    <col min="9463" max="9463" width="7" style="7" customWidth="1"/>
    <col min="9464" max="9464" width="6.28515625" style="7" customWidth="1"/>
    <col min="9465" max="9465" width="32.7109375" style="7" customWidth="1"/>
    <col min="9466" max="9477" width="16.42578125" style="7" customWidth="1"/>
    <col min="9478" max="9715" width="8.7109375" style="7"/>
    <col min="9716" max="9718" width="0" style="7" hidden="1" customWidth="1"/>
    <col min="9719" max="9719" width="7" style="7" customWidth="1"/>
    <col min="9720" max="9720" width="6.28515625" style="7" customWidth="1"/>
    <col min="9721" max="9721" width="32.7109375" style="7" customWidth="1"/>
    <col min="9722" max="9733" width="16.42578125" style="7" customWidth="1"/>
    <col min="9734" max="9971" width="8.7109375" style="7"/>
    <col min="9972" max="9974" width="0" style="7" hidden="1" customWidth="1"/>
    <col min="9975" max="9975" width="7" style="7" customWidth="1"/>
    <col min="9976" max="9976" width="6.28515625" style="7" customWidth="1"/>
    <col min="9977" max="9977" width="32.7109375" style="7" customWidth="1"/>
    <col min="9978" max="9989" width="16.42578125" style="7" customWidth="1"/>
    <col min="9990" max="10227" width="8.7109375" style="7"/>
    <col min="10228" max="10230" width="0" style="7" hidden="1" customWidth="1"/>
    <col min="10231" max="10231" width="7" style="7" customWidth="1"/>
    <col min="10232" max="10232" width="6.28515625" style="7" customWidth="1"/>
    <col min="10233" max="10233" width="32.7109375" style="7" customWidth="1"/>
    <col min="10234" max="10245" width="16.42578125" style="7" customWidth="1"/>
    <col min="10246" max="10483" width="8.7109375" style="7"/>
    <col min="10484" max="10486" width="0" style="7" hidden="1" customWidth="1"/>
    <col min="10487" max="10487" width="7" style="7" customWidth="1"/>
    <col min="10488" max="10488" width="6.28515625" style="7" customWidth="1"/>
    <col min="10489" max="10489" width="32.7109375" style="7" customWidth="1"/>
    <col min="10490" max="10501" width="16.42578125" style="7" customWidth="1"/>
    <col min="10502" max="10739" width="8.7109375" style="7"/>
    <col min="10740" max="10742" width="0" style="7" hidden="1" customWidth="1"/>
    <col min="10743" max="10743" width="7" style="7" customWidth="1"/>
    <col min="10744" max="10744" width="6.28515625" style="7" customWidth="1"/>
    <col min="10745" max="10745" width="32.7109375" style="7" customWidth="1"/>
    <col min="10746" max="10757" width="16.42578125" style="7" customWidth="1"/>
    <col min="10758" max="10995" width="8.7109375" style="7"/>
    <col min="10996" max="10998" width="0" style="7" hidden="1" customWidth="1"/>
    <col min="10999" max="10999" width="7" style="7" customWidth="1"/>
    <col min="11000" max="11000" width="6.28515625" style="7" customWidth="1"/>
    <col min="11001" max="11001" width="32.7109375" style="7" customWidth="1"/>
    <col min="11002" max="11013" width="16.42578125" style="7" customWidth="1"/>
    <col min="11014" max="11251" width="8.7109375" style="7"/>
    <col min="11252" max="11254" width="0" style="7" hidden="1" customWidth="1"/>
    <col min="11255" max="11255" width="7" style="7" customWidth="1"/>
    <col min="11256" max="11256" width="6.28515625" style="7" customWidth="1"/>
    <col min="11257" max="11257" width="32.7109375" style="7" customWidth="1"/>
    <col min="11258" max="11269" width="16.42578125" style="7" customWidth="1"/>
    <col min="11270" max="11507" width="8.7109375" style="7"/>
    <col min="11508" max="11510" width="0" style="7" hidden="1" customWidth="1"/>
    <col min="11511" max="11511" width="7" style="7" customWidth="1"/>
    <col min="11512" max="11512" width="6.28515625" style="7" customWidth="1"/>
    <col min="11513" max="11513" width="32.7109375" style="7" customWidth="1"/>
    <col min="11514" max="11525" width="16.42578125" style="7" customWidth="1"/>
    <col min="11526" max="11763" width="8.7109375" style="7"/>
    <col min="11764" max="11766" width="0" style="7" hidden="1" customWidth="1"/>
    <col min="11767" max="11767" width="7" style="7" customWidth="1"/>
    <col min="11768" max="11768" width="6.28515625" style="7" customWidth="1"/>
    <col min="11769" max="11769" width="32.7109375" style="7" customWidth="1"/>
    <col min="11770" max="11781" width="16.42578125" style="7" customWidth="1"/>
    <col min="11782" max="12019" width="8.7109375" style="7"/>
    <col min="12020" max="12022" width="0" style="7" hidden="1" customWidth="1"/>
    <col min="12023" max="12023" width="7" style="7" customWidth="1"/>
    <col min="12024" max="12024" width="6.28515625" style="7" customWidth="1"/>
    <col min="12025" max="12025" width="32.7109375" style="7" customWidth="1"/>
    <col min="12026" max="12037" width="16.42578125" style="7" customWidth="1"/>
    <col min="12038" max="12275" width="8.7109375" style="7"/>
    <col min="12276" max="12278" width="0" style="7" hidden="1" customWidth="1"/>
    <col min="12279" max="12279" width="7" style="7" customWidth="1"/>
    <col min="12280" max="12280" width="6.28515625" style="7" customWidth="1"/>
    <col min="12281" max="12281" width="32.7109375" style="7" customWidth="1"/>
    <col min="12282" max="12293" width="16.42578125" style="7" customWidth="1"/>
    <col min="12294" max="12531" width="8.7109375" style="7"/>
    <col min="12532" max="12534" width="0" style="7" hidden="1" customWidth="1"/>
    <col min="12535" max="12535" width="7" style="7" customWidth="1"/>
    <col min="12536" max="12536" width="6.28515625" style="7" customWidth="1"/>
    <col min="12537" max="12537" width="32.7109375" style="7" customWidth="1"/>
    <col min="12538" max="12549" width="16.42578125" style="7" customWidth="1"/>
    <col min="12550" max="12787" width="8.7109375" style="7"/>
    <col min="12788" max="12790" width="0" style="7" hidden="1" customWidth="1"/>
    <col min="12791" max="12791" width="7" style="7" customWidth="1"/>
    <col min="12792" max="12792" width="6.28515625" style="7" customWidth="1"/>
    <col min="12793" max="12793" width="32.7109375" style="7" customWidth="1"/>
    <col min="12794" max="12805" width="16.42578125" style="7" customWidth="1"/>
    <col min="12806" max="13043" width="8.7109375" style="7"/>
    <col min="13044" max="13046" width="0" style="7" hidden="1" customWidth="1"/>
    <col min="13047" max="13047" width="7" style="7" customWidth="1"/>
    <col min="13048" max="13048" width="6.28515625" style="7" customWidth="1"/>
    <col min="13049" max="13049" width="32.7109375" style="7" customWidth="1"/>
    <col min="13050" max="13061" width="16.42578125" style="7" customWidth="1"/>
    <col min="13062" max="13299" width="8.7109375" style="7"/>
    <col min="13300" max="13302" width="0" style="7" hidden="1" customWidth="1"/>
    <col min="13303" max="13303" width="7" style="7" customWidth="1"/>
    <col min="13304" max="13304" width="6.28515625" style="7" customWidth="1"/>
    <col min="13305" max="13305" width="32.7109375" style="7" customWidth="1"/>
    <col min="13306" max="13317" width="16.42578125" style="7" customWidth="1"/>
    <col min="13318" max="13555" width="8.7109375" style="7"/>
    <col min="13556" max="13558" width="0" style="7" hidden="1" customWidth="1"/>
    <col min="13559" max="13559" width="7" style="7" customWidth="1"/>
    <col min="13560" max="13560" width="6.28515625" style="7" customWidth="1"/>
    <col min="13561" max="13561" width="32.7109375" style="7" customWidth="1"/>
    <col min="13562" max="13573" width="16.42578125" style="7" customWidth="1"/>
    <col min="13574" max="13811" width="8.7109375" style="7"/>
    <col min="13812" max="13814" width="0" style="7" hidden="1" customWidth="1"/>
    <col min="13815" max="13815" width="7" style="7" customWidth="1"/>
    <col min="13816" max="13816" width="6.28515625" style="7" customWidth="1"/>
    <col min="13817" max="13817" width="32.7109375" style="7" customWidth="1"/>
    <col min="13818" max="13829" width="16.42578125" style="7" customWidth="1"/>
    <col min="13830" max="14067" width="8.7109375" style="7"/>
    <col min="14068" max="14070" width="0" style="7" hidden="1" customWidth="1"/>
    <col min="14071" max="14071" width="7" style="7" customWidth="1"/>
    <col min="14072" max="14072" width="6.28515625" style="7" customWidth="1"/>
    <col min="14073" max="14073" width="32.7109375" style="7" customWidth="1"/>
    <col min="14074" max="14085" width="16.42578125" style="7" customWidth="1"/>
    <col min="14086" max="14323" width="8.7109375" style="7"/>
    <col min="14324" max="14326" width="0" style="7" hidden="1" customWidth="1"/>
    <col min="14327" max="14327" width="7" style="7" customWidth="1"/>
    <col min="14328" max="14328" width="6.28515625" style="7" customWidth="1"/>
    <col min="14329" max="14329" width="32.7109375" style="7" customWidth="1"/>
    <col min="14330" max="14341" width="16.42578125" style="7" customWidth="1"/>
    <col min="14342" max="14579" width="8.7109375" style="7"/>
    <col min="14580" max="14582" width="0" style="7" hidden="1" customWidth="1"/>
    <col min="14583" max="14583" width="7" style="7" customWidth="1"/>
    <col min="14584" max="14584" width="6.28515625" style="7" customWidth="1"/>
    <col min="14585" max="14585" width="32.7109375" style="7" customWidth="1"/>
    <col min="14586" max="14597" width="16.42578125" style="7" customWidth="1"/>
    <col min="14598" max="14835" width="8.7109375" style="7"/>
    <col min="14836" max="14838" width="0" style="7" hidden="1" customWidth="1"/>
    <col min="14839" max="14839" width="7" style="7" customWidth="1"/>
    <col min="14840" max="14840" width="6.28515625" style="7" customWidth="1"/>
    <col min="14841" max="14841" width="32.7109375" style="7" customWidth="1"/>
    <col min="14842" max="14853" width="16.42578125" style="7" customWidth="1"/>
    <col min="14854" max="15091" width="8.7109375" style="7"/>
    <col min="15092" max="15094" width="0" style="7" hidden="1" customWidth="1"/>
    <col min="15095" max="15095" width="7" style="7" customWidth="1"/>
    <col min="15096" max="15096" width="6.28515625" style="7" customWidth="1"/>
    <col min="15097" max="15097" width="32.7109375" style="7" customWidth="1"/>
    <col min="15098" max="15109" width="16.42578125" style="7" customWidth="1"/>
    <col min="15110" max="15347" width="8.7109375" style="7"/>
    <col min="15348" max="15350" width="0" style="7" hidden="1" customWidth="1"/>
    <col min="15351" max="15351" width="7" style="7" customWidth="1"/>
    <col min="15352" max="15352" width="6.28515625" style="7" customWidth="1"/>
    <col min="15353" max="15353" width="32.7109375" style="7" customWidth="1"/>
    <col min="15354" max="15365" width="16.42578125" style="7" customWidth="1"/>
    <col min="15366" max="15603" width="8.7109375" style="7"/>
    <col min="15604" max="15606" width="0" style="7" hidden="1" customWidth="1"/>
    <col min="15607" max="15607" width="7" style="7" customWidth="1"/>
    <col min="15608" max="15608" width="6.28515625" style="7" customWidth="1"/>
    <col min="15609" max="15609" width="32.7109375" style="7" customWidth="1"/>
    <col min="15610" max="15621" width="16.42578125" style="7" customWidth="1"/>
    <col min="15622" max="15859" width="8.7109375" style="7"/>
    <col min="15860" max="15862" width="0" style="7" hidden="1" customWidth="1"/>
    <col min="15863" max="15863" width="7" style="7" customWidth="1"/>
    <col min="15864" max="15864" width="6.28515625" style="7" customWidth="1"/>
    <col min="15865" max="15865" width="32.7109375" style="7" customWidth="1"/>
    <col min="15866" max="15877" width="16.42578125" style="7" customWidth="1"/>
    <col min="15878" max="16115" width="8.7109375" style="7"/>
    <col min="16116" max="16118" width="0" style="7" hidden="1" customWidth="1"/>
    <col min="16119" max="16119" width="7" style="7" customWidth="1"/>
    <col min="16120" max="16120" width="6.28515625" style="7" customWidth="1"/>
    <col min="16121" max="16121" width="32.7109375" style="7" customWidth="1"/>
    <col min="16122" max="16133" width="16.42578125" style="7" customWidth="1"/>
    <col min="16134" max="16384" width="8.7109375" style="7"/>
  </cols>
  <sheetData>
    <row r="1" spans="1:28">
      <c r="A1" s="5" t="s">
        <v>660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8" ht="22.15" customHeight="1">
      <c r="A2" s="143" t="s">
        <v>515</v>
      </c>
      <c r="B2" s="144"/>
      <c r="C2" s="8"/>
      <c r="F2" s="15"/>
      <c r="G2" s="15"/>
      <c r="H2" s="15"/>
    </row>
    <row r="3" spans="1:28" ht="22.15" customHeight="1">
      <c r="A3" s="143" t="s">
        <v>516</v>
      </c>
      <c r="B3" s="145"/>
      <c r="C3" s="8"/>
      <c r="F3" s="15"/>
      <c r="G3" s="15"/>
      <c r="H3" s="15"/>
    </row>
    <row r="4" spans="1:28" ht="22.15" customHeight="1">
      <c r="A4" s="143" t="s">
        <v>517</v>
      </c>
      <c r="B4" s="146"/>
      <c r="D4" s="11"/>
      <c r="E4" s="11"/>
      <c r="F4" s="15"/>
      <c r="G4" s="15"/>
      <c r="H4" s="15"/>
    </row>
    <row r="5" spans="1:28">
      <c r="S5" s="12"/>
      <c r="T5" s="12"/>
      <c r="U5" s="12"/>
      <c r="V5" s="12"/>
      <c r="W5" s="12"/>
      <c r="X5" s="12"/>
      <c r="Y5" s="12"/>
      <c r="Z5" s="12"/>
    </row>
    <row r="6" spans="1:28">
      <c r="S6" s="12"/>
      <c r="T6" s="12"/>
      <c r="U6" s="12"/>
      <c r="V6" s="12"/>
      <c r="W6" s="12"/>
      <c r="X6" s="12"/>
      <c r="Y6" s="12"/>
      <c r="Z6" s="12"/>
    </row>
    <row r="7" spans="1:28">
      <c r="A7" s="270"/>
      <c r="B7" s="535" t="s">
        <v>637</v>
      </c>
      <c r="C7" s="536"/>
      <c r="D7" s="533" t="s">
        <v>640</v>
      </c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34"/>
    </row>
    <row r="8" spans="1:28">
      <c r="A8" s="273"/>
      <c r="B8" s="537"/>
      <c r="C8" s="538"/>
      <c r="D8" s="541" t="s">
        <v>641</v>
      </c>
      <c r="E8" s="542"/>
      <c r="F8" s="542"/>
      <c r="G8" s="542"/>
      <c r="H8" s="542"/>
      <c r="I8" s="542"/>
      <c r="J8" s="542"/>
      <c r="K8" s="543"/>
      <c r="L8" s="541" t="s">
        <v>642</v>
      </c>
      <c r="M8" s="542"/>
      <c r="N8" s="542"/>
      <c r="O8" s="542"/>
      <c r="P8" s="542"/>
      <c r="Q8" s="542"/>
      <c r="R8" s="542"/>
      <c r="S8" s="543"/>
    </row>
    <row r="9" spans="1:28">
      <c r="A9" s="273"/>
      <c r="B9" s="539"/>
      <c r="C9" s="540"/>
      <c r="D9" s="544" t="s">
        <v>643</v>
      </c>
      <c r="E9" s="545"/>
      <c r="F9" s="544" t="s">
        <v>644</v>
      </c>
      <c r="G9" s="545"/>
      <c r="H9" s="529" t="s">
        <v>645</v>
      </c>
      <c r="I9" s="548"/>
      <c r="J9" s="529" t="s">
        <v>646</v>
      </c>
      <c r="K9" s="530"/>
      <c r="L9" s="544" t="s">
        <v>647</v>
      </c>
      <c r="M9" s="545"/>
      <c r="N9" s="541" t="s">
        <v>648</v>
      </c>
      <c r="O9" s="542"/>
      <c r="P9" s="542"/>
      <c r="Q9" s="543"/>
      <c r="R9" s="529" t="s">
        <v>649</v>
      </c>
      <c r="S9" s="530"/>
    </row>
    <row r="10" spans="1:28" ht="41.25" customHeight="1">
      <c r="A10" s="273"/>
      <c r="B10" s="533" t="s">
        <v>650</v>
      </c>
      <c r="C10" s="534"/>
      <c r="D10" s="546"/>
      <c r="E10" s="547"/>
      <c r="F10" s="546"/>
      <c r="G10" s="547"/>
      <c r="H10" s="531"/>
      <c r="I10" s="549"/>
      <c r="J10" s="531"/>
      <c r="K10" s="532"/>
      <c r="L10" s="546"/>
      <c r="M10" s="547"/>
      <c r="N10" s="512" t="s">
        <v>651</v>
      </c>
      <c r="O10" s="514"/>
      <c r="P10" s="512" t="s">
        <v>652</v>
      </c>
      <c r="Q10" s="514"/>
      <c r="R10" s="531"/>
      <c r="S10" s="532"/>
    </row>
    <row r="11" spans="1:28" ht="65.25" customHeight="1">
      <c r="A11" s="275"/>
      <c r="B11" s="276" t="s">
        <v>653</v>
      </c>
      <c r="C11" s="277" t="s">
        <v>654</v>
      </c>
      <c r="D11" s="205" t="s">
        <v>519</v>
      </c>
      <c r="E11" s="205" t="s">
        <v>655</v>
      </c>
      <c r="F11" s="205" t="s">
        <v>519</v>
      </c>
      <c r="G11" s="205" t="s">
        <v>655</v>
      </c>
      <c r="H11" s="205" t="s">
        <v>519</v>
      </c>
      <c r="I11" s="205" t="s">
        <v>655</v>
      </c>
      <c r="J11" s="205" t="s">
        <v>519</v>
      </c>
      <c r="K11" s="205" t="s">
        <v>655</v>
      </c>
      <c r="L11" s="205" t="s">
        <v>519</v>
      </c>
      <c r="M11" s="205" t="s">
        <v>655</v>
      </c>
      <c r="N11" s="205" t="s">
        <v>519</v>
      </c>
      <c r="O11" s="205" t="s">
        <v>655</v>
      </c>
      <c r="P11" s="205" t="s">
        <v>519</v>
      </c>
      <c r="Q11" s="205" t="s">
        <v>655</v>
      </c>
      <c r="R11" s="205" t="s">
        <v>519</v>
      </c>
      <c r="S11" s="205" t="s">
        <v>655</v>
      </c>
      <c r="T11" s="278" t="s">
        <v>656</v>
      </c>
      <c r="U11" s="278" t="s">
        <v>657</v>
      </c>
    </row>
    <row r="12" spans="1:28" s="16" customFormat="1" ht="15" customHeight="1">
      <c r="A12" s="273"/>
      <c r="B12" s="24"/>
      <c r="C12" s="279"/>
      <c r="D12" s="153"/>
      <c r="E12" s="280" t="s">
        <v>527</v>
      </c>
      <c r="F12" s="280"/>
      <c r="G12" s="280" t="s">
        <v>527</v>
      </c>
      <c r="H12" s="280"/>
      <c r="I12" s="280" t="s">
        <v>527</v>
      </c>
      <c r="J12" s="280"/>
      <c r="K12" s="280" t="s">
        <v>527</v>
      </c>
      <c r="L12" s="280"/>
      <c r="M12" s="280" t="s">
        <v>527</v>
      </c>
      <c r="N12" s="280"/>
      <c r="O12" s="280" t="s">
        <v>527</v>
      </c>
      <c r="P12" s="280"/>
      <c r="Q12" s="280" t="s">
        <v>527</v>
      </c>
      <c r="R12" s="280"/>
      <c r="S12" s="280" t="s">
        <v>527</v>
      </c>
      <c r="T12" s="281"/>
      <c r="U12" s="281"/>
      <c r="W12" s="7"/>
      <c r="X12" s="7"/>
      <c r="Y12" s="7"/>
      <c r="Z12" s="7"/>
      <c r="AA12" s="7"/>
      <c r="AB12" s="7"/>
    </row>
    <row r="13" spans="1:28" ht="15" customHeight="1">
      <c r="A13" s="273"/>
      <c r="B13" s="137"/>
      <c r="C13" s="54" t="str">
        <f>IF(B13=""," ---",VLOOKUP($B13,'List of Brokers'!$A$3:$B$99999,2,0))</f>
        <v xml:space="preserve"> ---</v>
      </c>
      <c r="D13" s="55"/>
      <c r="E13" s="55"/>
      <c r="F13" s="55"/>
      <c r="G13" s="55"/>
      <c r="H13" s="55"/>
      <c r="I13" s="55"/>
      <c r="J13" s="282">
        <f t="shared" ref="J13:J32" si="0">D13+F13+H13</f>
        <v>0</v>
      </c>
      <c r="K13" s="282">
        <f t="shared" ref="K13:K32" si="1">E13+G13+I13</f>
        <v>0</v>
      </c>
      <c r="L13" s="55"/>
      <c r="M13" s="55"/>
      <c r="N13" s="55"/>
      <c r="O13" s="55"/>
      <c r="P13" s="55"/>
      <c r="Q13" s="55"/>
      <c r="R13" s="282">
        <f t="shared" ref="R13:R32" si="2">L13+N13+P13</f>
        <v>0</v>
      </c>
      <c r="S13" s="282">
        <f t="shared" ref="S13:S32" si="3">M13+O13+Q13</f>
        <v>0</v>
      </c>
      <c r="T13" s="212" t="str">
        <f t="shared" ref="T13:T33" si="4">IF($B$3="","OK",IF(MONTH(DATEVALUE($B$3))=12,IF(R13=J13,"OK","Error"),"Applicable to Q4 only"))</f>
        <v>OK</v>
      </c>
      <c r="U13" s="212" t="str">
        <f t="shared" ref="U13:U33" si="5">IF($B$3="","OK",IF(MONTH(DATEVALUE($B$3))=12,IF(S13=K13,"OK","Error"),"Applicable to Q4 only"))</f>
        <v>OK</v>
      </c>
    </row>
    <row r="14" spans="1:28" ht="15" customHeight="1">
      <c r="A14" s="273"/>
      <c r="B14" s="137"/>
      <c r="C14" s="54" t="str">
        <f>IF(B14=""," ---",VLOOKUP($B14,'List of Brokers'!$A$3:$B$99999,2,0))</f>
        <v xml:space="preserve"> ---</v>
      </c>
      <c r="D14" s="55"/>
      <c r="E14" s="55"/>
      <c r="F14" s="55"/>
      <c r="G14" s="55"/>
      <c r="H14" s="55"/>
      <c r="I14" s="55"/>
      <c r="J14" s="282">
        <f t="shared" si="0"/>
        <v>0</v>
      </c>
      <c r="K14" s="282">
        <f t="shared" si="1"/>
        <v>0</v>
      </c>
      <c r="L14" s="55"/>
      <c r="M14" s="55"/>
      <c r="N14" s="55"/>
      <c r="O14" s="55"/>
      <c r="P14" s="55"/>
      <c r="Q14" s="55"/>
      <c r="R14" s="282">
        <f t="shared" si="2"/>
        <v>0</v>
      </c>
      <c r="S14" s="282">
        <f t="shared" si="3"/>
        <v>0</v>
      </c>
      <c r="T14" s="212" t="str">
        <f t="shared" si="4"/>
        <v>OK</v>
      </c>
      <c r="U14" s="212" t="str">
        <f t="shared" si="5"/>
        <v>OK</v>
      </c>
    </row>
    <row r="15" spans="1:28" ht="15" customHeight="1">
      <c r="A15" s="273"/>
      <c r="B15" s="137"/>
      <c r="C15" s="54" t="str">
        <f>IF(B15=""," ---",VLOOKUP($B15,'List of Brokers'!$A$3:$B$99999,2,0))</f>
        <v xml:space="preserve"> ---</v>
      </c>
      <c r="D15" s="55"/>
      <c r="E15" s="55"/>
      <c r="F15" s="55"/>
      <c r="G15" s="55"/>
      <c r="H15" s="55"/>
      <c r="I15" s="55"/>
      <c r="J15" s="282">
        <f t="shared" si="0"/>
        <v>0</v>
      </c>
      <c r="K15" s="282">
        <f t="shared" si="1"/>
        <v>0</v>
      </c>
      <c r="L15" s="55"/>
      <c r="M15" s="55"/>
      <c r="N15" s="55"/>
      <c r="O15" s="55"/>
      <c r="P15" s="55"/>
      <c r="Q15" s="55"/>
      <c r="R15" s="282">
        <f t="shared" si="2"/>
        <v>0</v>
      </c>
      <c r="S15" s="282">
        <f t="shared" si="3"/>
        <v>0</v>
      </c>
      <c r="T15" s="212" t="str">
        <f t="shared" si="4"/>
        <v>OK</v>
      </c>
      <c r="U15" s="212" t="str">
        <f t="shared" si="5"/>
        <v>OK</v>
      </c>
      <c r="V15" s="12"/>
    </row>
    <row r="16" spans="1:28" ht="15">
      <c r="A16" s="273"/>
      <c r="B16" s="137"/>
      <c r="C16" s="54" t="str">
        <f>IF(B16=""," ---",VLOOKUP($B16,'List of Brokers'!$A$3:$B$99999,2,0))</f>
        <v xml:space="preserve"> ---</v>
      </c>
      <c r="D16" s="55"/>
      <c r="E16" s="55"/>
      <c r="F16" s="55"/>
      <c r="G16" s="55"/>
      <c r="H16" s="55"/>
      <c r="I16" s="55"/>
      <c r="J16" s="282">
        <f t="shared" si="0"/>
        <v>0</v>
      </c>
      <c r="K16" s="282">
        <f t="shared" si="1"/>
        <v>0</v>
      </c>
      <c r="L16" s="55"/>
      <c r="M16" s="55"/>
      <c r="N16" s="55"/>
      <c r="O16" s="55"/>
      <c r="P16" s="55"/>
      <c r="Q16" s="55"/>
      <c r="R16" s="282">
        <f t="shared" si="2"/>
        <v>0</v>
      </c>
      <c r="S16" s="282">
        <f t="shared" si="3"/>
        <v>0</v>
      </c>
      <c r="T16" s="212" t="str">
        <f t="shared" si="4"/>
        <v>OK</v>
      </c>
      <c r="U16" s="212" t="str">
        <f t="shared" si="5"/>
        <v>OK</v>
      </c>
      <c r="V16" s="12"/>
    </row>
    <row r="17" spans="1:22" ht="15" customHeight="1">
      <c r="A17" s="273"/>
      <c r="B17" s="137"/>
      <c r="C17" s="54" t="str">
        <f>IF(B17=""," ---",VLOOKUP($B17,'List of Brokers'!$A$3:$B$99999,2,0))</f>
        <v xml:space="preserve"> ---</v>
      </c>
      <c r="D17" s="55"/>
      <c r="E17" s="55"/>
      <c r="F17" s="55"/>
      <c r="G17" s="55"/>
      <c r="H17" s="55"/>
      <c r="I17" s="55"/>
      <c r="J17" s="282">
        <f t="shared" si="0"/>
        <v>0</v>
      </c>
      <c r="K17" s="282">
        <f t="shared" si="1"/>
        <v>0</v>
      </c>
      <c r="L17" s="55"/>
      <c r="M17" s="55"/>
      <c r="N17" s="55"/>
      <c r="O17" s="55"/>
      <c r="P17" s="55"/>
      <c r="Q17" s="55"/>
      <c r="R17" s="282">
        <f t="shared" si="2"/>
        <v>0</v>
      </c>
      <c r="S17" s="282">
        <f t="shared" si="3"/>
        <v>0</v>
      </c>
      <c r="T17" s="212" t="str">
        <f t="shared" si="4"/>
        <v>OK</v>
      </c>
      <c r="U17" s="212" t="str">
        <f t="shared" si="5"/>
        <v>OK</v>
      </c>
      <c r="V17" s="12"/>
    </row>
    <row r="18" spans="1:22" ht="15">
      <c r="A18" s="273"/>
      <c r="B18" s="137"/>
      <c r="C18" s="54" t="str">
        <f>IF(B18=""," ---",VLOOKUP($B18,'List of Brokers'!$A$3:$B$99999,2,0))</f>
        <v xml:space="preserve"> ---</v>
      </c>
      <c r="D18" s="55"/>
      <c r="E18" s="55"/>
      <c r="F18" s="55"/>
      <c r="G18" s="55"/>
      <c r="H18" s="55"/>
      <c r="I18" s="55"/>
      <c r="J18" s="282">
        <f t="shared" si="0"/>
        <v>0</v>
      </c>
      <c r="K18" s="282">
        <f t="shared" si="1"/>
        <v>0</v>
      </c>
      <c r="L18" s="55"/>
      <c r="M18" s="55"/>
      <c r="N18" s="55"/>
      <c r="O18" s="55"/>
      <c r="P18" s="55"/>
      <c r="Q18" s="55"/>
      <c r="R18" s="282">
        <f t="shared" si="2"/>
        <v>0</v>
      </c>
      <c r="S18" s="282">
        <f t="shared" si="3"/>
        <v>0</v>
      </c>
      <c r="T18" s="212" t="str">
        <f t="shared" si="4"/>
        <v>OK</v>
      </c>
      <c r="U18" s="212" t="str">
        <f t="shared" si="5"/>
        <v>OK</v>
      </c>
      <c r="V18" s="12"/>
    </row>
    <row r="19" spans="1:22" ht="15">
      <c r="A19" s="273"/>
      <c r="B19" s="137"/>
      <c r="C19" s="54" t="str">
        <f>IF(B19=""," ---",VLOOKUP($B19,'List of Brokers'!$A$3:$B$99999,2,0))</f>
        <v xml:space="preserve"> ---</v>
      </c>
      <c r="D19" s="55"/>
      <c r="E19" s="55"/>
      <c r="F19" s="55"/>
      <c r="G19" s="55"/>
      <c r="H19" s="55"/>
      <c r="I19" s="55"/>
      <c r="J19" s="282">
        <f t="shared" si="0"/>
        <v>0</v>
      </c>
      <c r="K19" s="282">
        <f t="shared" si="1"/>
        <v>0</v>
      </c>
      <c r="L19" s="55"/>
      <c r="M19" s="55"/>
      <c r="N19" s="55"/>
      <c r="O19" s="55"/>
      <c r="P19" s="55"/>
      <c r="Q19" s="55"/>
      <c r="R19" s="282">
        <f t="shared" si="2"/>
        <v>0</v>
      </c>
      <c r="S19" s="282">
        <f t="shared" si="3"/>
        <v>0</v>
      </c>
      <c r="T19" s="212" t="str">
        <f t="shared" si="4"/>
        <v>OK</v>
      </c>
      <c r="U19" s="212" t="str">
        <f t="shared" si="5"/>
        <v>OK</v>
      </c>
      <c r="V19" s="12"/>
    </row>
    <row r="20" spans="1:22" ht="15">
      <c r="A20" s="273"/>
      <c r="B20" s="137"/>
      <c r="C20" s="54" t="str">
        <f>IF(B20=""," ---",VLOOKUP($B20,'List of Brokers'!$A$3:$B$99999,2,0))</f>
        <v xml:space="preserve"> ---</v>
      </c>
      <c r="D20" s="55"/>
      <c r="E20" s="55"/>
      <c r="F20" s="55"/>
      <c r="G20" s="55"/>
      <c r="H20" s="55"/>
      <c r="I20" s="55"/>
      <c r="J20" s="282">
        <f t="shared" si="0"/>
        <v>0</v>
      </c>
      <c r="K20" s="282">
        <f t="shared" si="1"/>
        <v>0</v>
      </c>
      <c r="L20" s="55"/>
      <c r="M20" s="55"/>
      <c r="N20" s="55"/>
      <c r="O20" s="55"/>
      <c r="P20" s="55"/>
      <c r="Q20" s="55"/>
      <c r="R20" s="282">
        <f t="shared" si="2"/>
        <v>0</v>
      </c>
      <c r="S20" s="282">
        <f t="shared" si="3"/>
        <v>0</v>
      </c>
      <c r="T20" s="212" t="str">
        <f t="shared" si="4"/>
        <v>OK</v>
      </c>
      <c r="U20" s="212" t="str">
        <f t="shared" si="5"/>
        <v>OK</v>
      </c>
      <c r="V20" s="12"/>
    </row>
    <row r="21" spans="1:22" ht="15">
      <c r="A21" s="273"/>
      <c r="B21" s="137"/>
      <c r="C21" s="54" t="str">
        <f>IF(B21=""," ---",VLOOKUP($B21,'List of Brokers'!$A$3:$B$99999,2,0))</f>
        <v xml:space="preserve"> ---</v>
      </c>
      <c r="D21" s="55"/>
      <c r="E21" s="55"/>
      <c r="F21" s="55"/>
      <c r="G21" s="55"/>
      <c r="H21" s="55"/>
      <c r="I21" s="55"/>
      <c r="J21" s="282">
        <f t="shared" si="0"/>
        <v>0</v>
      </c>
      <c r="K21" s="282">
        <f t="shared" si="1"/>
        <v>0</v>
      </c>
      <c r="L21" s="55"/>
      <c r="M21" s="55"/>
      <c r="N21" s="55"/>
      <c r="O21" s="55"/>
      <c r="P21" s="55"/>
      <c r="Q21" s="55"/>
      <c r="R21" s="282">
        <f t="shared" si="2"/>
        <v>0</v>
      </c>
      <c r="S21" s="282">
        <f t="shared" si="3"/>
        <v>0</v>
      </c>
      <c r="T21" s="212" t="str">
        <f t="shared" si="4"/>
        <v>OK</v>
      </c>
      <c r="U21" s="212" t="str">
        <f t="shared" si="5"/>
        <v>OK</v>
      </c>
      <c r="V21" s="12"/>
    </row>
    <row r="22" spans="1:22" ht="15">
      <c r="A22" s="273"/>
      <c r="B22" s="137"/>
      <c r="C22" s="54" t="str">
        <f>IF(B22=""," ---",VLOOKUP($B22,'List of Brokers'!$A$3:$B$99999,2,0))</f>
        <v xml:space="preserve"> ---</v>
      </c>
      <c r="D22" s="55"/>
      <c r="E22" s="55"/>
      <c r="F22" s="55"/>
      <c r="G22" s="55"/>
      <c r="H22" s="55"/>
      <c r="I22" s="55"/>
      <c r="J22" s="282">
        <f t="shared" si="0"/>
        <v>0</v>
      </c>
      <c r="K22" s="282">
        <f t="shared" si="1"/>
        <v>0</v>
      </c>
      <c r="L22" s="55"/>
      <c r="M22" s="55"/>
      <c r="N22" s="55"/>
      <c r="O22" s="55"/>
      <c r="P22" s="55"/>
      <c r="Q22" s="55"/>
      <c r="R22" s="282">
        <f t="shared" si="2"/>
        <v>0</v>
      </c>
      <c r="S22" s="282">
        <f t="shared" si="3"/>
        <v>0</v>
      </c>
      <c r="T22" s="212" t="str">
        <f t="shared" si="4"/>
        <v>OK</v>
      </c>
      <c r="U22" s="212" t="str">
        <f t="shared" si="5"/>
        <v>OK</v>
      </c>
      <c r="V22" s="12"/>
    </row>
    <row r="23" spans="1:22" ht="15">
      <c r="A23" s="273"/>
      <c r="B23" s="137"/>
      <c r="C23" s="54" t="str">
        <f>IF(B23=""," ---",VLOOKUP($B23,'List of Brokers'!$A$3:$B$99999,2,0))</f>
        <v xml:space="preserve"> ---</v>
      </c>
      <c r="D23" s="55"/>
      <c r="E23" s="55"/>
      <c r="F23" s="55"/>
      <c r="G23" s="55"/>
      <c r="H23" s="55"/>
      <c r="I23" s="55"/>
      <c r="J23" s="282">
        <f t="shared" si="0"/>
        <v>0</v>
      </c>
      <c r="K23" s="282">
        <f t="shared" si="1"/>
        <v>0</v>
      </c>
      <c r="L23" s="55"/>
      <c r="M23" s="55"/>
      <c r="N23" s="55"/>
      <c r="O23" s="55"/>
      <c r="P23" s="55"/>
      <c r="Q23" s="55"/>
      <c r="R23" s="282">
        <f t="shared" si="2"/>
        <v>0</v>
      </c>
      <c r="S23" s="282">
        <f t="shared" si="3"/>
        <v>0</v>
      </c>
      <c r="T23" s="212" t="str">
        <f t="shared" si="4"/>
        <v>OK</v>
      </c>
      <c r="U23" s="212" t="str">
        <f t="shared" si="5"/>
        <v>OK</v>
      </c>
      <c r="V23" s="12"/>
    </row>
    <row r="24" spans="1:22" ht="15">
      <c r="A24" s="273"/>
      <c r="B24" s="137"/>
      <c r="C24" s="54" t="str">
        <f>IF(B24=""," ---",VLOOKUP($B24,'List of Brokers'!$A$3:$B$99999,2,0))</f>
        <v xml:space="preserve"> ---</v>
      </c>
      <c r="D24" s="55"/>
      <c r="E24" s="55"/>
      <c r="F24" s="55"/>
      <c r="G24" s="55"/>
      <c r="H24" s="55"/>
      <c r="I24" s="55"/>
      <c r="J24" s="282">
        <f t="shared" si="0"/>
        <v>0</v>
      </c>
      <c r="K24" s="282">
        <f t="shared" si="1"/>
        <v>0</v>
      </c>
      <c r="L24" s="55"/>
      <c r="M24" s="55"/>
      <c r="N24" s="55"/>
      <c r="O24" s="55"/>
      <c r="P24" s="55"/>
      <c r="Q24" s="55"/>
      <c r="R24" s="282">
        <f t="shared" si="2"/>
        <v>0</v>
      </c>
      <c r="S24" s="282">
        <f t="shared" si="3"/>
        <v>0</v>
      </c>
      <c r="T24" s="212" t="str">
        <f t="shared" si="4"/>
        <v>OK</v>
      </c>
      <c r="U24" s="212" t="str">
        <f t="shared" si="5"/>
        <v>OK</v>
      </c>
    </row>
    <row r="25" spans="1:22" ht="15">
      <c r="A25" s="273"/>
      <c r="B25" s="137"/>
      <c r="C25" s="54" t="str">
        <f>IF(B25=""," ---",VLOOKUP($B25,'List of Brokers'!$A$3:$B$99999,2,0))</f>
        <v xml:space="preserve"> ---</v>
      </c>
      <c r="D25" s="55"/>
      <c r="E25" s="55"/>
      <c r="F25" s="55"/>
      <c r="G25" s="55"/>
      <c r="H25" s="55"/>
      <c r="I25" s="55"/>
      <c r="J25" s="282">
        <f t="shared" si="0"/>
        <v>0</v>
      </c>
      <c r="K25" s="282">
        <f t="shared" si="1"/>
        <v>0</v>
      </c>
      <c r="L25" s="55"/>
      <c r="M25" s="55"/>
      <c r="N25" s="55"/>
      <c r="O25" s="55"/>
      <c r="P25" s="55"/>
      <c r="Q25" s="55"/>
      <c r="R25" s="282">
        <f t="shared" si="2"/>
        <v>0</v>
      </c>
      <c r="S25" s="282">
        <f t="shared" si="3"/>
        <v>0</v>
      </c>
      <c r="T25" s="212" t="str">
        <f t="shared" si="4"/>
        <v>OK</v>
      </c>
      <c r="U25" s="212" t="str">
        <f t="shared" si="5"/>
        <v>OK</v>
      </c>
    </row>
    <row r="26" spans="1:22" ht="15">
      <c r="A26" s="273"/>
      <c r="B26" s="137"/>
      <c r="C26" s="54" t="str">
        <f>IF(B26=""," ---",VLOOKUP($B26,'List of Brokers'!$A$3:$B$99999,2,0))</f>
        <v xml:space="preserve"> ---</v>
      </c>
      <c r="D26" s="55"/>
      <c r="E26" s="55"/>
      <c r="F26" s="55"/>
      <c r="G26" s="55"/>
      <c r="H26" s="55"/>
      <c r="I26" s="55"/>
      <c r="J26" s="282">
        <f t="shared" si="0"/>
        <v>0</v>
      </c>
      <c r="K26" s="282">
        <f t="shared" si="1"/>
        <v>0</v>
      </c>
      <c r="L26" s="55"/>
      <c r="M26" s="55"/>
      <c r="N26" s="55"/>
      <c r="O26" s="55"/>
      <c r="P26" s="55"/>
      <c r="Q26" s="55"/>
      <c r="R26" s="282">
        <f t="shared" si="2"/>
        <v>0</v>
      </c>
      <c r="S26" s="282">
        <f t="shared" si="3"/>
        <v>0</v>
      </c>
      <c r="T26" s="212" t="str">
        <f t="shared" si="4"/>
        <v>OK</v>
      </c>
      <c r="U26" s="212" t="str">
        <f t="shared" si="5"/>
        <v>OK</v>
      </c>
    </row>
    <row r="27" spans="1:22" ht="15">
      <c r="A27" s="273"/>
      <c r="B27" s="137"/>
      <c r="C27" s="54" t="str">
        <f>IF(B27=""," ---",VLOOKUP($B27,'List of Brokers'!$A$3:$B$99999,2,0))</f>
        <v xml:space="preserve"> ---</v>
      </c>
      <c r="D27" s="55"/>
      <c r="E27" s="55"/>
      <c r="F27" s="55"/>
      <c r="G27" s="55"/>
      <c r="H27" s="55"/>
      <c r="I27" s="55"/>
      <c r="J27" s="282">
        <f t="shared" si="0"/>
        <v>0</v>
      </c>
      <c r="K27" s="282">
        <f t="shared" si="1"/>
        <v>0</v>
      </c>
      <c r="L27" s="55"/>
      <c r="M27" s="55"/>
      <c r="N27" s="55"/>
      <c r="O27" s="55"/>
      <c r="P27" s="55"/>
      <c r="Q27" s="55"/>
      <c r="R27" s="282">
        <f t="shared" si="2"/>
        <v>0</v>
      </c>
      <c r="S27" s="282">
        <f t="shared" si="3"/>
        <v>0</v>
      </c>
      <c r="T27" s="212" t="str">
        <f t="shared" si="4"/>
        <v>OK</v>
      </c>
      <c r="U27" s="212" t="str">
        <f t="shared" si="5"/>
        <v>OK</v>
      </c>
    </row>
    <row r="28" spans="1:22" ht="15">
      <c r="A28" s="273"/>
      <c r="B28" s="137"/>
      <c r="C28" s="54" t="str">
        <f>IF(B28=""," ---",VLOOKUP($B28,'List of Brokers'!$A$3:$B$99999,2,0))</f>
        <v xml:space="preserve"> ---</v>
      </c>
      <c r="D28" s="55"/>
      <c r="E28" s="55"/>
      <c r="F28" s="55"/>
      <c r="G28" s="55"/>
      <c r="H28" s="55"/>
      <c r="I28" s="55"/>
      <c r="J28" s="282">
        <f t="shared" si="0"/>
        <v>0</v>
      </c>
      <c r="K28" s="282">
        <f t="shared" si="1"/>
        <v>0</v>
      </c>
      <c r="L28" s="55"/>
      <c r="M28" s="55"/>
      <c r="N28" s="55"/>
      <c r="O28" s="55"/>
      <c r="P28" s="55"/>
      <c r="Q28" s="55"/>
      <c r="R28" s="282">
        <f t="shared" si="2"/>
        <v>0</v>
      </c>
      <c r="S28" s="282">
        <f t="shared" si="3"/>
        <v>0</v>
      </c>
      <c r="T28" s="212" t="str">
        <f t="shared" si="4"/>
        <v>OK</v>
      </c>
      <c r="U28" s="212" t="str">
        <f t="shared" si="5"/>
        <v>OK</v>
      </c>
    </row>
    <row r="29" spans="1:22" ht="15">
      <c r="A29" s="273"/>
      <c r="B29" s="137"/>
      <c r="C29" s="54" t="str">
        <f>IF(B29=""," ---",VLOOKUP($B29,'List of Brokers'!$A$3:$B$99999,2,0))</f>
        <v xml:space="preserve"> ---</v>
      </c>
      <c r="D29" s="55"/>
      <c r="E29" s="55"/>
      <c r="F29" s="55"/>
      <c r="G29" s="55"/>
      <c r="H29" s="55"/>
      <c r="I29" s="55"/>
      <c r="J29" s="282">
        <f t="shared" si="0"/>
        <v>0</v>
      </c>
      <c r="K29" s="282">
        <f t="shared" si="1"/>
        <v>0</v>
      </c>
      <c r="L29" s="55"/>
      <c r="M29" s="55"/>
      <c r="N29" s="55"/>
      <c r="O29" s="55"/>
      <c r="P29" s="55"/>
      <c r="Q29" s="55"/>
      <c r="R29" s="282">
        <f t="shared" si="2"/>
        <v>0</v>
      </c>
      <c r="S29" s="282">
        <f t="shared" si="3"/>
        <v>0</v>
      </c>
      <c r="T29" s="212" t="str">
        <f t="shared" si="4"/>
        <v>OK</v>
      </c>
      <c r="U29" s="212" t="str">
        <f t="shared" si="5"/>
        <v>OK</v>
      </c>
    </row>
    <row r="30" spans="1:22" ht="15">
      <c r="A30" s="273"/>
      <c r="B30" s="137"/>
      <c r="C30" s="54" t="str">
        <f>IF(B30=""," ---",VLOOKUP($B30,'List of Brokers'!$A$3:$B$99999,2,0))</f>
        <v xml:space="preserve"> ---</v>
      </c>
      <c r="D30" s="55"/>
      <c r="E30" s="55"/>
      <c r="F30" s="55"/>
      <c r="G30" s="55"/>
      <c r="H30" s="55"/>
      <c r="I30" s="55"/>
      <c r="J30" s="282">
        <f t="shared" si="0"/>
        <v>0</v>
      </c>
      <c r="K30" s="282">
        <f t="shared" si="1"/>
        <v>0</v>
      </c>
      <c r="L30" s="55"/>
      <c r="M30" s="55"/>
      <c r="N30" s="55"/>
      <c r="O30" s="55"/>
      <c r="P30" s="55"/>
      <c r="Q30" s="55"/>
      <c r="R30" s="282">
        <f t="shared" si="2"/>
        <v>0</v>
      </c>
      <c r="S30" s="282">
        <f t="shared" si="3"/>
        <v>0</v>
      </c>
      <c r="T30" s="212" t="str">
        <f t="shared" si="4"/>
        <v>OK</v>
      </c>
      <c r="U30" s="212" t="str">
        <f t="shared" si="5"/>
        <v>OK</v>
      </c>
    </row>
    <row r="31" spans="1:22" ht="15">
      <c r="A31" s="273"/>
      <c r="B31" s="137"/>
      <c r="C31" s="54" t="str">
        <f>IF(B31=""," ---",VLOOKUP($B31,'List of Brokers'!$A$3:$B$99999,2,0))</f>
        <v xml:space="preserve"> ---</v>
      </c>
      <c r="D31" s="55"/>
      <c r="E31" s="55"/>
      <c r="F31" s="55"/>
      <c r="G31" s="55"/>
      <c r="H31" s="55"/>
      <c r="I31" s="55"/>
      <c r="J31" s="282">
        <f t="shared" si="0"/>
        <v>0</v>
      </c>
      <c r="K31" s="282">
        <f t="shared" si="1"/>
        <v>0</v>
      </c>
      <c r="L31" s="55"/>
      <c r="M31" s="55"/>
      <c r="N31" s="55"/>
      <c r="O31" s="55"/>
      <c r="P31" s="55"/>
      <c r="Q31" s="55"/>
      <c r="R31" s="282">
        <f t="shared" si="2"/>
        <v>0</v>
      </c>
      <c r="S31" s="282">
        <f t="shared" si="3"/>
        <v>0</v>
      </c>
      <c r="T31" s="212" t="str">
        <f t="shared" si="4"/>
        <v>OK</v>
      </c>
      <c r="U31" s="212" t="str">
        <f t="shared" si="5"/>
        <v>OK</v>
      </c>
    </row>
    <row r="32" spans="1:22" ht="15">
      <c r="A32" s="273"/>
      <c r="B32" s="137"/>
      <c r="C32" s="54" t="str">
        <f>IF(B32=""," ---",VLOOKUP($B32,'List of Brokers'!$A$3:$B$99999,2,0))</f>
        <v xml:space="preserve"> ---</v>
      </c>
      <c r="D32" s="55"/>
      <c r="E32" s="55"/>
      <c r="F32" s="55"/>
      <c r="G32" s="55"/>
      <c r="H32" s="55"/>
      <c r="I32" s="55"/>
      <c r="J32" s="282">
        <f t="shared" si="0"/>
        <v>0</v>
      </c>
      <c r="K32" s="282">
        <f t="shared" si="1"/>
        <v>0</v>
      </c>
      <c r="L32" s="55"/>
      <c r="M32" s="55"/>
      <c r="N32" s="55"/>
      <c r="O32" s="55"/>
      <c r="P32" s="55"/>
      <c r="Q32" s="55"/>
      <c r="R32" s="282">
        <f t="shared" si="2"/>
        <v>0</v>
      </c>
      <c r="S32" s="282">
        <f t="shared" si="3"/>
        <v>0</v>
      </c>
      <c r="T32" s="212" t="str">
        <f t="shared" si="4"/>
        <v>OK</v>
      </c>
      <c r="U32" s="212" t="str">
        <f t="shared" si="5"/>
        <v>OK</v>
      </c>
    </row>
    <row r="33" spans="1:21" ht="15" customHeight="1">
      <c r="A33" s="283"/>
      <c r="B33" s="284"/>
      <c r="C33" s="285" t="s">
        <v>546</v>
      </c>
      <c r="D33" s="282">
        <f t="shared" ref="D33:S33" si="6">SUM(D13:D32)</f>
        <v>0</v>
      </c>
      <c r="E33" s="282">
        <f t="shared" si="6"/>
        <v>0</v>
      </c>
      <c r="F33" s="282">
        <f t="shared" si="6"/>
        <v>0</v>
      </c>
      <c r="G33" s="282">
        <f t="shared" si="6"/>
        <v>0</v>
      </c>
      <c r="H33" s="282">
        <f t="shared" si="6"/>
        <v>0</v>
      </c>
      <c r="I33" s="282">
        <f t="shared" si="6"/>
        <v>0</v>
      </c>
      <c r="J33" s="282">
        <f t="shared" si="6"/>
        <v>0</v>
      </c>
      <c r="K33" s="282">
        <f t="shared" si="6"/>
        <v>0</v>
      </c>
      <c r="L33" s="282">
        <f t="shared" si="6"/>
        <v>0</v>
      </c>
      <c r="M33" s="282">
        <f t="shared" si="6"/>
        <v>0</v>
      </c>
      <c r="N33" s="282">
        <f t="shared" si="6"/>
        <v>0</v>
      </c>
      <c r="O33" s="282">
        <f t="shared" si="6"/>
        <v>0</v>
      </c>
      <c r="P33" s="282">
        <f t="shared" si="6"/>
        <v>0</v>
      </c>
      <c r="Q33" s="282">
        <f t="shared" si="6"/>
        <v>0</v>
      </c>
      <c r="R33" s="282">
        <f t="shared" si="6"/>
        <v>0</v>
      </c>
      <c r="S33" s="282">
        <f t="shared" si="6"/>
        <v>0</v>
      </c>
      <c r="T33" s="212" t="str">
        <f t="shared" si="4"/>
        <v>OK</v>
      </c>
      <c r="U33" s="212" t="str">
        <f t="shared" si="5"/>
        <v>OK</v>
      </c>
    </row>
    <row r="34" spans="1:21" ht="36.950000000000003" customHeight="1"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</row>
    <row r="35" spans="1:21" ht="15">
      <c r="B35" s="198" t="s">
        <v>0</v>
      </c>
      <c r="C35" s="287"/>
      <c r="D35" s="212" t="str">
        <f>IF($B$3="","OK",IF(MONTH(DATEVALUE($B$3))=12,IF(D33=SUM('B.LT.QR.5 LT QR (channel)'!H26:I26),"OK","Error"),"Applicable to Q4 only"))</f>
        <v>OK</v>
      </c>
      <c r="E35" s="212" t="str">
        <f>IF($B$3="","OK",IF(MONTH(DATEVALUE($B$3))=12,IF(E33=SUM('B.LT.QR.5 LT QR (channel)'!V26:'B.LT.QR.5 LT QR (channel)'!X26),"OK","Error"),"Applicable to Q4 only"))</f>
        <v>OK</v>
      </c>
      <c r="F35" s="212" t="str">
        <f>IF($B$3="","OK",IF(MONTH(DATEVALUE($B$3))=12,IF(F33=SUM('B.LT.QR.5 LT QR (channel)'!H42:I42),"OK","Error"),"Applicable to Q4 only"))</f>
        <v>OK</v>
      </c>
      <c r="G35" s="212" t="str">
        <f>IF($B$3="","OK",IF(MONTH(DATEVALUE($B$3))=12,IF(G33=SUM('B.LT.QR.5 LT QR (channel)'!V42:X42),"OK","Error"),"Applicable to Q4 only"))</f>
        <v>OK</v>
      </c>
      <c r="H35" s="212" t="str">
        <f>IF($B$3="","OK",IF(MONTH(DATEVALUE($B$3))=12,IF(H33=(SUM('B.LT.QR.5 LT QR (channel)'!H43:I43)-SUM('B.LT.QR.5 LT QR (channel)'!H26:I26)-SUM('B.LT.QR.5 LT QR (channel)'!H42:I42)),"OK","Error"),"Applicable to Q4 only"))</f>
        <v>OK</v>
      </c>
      <c r="I35" s="212" t="str">
        <f>IF($B$3="","OK",IF(MONTH(DATEVALUE($B$3))=12,IF(I33=(SUM('B.LT.QR.5 LT QR (channel)'!V43:X43)-SUM('B.LT.QR.5 LT QR (channel)'!V26:X26)-SUM('B.LT.QR.5 LT QR (channel)'!V42:X42)),"OK","Error"),"Applicable to Q4 only"))</f>
        <v>OK</v>
      </c>
      <c r="J35" s="212" t="str">
        <f>IF($B$3="","OK",IF(MONTH(DATEVALUE($B$3))=12,IF(J33=SUM('B.LT.QR.5 LT QR (channel)'!H43:I43),"OK","Error"),"Applicable to Q4 only"))</f>
        <v>OK</v>
      </c>
      <c r="K35" s="212" t="str">
        <f>IF($B$3="","OK",IF(MONTH(DATEVALUE($B$3))=12,IF(K33=SUM('B.LT.QR.5 LT QR (channel)'!V43:X43),"OK","Error"),"Applicable to Q4 only"))</f>
        <v>OK</v>
      </c>
      <c r="L35" s="212" t="str">
        <f>IF($B$3="","OK",IF(MONTH(DATEVALUE($B$3))=12,IF(L33=SUM('B.LT.QR.5.1 LT QR (channel sup)'!D21:E21),"OK","Error"),"Applicable to Q4 only"))</f>
        <v>OK</v>
      </c>
      <c r="M35" s="212" t="str">
        <f>IF($B$3="","OK",IF(MONTH(DATEVALUE($B$3))=12,IF(M33=SUM('B.LT.QR.5.1 LT QR (channel sup)'!L21:N21),"OK","Error"),"Applicable to Q4 only"))</f>
        <v>OK</v>
      </c>
      <c r="N35" s="212" t="str">
        <f>IF($B$3="","OK",IF(MONTH(DATEVALUE($B$3))=12,IF(N33=SUM('B.LT.QR.5.1 LT QR (channel sup)'!F21:G21),"OK","Error"),"Applicable to Q4 only"))</f>
        <v>OK</v>
      </c>
      <c r="O35" s="212" t="str">
        <f>IF($B$3="","OK",IF(MONTH(DATEVALUE($B$3))=12,IF(O33=SUM('B.LT.QR.5.1 LT QR (channel sup)'!O21:Q21),"OK","Error"),"Applicable to Q4 only"))</f>
        <v>OK</v>
      </c>
      <c r="P35" s="212" t="str">
        <f>IF($B$3="","OK",IF(MONTH(DATEVALUE($B$3))=12,IF($P33=SUM('B.LT.QR.5.1 LT QR (channel sup)'!H21:I21),"OK","Error"),"Applicable to Q4 only"))</f>
        <v>OK</v>
      </c>
      <c r="Q35" s="212" t="str">
        <f>IF($B$3="","OK",IF(MONTH(DATEVALUE($B$3))=12,IF(Q33=SUM('B.LT.QR.5.1 LT QR (channel sup)'!R21:T21),"OK","Error"),"Applicable to Q4 only"))</f>
        <v>OK</v>
      </c>
      <c r="R35" s="212" t="str">
        <f>IF($B$3="","OK",IF(MONTH(DATEVALUE($B$3))=12,IF(R33=SUM('B.LT.QR.5.1 LT QR (channel sup)'!J21:K21),"OK","Error"),"Applicable to Q4 only"))</f>
        <v>OK</v>
      </c>
      <c r="S35" s="212" t="str">
        <f>IF($B$3="","OK",IF(MONTH(DATEVALUE($B$3))=12,IF(S33=SUM('B.LT.QR.5.1 LT QR (channel sup)'!U21:W21),"OK","Error"),"Applicable to Q4 only"))</f>
        <v>OK</v>
      </c>
    </row>
  </sheetData>
  <sheetProtection insertHyperlinks="0"/>
  <mergeCells count="14">
    <mergeCell ref="R9:S10"/>
    <mergeCell ref="B10:C10"/>
    <mergeCell ref="N10:O10"/>
    <mergeCell ref="P10:Q10"/>
    <mergeCell ref="B7:C9"/>
    <mergeCell ref="D7:S7"/>
    <mergeCell ref="D8:K8"/>
    <mergeCell ref="L8:S8"/>
    <mergeCell ref="D9:E10"/>
    <mergeCell ref="F9:G10"/>
    <mergeCell ref="H9:I10"/>
    <mergeCell ref="J9:K10"/>
    <mergeCell ref="L9:M10"/>
    <mergeCell ref="N9:Q9"/>
  </mergeCells>
  <conditionalFormatting sqref="D35:S35">
    <cfRule type="cellIs" dxfId="41" priority="1" operator="equal">
      <formula>"OK"</formula>
    </cfRule>
    <cfRule type="cellIs" dxfId="40" priority="2" operator="equal">
      <formula>"Error"</formula>
    </cfRule>
  </conditionalFormatting>
  <conditionalFormatting sqref="T13:U33">
    <cfRule type="cellIs" dxfId="39" priority="3" operator="equal">
      <formula>"OK"</formula>
    </cfRule>
    <cfRule type="cellIs" dxfId="38" priority="4" operator="equal">
      <formula>"Error"</formula>
    </cfRule>
  </conditionalFormatting>
  <dataValidations count="2">
    <dataValidation type="decimal" allowBlank="1" showInputMessage="1" showErrorMessage="1" errorTitle="Error" error="Please enter a number of +/- 11 digits" sqref="L13:Q32 D13:I32" xr:uid="{FD45CDA9-7D61-4CCD-9815-3D8F4D0BBE8A}">
      <formula1>-99999999999</formula1>
      <formula2>99999999999</formula2>
    </dataValidation>
    <dataValidation type="list" allowBlank="1" showInputMessage="1" showErrorMessage="1" sqref="B13:B32" xr:uid="{7A1225D0-466F-40CB-8229-DD10E42CBBE4}">
      <formula1>_Broker_Intermediary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4339" r:id="rId4" name="BLTQR54_deleterow0">
          <controlPr defaultSize="0" autoLine="0" r:id="rId5">
            <anchor moveWithCells="1">
              <from>
                <xdr:col>3</xdr:col>
                <xdr:colOff>66675</xdr:colOff>
                <xdr:row>33</xdr:row>
                <xdr:rowOff>76200</xdr:rowOff>
              </from>
              <to>
                <xdr:col>4</xdr:col>
                <xdr:colOff>266700</xdr:colOff>
                <xdr:row>33</xdr:row>
                <xdr:rowOff>400050</xdr:rowOff>
              </to>
            </anchor>
          </controlPr>
        </control>
      </mc:Choice>
      <mc:Fallback>
        <control shapeId="14339" r:id="rId4" name="BLTQR54_deleterow0"/>
      </mc:Fallback>
    </mc:AlternateContent>
    <mc:AlternateContent xmlns:mc="http://schemas.openxmlformats.org/markup-compatibility/2006">
      <mc:Choice Requires="x14">
        <control shapeId="14338" r:id="rId6" name="BLTQR54_addrow0">
          <controlPr defaultSize="0" autoLine="0" r:id="rId7">
            <anchor moveWithCells="1">
              <from>
                <xdr:col>1</xdr:col>
                <xdr:colOff>66675</xdr:colOff>
                <xdr:row>33</xdr:row>
                <xdr:rowOff>95250</xdr:rowOff>
              </from>
              <to>
                <xdr:col>1</xdr:col>
                <xdr:colOff>1657350</xdr:colOff>
                <xdr:row>33</xdr:row>
                <xdr:rowOff>419100</xdr:rowOff>
              </to>
            </anchor>
          </controlPr>
        </control>
      </mc:Choice>
      <mc:Fallback>
        <control shapeId="14338" r:id="rId6" name="BLTQR54_addrow0"/>
      </mc:Fallback>
    </mc:AlternateContent>
    <mc:AlternateContent xmlns:mc="http://schemas.openxmlformats.org/markup-compatibility/2006">
      <mc:Choice Requires="x14">
        <control shapeId="14337" r:id="rId8" name="BLTQR54_Clear_Worksheet">
          <controlPr defaultSize="0" autoLine="0" r:id="rId9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266700</xdr:colOff>
                <xdr:row>3</xdr:row>
                <xdr:rowOff>38100</xdr:rowOff>
              </to>
            </anchor>
          </controlPr>
        </control>
      </mc:Choice>
      <mc:Fallback>
        <control shapeId="14337" r:id="rId8" name="BLTQR54_Clear_Worksheet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A869-BA36-4460-ACCC-BED4FA222850}">
  <sheetPr codeName="Sheet23"/>
  <dimension ref="A1:Q58"/>
  <sheetViews>
    <sheetView zoomScale="84" zoomScaleNormal="84" workbookViewId="0"/>
  </sheetViews>
  <sheetFormatPr defaultRowHeight="12.75"/>
  <cols>
    <col min="1" max="1" width="17.42578125" style="7" customWidth="1"/>
    <col min="2" max="2" width="38.7109375" style="7" customWidth="1"/>
    <col min="3" max="3" width="46.7109375" style="7" customWidth="1"/>
    <col min="4" max="10" width="20.7109375" style="7" customWidth="1"/>
    <col min="11" max="254" width="8.7109375" style="7"/>
    <col min="255" max="257" width="0" style="7" hidden="1" customWidth="1"/>
    <col min="258" max="258" width="7" style="7" customWidth="1"/>
    <col min="259" max="259" width="6" style="7" customWidth="1"/>
    <col min="260" max="260" width="31.42578125" style="7" customWidth="1"/>
    <col min="261" max="261" width="14.42578125" style="7" customWidth="1"/>
    <col min="262" max="262" width="18.42578125" style="7" customWidth="1"/>
    <col min="263" max="263" width="16.5703125" style="7" customWidth="1"/>
    <col min="264" max="264" width="17.28515625" style="7" customWidth="1"/>
    <col min="265" max="265" width="17" style="7" customWidth="1"/>
    <col min="266" max="266" width="18.5703125" style="7" customWidth="1"/>
    <col min="267" max="510" width="8.7109375" style="7"/>
    <col min="511" max="513" width="0" style="7" hidden="1" customWidth="1"/>
    <col min="514" max="514" width="7" style="7" customWidth="1"/>
    <col min="515" max="515" width="6" style="7" customWidth="1"/>
    <col min="516" max="516" width="31.42578125" style="7" customWidth="1"/>
    <col min="517" max="517" width="14.42578125" style="7" customWidth="1"/>
    <col min="518" max="518" width="18.42578125" style="7" customWidth="1"/>
    <col min="519" max="519" width="16.5703125" style="7" customWidth="1"/>
    <col min="520" max="520" width="17.28515625" style="7" customWidth="1"/>
    <col min="521" max="521" width="17" style="7" customWidth="1"/>
    <col min="522" max="522" width="18.5703125" style="7" customWidth="1"/>
    <col min="523" max="766" width="8.7109375" style="7"/>
    <col min="767" max="769" width="0" style="7" hidden="1" customWidth="1"/>
    <col min="770" max="770" width="7" style="7" customWidth="1"/>
    <col min="771" max="771" width="6" style="7" customWidth="1"/>
    <col min="772" max="772" width="31.42578125" style="7" customWidth="1"/>
    <col min="773" max="773" width="14.42578125" style="7" customWidth="1"/>
    <col min="774" max="774" width="18.42578125" style="7" customWidth="1"/>
    <col min="775" max="775" width="16.5703125" style="7" customWidth="1"/>
    <col min="776" max="776" width="17.28515625" style="7" customWidth="1"/>
    <col min="777" max="777" width="17" style="7" customWidth="1"/>
    <col min="778" max="778" width="18.5703125" style="7" customWidth="1"/>
    <col min="779" max="1022" width="8.7109375" style="7"/>
    <col min="1023" max="1025" width="0" style="7" hidden="1" customWidth="1"/>
    <col min="1026" max="1026" width="7" style="7" customWidth="1"/>
    <col min="1027" max="1027" width="6" style="7" customWidth="1"/>
    <col min="1028" max="1028" width="31.42578125" style="7" customWidth="1"/>
    <col min="1029" max="1029" width="14.42578125" style="7" customWidth="1"/>
    <col min="1030" max="1030" width="18.42578125" style="7" customWidth="1"/>
    <col min="1031" max="1031" width="16.5703125" style="7" customWidth="1"/>
    <col min="1032" max="1032" width="17.28515625" style="7" customWidth="1"/>
    <col min="1033" max="1033" width="17" style="7" customWidth="1"/>
    <col min="1034" max="1034" width="18.5703125" style="7" customWidth="1"/>
    <col min="1035" max="1278" width="8.7109375" style="7"/>
    <col min="1279" max="1281" width="0" style="7" hidden="1" customWidth="1"/>
    <col min="1282" max="1282" width="7" style="7" customWidth="1"/>
    <col min="1283" max="1283" width="6" style="7" customWidth="1"/>
    <col min="1284" max="1284" width="31.42578125" style="7" customWidth="1"/>
    <col min="1285" max="1285" width="14.42578125" style="7" customWidth="1"/>
    <col min="1286" max="1286" width="18.42578125" style="7" customWidth="1"/>
    <col min="1287" max="1287" width="16.5703125" style="7" customWidth="1"/>
    <col min="1288" max="1288" width="17.28515625" style="7" customWidth="1"/>
    <col min="1289" max="1289" width="17" style="7" customWidth="1"/>
    <col min="1290" max="1290" width="18.5703125" style="7" customWidth="1"/>
    <col min="1291" max="1534" width="8.7109375" style="7"/>
    <col min="1535" max="1537" width="0" style="7" hidden="1" customWidth="1"/>
    <col min="1538" max="1538" width="7" style="7" customWidth="1"/>
    <col min="1539" max="1539" width="6" style="7" customWidth="1"/>
    <col min="1540" max="1540" width="31.42578125" style="7" customWidth="1"/>
    <col min="1541" max="1541" width="14.42578125" style="7" customWidth="1"/>
    <col min="1542" max="1542" width="18.42578125" style="7" customWidth="1"/>
    <col min="1543" max="1543" width="16.5703125" style="7" customWidth="1"/>
    <col min="1544" max="1544" width="17.28515625" style="7" customWidth="1"/>
    <col min="1545" max="1545" width="17" style="7" customWidth="1"/>
    <col min="1546" max="1546" width="18.5703125" style="7" customWidth="1"/>
    <col min="1547" max="1790" width="8.7109375" style="7"/>
    <col min="1791" max="1793" width="0" style="7" hidden="1" customWidth="1"/>
    <col min="1794" max="1794" width="7" style="7" customWidth="1"/>
    <col min="1795" max="1795" width="6" style="7" customWidth="1"/>
    <col min="1796" max="1796" width="31.42578125" style="7" customWidth="1"/>
    <col min="1797" max="1797" width="14.42578125" style="7" customWidth="1"/>
    <col min="1798" max="1798" width="18.42578125" style="7" customWidth="1"/>
    <col min="1799" max="1799" width="16.5703125" style="7" customWidth="1"/>
    <col min="1800" max="1800" width="17.28515625" style="7" customWidth="1"/>
    <col min="1801" max="1801" width="17" style="7" customWidth="1"/>
    <col min="1802" max="1802" width="18.5703125" style="7" customWidth="1"/>
    <col min="1803" max="2046" width="8.7109375" style="7"/>
    <col min="2047" max="2049" width="0" style="7" hidden="1" customWidth="1"/>
    <col min="2050" max="2050" width="7" style="7" customWidth="1"/>
    <col min="2051" max="2051" width="6" style="7" customWidth="1"/>
    <col min="2052" max="2052" width="31.42578125" style="7" customWidth="1"/>
    <col min="2053" max="2053" width="14.42578125" style="7" customWidth="1"/>
    <col min="2054" max="2054" width="18.42578125" style="7" customWidth="1"/>
    <col min="2055" max="2055" width="16.5703125" style="7" customWidth="1"/>
    <col min="2056" max="2056" width="17.28515625" style="7" customWidth="1"/>
    <col min="2057" max="2057" width="17" style="7" customWidth="1"/>
    <col min="2058" max="2058" width="18.5703125" style="7" customWidth="1"/>
    <col min="2059" max="2302" width="8.7109375" style="7"/>
    <col min="2303" max="2305" width="0" style="7" hidden="1" customWidth="1"/>
    <col min="2306" max="2306" width="7" style="7" customWidth="1"/>
    <col min="2307" max="2307" width="6" style="7" customWidth="1"/>
    <col min="2308" max="2308" width="31.42578125" style="7" customWidth="1"/>
    <col min="2309" max="2309" width="14.42578125" style="7" customWidth="1"/>
    <col min="2310" max="2310" width="18.42578125" style="7" customWidth="1"/>
    <col min="2311" max="2311" width="16.5703125" style="7" customWidth="1"/>
    <col min="2312" max="2312" width="17.28515625" style="7" customWidth="1"/>
    <col min="2313" max="2313" width="17" style="7" customWidth="1"/>
    <col min="2314" max="2314" width="18.5703125" style="7" customWidth="1"/>
    <col min="2315" max="2558" width="8.7109375" style="7"/>
    <col min="2559" max="2561" width="0" style="7" hidden="1" customWidth="1"/>
    <col min="2562" max="2562" width="7" style="7" customWidth="1"/>
    <col min="2563" max="2563" width="6" style="7" customWidth="1"/>
    <col min="2564" max="2564" width="31.42578125" style="7" customWidth="1"/>
    <col min="2565" max="2565" width="14.42578125" style="7" customWidth="1"/>
    <col min="2566" max="2566" width="18.42578125" style="7" customWidth="1"/>
    <col min="2567" max="2567" width="16.5703125" style="7" customWidth="1"/>
    <col min="2568" max="2568" width="17.28515625" style="7" customWidth="1"/>
    <col min="2569" max="2569" width="17" style="7" customWidth="1"/>
    <col min="2570" max="2570" width="18.5703125" style="7" customWidth="1"/>
    <col min="2571" max="2814" width="8.7109375" style="7"/>
    <col min="2815" max="2817" width="0" style="7" hidden="1" customWidth="1"/>
    <col min="2818" max="2818" width="7" style="7" customWidth="1"/>
    <col min="2819" max="2819" width="6" style="7" customWidth="1"/>
    <col min="2820" max="2820" width="31.42578125" style="7" customWidth="1"/>
    <col min="2821" max="2821" width="14.42578125" style="7" customWidth="1"/>
    <col min="2822" max="2822" width="18.42578125" style="7" customWidth="1"/>
    <col min="2823" max="2823" width="16.5703125" style="7" customWidth="1"/>
    <col min="2824" max="2824" width="17.28515625" style="7" customWidth="1"/>
    <col min="2825" max="2825" width="17" style="7" customWidth="1"/>
    <col min="2826" max="2826" width="18.5703125" style="7" customWidth="1"/>
    <col min="2827" max="3070" width="8.7109375" style="7"/>
    <col min="3071" max="3073" width="0" style="7" hidden="1" customWidth="1"/>
    <col min="3074" max="3074" width="7" style="7" customWidth="1"/>
    <col min="3075" max="3075" width="6" style="7" customWidth="1"/>
    <col min="3076" max="3076" width="31.42578125" style="7" customWidth="1"/>
    <col min="3077" max="3077" width="14.42578125" style="7" customWidth="1"/>
    <col min="3078" max="3078" width="18.42578125" style="7" customWidth="1"/>
    <col min="3079" max="3079" width="16.5703125" style="7" customWidth="1"/>
    <col min="3080" max="3080" width="17.28515625" style="7" customWidth="1"/>
    <col min="3081" max="3081" width="17" style="7" customWidth="1"/>
    <col min="3082" max="3082" width="18.5703125" style="7" customWidth="1"/>
    <col min="3083" max="3326" width="8.7109375" style="7"/>
    <col min="3327" max="3329" width="0" style="7" hidden="1" customWidth="1"/>
    <col min="3330" max="3330" width="7" style="7" customWidth="1"/>
    <col min="3331" max="3331" width="6" style="7" customWidth="1"/>
    <col min="3332" max="3332" width="31.42578125" style="7" customWidth="1"/>
    <col min="3333" max="3333" width="14.42578125" style="7" customWidth="1"/>
    <col min="3334" max="3334" width="18.42578125" style="7" customWidth="1"/>
    <col min="3335" max="3335" width="16.5703125" style="7" customWidth="1"/>
    <col min="3336" max="3336" width="17.28515625" style="7" customWidth="1"/>
    <col min="3337" max="3337" width="17" style="7" customWidth="1"/>
    <col min="3338" max="3338" width="18.5703125" style="7" customWidth="1"/>
    <col min="3339" max="3582" width="8.7109375" style="7"/>
    <col min="3583" max="3585" width="0" style="7" hidden="1" customWidth="1"/>
    <col min="3586" max="3586" width="7" style="7" customWidth="1"/>
    <col min="3587" max="3587" width="6" style="7" customWidth="1"/>
    <col min="3588" max="3588" width="31.42578125" style="7" customWidth="1"/>
    <col min="3589" max="3589" width="14.42578125" style="7" customWidth="1"/>
    <col min="3590" max="3590" width="18.42578125" style="7" customWidth="1"/>
    <col min="3591" max="3591" width="16.5703125" style="7" customWidth="1"/>
    <col min="3592" max="3592" width="17.28515625" style="7" customWidth="1"/>
    <col min="3593" max="3593" width="17" style="7" customWidth="1"/>
    <col min="3594" max="3594" width="18.5703125" style="7" customWidth="1"/>
    <col min="3595" max="3838" width="8.7109375" style="7"/>
    <col min="3839" max="3841" width="0" style="7" hidden="1" customWidth="1"/>
    <col min="3842" max="3842" width="7" style="7" customWidth="1"/>
    <col min="3843" max="3843" width="6" style="7" customWidth="1"/>
    <col min="3844" max="3844" width="31.42578125" style="7" customWidth="1"/>
    <col min="3845" max="3845" width="14.42578125" style="7" customWidth="1"/>
    <col min="3846" max="3846" width="18.42578125" style="7" customWidth="1"/>
    <col min="3847" max="3847" width="16.5703125" style="7" customWidth="1"/>
    <col min="3848" max="3848" width="17.28515625" style="7" customWidth="1"/>
    <col min="3849" max="3849" width="17" style="7" customWidth="1"/>
    <col min="3850" max="3850" width="18.5703125" style="7" customWidth="1"/>
    <col min="3851" max="4094" width="8.7109375" style="7"/>
    <col min="4095" max="4097" width="0" style="7" hidden="1" customWidth="1"/>
    <col min="4098" max="4098" width="7" style="7" customWidth="1"/>
    <col min="4099" max="4099" width="6" style="7" customWidth="1"/>
    <col min="4100" max="4100" width="31.42578125" style="7" customWidth="1"/>
    <col min="4101" max="4101" width="14.42578125" style="7" customWidth="1"/>
    <col min="4102" max="4102" width="18.42578125" style="7" customWidth="1"/>
    <col min="4103" max="4103" width="16.5703125" style="7" customWidth="1"/>
    <col min="4104" max="4104" width="17.28515625" style="7" customWidth="1"/>
    <col min="4105" max="4105" width="17" style="7" customWidth="1"/>
    <col min="4106" max="4106" width="18.5703125" style="7" customWidth="1"/>
    <col min="4107" max="4350" width="8.7109375" style="7"/>
    <col min="4351" max="4353" width="0" style="7" hidden="1" customWidth="1"/>
    <col min="4354" max="4354" width="7" style="7" customWidth="1"/>
    <col min="4355" max="4355" width="6" style="7" customWidth="1"/>
    <col min="4356" max="4356" width="31.42578125" style="7" customWidth="1"/>
    <col min="4357" max="4357" width="14.42578125" style="7" customWidth="1"/>
    <col min="4358" max="4358" width="18.42578125" style="7" customWidth="1"/>
    <col min="4359" max="4359" width="16.5703125" style="7" customWidth="1"/>
    <col min="4360" max="4360" width="17.28515625" style="7" customWidth="1"/>
    <col min="4361" max="4361" width="17" style="7" customWidth="1"/>
    <col min="4362" max="4362" width="18.5703125" style="7" customWidth="1"/>
    <col min="4363" max="4606" width="8.7109375" style="7"/>
    <col min="4607" max="4609" width="0" style="7" hidden="1" customWidth="1"/>
    <col min="4610" max="4610" width="7" style="7" customWidth="1"/>
    <col min="4611" max="4611" width="6" style="7" customWidth="1"/>
    <col min="4612" max="4612" width="31.42578125" style="7" customWidth="1"/>
    <col min="4613" max="4613" width="14.42578125" style="7" customWidth="1"/>
    <col min="4614" max="4614" width="18.42578125" style="7" customWidth="1"/>
    <col min="4615" max="4615" width="16.5703125" style="7" customWidth="1"/>
    <col min="4616" max="4616" width="17.28515625" style="7" customWidth="1"/>
    <col min="4617" max="4617" width="17" style="7" customWidth="1"/>
    <col min="4618" max="4618" width="18.5703125" style="7" customWidth="1"/>
    <col min="4619" max="4862" width="8.7109375" style="7"/>
    <col min="4863" max="4865" width="0" style="7" hidden="1" customWidth="1"/>
    <col min="4866" max="4866" width="7" style="7" customWidth="1"/>
    <col min="4867" max="4867" width="6" style="7" customWidth="1"/>
    <col min="4868" max="4868" width="31.42578125" style="7" customWidth="1"/>
    <col min="4869" max="4869" width="14.42578125" style="7" customWidth="1"/>
    <col min="4870" max="4870" width="18.42578125" style="7" customWidth="1"/>
    <col min="4871" max="4871" width="16.5703125" style="7" customWidth="1"/>
    <col min="4872" max="4872" width="17.28515625" style="7" customWidth="1"/>
    <col min="4873" max="4873" width="17" style="7" customWidth="1"/>
    <col min="4874" max="4874" width="18.5703125" style="7" customWidth="1"/>
    <col min="4875" max="5118" width="8.7109375" style="7"/>
    <col min="5119" max="5121" width="0" style="7" hidden="1" customWidth="1"/>
    <col min="5122" max="5122" width="7" style="7" customWidth="1"/>
    <col min="5123" max="5123" width="6" style="7" customWidth="1"/>
    <col min="5124" max="5124" width="31.42578125" style="7" customWidth="1"/>
    <col min="5125" max="5125" width="14.42578125" style="7" customWidth="1"/>
    <col min="5126" max="5126" width="18.42578125" style="7" customWidth="1"/>
    <col min="5127" max="5127" width="16.5703125" style="7" customWidth="1"/>
    <col min="5128" max="5128" width="17.28515625" style="7" customWidth="1"/>
    <col min="5129" max="5129" width="17" style="7" customWidth="1"/>
    <col min="5130" max="5130" width="18.5703125" style="7" customWidth="1"/>
    <col min="5131" max="5374" width="8.7109375" style="7"/>
    <col min="5375" max="5377" width="0" style="7" hidden="1" customWidth="1"/>
    <col min="5378" max="5378" width="7" style="7" customWidth="1"/>
    <col min="5379" max="5379" width="6" style="7" customWidth="1"/>
    <col min="5380" max="5380" width="31.42578125" style="7" customWidth="1"/>
    <col min="5381" max="5381" width="14.42578125" style="7" customWidth="1"/>
    <col min="5382" max="5382" width="18.42578125" style="7" customWidth="1"/>
    <col min="5383" max="5383" width="16.5703125" style="7" customWidth="1"/>
    <col min="5384" max="5384" width="17.28515625" style="7" customWidth="1"/>
    <col min="5385" max="5385" width="17" style="7" customWidth="1"/>
    <col min="5386" max="5386" width="18.5703125" style="7" customWidth="1"/>
    <col min="5387" max="5630" width="8.7109375" style="7"/>
    <col min="5631" max="5633" width="0" style="7" hidden="1" customWidth="1"/>
    <col min="5634" max="5634" width="7" style="7" customWidth="1"/>
    <col min="5635" max="5635" width="6" style="7" customWidth="1"/>
    <col min="5636" max="5636" width="31.42578125" style="7" customWidth="1"/>
    <col min="5637" max="5637" width="14.42578125" style="7" customWidth="1"/>
    <col min="5638" max="5638" width="18.42578125" style="7" customWidth="1"/>
    <col min="5639" max="5639" width="16.5703125" style="7" customWidth="1"/>
    <col min="5640" max="5640" width="17.28515625" style="7" customWidth="1"/>
    <col min="5641" max="5641" width="17" style="7" customWidth="1"/>
    <col min="5642" max="5642" width="18.5703125" style="7" customWidth="1"/>
    <col min="5643" max="5886" width="8.7109375" style="7"/>
    <col min="5887" max="5889" width="0" style="7" hidden="1" customWidth="1"/>
    <col min="5890" max="5890" width="7" style="7" customWidth="1"/>
    <col min="5891" max="5891" width="6" style="7" customWidth="1"/>
    <col min="5892" max="5892" width="31.42578125" style="7" customWidth="1"/>
    <col min="5893" max="5893" width="14.42578125" style="7" customWidth="1"/>
    <col min="5894" max="5894" width="18.42578125" style="7" customWidth="1"/>
    <col min="5895" max="5895" width="16.5703125" style="7" customWidth="1"/>
    <col min="5896" max="5896" width="17.28515625" style="7" customWidth="1"/>
    <col min="5897" max="5897" width="17" style="7" customWidth="1"/>
    <col min="5898" max="5898" width="18.5703125" style="7" customWidth="1"/>
    <col min="5899" max="6142" width="8.7109375" style="7"/>
    <col min="6143" max="6145" width="0" style="7" hidden="1" customWidth="1"/>
    <col min="6146" max="6146" width="7" style="7" customWidth="1"/>
    <col min="6147" max="6147" width="6" style="7" customWidth="1"/>
    <col min="6148" max="6148" width="31.42578125" style="7" customWidth="1"/>
    <col min="6149" max="6149" width="14.42578125" style="7" customWidth="1"/>
    <col min="6150" max="6150" width="18.42578125" style="7" customWidth="1"/>
    <col min="6151" max="6151" width="16.5703125" style="7" customWidth="1"/>
    <col min="6152" max="6152" width="17.28515625" style="7" customWidth="1"/>
    <col min="6153" max="6153" width="17" style="7" customWidth="1"/>
    <col min="6154" max="6154" width="18.5703125" style="7" customWidth="1"/>
    <col min="6155" max="6398" width="8.7109375" style="7"/>
    <col min="6399" max="6401" width="0" style="7" hidden="1" customWidth="1"/>
    <col min="6402" max="6402" width="7" style="7" customWidth="1"/>
    <col min="6403" max="6403" width="6" style="7" customWidth="1"/>
    <col min="6404" max="6404" width="31.42578125" style="7" customWidth="1"/>
    <col min="6405" max="6405" width="14.42578125" style="7" customWidth="1"/>
    <col min="6406" max="6406" width="18.42578125" style="7" customWidth="1"/>
    <col min="6407" max="6407" width="16.5703125" style="7" customWidth="1"/>
    <col min="6408" max="6408" width="17.28515625" style="7" customWidth="1"/>
    <col min="6409" max="6409" width="17" style="7" customWidth="1"/>
    <col min="6410" max="6410" width="18.5703125" style="7" customWidth="1"/>
    <col min="6411" max="6654" width="8.7109375" style="7"/>
    <col min="6655" max="6657" width="0" style="7" hidden="1" customWidth="1"/>
    <col min="6658" max="6658" width="7" style="7" customWidth="1"/>
    <col min="6659" max="6659" width="6" style="7" customWidth="1"/>
    <col min="6660" max="6660" width="31.42578125" style="7" customWidth="1"/>
    <col min="6661" max="6661" width="14.42578125" style="7" customWidth="1"/>
    <col min="6662" max="6662" width="18.42578125" style="7" customWidth="1"/>
    <col min="6663" max="6663" width="16.5703125" style="7" customWidth="1"/>
    <col min="6664" max="6664" width="17.28515625" style="7" customWidth="1"/>
    <col min="6665" max="6665" width="17" style="7" customWidth="1"/>
    <col min="6666" max="6666" width="18.5703125" style="7" customWidth="1"/>
    <col min="6667" max="6910" width="8.7109375" style="7"/>
    <col min="6911" max="6913" width="0" style="7" hidden="1" customWidth="1"/>
    <col min="6914" max="6914" width="7" style="7" customWidth="1"/>
    <col min="6915" max="6915" width="6" style="7" customWidth="1"/>
    <col min="6916" max="6916" width="31.42578125" style="7" customWidth="1"/>
    <col min="6917" max="6917" width="14.42578125" style="7" customWidth="1"/>
    <col min="6918" max="6918" width="18.42578125" style="7" customWidth="1"/>
    <col min="6919" max="6919" width="16.5703125" style="7" customWidth="1"/>
    <col min="6920" max="6920" width="17.28515625" style="7" customWidth="1"/>
    <col min="6921" max="6921" width="17" style="7" customWidth="1"/>
    <col min="6922" max="6922" width="18.5703125" style="7" customWidth="1"/>
    <col min="6923" max="7166" width="8.7109375" style="7"/>
    <col min="7167" max="7169" width="0" style="7" hidden="1" customWidth="1"/>
    <col min="7170" max="7170" width="7" style="7" customWidth="1"/>
    <col min="7171" max="7171" width="6" style="7" customWidth="1"/>
    <col min="7172" max="7172" width="31.42578125" style="7" customWidth="1"/>
    <col min="7173" max="7173" width="14.42578125" style="7" customWidth="1"/>
    <col min="7174" max="7174" width="18.42578125" style="7" customWidth="1"/>
    <col min="7175" max="7175" width="16.5703125" style="7" customWidth="1"/>
    <col min="7176" max="7176" width="17.28515625" style="7" customWidth="1"/>
    <col min="7177" max="7177" width="17" style="7" customWidth="1"/>
    <col min="7178" max="7178" width="18.5703125" style="7" customWidth="1"/>
    <col min="7179" max="7422" width="8.7109375" style="7"/>
    <col min="7423" max="7425" width="0" style="7" hidden="1" customWidth="1"/>
    <col min="7426" max="7426" width="7" style="7" customWidth="1"/>
    <col min="7427" max="7427" width="6" style="7" customWidth="1"/>
    <col min="7428" max="7428" width="31.42578125" style="7" customWidth="1"/>
    <col min="7429" max="7429" width="14.42578125" style="7" customWidth="1"/>
    <col min="7430" max="7430" width="18.42578125" style="7" customWidth="1"/>
    <col min="7431" max="7431" width="16.5703125" style="7" customWidth="1"/>
    <col min="7432" max="7432" width="17.28515625" style="7" customWidth="1"/>
    <col min="7433" max="7433" width="17" style="7" customWidth="1"/>
    <col min="7434" max="7434" width="18.5703125" style="7" customWidth="1"/>
    <col min="7435" max="7678" width="8.7109375" style="7"/>
    <col min="7679" max="7681" width="0" style="7" hidden="1" customWidth="1"/>
    <col min="7682" max="7682" width="7" style="7" customWidth="1"/>
    <col min="7683" max="7683" width="6" style="7" customWidth="1"/>
    <col min="7684" max="7684" width="31.42578125" style="7" customWidth="1"/>
    <col min="7685" max="7685" width="14.42578125" style="7" customWidth="1"/>
    <col min="7686" max="7686" width="18.42578125" style="7" customWidth="1"/>
    <col min="7687" max="7687" width="16.5703125" style="7" customWidth="1"/>
    <col min="7688" max="7688" width="17.28515625" style="7" customWidth="1"/>
    <col min="7689" max="7689" width="17" style="7" customWidth="1"/>
    <col min="7690" max="7690" width="18.5703125" style="7" customWidth="1"/>
    <col min="7691" max="7934" width="8.7109375" style="7"/>
    <col min="7935" max="7937" width="0" style="7" hidden="1" customWidth="1"/>
    <col min="7938" max="7938" width="7" style="7" customWidth="1"/>
    <col min="7939" max="7939" width="6" style="7" customWidth="1"/>
    <col min="7940" max="7940" width="31.42578125" style="7" customWidth="1"/>
    <col min="7941" max="7941" width="14.42578125" style="7" customWidth="1"/>
    <col min="7942" max="7942" width="18.42578125" style="7" customWidth="1"/>
    <col min="7943" max="7943" width="16.5703125" style="7" customWidth="1"/>
    <col min="7944" max="7944" width="17.28515625" style="7" customWidth="1"/>
    <col min="7945" max="7945" width="17" style="7" customWidth="1"/>
    <col min="7946" max="7946" width="18.5703125" style="7" customWidth="1"/>
    <col min="7947" max="8190" width="8.7109375" style="7"/>
    <col min="8191" max="8193" width="0" style="7" hidden="1" customWidth="1"/>
    <col min="8194" max="8194" width="7" style="7" customWidth="1"/>
    <col min="8195" max="8195" width="6" style="7" customWidth="1"/>
    <col min="8196" max="8196" width="31.42578125" style="7" customWidth="1"/>
    <col min="8197" max="8197" width="14.42578125" style="7" customWidth="1"/>
    <col min="8198" max="8198" width="18.42578125" style="7" customWidth="1"/>
    <col min="8199" max="8199" width="16.5703125" style="7" customWidth="1"/>
    <col min="8200" max="8200" width="17.28515625" style="7" customWidth="1"/>
    <col min="8201" max="8201" width="17" style="7" customWidth="1"/>
    <col min="8202" max="8202" width="18.5703125" style="7" customWidth="1"/>
    <col min="8203" max="8446" width="8.7109375" style="7"/>
    <col min="8447" max="8449" width="0" style="7" hidden="1" customWidth="1"/>
    <col min="8450" max="8450" width="7" style="7" customWidth="1"/>
    <col min="8451" max="8451" width="6" style="7" customWidth="1"/>
    <col min="8452" max="8452" width="31.42578125" style="7" customWidth="1"/>
    <col min="8453" max="8453" width="14.42578125" style="7" customWidth="1"/>
    <col min="8454" max="8454" width="18.42578125" style="7" customWidth="1"/>
    <col min="8455" max="8455" width="16.5703125" style="7" customWidth="1"/>
    <col min="8456" max="8456" width="17.28515625" style="7" customWidth="1"/>
    <col min="8457" max="8457" width="17" style="7" customWidth="1"/>
    <col min="8458" max="8458" width="18.5703125" style="7" customWidth="1"/>
    <col min="8459" max="8702" width="8.7109375" style="7"/>
    <col min="8703" max="8705" width="0" style="7" hidden="1" customWidth="1"/>
    <col min="8706" max="8706" width="7" style="7" customWidth="1"/>
    <col min="8707" max="8707" width="6" style="7" customWidth="1"/>
    <col min="8708" max="8708" width="31.42578125" style="7" customWidth="1"/>
    <col min="8709" max="8709" width="14.42578125" style="7" customWidth="1"/>
    <col min="8710" max="8710" width="18.42578125" style="7" customWidth="1"/>
    <col min="8711" max="8711" width="16.5703125" style="7" customWidth="1"/>
    <col min="8712" max="8712" width="17.28515625" style="7" customWidth="1"/>
    <col min="8713" max="8713" width="17" style="7" customWidth="1"/>
    <col min="8714" max="8714" width="18.5703125" style="7" customWidth="1"/>
    <col min="8715" max="8958" width="8.7109375" style="7"/>
    <col min="8959" max="8961" width="0" style="7" hidden="1" customWidth="1"/>
    <col min="8962" max="8962" width="7" style="7" customWidth="1"/>
    <col min="8963" max="8963" width="6" style="7" customWidth="1"/>
    <col min="8964" max="8964" width="31.42578125" style="7" customWidth="1"/>
    <col min="8965" max="8965" width="14.42578125" style="7" customWidth="1"/>
    <col min="8966" max="8966" width="18.42578125" style="7" customWidth="1"/>
    <col min="8967" max="8967" width="16.5703125" style="7" customWidth="1"/>
    <col min="8968" max="8968" width="17.28515625" style="7" customWidth="1"/>
    <col min="8969" max="8969" width="17" style="7" customWidth="1"/>
    <col min="8970" max="8970" width="18.5703125" style="7" customWidth="1"/>
    <col min="8971" max="9214" width="8.7109375" style="7"/>
    <col min="9215" max="9217" width="0" style="7" hidden="1" customWidth="1"/>
    <col min="9218" max="9218" width="7" style="7" customWidth="1"/>
    <col min="9219" max="9219" width="6" style="7" customWidth="1"/>
    <col min="9220" max="9220" width="31.42578125" style="7" customWidth="1"/>
    <col min="9221" max="9221" width="14.42578125" style="7" customWidth="1"/>
    <col min="9222" max="9222" width="18.42578125" style="7" customWidth="1"/>
    <col min="9223" max="9223" width="16.5703125" style="7" customWidth="1"/>
    <col min="9224" max="9224" width="17.28515625" style="7" customWidth="1"/>
    <col min="9225" max="9225" width="17" style="7" customWidth="1"/>
    <col min="9226" max="9226" width="18.5703125" style="7" customWidth="1"/>
    <col min="9227" max="9470" width="8.7109375" style="7"/>
    <col min="9471" max="9473" width="0" style="7" hidden="1" customWidth="1"/>
    <col min="9474" max="9474" width="7" style="7" customWidth="1"/>
    <col min="9475" max="9475" width="6" style="7" customWidth="1"/>
    <col min="9476" max="9476" width="31.42578125" style="7" customWidth="1"/>
    <col min="9477" max="9477" width="14.42578125" style="7" customWidth="1"/>
    <col min="9478" max="9478" width="18.42578125" style="7" customWidth="1"/>
    <col min="9479" max="9479" width="16.5703125" style="7" customWidth="1"/>
    <col min="9480" max="9480" width="17.28515625" style="7" customWidth="1"/>
    <col min="9481" max="9481" width="17" style="7" customWidth="1"/>
    <col min="9482" max="9482" width="18.5703125" style="7" customWidth="1"/>
    <col min="9483" max="9726" width="8.7109375" style="7"/>
    <col min="9727" max="9729" width="0" style="7" hidden="1" customWidth="1"/>
    <col min="9730" max="9730" width="7" style="7" customWidth="1"/>
    <col min="9731" max="9731" width="6" style="7" customWidth="1"/>
    <col min="9732" max="9732" width="31.42578125" style="7" customWidth="1"/>
    <col min="9733" max="9733" width="14.42578125" style="7" customWidth="1"/>
    <col min="9734" max="9734" width="18.42578125" style="7" customWidth="1"/>
    <col min="9735" max="9735" width="16.5703125" style="7" customWidth="1"/>
    <col min="9736" max="9736" width="17.28515625" style="7" customWidth="1"/>
    <col min="9737" max="9737" width="17" style="7" customWidth="1"/>
    <col min="9738" max="9738" width="18.5703125" style="7" customWidth="1"/>
    <col min="9739" max="9982" width="8.7109375" style="7"/>
    <col min="9983" max="9985" width="0" style="7" hidden="1" customWidth="1"/>
    <col min="9986" max="9986" width="7" style="7" customWidth="1"/>
    <col min="9987" max="9987" width="6" style="7" customWidth="1"/>
    <col min="9988" max="9988" width="31.42578125" style="7" customWidth="1"/>
    <col min="9989" max="9989" width="14.42578125" style="7" customWidth="1"/>
    <col min="9990" max="9990" width="18.42578125" style="7" customWidth="1"/>
    <col min="9991" max="9991" width="16.5703125" style="7" customWidth="1"/>
    <col min="9992" max="9992" width="17.28515625" style="7" customWidth="1"/>
    <col min="9993" max="9993" width="17" style="7" customWidth="1"/>
    <col min="9994" max="9994" width="18.5703125" style="7" customWidth="1"/>
    <col min="9995" max="10238" width="8.7109375" style="7"/>
    <col min="10239" max="10241" width="0" style="7" hidden="1" customWidth="1"/>
    <col min="10242" max="10242" width="7" style="7" customWidth="1"/>
    <col min="10243" max="10243" width="6" style="7" customWidth="1"/>
    <col min="10244" max="10244" width="31.42578125" style="7" customWidth="1"/>
    <col min="10245" max="10245" width="14.42578125" style="7" customWidth="1"/>
    <col min="10246" max="10246" width="18.42578125" style="7" customWidth="1"/>
    <col min="10247" max="10247" width="16.5703125" style="7" customWidth="1"/>
    <col min="10248" max="10248" width="17.28515625" style="7" customWidth="1"/>
    <col min="10249" max="10249" width="17" style="7" customWidth="1"/>
    <col min="10250" max="10250" width="18.5703125" style="7" customWidth="1"/>
    <col min="10251" max="10494" width="8.7109375" style="7"/>
    <col min="10495" max="10497" width="0" style="7" hidden="1" customWidth="1"/>
    <col min="10498" max="10498" width="7" style="7" customWidth="1"/>
    <col min="10499" max="10499" width="6" style="7" customWidth="1"/>
    <col min="10500" max="10500" width="31.42578125" style="7" customWidth="1"/>
    <col min="10501" max="10501" width="14.42578125" style="7" customWidth="1"/>
    <col min="10502" max="10502" width="18.42578125" style="7" customWidth="1"/>
    <col min="10503" max="10503" width="16.5703125" style="7" customWidth="1"/>
    <col min="10504" max="10504" width="17.28515625" style="7" customWidth="1"/>
    <col min="10505" max="10505" width="17" style="7" customWidth="1"/>
    <col min="10506" max="10506" width="18.5703125" style="7" customWidth="1"/>
    <col min="10507" max="10750" width="8.7109375" style="7"/>
    <col min="10751" max="10753" width="0" style="7" hidden="1" customWidth="1"/>
    <col min="10754" max="10754" width="7" style="7" customWidth="1"/>
    <col min="10755" max="10755" width="6" style="7" customWidth="1"/>
    <col min="10756" max="10756" width="31.42578125" style="7" customWidth="1"/>
    <col min="10757" max="10757" width="14.42578125" style="7" customWidth="1"/>
    <col min="10758" max="10758" width="18.42578125" style="7" customWidth="1"/>
    <col min="10759" max="10759" width="16.5703125" style="7" customWidth="1"/>
    <col min="10760" max="10760" width="17.28515625" style="7" customWidth="1"/>
    <col min="10761" max="10761" width="17" style="7" customWidth="1"/>
    <col min="10762" max="10762" width="18.5703125" style="7" customWidth="1"/>
    <col min="10763" max="11006" width="8.7109375" style="7"/>
    <col min="11007" max="11009" width="0" style="7" hidden="1" customWidth="1"/>
    <col min="11010" max="11010" width="7" style="7" customWidth="1"/>
    <col min="11011" max="11011" width="6" style="7" customWidth="1"/>
    <col min="11012" max="11012" width="31.42578125" style="7" customWidth="1"/>
    <col min="11013" max="11013" width="14.42578125" style="7" customWidth="1"/>
    <col min="11014" max="11014" width="18.42578125" style="7" customWidth="1"/>
    <col min="11015" max="11015" width="16.5703125" style="7" customWidth="1"/>
    <col min="11016" max="11016" width="17.28515625" style="7" customWidth="1"/>
    <col min="11017" max="11017" width="17" style="7" customWidth="1"/>
    <col min="11018" max="11018" width="18.5703125" style="7" customWidth="1"/>
    <col min="11019" max="11262" width="8.7109375" style="7"/>
    <col min="11263" max="11265" width="0" style="7" hidden="1" customWidth="1"/>
    <col min="11266" max="11266" width="7" style="7" customWidth="1"/>
    <col min="11267" max="11267" width="6" style="7" customWidth="1"/>
    <col min="11268" max="11268" width="31.42578125" style="7" customWidth="1"/>
    <col min="11269" max="11269" width="14.42578125" style="7" customWidth="1"/>
    <col min="11270" max="11270" width="18.42578125" style="7" customWidth="1"/>
    <col min="11271" max="11271" width="16.5703125" style="7" customWidth="1"/>
    <col min="11272" max="11272" width="17.28515625" style="7" customWidth="1"/>
    <col min="11273" max="11273" width="17" style="7" customWidth="1"/>
    <col min="11274" max="11274" width="18.5703125" style="7" customWidth="1"/>
    <col min="11275" max="11518" width="8.7109375" style="7"/>
    <col min="11519" max="11521" width="0" style="7" hidden="1" customWidth="1"/>
    <col min="11522" max="11522" width="7" style="7" customWidth="1"/>
    <col min="11523" max="11523" width="6" style="7" customWidth="1"/>
    <col min="11524" max="11524" width="31.42578125" style="7" customWidth="1"/>
    <col min="11525" max="11525" width="14.42578125" style="7" customWidth="1"/>
    <col min="11526" max="11526" width="18.42578125" style="7" customWidth="1"/>
    <col min="11527" max="11527" width="16.5703125" style="7" customWidth="1"/>
    <col min="11528" max="11528" width="17.28515625" style="7" customWidth="1"/>
    <col min="11529" max="11529" width="17" style="7" customWidth="1"/>
    <col min="11530" max="11530" width="18.5703125" style="7" customWidth="1"/>
    <col min="11531" max="11774" width="8.7109375" style="7"/>
    <col min="11775" max="11777" width="0" style="7" hidden="1" customWidth="1"/>
    <col min="11778" max="11778" width="7" style="7" customWidth="1"/>
    <col min="11779" max="11779" width="6" style="7" customWidth="1"/>
    <col min="11780" max="11780" width="31.42578125" style="7" customWidth="1"/>
    <col min="11781" max="11781" width="14.42578125" style="7" customWidth="1"/>
    <col min="11782" max="11782" width="18.42578125" style="7" customWidth="1"/>
    <col min="11783" max="11783" width="16.5703125" style="7" customWidth="1"/>
    <col min="11784" max="11784" width="17.28515625" style="7" customWidth="1"/>
    <col min="11785" max="11785" width="17" style="7" customWidth="1"/>
    <col min="11786" max="11786" width="18.5703125" style="7" customWidth="1"/>
    <col min="11787" max="12030" width="8.7109375" style="7"/>
    <col min="12031" max="12033" width="0" style="7" hidden="1" customWidth="1"/>
    <col min="12034" max="12034" width="7" style="7" customWidth="1"/>
    <col min="12035" max="12035" width="6" style="7" customWidth="1"/>
    <col min="12036" max="12036" width="31.42578125" style="7" customWidth="1"/>
    <col min="12037" max="12037" width="14.42578125" style="7" customWidth="1"/>
    <col min="12038" max="12038" width="18.42578125" style="7" customWidth="1"/>
    <col min="12039" max="12039" width="16.5703125" style="7" customWidth="1"/>
    <col min="12040" max="12040" width="17.28515625" style="7" customWidth="1"/>
    <col min="12041" max="12041" width="17" style="7" customWidth="1"/>
    <col min="12042" max="12042" width="18.5703125" style="7" customWidth="1"/>
    <col min="12043" max="12286" width="8.7109375" style="7"/>
    <col min="12287" max="12289" width="0" style="7" hidden="1" customWidth="1"/>
    <col min="12290" max="12290" width="7" style="7" customWidth="1"/>
    <col min="12291" max="12291" width="6" style="7" customWidth="1"/>
    <col min="12292" max="12292" width="31.42578125" style="7" customWidth="1"/>
    <col min="12293" max="12293" width="14.42578125" style="7" customWidth="1"/>
    <col min="12294" max="12294" width="18.42578125" style="7" customWidth="1"/>
    <col min="12295" max="12295" width="16.5703125" style="7" customWidth="1"/>
    <col min="12296" max="12296" width="17.28515625" style="7" customWidth="1"/>
    <col min="12297" max="12297" width="17" style="7" customWidth="1"/>
    <col min="12298" max="12298" width="18.5703125" style="7" customWidth="1"/>
    <col min="12299" max="12542" width="8.7109375" style="7"/>
    <col min="12543" max="12545" width="0" style="7" hidden="1" customWidth="1"/>
    <col min="12546" max="12546" width="7" style="7" customWidth="1"/>
    <col min="12547" max="12547" width="6" style="7" customWidth="1"/>
    <col min="12548" max="12548" width="31.42578125" style="7" customWidth="1"/>
    <col min="12549" max="12549" width="14.42578125" style="7" customWidth="1"/>
    <col min="12550" max="12550" width="18.42578125" style="7" customWidth="1"/>
    <col min="12551" max="12551" width="16.5703125" style="7" customWidth="1"/>
    <col min="12552" max="12552" width="17.28515625" style="7" customWidth="1"/>
    <col min="12553" max="12553" width="17" style="7" customWidth="1"/>
    <col min="12554" max="12554" width="18.5703125" style="7" customWidth="1"/>
    <col min="12555" max="12798" width="8.7109375" style="7"/>
    <col min="12799" max="12801" width="0" style="7" hidden="1" customWidth="1"/>
    <col min="12802" max="12802" width="7" style="7" customWidth="1"/>
    <col min="12803" max="12803" width="6" style="7" customWidth="1"/>
    <col min="12804" max="12804" width="31.42578125" style="7" customWidth="1"/>
    <col min="12805" max="12805" width="14.42578125" style="7" customWidth="1"/>
    <col min="12806" max="12806" width="18.42578125" style="7" customWidth="1"/>
    <col min="12807" max="12807" width="16.5703125" style="7" customWidth="1"/>
    <col min="12808" max="12808" width="17.28515625" style="7" customWidth="1"/>
    <col min="12809" max="12809" width="17" style="7" customWidth="1"/>
    <col min="12810" max="12810" width="18.5703125" style="7" customWidth="1"/>
    <col min="12811" max="13054" width="8.7109375" style="7"/>
    <col min="13055" max="13057" width="0" style="7" hidden="1" customWidth="1"/>
    <col min="13058" max="13058" width="7" style="7" customWidth="1"/>
    <col min="13059" max="13059" width="6" style="7" customWidth="1"/>
    <col min="13060" max="13060" width="31.42578125" style="7" customWidth="1"/>
    <col min="13061" max="13061" width="14.42578125" style="7" customWidth="1"/>
    <col min="13062" max="13062" width="18.42578125" style="7" customWidth="1"/>
    <col min="13063" max="13063" width="16.5703125" style="7" customWidth="1"/>
    <col min="13064" max="13064" width="17.28515625" style="7" customWidth="1"/>
    <col min="13065" max="13065" width="17" style="7" customWidth="1"/>
    <col min="13066" max="13066" width="18.5703125" style="7" customWidth="1"/>
    <col min="13067" max="13310" width="8.7109375" style="7"/>
    <col min="13311" max="13313" width="0" style="7" hidden="1" customWidth="1"/>
    <col min="13314" max="13314" width="7" style="7" customWidth="1"/>
    <col min="13315" max="13315" width="6" style="7" customWidth="1"/>
    <col min="13316" max="13316" width="31.42578125" style="7" customWidth="1"/>
    <col min="13317" max="13317" width="14.42578125" style="7" customWidth="1"/>
    <col min="13318" max="13318" width="18.42578125" style="7" customWidth="1"/>
    <col min="13319" max="13319" width="16.5703125" style="7" customWidth="1"/>
    <col min="13320" max="13320" width="17.28515625" style="7" customWidth="1"/>
    <col min="13321" max="13321" width="17" style="7" customWidth="1"/>
    <col min="13322" max="13322" width="18.5703125" style="7" customWidth="1"/>
    <col min="13323" max="13566" width="8.7109375" style="7"/>
    <col min="13567" max="13569" width="0" style="7" hidden="1" customWidth="1"/>
    <col min="13570" max="13570" width="7" style="7" customWidth="1"/>
    <col min="13571" max="13571" width="6" style="7" customWidth="1"/>
    <col min="13572" max="13572" width="31.42578125" style="7" customWidth="1"/>
    <col min="13573" max="13573" width="14.42578125" style="7" customWidth="1"/>
    <col min="13574" max="13574" width="18.42578125" style="7" customWidth="1"/>
    <col min="13575" max="13575" width="16.5703125" style="7" customWidth="1"/>
    <col min="13576" max="13576" width="17.28515625" style="7" customWidth="1"/>
    <col min="13577" max="13577" width="17" style="7" customWidth="1"/>
    <col min="13578" max="13578" width="18.5703125" style="7" customWidth="1"/>
    <col min="13579" max="13822" width="8.7109375" style="7"/>
    <col min="13823" max="13825" width="0" style="7" hidden="1" customWidth="1"/>
    <col min="13826" max="13826" width="7" style="7" customWidth="1"/>
    <col min="13827" max="13827" width="6" style="7" customWidth="1"/>
    <col min="13828" max="13828" width="31.42578125" style="7" customWidth="1"/>
    <col min="13829" max="13829" width="14.42578125" style="7" customWidth="1"/>
    <col min="13830" max="13830" width="18.42578125" style="7" customWidth="1"/>
    <col min="13831" max="13831" width="16.5703125" style="7" customWidth="1"/>
    <col min="13832" max="13832" width="17.28515625" style="7" customWidth="1"/>
    <col min="13833" max="13833" width="17" style="7" customWidth="1"/>
    <col min="13834" max="13834" width="18.5703125" style="7" customWidth="1"/>
    <col min="13835" max="14078" width="8.7109375" style="7"/>
    <col min="14079" max="14081" width="0" style="7" hidden="1" customWidth="1"/>
    <col min="14082" max="14082" width="7" style="7" customWidth="1"/>
    <col min="14083" max="14083" width="6" style="7" customWidth="1"/>
    <col min="14084" max="14084" width="31.42578125" style="7" customWidth="1"/>
    <col min="14085" max="14085" width="14.42578125" style="7" customWidth="1"/>
    <col min="14086" max="14086" width="18.42578125" style="7" customWidth="1"/>
    <col min="14087" max="14087" width="16.5703125" style="7" customWidth="1"/>
    <col min="14088" max="14088" width="17.28515625" style="7" customWidth="1"/>
    <col min="14089" max="14089" width="17" style="7" customWidth="1"/>
    <col min="14090" max="14090" width="18.5703125" style="7" customWidth="1"/>
    <col min="14091" max="14334" width="8.7109375" style="7"/>
    <col min="14335" max="14337" width="0" style="7" hidden="1" customWidth="1"/>
    <col min="14338" max="14338" width="7" style="7" customWidth="1"/>
    <col min="14339" max="14339" width="6" style="7" customWidth="1"/>
    <col min="14340" max="14340" width="31.42578125" style="7" customWidth="1"/>
    <col min="14341" max="14341" width="14.42578125" style="7" customWidth="1"/>
    <col min="14342" max="14342" width="18.42578125" style="7" customWidth="1"/>
    <col min="14343" max="14343" width="16.5703125" style="7" customWidth="1"/>
    <col min="14344" max="14344" width="17.28515625" style="7" customWidth="1"/>
    <col min="14345" max="14345" width="17" style="7" customWidth="1"/>
    <col min="14346" max="14346" width="18.5703125" style="7" customWidth="1"/>
    <col min="14347" max="14590" width="8.7109375" style="7"/>
    <col min="14591" max="14593" width="0" style="7" hidden="1" customWidth="1"/>
    <col min="14594" max="14594" width="7" style="7" customWidth="1"/>
    <col min="14595" max="14595" width="6" style="7" customWidth="1"/>
    <col min="14596" max="14596" width="31.42578125" style="7" customWidth="1"/>
    <col min="14597" max="14597" width="14.42578125" style="7" customWidth="1"/>
    <col min="14598" max="14598" width="18.42578125" style="7" customWidth="1"/>
    <col min="14599" max="14599" width="16.5703125" style="7" customWidth="1"/>
    <col min="14600" max="14600" width="17.28515625" style="7" customWidth="1"/>
    <col min="14601" max="14601" width="17" style="7" customWidth="1"/>
    <col min="14602" max="14602" width="18.5703125" style="7" customWidth="1"/>
    <col min="14603" max="14846" width="8.7109375" style="7"/>
    <col min="14847" max="14849" width="0" style="7" hidden="1" customWidth="1"/>
    <col min="14850" max="14850" width="7" style="7" customWidth="1"/>
    <col min="14851" max="14851" width="6" style="7" customWidth="1"/>
    <col min="14852" max="14852" width="31.42578125" style="7" customWidth="1"/>
    <col min="14853" max="14853" width="14.42578125" style="7" customWidth="1"/>
    <col min="14854" max="14854" width="18.42578125" style="7" customWidth="1"/>
    <col min="14855" max="14855" width="16.5703125" style="7" customWidth="1"/>
    <col min="14856" max="14856" width="17.28515625" style="7" customWidth="1"/>
    <col min="14857" max="14857" width="17" style="7" customWidth="1"/>
    <col min="14858" max="14858" width="18.5703125" style="7" customWidth="1"/>
    <col min="14859" max="15102" width="8.7109375" style="7"/>
    <col min="15103" max="15105" width="0" style="7" hidden="1" customWidth="1"/>
    <col min="15106" max="15106" width="7" style="7" customWidth="1"/>
    <col min="15107" max="15107" width="6" style="7" customWidth="1"/>
    <col min="15108" max="15108" width="31.42578125" style="7" customWidth="1"/>
    <col min="15109" max="15109" width="14.42578125" style="7" customWidth="1"/>
    <col min="15110" max="15110" width="18.42578125" style="7" customWidth="1"/>
    <col min="15111" max="15111" width="16.5703125" style="7" customWidth="1"/>
    <col min="15112" max="15112" width="17.28515625" style="7" customWidth="1"/>
    <col min="15113" max="15113" width="17" style="7" customWidth="1"/>
    <col min="15114" max="15114" width="18.5703125" style="7" customWidth="1"/>
    <col min="15115" max="15358" width="8.7109375" style="7"/>
    <col min="15359" max="15361" width="0" style="7" hidden="1" customWidth="1"/>
    <col min="15362" max="15362" width="7" style="7" customWidth="1"/>
    <col min="15363" max="15363" width="6" style="7" customWidth="1"/>
    <col min="15364" max="15364" width="31.42578125" style="7" customWidth="1"/>
    <col min="15365" max="15365" width="14.42578125" style="7" customWidth="1"/>
    <col min="15366" max="15366" width="18.42578125" style="7" customWidth="1"/>
    <col min="15367" max="15367" width="16.5703125" style="7" customWidth="1"/>
    <col min="15368" max="15368" width="17.28515625" style="7" customWidth="1"/>
    <col min="15369" max="15369" width="17" style="7" customWidth="1"/>
    <col min="15370" max="15370" width="18.5703125" style="7" customWidth="1"/>
    <col min="15371" max="15614" width="8.7109375" style="7"/>
    <col min="15615" max="15617" width="0" style="7" hidden="1" customWidth="1"/>
    <col min="15618" max="15618" width="7" style="7" customWidth="1"/>
    <col min="15619" max="15619" width="6" style="7" customWidth="1"/>
    <col min="15620" max="15620" width="31.42578125" style="7" customWidth="1"/>
    <col min="15621" max="15621" width="14.42578125" style="7" customWidth="1"/>
    <col min="15622" max="15622" width="18.42578125" style="7" customWidth="1"/>
    <col min="15623" max="15623" width="16.5703125" style="7" customWidth="1"/>
    <col min="15624" max="15624" width="17.28515625" style="7" customWidth="1"/>
    <col min="15625" max="15625" width="17" style="7" customWidth="1"/>
    <col min="15626" max="15626" width="18.5703125" style="7" customWidth="1"/>
    <col min="15627" max="15870" width="8.7109375" style="7"/>
    <col min="15871" max="15873" width="0" style="7" hidden="1" customWidth="1"/>
    <col min="15874" max="15874" width="7" style="7" customWidth="1"/>
    <col min="15875" max="15875" width="6" style="7" customWidth="1"/>
    <col min="15876" max="15876" width="31.42578125" style="7" customWidth="1"/>
    <col min="15877" max="15877" width="14.42578125" style="7" customWidth="1"/>
    <col min="15878" max="15878" width="18.42578125" style="7" customWidth="1"/>
    <col min="15879" max="15879" width="16.5703125" style="7" customWidth="1"/>
    <col min="15880" max="15880" width="17.28515625" style="7" customWidth="1"/>
    <col min="15881" max="15881" width="17" style="7" customWidth="1"/>
    <col min="15882" max="15882" width="18.5703125" style="7" customWidth="1"/>
    <col min="15883" max="16126" width="8.7109375" style="7"/>
    <col min="16127" max="16129" width="0" style="7" hidden="1" customWidth="1"/>
    <col min="16130" max="16130" width="7" style="7" customWidth="1"/>
    <col min="16131" max="16131" width="6" style="7" customWidth="1"/>
    <col min="16132" max="16132" width="31.42578125" style="7" customWidth="1"/>
    <col min="16133" max="16133" width="14.42578125" style="7" customWidth="1"/>
    <col min="16134" max="16134" width="18.42578125" style="7" customWidth="1"/>
    <col min="16135" max="16135" width="16.5703125" style="7" customWidth="1"/>
    <col min="16136" max="16136" width="17.28515625" style="7" customWidth="1"/>
    <col min="16137" max="16137" width="17" style="7" customWidth="1"/>
    <col min="16138" max="16138" width="18.5703125" style="7" customWidth="1"/>
    <col min="16139" max="16382" width="8.7109375" style="7"/>
    <col min="16383" max="16384" width="8.7109375" style="7" customWidth="1"/>
  </cols>
  <sheetData>
    <row r="1" spans="1:17">
      <c r="A1" s="5" t="s">
        <v>661</v>
      </c>
      <c r="B1" s="5"/>
      <c r="C1" s="5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</row>
    <row r="2" spans="1:17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  <c r="K2" s="9"/>
      <c r="M2" s="15"/>
      <c r="N2" s="15"/>
      <c r="O2" s="15"/>
      <c r="P2" s="15"/>
    </row>
    <row r="3" spans="1:17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  <c r="K3" s="9"/>
      <c r="M3" s="15"/>
      <c r="N3" s="15"/>
      <c r="O3" s="15"/>
      <c r="P3" s="15"/>
    </row>
    <row r="4" spans="1:17" ht="22.15" customHeight="1">
      <c r="A4" s="143" t="s">
        <v>517</v>
      </c>
      <c r="B4" s="144"/>
      <c r="L4" s="11"/>
      <c r="M4" s="15"/>
      <c r="N4" s="15"/>
      <c r="O4" s="15"/>
      <c r="P4" s="15"/>
    </row>
    <row r="5" spans="1:17">
      <c r="A5" s="11"/>
      <c r="E5" s="11"/>
    </row>
    <row r="6" spans="1:17" s="11" customFormat="1" ht="14.45" customHeight="1">
      <c r="A6" s="147"/>
      <c r="B6" s="147"/>
      <c r="C6" s="148"/>
      <c r="D6" s="496" t="s">
        <v>662</v>
      </c>
      <c r="E6" s="496"/>
      <c r="F6" s="497"/>
      <c r="G6" s="507" t="s">
        <v>663</v>
      </c>
      <c r="H6" s="496"/>
      <c r="I6" s="496"/>
      <c r="J6" s="500" t="s">
        <v>523</v>
      </c>
    </row>
    <row r="7" spans="1:17" s="11" customFormat="1" ht="34.5" customHeight="1">
      <c r="A7" s="149"/>
      <c r="B7" s="149"/>
      <c r="C7" s="150"/>
      <c r="D7" s="500" t="s">
        <v>519</v>
      </c>
      <c r="E7" s="500" t="s">
        <v>526</v>
      </c>
      <c r="F7" s="500" t="s">
        <v>520</v>
      </c>
      <c r="G7" s="500" t="s">
        <v>521</v>
      </c>
      <c r="H7" s="517" t="s">
        <v>565</v>
      </c>
      <c r="I7" s="496"/>
      <c r="J7" s="551"/>
    </row>
    <row r="8" spans="1:17" s="11" customFormat="1" ht="25.5">
      <c r="A8" s="288"/>
      <c r="B8" s="494" t="s">
        <v>524</v>
      </c>
      <c r="C8" s="495"/>
      <c r="D8" s="501"/>
      <c r="E8" s="501"/>
      <c r="F8" s="551"/>
      <c r="G8" s="552"/>
      <c r="H8" s="156" t="s">
        <v>664</v>
      </c>
      <c r="I8" s="219" t="s">
        <v>665</v>
      </c>
      <c r="J8" s="501"/>
    </row>
    <row r="9" spans="1:17" s="11" customFormat="1">
      <c r="A9" s="220"/>
      <c r="B9" s="219"/>
      <c r="C9" s="208"/>
      <c r="D9" s="160"/>
      <c r="E9" s="161"/>
      <c r="F9" s="162" t="s">
        <v>527</v>
      </c>
      <c r="G9" s="162" t="s">
        <v>527</v>
      </c>
      <c r="H9" s="162" t="s">
        <v>527</v>
      </c>
      <c r="I9" s="162" t="s">
        <v>527</v>
      </c>
      <c r="J9" s="163" t="s">
        <v>527</v>
      </c>
    </row>
    <row r="10" spans="1:17">
      <c r="A10" s="164"/>
      <c r="B10" s="165" t="s">
        <v>528</v>
      </c>
      <c r="C10" s="210"/>
      <c r="D10" s="167"/>
      <c r="E10" s="168"/>
      <c r="F10" s="169"/>
      <c r="G10" s="169"/>
      <c r="H10" s="169"/>
      <c r="I10" s="169"/>
      <c r="J10" s="170"/>
    </row>
    <row r="11" spans="1:17">
      <c r="A11" s="164"/>
      <c r="B11" s="171" t="s">
        <v>529</v>
      </c>
      <c r="C11" s="172"/>
      <c r="D11" s="50"/>
      <c r="E11" s="173"/>
      <c r="F11" s="50"/>
      <c r="G11" s="50"/>
      <c r="H11" s="50"/>
      <c r="I11" s="50"/>
      <c r="J11" s="50"/>
    </row>
    <row r="12" spans="1:17">
      <c r="A12" s="164"/>
      <c r="B12" s="171" t="s">
        <v>530</v>
      </c>
      <c r="C12" s="172"/>
      <c r="D12" s="51"/>
      <c r="E12" s="174"/>
      <c r="F12" s="51"/>
      <c r="G12" s="51"/>
      <c r="H12" s="51"/>
      <c r="I12" s="51"/>
      <c r="J12" s="51"/>
    </row>
    <row r="13" spans="1:17">
      <c r="A13" s="164"/>
      <c r="B13" s="171" t="s">
        <v>531</v>
      </c>
      <c r="C13" s="172"/>
      <c r="D13" s="51"/>
      <c r="E13" s="174"/>
      <c r="F13" s="51"/>
      <c r="G13" s="51"/>
      <c r="H13" s="51"/>
      <c r="I13" s="51"/>
      <c r="J13" s="51"/>
    </row>
    <row r="14" spans="1:17">
      <c r="A14" s="164"/>
      <c r="B14" s="175" t="s">
        <v>532</v>
      </c>
      <c r="C14" s="172"/>
      <c r="D14" s="51"/>
      <c r="E14" s="174"/>
      <c r="F14" s="51"/>
      <c r="G14" s="51"/>
      <c r="H14" s="51"/>
      <c r="I14" s="51"/>
      <c r="J14" s="51"/>
    </row>
    <row r="15" spans="1:17">
      <c r="A15" s="164"/>
      <c r="B15" s="171" t="s">
        <v>533</v>
      </c>
      <c r="C15" s="172"/>
      <c r="D15" s="51"/>
      <c r="E15" s="174"/>
      <c r="F15" s="51"/>
      <c r="G15" s="51"/>
      <c r="H15" s="51"/>
      <c r="I15" s="51"/>
      <c r="J15" s="51"/>
    </row>
    <row r="16" spans="1:17">
      <c r="A16" s="164"/>
      <c r="B16" s="175" t="s">
        <v>534</v>
      </c>
      <c r="C16" s="172"/>
      <c r="D16" s="51"/>
      <c r="E16" s="174"/>
      <c r="F16" s="51"/>
      <c r="G16" s="51"/>
      <c r="H16" s="51"/>
      <c r="I16" s="51"/>
      <c r="J16" s="51"/>
    </row>
    <row r="17" spans="1:10">
      <c r="A17" s="164"/>
      <c r="B17" s="171" t="s">
        <v>535</v>
      </c>
      <c r="C17" s="172"/>
      <c r="D17" s="51"/>
      <c r="E17" s="174"/>
      <c r="F17" s="51"/>
      <c r="G17" s="51"/>
      <c r="H17" s="51"/>
      <c r="I17" s="51"/>
      <c r="J17" s="51"/>
    </row>
    <row r="18" spans="1:10" ht="12" customHeight="1">
      <c r="A18" s="164"/>
      <c r="B18" s="171" t="s">
        <v>536</v>
      </c>
      <c r="C18" s="172"/>
      <c r="D18" s="51"/>
      <c r="E18" s="174"/>
      <c r="F18" s="51"/>
      <c r="G18" s="51"/>
      <c r="H18" s="51"/>
      <c r="I18" s="51"/>
      <c r="J18" s="51"/>
    </row>
    <row r="19" spans="1:10">
      <c r="A19" s="164"/>
      <c r="B19" s="176" t="s">
        <v>537</v>
      </c>
      <c r="C19" s="177"/>
      <c r="D19" s="217">
        <f t="shared" ref="D19:J19" si="0">SUM(D11:D18)</f>
        <v>0</v>
      </c>
      <c r="E19" s="217">
        <f t="shared" si="0"/>
        <v>0</v>
      </c>
      <c r="F19" s="190">
        <f t="shared" si="0"/>
        <v>0</v>
      </c>
      <c r="G19" s="190">
        <f t="shared" si="0"/>
        <v>0</v>
      </c>
      <c r="H19" s="190">
        <f t="shared" si="0"/>
        <v>0</v>
      </c>
      <c r="I19" s="190">
        <f t="shared" si="0"/>
        <v>0</v>
      </c>
      <c r="J19" s="190">
        <f t="shared" si="0"/>
        <v>0</v>
      </c>
    </row>
    <row r="20" spans="1:10" ht="12" customHeight="1">
      <c r="A20" s="164"/>
      <c r="B20" s="165" t="s">
        <v>538</v>
      </c>
      <c r="C20" s="180"/>
      <c r="D20" s="168"/>
      <c r="E20" s="168"/>
      <c r="F20" s="169"/>
      <c r="G20" s="289"/>
      <c r="H20" s="169"/>
      <c r="I20" s="169"/>
      <c r="J20" s="247"/>
    </row>
    <row r="21" spans="1:10">
      <c r="A21" s="164"/>
      <c r="B21" s="171" t="s">
        <v>529</v>
      </c>
      <c r="C21" s="172"/>
      <c r="D21" s="51"/>
      <c r="E21" s="174"/>
      <c r="F21" s="51"/>
      <c r="G21" s="51"/>
      <c r="H21" s="51"/>
      <c r="I21" s="51"/>
      <c r="J21" s="51"/>
    </row>
    <row r="22" spans="1:10">
      <c r="A22" s="164"/>
      <c r="B22" s="171" t="s">
        <v>530</v>
      </c>
      <c r="C22" s="172"/>
      <c r="D22" s="51"/>
      <c r="E22" s="174"/>
      <c r="F22" s="51"/>
      <c r="G22" s="51"/>
      <c r="H22" s="51"/>
      <c r="I22" s="51"/>
      <c r="J22" s="51"/>
    </row>
    <row r="23" spans="1:10">
      <c r="A23" s="164"/>
      <c r="B23" s="171" t="s">
        <v>531</v>
      </c>
      <c r="C23" s="172"/>
      <c r="D23" s="51"/>
      <c r="E23" s="174"/>
      <c r="F23" s="51"/>
      <c r="G23" s="51"/>
      <c r="H23" s="51"/>
      <c r="I23" s="51"/>
      <c r="J23" s="51"/>
    </row>
    <row r="24" spans="1:10">
      <c r="A24" s="164"/>
      <c r="B24" s="171" t="s">
        <v>539</v>
      </c>
      <c r="C24" s="172"/>
      <c r="D24" s="51"/>
      <c r="E24" s="174"/>
      <c r="F24" s="51"/>
      <c r="G24" s="51"/>
      <c r="H24" s="51"/>
      <c r="I24" s="51"/>
      <c r="J24" s="51"/>
    </row>
    <row r="25" spans="1:10">
      <c r="A25" s="164"/>
      <c r="B25" s="171" t="s">
        <v>532</v>
      </c>
      <c r="C25" s="172"/>
      <c r="D25" s="51"/>
      <c r="E25" s="174"/>
      <c r="F25" s="51"/>
      <c r="G25" s="51"/>
      <c r="H25" s="51"/>
      <c r="I25" s="51"/>
      <c r="J25" s="51"/>
    </row>
    <row r="26" spans="1:10">
      <c r="A26" s="164"/>
      <c r="B26" s="175" t="s">
        <v>533</v>
      </c>
      <c r="C26" s="172"/>
      <c r="D26" s="51"/>
      <c r="E26" s="174"/>
      <c r="F26" s="51"/>
      <c r="G26" s="51"/>
      <c r="H26" s="51"/>
      <c r="I26" s="51"/>
      <c r="J26" s="51"/>
    </row>
    <row r="27" spans="1:10">
      <c r="A27" s="164"/>
      <c r="B27" s="171" t="s">
        <v>534</v>
      </c>
      <c r="C27" s="172"/>
      <c r="D27" s="51"/>
      <c r="E27" s="174"/>
      <c r="F27" s="51"/>
      <c r="G27" s="51"/>
      <c r="H27" s="51"/>
      <c r="I27" s="51"/>
      <c r="J27" s="51"/>
    </row>
    <row r="28" spans="1:10" ht="12" customHeight="1">
      <c r="A28" s="164"/>
      <c r="B28" s="171" t="s">
        <v>535</v>
      </c>
      <c r="C28" s="172"/>
      <c r="D28" s="51"/>
      <c r="E28" s="174"/>
      <c r="F28" s="51"/>
      <c r="G28" s="51"/>
      <c r="H28" s="51"/>
      <c r="I28" s="51"/>
      <c r="J28" s="51"/>
    </row>
    <row r="29" spans="1:10">
      <c r="A29" s="164"/>
      <c r="B29" s="171" t="s">
        <v>540</v>
      </c>
      <c r="C29" s="172"/>
      <c r="D29" s="51"/>
      <c r="E29" s="51"/>
      <c r="F29" s="51"/>
      <c r="G29" s="51"/>
      <c r="H29" s="51"/>
      <c r="I29" s="51"/>
      <c r="J29" s="51"/>
    </row>
    <row r="30" spans="1:10">
      <c r="A30" s="164"/>
      <c r="B30" s="171" t="s">
        <v>541</v>
      </c>
      <c r="C30" s="172"/>
      <c r="D30" s="51"/>
      <c r="E30" s="51"/>
      <c r="F30" s="51"/>
      <c r="G30" s="51"/>
      <c r="H30" s="51"/>
      <c r="I30" s="51"/>
      <c r="J30" s="51"/>
    </row>
    <row r="31" spans="1:10">
      <c r="A31" s="164"/>
      <c r="B31" s="175" t="s">
        <v>536</v>
      </c>
      <c r="C31" s="172"/>
      <c r="D31" s="51"/>
      <c r="E31" s="174"/>
      <c r="F31" s="51"/>
      <c r="G31" s="51"/>
      <c r="H31" s="51"/>
      <c r="I31" s="51"/>
      <c r="J31" s="51"/>
    </row>
    <row r="32" spans="1:10" ht="12" customHeight="1">
      <c r="A32" s="164"/>
      <c r="B32" s="176" t="s">
        <v>542</v>
      </c>
      <c r="C32" s="177"/>
      <c r="D32" s="217">
        <f t="shared" ref="D32:J32" si="1">SUM(D21:D31)</f>
        <v>0</v>
      </c>
      <c r="E32" s="217">
        <f t="shared" si="1"/>
        <v>0</v>
      </c>
      <c r="F32" s="190">
        <f t="shared" si="1"/>
        <v>0</v>
      </c>
      <c r="G32" s="190">
        <f t="shared" si="1"/>
        <v>0</v>
      </c>
      <c r="H32" s="190">
        <f t="shared" si="1"/>
        <v>0</v>
      </c>
      <c r="I32" s="190">
        <f t="shared" si="1"/>
        <v>0</v>
      </c>
      <c r="J32" s="190">
        <f t="shared" si="1"/>
        <v>0</v>
      </c>
    </row>
    <row r="33" spans="1:10">
      <c r="A33" s="164"/>
      <c r="B33" s="185" t="s">
        <v>543</v>
      </c>
      <c r="C33" s="188"/>
      <c r="D33" s="168"/>
      <c r="E33" s="168"/>
      <c r="F33" s="169"/>
      <c r="G33" s="289"/>
      <c r="H33" s="169"/>
      <c r="I33" s="247"/>
      <c r="J33" s="289"/>
    </row>
    <row r="34" spans="1:10">
      <c r="A34" s="164"/>
      <c r="B34" s="187" t="s">
        <v>544</v>
      </c>
      <c r="C34" s="188"/>
      <c r="D34" s="51"/>
      <c r="E34" s="174"/>
      <c r="F34" s="51"/>
      <c r="G34" s="51"/>
      <c r="H34" s="51"/>
      <c r="I34" s="51"/>
      <c r="J34" s="51"/>
    </row>
    <row r="35" spans="1:10">
      <c r="A35" s="164"/>
      <c r="B35" s="187" t="s">
        <v>532</v>
      </c>
      <c r="C35" s="188"/>
      <c r="D35" s="215"/>
      <c r="E35" s="174"/>
      <c r="F35" s="51"/>
      <c r="G35" s="51"/>
      <c r="H35" s="51"/>
      <c r="I35" s="51"/>
      <c r="J35" s="51"/>
    </row>
    <row r="36" spans="1:10">
      <c r="A36" s="164"/>
      <c r="B36" s="187" t="s">
        <v>533</v>
      </c>
      <c r="C36" s="188"/>
      <c r="D36" s="215"/>
      <c r="E36" s="174"/>
      <c r="F36" s="51"/>
      <c r="G36" s="51"/>
      <c r="H36" s="51"/>
      <c r="I36" s="51"/>
      <c r="J36" s="51"/>
    </row>
    <row r="37" spans="1:10">
      <c r="A37" s="164"/>
      <c r="B37" s="187" t="s">
        <v>534</v>
      </c>
      <c r="C37" s="188"/>
      <c r="D37" s="215"/>
      <c r="E37" s="174"/>
      <c r="F37" s="51"/>
      <c r="G37" s="51"/>
      <c r="H37" s="51"/>
      <c r="I37" s="51"/>
      <c r="J37" s="51"/>
    </row>
    <row r="38" spans="1:10">
      <c r="A38" s="164"/>
      <c r="B38" s="187" t="s">
        <v>535</v>
      </c>
      <c r="C38" s="188"/>
      <c r="D38" s="215"/>
      <c r="E38" s="174"/>
      <c r="F38" s="51"/>
      <c r="G38" s="51"/>
      <c r="H38" s="51"/>
      <c r="I38" s="51"/>
      <c r="J38" s="51"/>
    </row>
    <row r="39" spans="1:10">
      <c r="A39" s="164"/>
      <c r="B39" s="187" t="s">
        <v>536</v>
      </c>
      <c r="C39" s="188"/>
      <c r="D39" s="215"/>
      <c r="E39" s="174"/>
      <c r="F39" s="51"/>
      <c r="G39" s="51"/>
      <c r="H39" s="51"/>
      <c r="I39" s="51"/>
      <c r="J39" s="51"/>
    </row>
    <row r="40" spans="1:10">
      <c r="A40" s="164"/>
      <c r="B40" s="189" t="s">
        <v>545</v>
      </c>
      <c r="C40" s="177"/>
      <c r="D40" s="217">
        <f>SUM(D34:D39)</f>
        <v>0</v>
      </c>
      <c r="E40" s="174"/>
      <c r="F40" s="217">
        <f>SUM(F34:F39)</f>
        <v>0</v>
      </c>
      <c r="G40" s="217">
        <f>SUM(G34:G39)</f>
        <v>0</v>
      </c>
      <c r="H40" s="217">
        <f>SUM(H34:H39)</f>
        <v>0</v>
      </c>
      <c r="I40" s="217">
        <f>SUM(I34:I39)</f>
        <v>0</v>
      </c>
      <c r="J40" s="217">
        <f>SUM(J34:J39)</f>
        <v>0</v>
      </c>
    </row>
    <row r="41" spans="1:10">
      <c r="A41" s="216"/>
      <c r="B41" s="176"/>
      <c r="C41" s="192" t="s">
        <v>546</v>
      </c>
      <c r="D41" s="217">
        <f t="shared" ref="D41:J41" si="2">SUM(D19,D32,D40)</f>
        <v>0</v>
      </c>
      <c r="E41" s="217">
        <f t="shared" si="2"/>
        <v>0</v>
      </c>
      <c r="F41" s="217">
        <f t="shared" si="2"/>
        <v>0</v>
      </c>
      <c r="G41" s="217">
        <f t="shared" si="2"/>
        <v>0</v>
      </c>
      <c r="H41" s="217">
        <f t="shared" si="2"/>
        <v>0</v>
      </c>
      <c r="I41" s="217">
        <f t="shared" si="2"/>
        <v>0</v>
      </c>
      <c r="J41" s="217">
        <f t="shared" si="2"/>
        <v>0</v>
      </c>
    </row>
    <row r="43" spans="1:10">
      <c r="A43" s="193" t="s">
        <v>547</v>
      </c>
    </row>
    <row r="44" spans="1:10">
      <c r="A44" s="147"/>
      <c r="B44" s="147"/>
      <c r="C44" s="148"/>
      <c r="D44" s="496" t="s">
        <v>662</v>
      </c>
      <c r="E44" s="496"/>
      <c r="F44" s="497"/>
      <c r="G44" s="507" t="s">
        <v>663</v>
      </c>
      <c r="H44" s="496"/>
      <c r="I44" s="496"/>
      <c r="J44" s="500" t="s">
        <v>523</v>
      </c>
    </row>
    <row r="45" spans="1:10">
      <c r="A45" s="149"/>
      <c r="B45" s="149"/>
      <c r="C45" s="150"/>
      <c r="D45" s="500" t="s">
        <v>519</v>
      </c>
      <c r="E45" s="500" t="s">
        <v>526</v>
      </c>
      <c r="F45" s="500" t="s">
        <v>520</v>
      </c>
      <c r="G45" s="500" t="s">
        <v>521</v>
      </c>
      <c r="H45" s="517" t="s">
        <v>565</v>
      </c>
      <c r="I45" s="496"/>
      <c r="J45" s="551"/>
    </row>
    <row r="46" spans="1:10" ht="25.5">
      <c r="A46" s="288"/>
      <c r="B46" s="494" t="s">
        <v>524</v>
      </c>
      <c r="C46" s="495"/>
      <c r="D46" s="501"/>
      <c r="E46" s="501"/>
      <c r="F46" s="551"/>
      <c r="G46" s="552"/>
      <c r="H46" s="156" t="s">
        <v>664</v>
      </c>
      <c r="I46" s="219" t="s">
        <v>665</v>
      </c>
      <c r="J46" s="501"/>
    </row>
    <row r="47" spans="1:10">
      <c r="A47" s="158"/>
      <c r="B47" s="159"/>
      <c r="C47" s="159"/>
      <c r="D47" s="160"/>
      <c r="E47" s="161"/>
      <c r="F47" s="162" t="s">
        <v>527</v>
      </c>
      <c r="G47" s="162" t="s">
        <v>527</v>
      </c>
      <c r="H47" s="162" t="s">
        <v>527</v>
      </c>
      <c r="I47" s="162" t="s">
        <v>527</v>
      </c>
      <c r="J47" s="163" t="s">
        <v>527</v>
      </c>
    </row>
    <row r="48" spans="1:10">
      <c r="A48" s="230"/>
      <c r="B48" s="185" t="s">
        <v>538</v>
      </c>
      <c r="C48" s="220"/>
      <c r="D48" s="290"/>
      <c r="E48" s="291"/>
      <c r="F48" s="292"/>
      <c r="G48" s="292"/>
      <c r="H48" s="292"/>
      <c r="I48" s="292"/>
      <c r="J48" s="293"/>
    </row>
    <row r="49" spans="1:10">
      <c r="A49" s="164"/>
      <c r="B49" s="185" t="s">
        <v>548</v>
      </c>
      <c r="C49" s="166"/>
      <c r="D49" s="167"/>
      <c r="E49" s="168"/>
      <c r="F49" s="169"/>
      <c r="G49" s="169"/>
      <c r="H49" s="169"/>
      <c r="I49" s="169"/>
      <c r="J49" s="170"/>
    </row>
    <row r="50" spans="1:10">
      <c r="A50" s="164"/>
      <c r="B50" s="187" t="s">
        <v>549</v>
      </c>
      <c r="C50" s="172"/>
      <c r="D50" s="50"/>
      <c r="E50" s="173"/>
      <c r="F50" s="173"/>
      <c r="G50" s="50"/>
      <c r="H50" s="50"/>
      <c r="I50" s="50"/>
      <c r="J50" s="50"/>
    </row>
    <row r="51" spans="1:10">
      <c r="A51" s="164"/>
      <c r="B51" s="187" t="s">
        <v>550</v>
      </c>
      <c r="C51" s="172"/>
      <c r="D51" s="51"/>
      <c r="E51" s="173"/>
      <c r="F51" s="173"/>
      <c r="G51" s="51"/>
      <c r="H51" s="51"/>
      <c r="I51" s="51"/>
      <c r="J51" s="51"/>
    </row>
    <row r="52" spans="1:10">
      <c r="A52" s="164"/>
      <c r="B52" s="194" t="s">
        <v>546</v>
      </c>
      <c r="C52" s="177"/>
      <c r="D52" s="190">
        <f>SUM(D50:D51)</f>
        <v>0</v>
      </c>
      <c r="E52" s="173"/>
      <c r="F52" s="173"/>
      <c r="G52" s="190">
        <f>SUM(G50:G51)</f>
        <v>0</v>
      </c>
      <c r="H52" s="190">
        <f>SUM(H50:H51)</f>
        <v>0</v>
      </c>
      <c r="I52" s="190">
        <f>SUM(I50:I51)</f>
        <v>0</v>
      </c>
      <c r="J52" s="190">
        <f>SUM(J50:J51)</f>
        <v>0</v>
      </c>
    </row>
    <row r="53" spans="1:10">
      <c r="A53" s="195"/>
      <c r="B53" s="194" t="s">
        <v>0</v>
      </c>
      <c r="C53" s="177"/>
      <c r="D53" s="212" t="str">
        <f>IF($B$3="","OK",IF(MONTH(DATEVALUE($B$3))=12,IF(D$52=SUM(D$26:D$28,D31),"OK","Error"),"Applicable to Q4 only"))</f>
        <v>OK</v>
      </c>
      <c r="E53" s="173"/>
      <c r="F53" s="173"/>
      <c r="G53" s="212" t="str">
        <f>IF($B$3="","OK",IF(MONTH(DATEVALUE($B$3))=12,IF(G$52=SUM(G$26:G$28,G31),"OK","Error"),"Applicable to Q4 only"))</f>
        <v>OK</v>
      </c>
      <c r="H53" s="212" t="str">
        <f>IF($B$3="","OK",IF(MONTH(DATEVALUE($B$3))=12,IF(H$52=SUM(H$26:H$28,H31),"OK","Error"),"Applicable to Q4 only"))</f>
        <v>OK</v>
      </c>
      <c r="I53" s="212" t="str">
        <f>IF($B$3="","OK",IF(MONTH(DATEVALUE($B$3))=12,IF(I$52=SUM(I$26:I$28,I31),"OK","Error"),"Applicable to Q4 only"))</f>
        <v>OK</v>
      </c>
      <c r="J53" s="212" t="str">
        <f>IF($B$3="","OK",IF(MONTH(DATEVALUE($B$3))=12,IF(J$52=SUM(J$26:J$28,J31),"OK","Error"),"Applicable to Q4 only"))</f>
        <v>OK</v>
      </c>
    </row>
    <row r="55" spans="1:10">
      <c r="C55" s="198" t="s">
        <v>552</v>
      </c>
      <c r="D55" s="174"/>
      <c r="E55" s="174"/>
      <c r="F55" s="174"/>
      <c r="G55" s="234" t="str">
        <f>IF($B$3="","OK",IF(MONTH(DATEVALUE($B$3))=12,IF(OR(G$18="",G$18=0),"OK",IF(G$18/G$19&lt;=5%,"OK","Commentary Required")),"Applicable to Q4 only"))</f>
        <v>OK</v>
      </c>
      <c r="H55" s="234" t="str">
        <f>IF($B$3="","OK",IF(MONTH(DATEVALUE($B$3))=12,IF(OR(H$18="",H$18=0),"OK",IF(H$18/H$19&lt;=5%,"OK","Commentary Required")),"Applicable to Q4 only"))</f>
        <v>OK</v>
      </c>
      <c r="I55" s="234" t="str">
        <f>IF($B$3="","OK",IF(MONTH(DATEVALUE($B$3))=12,IF(OR(I$18="",I$18=0),"OK",IF(I$18/I$19&lt;=5%,"OK","Commentary Required")),"Applicable to Q4 only"))</f>
        <v>OK</v>
      </c>
      <c r="J55" s="234" t="str">
        <f>IF($B$3="","OK",IF(MONTH(DATEVALUE($B$3))=12,IF(OR(J$18="",J$18=0),"OK",IF(J$18/J$19&lt;=5%,"OK","Commentary Required")),"Applicable to Q4 only"))</f>
        <v>OK</v>
      </c>
    </row>
    <row r="56" spans="1:10">
      <c r="C56" s="198" t="s">
        <v>553</v>
      </c>
      <c r="D56" s="174"/>
      <c r="E56" s="174"/>
      <c r="F56" s="174"/>
      <c r="G56" s="234" t="str">
        <f>IF($B$3="","OK",IF(MONTH(DATEVALUE($B$3))=12,IF(OR(G$31="",G$31=0),"OK",IF(G$31/G$32&lt;=5%,"OK","Commentary Required")),"Applicable to Q4 only"))</f>
        <v>OK</v>
      </c>
      <c r="H56" s="234" t="str">
        <f>IF($B$3="","OK",IF(MONTH(DATEVALUE($B$3))=12,IF(OR(H$31="",H$31=0),"OK",IF(H$31/H$32&lt;=5%,"OK","Commentary Required")),"Applicable to Q4 only"))</f>
        <v>OK</v>
      </c>
      <c r="I56" s="234" t="str">
        <f>IF($B$3="","OK",IF(MONTH(DATEVALUE($B$3))=12,IF(OR(I$31="",I$31=0),"OK",IF(I$31/I$32&lt;=5%,"OK","Commentary Required")),"Applicable to Q4 only"))</f>
        <v>OK</v>
      </c>
      <c r="J56" s="234" t="str">
        <f>IF($B$3="","OK",IF(MONTH(DATEVALUE($B$3))=12,IF(OR(J$31="",J$31=0),"OK",IF(J$31/J$32&lt;=5%,"OK","Commentary Required")),"Applicable to Q4 only"))</f>
        <v>OK</v>
      </c>
    </row>
    <row r="57" spans="1:10">
      <c r="C57" s="198" t="s">
        <v>554</v>
      </c>
      <c r="D57" s="174"/>
      <c r="E57" s="174"/>
      <c r="F57" s="174"/>
      <c r="G57" s="234" t="str">
        <f>IF($B$3="","OK",IF(MONTH(DATEVALUE($B$3))=12,IF(OR(G$39="",G$39=0),"OK",IF(G$39/G$40&lt;=5%,"OK","Commentary Required")),"Applicable to Q4 only"))</f>
        <v>OK</v>
      </c>
      <c r="H57" s="234" t="str">
        <f>IF($B$3="","OK",IF(MONTH(DATEVALUE($B$3))=12,IF(OR(H$39="",H$39=0),"OK",IF(H$39/H$40&lt;=5%,"OK","Commentary Required")),"Applicable to Q4 only"))</f>
        <v>OK</v>
      </c>
      <c r="I57" s="234" t="str">
        <f>IF($B$3="","OK",IF(MONTH(DATEVALUE($B$3))=12,IF(OR(I$39="",I$39=0),"OK",IF(I$39/I$40&lt;=5%,"OK","Commentary Required")),"Applicable to Q4 only"))</f>
        <v>OK</v>
      </c>
      <c r="J57" s="234" t="str">
        <f>IF($B$3="","OK",IF(MONTH(DATEVALUE($B$3))=12,IF(OR(J$39="",J$39=0),"OK",IF(J$39/J$40&lt;=5%,"OK","Commentary Required")),"Applicable to Q4 only"))</f>
        <v>OK</v>
      </c>
    </row>
    <row r="58" spans="1:10" ht="14.25">
      <c r="C58" s="487" t="s">
        <v>555</v>
      </c>
      <c r="D58" s="493"/>
    </row>
  </sheetData>
  <sheetProtection insertHyperlinks="0"/>
  <mergeCells count="18">
    <mergeCell ref="D6:F6"/>
    <mergeCell ref="G6:I6"/>
    <mergeCell ref="J6:J8"/>
    <mergeCell ref="D7:D8"/>
    <mergeCell ref="E7:E8"/>
    <mergeCell ref="F7:F8"/>
    <mergeCell ref="G7:G8"/>
    <mergeCell ref="H7:I7"/>
    <mergeCell ref="B8:C8"/>
    <mergeCell ref="D44:F44"/>
    <mergeCell ref="G44:I44"/>
    <mergeCell ref="J44:J46"/>
    <mergeCell ref="D45:D46"/>
    <mergeCell ref="E45:E46"/>
    <mergeCell ref="F45:F46"/>
    <mergeCell ref="G45:G46"/>
    <mergeCell ref="H45:I45"/>
    <mergeCell ref="B46:C46"/>
  </mergeCells>
  <conditionalFormatting sqref="D53:J53">
    <cfRule type="cellIs" dxfId="37" priority="3" operator="equal">
      <formula>"OK"</formula>
    </cfRule>
    <cfRule type="cellIs" dxfId="36" priority="4" operator="equal">
      <formula>"Error"</formula>
    </cfRule>
  </conditionalFormatting>
  <conditionalFormatting sqref="D55:J57">
    <cfRule type="cellIs" dxfId="35" priority="1" operator="equal">
      <formula>"OK"</formula>
    </cfRule>
    <cfRule type="cellIs" dxfId="34" priority="2" operator="equal">
      <formula>"Commentary Required"</formula>
    </cfRule>
  </conditionalFormatting>
  <dataValidations count="1">
    <dataValidation type="decimal" allowBlank="1" showInputMessage="1" showErrorMessage="1" errorTitle="Error" error="Please enter a number of +/- 11 digits" sqref="G50:J51 D50:D51 F34:J39 D34 F31:J31 E29:J30 F21:J28 D21:D31 F11:J18 D11:D18" xr:uid="{0F7A730E-4F7A-434A-9C39-6B01B70CFCDD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1" r:id="rId3" name="BLTQR6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266700</xdr:colOff>
                <xdr:row>3</xdr:row>
                <xdr:rowOff>38100</xdr:rowOff>
              </to>
            </anchor>
          </controlPr>
        </control>
      </mc:Choice>
      <mc:Fallback>
        <control shapeId="15361" r:id="rId3" name="BLTQR6_Clear_Worksheet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43BF-3D63-4275-8BC5-08940E346C6B}">
  <sheetPr codeName="Sheet28"/>
  <dimension ref="A1:I20"/>
  <sheetViews>
    <sheetView workbookViewId="0"/>
  </sheetViews>
  <sheetFormatPr defaultRowHeight="12.75"/>
  <cols>
    <col min="1" max="1" width="17.42578125" style="7" customWidth="1"/>
    <col min="2" max="2" width="38.7109375" style="7" customWidth="1"/>
    <col min="3" max="3" width="15.5703125" style="7" customWidth="1"/>
    <col min="4" max="4" width="16.7109375" style="7" customWidth="1"/>
    <col min="5" max="5" width="18.42578125" style="7" customWidth="1"/>
    <col min="6" max="7" width="23.5703125" style="7" customWidth="1"/>
    <col min="8" max="253" width="8.7109375" style="7"/>
    <col min="254" max="256" width="0" style="7" hidden="1" customWidth="1"/>
    <col min="257" max="257" width="7" style="7" customWidth="1"/>
    <col min="258" max="258" width="41.28515625" style="7" customWidth="1"/>
    <col min="259" max="259" width="15.5703125" style="7" customWidth="1"/>
    <col min="260" max="260" width="16.7109375" style="7" customWidth="1"/>
    <col min="261" max="261" width="18.42578125" style="7" customWidth="1"/>
    <col min="262" max="263" width="23.5703125" style="7" customWidth="1"/>
    <col min="264" max="509" width="8.7109375" style="7"/>
    <col min="510" max="512" width="0" style="7" hidden="1" customWidth="1"/>
    <col min="513" max="513" width="7" style="7" customWidth="1"/>
    <col min="514" max="514" width="41.28515625" style="7" customWidth="1"/>
    <col min="515" max="515" width="15.5703125" style="7" customWidth="1"/>
    <col min="516" max="516" width="16.7109375" style="7" customWidth="1"/>
    <col min="517" max="517" width="18.42578125" style="7" customWidth="1"/>
    <col min="518" max="519" width="23.5703125" style="7" customWidth="1"/>
    <col min="520" max="765" width="8.7109375" style="7"/>
    <col min="766" max="768" width="0" style="7" hidden="1" customWidth="1"/>
    <col min="769" max="769" width="7" style="7" customWidth="1"/>
    <col min="770" max="770" width="41.28515625" style="7" customWidth="1"/>
    <col min="771" max="771" width="15.5703125" style="7" customWidth="1"/>
    <col min="772" max="772" width="16.7109375" style="7" customWidth="1"/>
    <col min="773" max="773" width="18.42578125" style="7" customWidth="1"/>
    <col min="774" max="775" width="23.5703125" style="7" customWidth="1"/>
    <col min="776" max="1021" width="8.7109375" style="7"/>
    <col min="1022" max="1024" width="0" style="7" hidden="1" customWidth="1"/>
    <col min="1025" max="1025" width="7" style="7" customWidth="1"/>
    <col min="1026" max="1026" width="41.28515625" style="7" customWidth="1"/>
    <col min="1027" max="1027" width="15.5703125" style="7" customWidth="1"/>
    <col min="1028" max="1028" width="16.7109375" style="7" customWidth="1"/>
    <col min="1029" max="1029" width="18.42578125" style="7" customWidth="1"/>
    <col min="1030" max="1031" width="23.5703125" style="7" customWidth="1"/>
    <col min="1032" max="1277" width="8.7109375" style="7"/>
    <col min="1278" max="1280" width="0" style="7" hidden="1" customWidth="1"/>
    <col min="1281" max="1281" width="7" style="7" customWidth="1"/>
    <col min="1282" max="1282" width="41.28515625" style="7" customWidth="1"/>
    <col min="1283" max="1283" width="15.5703125" style="7" customWidth="1"/>
    <col min="1284" max="1284" width="16.7109375" style="7" customWidth="1"/>
    <col min="1285" max="1285" width="18.42578125" style="7" customWidth="1"/>
    <col min="1286" max="1287" width="23.5703125" style="7" customWidth="1"/>
    <col min="1288" max="1533" width="8.7109375" style="7"/>
    <col min="1534" max="1536" width="0" style="7" hidden="1" customWidth="1"/>
    <col min="1537" max="1537" width="7" style="7" customWidth="1"/>
    <col min="1538" max="1538" width="41.28515625" style="7" customWidth="1"/>
    <col min="1539" max="1539" width="15.5703125" style="7" customWidth="1"/>
    <col min="1540" max="1540" width="16.7109375" style="7" customWidth="1"/>
    <col min="1541" max="1541" width="18.42578125" style="7" customWidth="1"/>
    <col min="1542" max="1543" width="23.5703125" style="7" customWidth="1"/>
    <col min="1544" max="1789" width="8.7109375" style="7"/>
    <col min="1790" max="1792" width="0" style="7" hidden="1" customWidth="1"/>
    <col min="1793" max="1793" width="7" style="7" customWidth="1"/>
    <col min="1794" max="1794" width="41.28515625" style="7" customWidth="1"/>
    <col min="1795" max="1795" width="15.5703125" style="7" customWidth="1"/>
    <col min="1796" max="1796" width="16.7109375" style="7" customWidth="1"/>
    <col min="1797" max="1797" width="18.42578125" style="7" customWidth="1"/>
    <col min="1798" max="1799" width="23.5703125" style="7" customWidth="1"/>
    <col min="1800" max="2045" width="8.7109375" style="7"/>
    <col min="2046" max="2048" width="0" style="7" hidden="1" customWidth="1"/>
    <col min="2049" max="2049" width="7" style="7" customWidth="1"/>
    <col min="2050" max="2050" width="41.28515625" style="7" customWidth="1"/>
    <col min="2051" max="2051" width="15.5703125" style="7" customWidth="1"/>
    <col min="2052" max="2052" width="16.7109375" style="7" customWidth="1"/>
    <col min="2053" max="2053" width="18.42578125" style="7" customWidth="1"/>
    <col min="2054" max="2055" width="23.5703125" style="7" customWidth="1"/>
    <col min="2056" max="2301" width="8.7109375" style="7"/>
    <col min="2302" max="2304" width="0" style="7" hidden="1" customWidth="1"/>
    <col min="2305" max="2305" width="7" style="7" customWidth="1"/>
    <col min="2306" max="2306" width="41.28515625" style="7" customWidth="1"/>
    <col min="2307" max="2307" width="15.5703125" style="7" customWidth="1"/>
    <col min="2308" max="2308" width="16.7109375" style="7" customWidth="1"/>
    <col min="2309" max="2309" width="18.42578125" style="7" customWidth="1"/>
    <col min="2310" max="2311" width="23.5703125" style="7" customWidth="1"/>
    <col min="2312" max="2557" width="8.7109375" style="7"/>
    <col min="2558" max="2560" width="0" style="7" hidden="1" customWidth="1"/>
    <col min="2561" max="2561" width="7" style="7" customWidth="1"/>
    <col min="2562" max="2562" width="41.28515625" style="7" customWidth="1"/>
    <col min="2563" max="2563" width="15.5703125" style="7" customWidth="1"/>
    <col min="2564" max="2564" width="16.7109375" style="7" customWidth="1"/>
    <col min="2565" max="2565" width="18.42578125" style="7" customWidth="1"/>
    <col min="2566" max="2567" width="23.5703125" style="7" customWidth="1"/>
    <col min="2568" max="2813" width="8.7109375" style="7"/>
    <col min="2814" max="2816" width="0" style="7" hidden="1" customWidth="1"/>
    <col min="2817" max="2817" width="7" style="7" customWidth="1"/>
    <col min="2818" max="2818" width="41.28515625" style="7" customWidth="1"/>
    <col min="2819" max="2819" width="15.5703125" style="7" customWidth="1"/>
    <col min="2820" max="2820" width="16.7109375" style="7" customWidth="1"/>
    <col min="2821" max="2821" width="18.42578125" style="7" customWidth="1"/>
    <col min="2822" max="2823" width="23.5703125" style="7" customWidth="1"/>
    <col min="2824" max="3069" width="8.7109375" style="7"/>
    <col min="3070" max="3072" width="0" style="7" hidden="1" customWidth="1"/>
    <col min="3073" max="3073" width="7" style="7" customWidth="1"/>
    <col min="3074" max="3074" width="41.28515625" style="7" customWidth="1"/>
    <col min="3075" max="3075" width="15.5703125" style="7" customWidth="1"/>
    <col min="3076" max="3076" width="16.7109375" style="7" customWidth="1"/>
    <col min="3077" max="3077" width="18.42578125" style="7" customWidth="1"/>
    <col min="3078" max="3079" width="23.5703125" style="7" customWidth="1"/>
    <col min="3080" max="3325" width="8.7109375" style="7"/>
    <col min="3326" max="3328" width="0" style="7" hidden="1" customWidth="1"/>
    <col min="3329" max="3329" width="7" style="7" customWidth="1"/>
    <col min="3330" max="3330" width="41.28515625" style="7" customWidth="1"/>
    <col min="3331" max="3331" width="15.5703125" style="7" customWidth="1"/>
    <col min="3332" max="3332" width="16.7109375" style="7" customWidth="1"/>
    <col min="3333" max="3333" width="18.42578125" style="7" customWidth="1"/>
    <col min="3334" max="3335" width="23.5703125" style="7" customWidth="1"/>
    <col min="3336" max="3581" width="8.7109375" style="7"/>
    <col min="3582" max="3584" width="0" style="7" hidden="1" customWidth="1"/>
    <col min="3585" max="3585" width="7" style="7" customWidth="1"/>
    <col min="3586" max="3586" width="41.28515625" style="7" customWidth="1"/>
    <col min="3587" max="3587" width="15.5703125" style="7" customWidth="1"/>
    <col min="3588" max="3588" width="16.7109375" style="7" customWidth="1"/>
    <col min="3589" max="3589" width="18.42578125" style="7" customWidth="1"/>
    <col min="3590" max="3591" width="23.5703125" style="7" customWidth="1"/>
    <col min="3592" max="3837" width="8.7109375" style="7"/>
    <col min="3838" max="3840" width="0" style="7" hidden="1" customWidth="1"/>
    <col min="3841" max="3841" width="7" style="7" customWidth="1"/>
    <col min="3842" max="3842" width="41.28515625" style="7" customWidth="1"/>
    <col min="3843" max="3843" width="15.5703125" style="7" customWidth="1"/>
    <col min="3844" max="3844" width="16.7109375" style="7" customWidth="1"/>
    <col min="3845" max="3845" width="18.42578125" style="7" customWidth="1"/>
    <col min="3846" max="3847" width="23.5703125" style="7" customWidth="1"/>
    <col min="3848" max="4093" width="8.7109375" style="7"/>
    <col min="4094" max="4096" width="0" style="7" hidden="1" customWidth="1"/>
    <col min="4097" max="4097" width="7" style="7" customWidth="1"/>
    <col min="4098" max="4098" width="41.28515625" style="7" customWidth="1"/>
    <col min="4099" max="4099" width="15.5703125" style="7" customWidth="1"/>
    <col min="4100" max="4100" width="16.7109375" style="7" customWidth="1"/>
    <col min="4101" max="4101" width="18.42578125" style="7" customWidth="1"/>
    <col min="4102" max="4103" width="23.5703125" style="7" customWidth="1"/>
    <col min="4104" max="4349" width="8.7109375" style="7"/>
    <col min="4350" max="4352" width="0" style="7" hidden="1" customWidth="1"/>
    <col min="4353" max="4353" width="7" style="7" customWidth="1"/>
    <col min="4354" max="4354" width="41.28515625" style="7" customWidth="1"/>
    <col min="4355" max="4355" width="15.5703125" style="7" customWidth="1"/>
    <col min="4356" max="4356" width="16.7109375" style="7" customWidth="1"/>
    <col min="4357" max="4357" width="18.42578125" style="7" customWidth="1"/>
    <col min="4358" max="4359" width="23.5703125" style="7" customWidth="1"/>
    <col min="4360" max="4605" width="8.7109375" style="7"/>
    <col min="4606" max="4608" width="0" style="7" hidden="1" customWidth="1"/>
    <col min="4609" max="4609" width="7" style="7" customWidth="1"/>
    <col min="4610" max="4610" width="41.28515625" style="7" customWidth="1"/>
    <col min="4611" max="4611" width="15.5703125" style="7" customWidth="1"/>
    <col min="4612" max="4612" width="16.7109375" style="7" customWidth="1"/>
    <col min="4613" max="4613" width="18.42578125" style="7" customWidth="1"/>
    <col min="4614" max="4615" width="23.5703125" style="7" customWidth="1"/>
    <col min="4616" max="4861" width="8.7109375" style="7"/>
    <col min="4862" max="4864" width="0" style="7" hidden="1" customWidth="1"/>
    <col min="4865" max="4865" width="7" style="7" customWidth="1"/>
    <col min="4866" max="4866" width="41.28515625" style="7" customWidth="1"/>
    <col min="4867" max="4867" width="15.5703125" style="7" customWidth="1"/>
    <col min="4868" max="4868" width="16.7109375" style="7" customWidth="1"/>
    <col min="4869" max="4869" width="18.42578125" style="7" customWidth="1"/>
    <col min="4870" max="4871" width="23.5703125" style="7" customWidth="1"/>
    <col min="4872" max="5117" width="8.7109375" style="7"/>
    <col min="5118" max="5120" width="0" style="7" hidden="1" customWidth="1"/>
    <col min="5121" max="5121" width="7" style="7" customWidth="1"/>
    <col min="5122" max="5122" width="41.28515625" style="7" customWidth="1"/>
    <col min="5123" max="5123" width="15.5703125" style="7" customWidth="1"/>
    <col min="5124" max="5124" width="16.7109375" style="7" customWidth="1"/>
    <col min="5125" max="5125" width="18.42578125" style="7" customWidth="1"/>
    <col min="5126" max="5127" width="23.5703125" style="7" customWidth="1"/>
    <col min="5128" max="5373" width="8.7109375" style="7"/>
    <col min="5374" max="5376" width="0" style="7" hidden="1" customWidth="1"/>
    <col min="5377" max="5377" width="7" style="7" customWidth="1"/>
    <col min="5378" max="5378" width="41.28515625" style="7" customWidth="1"/>
    <col min="5379" max="5379" width="15.5703125" style="7" customWidth="1"/>
    <col min="5380" max="5380" width="16.7109375" style="7" customWidth="1"/>
    <col min="5381" max="5381" width="18.42578125" style="7" customWidth="1"/>
    <col min="5382" max="5383" width="23.5703125" style="7" customWidth="1"/>
    <col min="5384" max="5629" width="8.7109375" style="7"/>
    <col min="5630" max="5632" width="0" style="7" hidden="1" customWidth="1"/>
    <col min="5633" max="5633" width="7" style="7" customWidth="1"/>
    <col min="5634" max="5634" width="41.28515625" style="7" customWidth="1"/>
    <col min="5635" max="5635" width="15.5703125" style="7" customWidth="1"/>
    <col min="5636" max="5636" width="16.7109375" style="7" customWidth="1"/>
    <col min="5637" max="5637" width="18.42578125" style="7" customWidth="1"/>
    <col min="5638" max="5639" width="23.5703125" style="7" customWidth="1"/>
    <col min="5640" max="5885" width="8.7109375" style="7"/>
    <col min="5886" max="5888" width="0" style="7" hidden="1" customWidth="1"/>
    <col min="5889" max="5889" width="7" style="7" customWidth="1"/>
    <col min="5890" max="5890" width="41.28515625" style="7" customWidth="1"/>
    <col min="5891" max="5891" width="15.5703125" style="7" customWidth="1"/>
    <col min="5892" max="5892" width="16.7109375" style="7" customWidth="1"/>
    <col min="5893" max="5893" width="18.42578125" style="7" customWidth="1"/>
    <col min="5894" max="5895" width="23.5703125" style="7" customWidth="1"/>
    <col min="5896" max="6141" width="8.7109375" style="7"/>
    <col min="6142" max="6144" width="0" style="7" hidden="1" customWidth="1"/>
    <col min="6145" max="6145" width="7" style="7" customWidth="1"/>
    <col min="6146" max="6146" width="41.28515625" style="7" customWidth="1"/>
    <col min="6147" max="6147" width="15.5703125" style="7" customWidth="1"/>
    <col min="6148" max="6148" width="16.7109375" style="7" customWidth="1"/>
    <col min="6149" max="6149" width="18.42578125" style="7" customWidth="1"/>
    <col min="6150" max="6151" width="23.5703125" style="7" customWidth="1"/>
    <col min="6152" max="6397" width="8.7109375" style="7"/>
    <col min="6398" max="6400" width="0" style="7" hidden="1" customWidth="1"/>
    <col min="6401" max="6401" width="7" style="7" customWidth="1"/>
    <col min="6402" max="6402" width="41.28515625" style="7" customWidth="1"/>
    <col min="6403" max="6403" width="15.5703125" style="7" customWidth="1"/>
    <col min="6404" max="6404" width="16.7109375" style="7" customWidth="1"/>
    <col min="6405" max="6405" width="18.42578125" style="7" customWidth="1"/>
    <col min="6406" max="6407" width="23.5703125" style="7" customWidth="1"/>
    <col min="6408" max="6653" width="8.7109375" style="7"/>
    <col min="6654" max="6656" width="0" style="7" hidden="1" customWidth="1"/>
    <col min="6657" max="6657" width="7" style="7" customWidth="1"/>
    <col min="6658" max="6658" width="41.28515625" style="7" customWidth="1"/>
    <col min="6659" max="6659" width="15.5703125" style="7" customWidth="1"/>
    <col min="6660" max="6660" width="16.7109375" style="7" customWidth="1"/>
    <col min="6661" max="6661" width="18.42578125" style="7" customWidth="1"/>
    <col min="6662" max="6663" width="23.5703125" style="7" customWidth="1"/>
    <col min="6664" max="6909" width="8.7109375" style="7"/>
    <col min="6910" max="6912" width="0" style="7" hidden="1" customWidth="1"/>
    <col min="6913" max="6913" width="7" style="7" customWidth="1"/>
    <col min="6914" max="6914" width="41.28515625" style="7" customWidth="1"/>
    <col min="6915" max="6915" width="15.5703125" style="7" customWidth="1"/>
    <col min="6916" max="6916" width="16.7109375" style="7" customWidth="1"/>
    <col min="6917" max="6917" width="18.42578125" style="7" customWidth="1"/>
    <col min="6918" max="6919" width="23.5703125" style="7" customWidth="1"/>
    <col min="6920" max="7165" width="8.7109375" style="7"/>
    <col min="7166" max="7168" width="0" style="7" hidden="1" customWidth="1"/>
    <col min="7169" max="7169" width="7" style="7" customWidth="1"/>
    <col min="7170" max="7170" width="41.28515625" style="7" customWidth="1"/>
    <col min="7171" max="7171" width="15.5703125" style="7" customWidth="1"/>
    <col min="7172" max="7172" width="16.7109375" style="7" customWidth="1"/>
    <col min="7173" max="7173" width="18.42578125" style="7" customWidth="1"/>
    <col min="7174" max="7175" width="23.5703125" style="7" customWidth="1"/>
    <col min="7176" max="7421" width="8.7109375" style="7"/>
    <col min="7422" max="7424" width="0" style="7" hidden="1" customWidth="1"/>
    <col min="7425" max="7425" width="7" style="7" customWidth="1"/>
    <col min="7426" max="7426" width="41.28515625" style="7" customWidth="1"/>
    <col min="7427" max="7427" width="15.5703125" style="7" customWidth="1"/>
    <col min="7428" max="7428" width="16.7109375" style="7" customWidth="1"/>
    <col min="7429" max="7429" width="18.42578125" style="7" customWidth="1"/>
    <col min="7430" max="7431" width="23.5703125" style="7" customWidth="1"/>
    <col min="7432" max="7677" width="8.7109375" style="7"/>
    <col min="7678" max="7680" width="0" style="7" hidden="1" customWidth="1"/>
    <col min="7681" max="7681" width="7" style="7" customWidth="1"/>
    <col min="7682" max="7682" width="41.28515625" style="7" customWidth="1"/>
    <col min="7683" max="7683" width="15.5703125" style="7" customWidth="1"/>
    <col min="7684" max="7684" width="16.7109375" style="7" customWidth="1"/>
    <col min="7685" max="7685" width="18.42578125" style="7" customWidth="1"/>
    <col min="7686" max="7687" width="23.5703125" style="7" customWidth="1"/>
    <col min="7688" max="7933" width="8.7109375" style="7"/>
    <col min="7934" max="7936" width="0" style="7" hidden="1" customWidth="1"/>
    <col min="7937" max="7937" width="7" style="7" customWidth="1"/>
    <col min="7938" max="7938" width="41.28515625" style="7" customWidth="1"/>
    <col min="7939" max="7939" width="15.5703125" style="7" customWidth="1"/>
    <col min="7940" max="7940" width="16.7109375" style="7" customWidth="1"/>
    <col min="7941" max="7941" width="18.42578125" style="7" customWidth="1"/>
    <col min="7942" max="7943" width="23.5703125" style="7" customWidth="1"/>
    <col min="7944" max="8189" width="8.7109375" style="7"/>
    <col min="8190" max="8192" width="0" style="7" hidden="1" customWidth="1"/>
    <col min="8193" max="8193" width="7" style="7" customWidth="1"/>
    <col min="8194" max="8194" width="41.28515625" style="7" customWidth="1"/>
    <col min="8195" max="8195" width="15.5703125" style="7" customWidth="1"/>
    <col min="8196" max="8196" width="16.7109375" style="7" customWidth="1"/>
    <col min="8197" max="8197" width="18.42578125" style="7" customWidth="1"/>
    <col min="8198" max="8199" width="23.5703125" style="7" customWidth="1"/>
    <col min="8200" max="8445" width="8.7109375" style="7"/>
    <col min="8446" max="8448" width="0" style="7" hidden="1" customWidth="1"/>
    <col min="8449" max="8449" width="7" style="7" customWidth="1"/>
    <col min="8450" max="8450" width="41.28515625" style="7" customWidth="1"/>
    <col min="8451" max="8451" width="15.5703125" style="7" customWidth="1"/>
    <col min="8452" max="8452" width="16.7109375" style="7" customWidth="1"/>
    <col min="8453" max="8453" width="18.42578125" style="7" customWidth="1"/>
    <col min="8454" max="8455" width="23.5703125" style="7" customWidth="1"/>
    <col min="8456" max="8701" width="8.7109375" style="7"/>
    <col min="8702" max="8704" width="0" style="7" hidden="1" customWidth="1"/>
    <col min="8705" max="8705" width="7" style="7" customWidth="1"/>
    <col min="8706" max="8706" width="41.28515625" style="7" customWidth="1"/>
    <col min="8707" max="8707" width="15.5703125" style="7" customWidth="1"/>
    <col min="8708" max="8708" width="16.7109375" style="7" customWidth="1"/>
    <col min="8709" max="8709" width="18.42578125" style="7" customWidth="1"/>
    <col min="8710" max="8711" width="23.5703125" style="7" customWidth="1"/>
    <col min="8712" max="8957" width="8.7109375" style="7"/>
    <col min="8958" max="8960" width="0" style="7" hidden="1" customWidth="1"/>
    <col min="8961" max="8961" width="7" style="7" customWidth="1"/>
    <col min="8962" max="8962" width="41.28515625" style="7" customWidth="1"/>
    <col min="8963" max="8963" width="15.5703125" style="7" customWidth="1"/>
    <col min="8964" max="8964" width="16.7109375" style="7" customWidth="1"/>
    <col min="8965" max="8965" width="18.42578125" style="7" customWidth="1"/>
    <col min="8966" max="8967" width="23.5703125" style="7" customWidth="1"/>
    <col min="8968" max="9213" width="8.7109375" style="7"/>
    <col min="9214" max="9216" width="0" style="7" hidden="1" customWidth="1"/>
    <col min="9217" max="9217" width="7" style="7" customWidth="1"/>
    <col min="9218" max="9218" width="41.28515625" style="7" customWidth="1"/>
    <col min="9219" max="9219" width="15.5703125" style="7" customWidth="1"/>
    <col min="9220" max="9220" width="16.7109375" style="7" customWidth="1"/>
    <col min="9221" max="9221" width="18.42578125" style="7" customWidth="1"/>
    <col min="9222" max="9223" width="23.5703125" style="7" customWidth="1"/>
    <col min="9224" max="9469" width="8.7109375" style="7"/>
    <col min="9470" max="9472" width="0" style="7" hidden="1" customWidth="1"/>
    <col min="9473" max="9473" width="7" style="7" customWidth="1"/>
    <col min="9474" max="9474" width="41.28515625" style="7" customWidth="1"/>
    <col min="9475" max="9475" width="15.5703125" style="7" customWidth="1"/>
    <col min="9476" max="9476" width="16.7109375" style="7" customWidth="1"/>
    <col min="9477" max="9477" width="18.42578125" style="7" customWidth="1"/>
    <col min="9478" max="9479" width="23.5703125" style="7" customWidth="1"/>
    <col min="9480" max="9725" width="8.7109375" style="7"/>
    <col min="9726" max="9728" width="0" style="7" hidden="1" customWidth="1"/>
    <col min="9729" max="9729" width="7" style="7" customWidth="1"/>
    <col min="9730" max="9730" width="41.28515625" style="7" customWidth="1"/>
    <col min="9731" max="9731" width="15.5703125" style="7" customWidth="1"/>
    <col min="9732" max="9732" width="16.7109375" style="7" customWidth="1"/>
    <col min="9733" max="9733" width="18.42578125" style="7" customWidth="1"/>
    <col min="9734" max="9735" width="23.5703125" style="7" customWidth="1"/>
    <col min="9736" max="9981" width="8.7109375" style="7"/>
    <col min="9982" max="9984" width="0" style="7" hidden="1" customWidth="1"/>
    <col min="9985" max="9985" width="7" style="7" customWidth="1"/>
    <col min="9986" max="9986" width="41.28515625" style="7" customWidth="1"/>
    <col min="9987" max="9987" width="15.5703125" style="7" customWidth="1"/>
    <col min="9988" max="9988" width="16.7109375" style="7" customWidth="1"/>
    <col min="9989" max="9989" width="18.42578125" style="7" customWidth="1"/>
    <col min="9990" max="9991" width="23.5703125" style="7" customWidth="1"/>
    <col min="9992" max="10237" width="8.7109375" style="7"/>
    <col min="10238" max="10240" width="0" style="7" hidden="1" customWidth="1"/>
    <col min="10241" max="10241" width="7" style="7" customWidth="1"/>
    <col min="10242" max="10242" width="41.28515625" style="7" customWidth="1"/>
    <col min="10243" max="10243" width="15.5703125" style="7" customWidth="1"/>
    <col min="10244" max="10244" width="16.7109375" style="7" customWidth="1"/>
    <col min="10245" max="10245" width="18.42578125" style="7" customWidth="1"/>
    <col min="10246" max="10247" width="23.5703125" style="7" customWidth="1"/>
    <col min="10248" max="10493" width="8.7109375" style="7"/>
    <col min="10494" max="10496" width="0" style="7" hidden="1" customWidth="1"/>
    <col min="10497" max="10497" width="7" style="7" customWidth="1"/>
    <col min="10498" max="10498" width="41.28515625" style="7" customWidth="1"/>
    <col min="10499" max="10499" width="15.5703125" style="7" customWidth="1"/>
    <col min="10500" max="10500" width="16.7109375" style="7" customWidth="1"/>
    <col min="10501" max="10501" width="18.42578125" style="7" customWidth="1"/>
    <col min="10502" max="10503" width="23.5703125" style="7" customWidth="1"/>
    <col min="10504" max="10749" width="8.7109375" style="7"/>
    <col min="10750" max="10752" width="0" style="7" hidden="1" customWidth="1"/>
    <col min="10753" max="10753" width="7" style="7" customWidth="1"/>
    <col min="10754" max="10754" width="41.28515625" style="7" customWidth="1"/>
    <col min="10755" max="10755" width="15.5703125" style="7" customWidth="1"/>
    <col min="10756" max="10756" width="16.7109375" style="7" customWidth="1"/>
    <col min="10757" max="10757" width="18.42578125" style="7" customWidth="1"/>
    <col min="10758" max="10759" width="23.5703125" style="7" customWidth="1"/>
    <col min="10760" max="11005" width="8.7109375" style="7"/>
    <col min="11006" max="11008" width="0" style="7" hidden="1" customWidth="1"/>
    <col min="11009" max="11009" width="7" style="7" customWidth="1"/>
    <col min="11010" max="11010" width="41.28515625" style="7" customWidth="1"/>
    <col min="11011" max="11011" width="15.5703125" style="7" customWidth="1"/>
    <col min="11012" max="11012" width="16.7109375" style="7" customWidth="1"/>
    <col min="11013" max="11013" width="18.42578125" style="7" customWidth="1"/>
    <col min="11014" max="11015" width="23.5703125" style="7" customWidth="1"/>
    <col min="11016" max="11261" width="8.7109375" style="7"/>
    <col min="11262" max="11264" width="0" style="7" hidden="1" customWidth="1"/>
    <col min="11265" max="11265" width="7" style="7" customWidth="1"/>
    <col min="11266" max="11266" width="41.28515625" style="7" customWidth="1"/>
    <col min="11267" max="11267" width="15.5703125" style="7" customWidth="1"/>
    <col min="11268" max="11268" width="16.7109375" style="7" customWidth="1"/>
    <col min="11269" max="11269" width="18.42578125" style="7" customWidth="1"/>
    <col min="11270" max="11271" width="23.5703125" style="7" customWidth="1"/>
    <col min="11272" max="11517" width="8.7109375" style="7"/>
    <col min="11518" max="11520" width="0" style="7" hidden="1" customWidth="1"/>
    <col min="11521" max="11521" width="7" style="7" customWidth="1"/>
    <col min="11522" max="11522" width="41.28515625" style="7" customWidth="1"/>
    <col min="11523" max="11523" width="15.5703125" style="7" customWidth="1"/>
    <col min="11524" max="11524" width="16.7109375" style="7" customWidth="1"/>
    <col min="11525" max="11525" width="18.42578125" style="7" customWidth="1"/>
    <col min="11526" max="11527" width="23.5703125" style="7" customWidth="1"/>
    <col min="11528" max="11773" width="8.7109375" style="7"/>
    <col min="11774" max="11776" width="0" style="7" hidden="1" customWidth="1"/>
    <col min="11777" max="11777" width="7" style="7" customWidth="1"/>
    <col min="11778" max="11778" width="41.28515625" style="7" customWidth="1"/>
    <col min="11779" max="11779" width="15.5703125" style="7" customWidth="1"/>
    <col min="11780" max="11780" width="16.7109375" style="7" customWidth="1"/>
    <col min="11781" max="11781" width="18.42578125" style="7" customWidth="1"/>
    <col min="11782" max="11783" width="23.5703125" style="7" customWidth="1"/>
    <col min="11784" max="12029" width="8.7109375" style="7"/>
    <col min="12030" max="12032" width="0" style="7" hidden="1" customWidth="1"/>
    <col min="12033" max="12033" width="7" style="7" customWidth="1"/>
    <col min="12034" max="12034" width="41.28515625" style="7" customWidth="1"/>
    <col min="12035" max="12035" width="15.5703125" style="7" customWidth="1"/>
    <col min="12036" max="12036" width="16.7109375" style="7" customWidth="1"/>
    <col min="12037" max="12037" width="18.42578125" style="7" customWidth="1"/>
    <col min="12038" max="12039" width="23.5703125" style="7" customWidth="1"/>
    <col min="12040" max="12285" width="8.7109375" style="7"/>
    <col min="12286" max="12288" width="0" style="7" hidden="1" customWidth="1"/>
    <col min="12289" max="12289" width="7" style="7" customWidth="1"/>
    <col min="12290" max="12290" width="41.28515625" style="7" customWidth="1"/>
    <col min="12291" max="12291" width="15.5703125" style="7" customWidth="1"/>
    <col min="12292" max="12292" width="16.7109375" style="7" customWidth="1"/>
    <col min="12293" max="12293" width="18.42578125" style="7" customWidth="1"/>
    <col min="12294" max="12295" width="23.5703125" style="7" customWidth="1"/>
    <col min="12296" max="12541" width="8.7109375" style="7"/>
    <col min="12542" max="12544" width="0" style="7" hidden="1" customWidth="1"/>
    <col min="12545" max="12545" width="7" style="7" customWidth="1"/>
    <col min="12546" max="12546" width="41.28515625" style="7" customWidth="1"/>
    <col min="12547" max="12547" width="15.5703125" style="7" customWidth="1"/>
    <col min="12548" max="12548" width="16.7109375" style="7" customWidth="1"/>
    <col min="12549" max="12549" width="18.42578125" style="7" customWidth="1"/>
    <col min="12550" max="12551" width="23.5703125" style="7" customWidth="1"/>
    <col min="12552" max="12797" width="8.7109375" style="7"/>
    <col min="12798" max="12800" width="0" style="7" hidden="1" customWidth="1"/>
    <col min="12801" max="12801" width="7" style="7" customWidth="1"/>
    <col min="12802" max="12802" width="41.28515625" style="7" customWidth="1"/>
    <col min="12803" max="12803" width="15.5703125" style="7" customWidth="1"/>
    <col min="12804" max="12804" width="16.7109375" style="7" customWidth="1"/>
    <col min="12805" max="12805" width="18.42578125" style="7" customWidth="1"/>
    <col min="12806" max="12807" width="23.5703125" style="7" customWidth="1"/>
    <col min="12808" max="13053" width="8.7109375" style="7"/>
    <col min="13054" max="13056" width="0" style="7" hidden="1" customWidth="1"/>
    <col min="13057" max="13057" width="7" style="7" customWidth="1"/>
    <col min="13058" max="13058" width="41.28515625" style="7" customWidth="1"/>
    <col min="13059" max="13059" width="15.5703125" style="7" customWidth="1"/>
    <col min="13060" max="13060" width="16.7109375" style="7" customWidth="1"/>
    <col min="13061" max="13061" width="18.42578125" style="7" customWidth="1"/>
    <col min="13062" max="13063" width="23.5703125" style="7" customWidth="1"/>
    <col min="13064" max="13309" width="8.7109375" style="7"/>
    <col min="13310" max="13312" width="0" style="7" hidden="1" customWidth="1"/>
    <col min="13313" max="13313" width="7" style="7" customWidth="1"/>
    <col min="13314" max="13314" width="41.28515625" style="7" customWidth="1"/>
    <col min="13315" max="13315" width="15.5703125" style="7" customWidth="1"/>
    <col min="13316" max="13316" width="16.7109375" style="7" customWidth="1"/>
    <col min="13317" max="13317" width="18.42578125" style="7" customWidth="1"/>
    <col min="13318" max="13319" width="23.5703125" style="7" customWidth="1"/>
    <col min="13320" max="13565" width="8.7109375" style="7"/>
    <col min="13566" max="13568" width="0" style="7" hidden="1" customWidth="1"/>
    <col min="13569" max="13569" width="7" style="7" customWidth="1"/>
    <col min="13570" max="13570" width="41.28515625" style="7" customWidth="1"/>
    <col min="13571" max="13571" width="15.5703125" style="7" customWidth="1"/>
    <col min="13572" max="13572" width="16.7109375" style="7" customWidth="1"/>
    <col min="13573" max="13573" width="18.42578125" style="7" customWidth="1"/>
    <col min="13574" max="13575" width="23.5703125" style="7" customWidth="1"/>
    <col min="13576" max="13821" width="8.7109375" style="7"/>
    <col min="13822" max="13824" width="0" style="7" hidden="1" customWidth="1"/>
    <col min="13825" max="13825" width="7" style="7" customWidth="1"/>
    <col min="13826" max="13826" width="41.28515625" style="7" customWidth="1"/>
    <col min="13827" max="13827" width="15.5703125" style="7" customWidth="1"/>
    <col min="13828" max="13828" width="16.7109375" style="7" customWidth="1"/>
    <col min="13829" max="13829" width="18.42578125" style="7" customWidth="1"/>
    <col min="13830" max="13831" width="23.5703125" style="7" customWidth="1"/>
    <col min="13832" max="14077" width="8.7109375" style="7"/>
    <col min="14078" max="14080" width="0" style="7" hidden="1" customWidth="1"/>
    <col min="14081" max="14081" width="7" style="7" customWidth="1"/>
    <col min="14082" max="14082" width="41.28515625" style="7" customWidth="1"/>
    <col min="14083" max="14083" width="15.5703125" style="7" customWidth="1"/>
    <col min="14084" max="14084" width="16.7109375" style="7" customWidth="1"/>
    <col min="14085" max="14085" width="18.42578125" style="7" customWidth="1"/>
    <col min="14086" max="14087" width="23.5703125" style="7" customWidth="1"/>
    <col min="14088" max="14333" width="8.7109375" style="7"/>
    <col min="14334" max="14336" width="0" style="7" hidden="1" customWidth="1"/>
    <col min="14337" max="14337" width="7" style="7" customWidth="1"/>
    <col min="14338" max="14338" width="41.28515625" style="7" customWidth="1"/>
    <col min="14339" max="14339" width="15.5703125" style="7" customWidth="1"/>
    <col min="14340" max="14340" width="16.7109375" style="7" customWidth="1"/>
    <col min="14341" max="14341" width="18.42578125" style="7" customWidth="1"/>
    <col min="14342" max="14343" width="23.5703125" style="7" customWidth="1"/>
    <col min="14344" max="14589" width="8.7109375" style="7"/>
    <col min="14590" max="14592" width="0" style="7" hidden="1" customWidth="1"/>
    <col min="14593" max="14593" width="7" style="7" customWidth="1"/>
    <col min="14594" max="14594" width="41.28515625" style="7" customWidth="1"/>
    <col min="14595" max="14595" width="15.5703125" style="7" customWidth="1"/>
    <col min="14596" max="14596" width="16.7109375" style="7" customWidth="1"/>
    <col min="14597" max="14597" width="18.42578125" style="7" customWidth="1"/>
    <col min="14598" max="14599" width="23.5703125" style="7" customWidth="1"/>
    <col min="14600" max="14845" width="8.7109375" style="7"/>
    <col min="14846" max="14848" width="0" style="7" hidden="1" customWidth="1"/>
    <col min="14849" max="14849" width="7" style="7" customWidth="1"/>
    <col min="14850" max="14850" width="41.28515625" style="7" customWidth="1"/>
    <col min="14851" max="14851" width="15.5703125" style="7" customWidth="1"/>
    <col min="14852" max="14852" width="16.7109375" style="7" customWidth="1"/>
    <col min="14853" max="14853" width="18.42578125" style="7" customWidth="1"/>
    <col min="14854" max="14855" width="23.5703125" style="7" customWidth="1"/>
    <col min="14856" max="15101" width="8.7109375" style="7"/>
    <col min="15102" max="15104" width="0" style="7" hidden="1" customWidth="1"/>
    <col min="15105" max="15105" width="7" style="7" customWidth="1"/>
    <col min="15106" max="15106" width="41.28515625" style="7" customWidth="1"/>
    <col min="15107" max="15107" width="15.5703125" style="7" customWidth="1"/>
    <col min="15108" max="15108" width="16.7109375" style="7" customWidth="1"/>
    <col min="15109" max="15109" width="18.42578125" style="7" customWidth="1"/>
    <col min="15110" max="15111" width="23.5703125" style="7" customWidth="1"/>
    <col min="15112" max="15357" width="8.7109375" style="7"/>
    <col min="15358" max="15360" width="0" style="7" hidden="1" customWidth="1"/>
    <col min="15361" max="15361" width="7" style="7" customWidth="1"/>
    <col min="15362" max="15362" width="41.28515625" style="7" customWidth="1"/>
    <col min="15363" max="15363" width="15.5703125" style="7" customWidth="1"/>
    <col min="15364" max="15364" width="16.7109375" style="7" customWidth="1"/>
    <col min="15365" max="15365" width="18.42578125" style="7" customWidth="1"/>
    <col min="15366" max="15367" width="23.5703125" style="7" customWidth="1"/>
    <col min="15368" max="15613" width="8.7109375" style="7"/>
    <col min="15614" max="15616" width="0" style="7" hidden="1" customWidth="1"/>
    <col min="15617" max="15617" width="7" style="7" customWidth="1"/>
    <col min="15618" max="15618" width="41.28515625" style="7" customWidth="1"/>
    <col min="15619" max="15619" width="15.5703125" style="7" customWidth="1"/>
    <col min="15620" max="15620" width="16.7109375" style="7" customWidth="1"/>
    <col min="15621" max="15621" width="18.42578125" style="7" customWidth="1"/>
    <col min="15622" max="15623" width="23.5703125" style="7" customWidth="1"/>
    <col min="15624" max="15869" width="8.7109375" style="7"/>
    <col min="15870" max="15872" width="0" style="7" hidden="1" customWidth="1"/>
    <col min="15873" max="15873" width="7" style="7" customWidth="1"/>
    <col min="15874" max="15874" width="41.28515625" style="7" customWidth="1"/>
    <col min="15875" max="15875" width="15.5703125" style="7" customWidth="1"/>
    <col min="15876" max="15876" width="16.7109375" style="7" customWidth="1"/>
    <col min="15877" max="15877" width="18.42578125" style="7" customWidth="1"/>
    <col min="15878" max="15879" width="23.5703125" style="7" customWidth="1"/>
    <col min="15880" max="16125" width="8.7109375" style="7"/>
    <col min="16126" max="16128" width="0" style="7" hidden="1" customWidth="1"/>
    <col min="16129" max="16129" width="7" style="7" customWidth="1"/>
    <col min="16130" max="16130" width="41.28515625" style="7" customWidth="1"/>
    <col min="16131" max="16131" width="15.5703125" style="7" customWidth="1"/>
    <col min="16132" max="16132" width="16.7109375" style="7" customWidth="1"/>
    <col min="16133" max="16133" width="18.42578125" style="7" customWidth="1"/>
    <col min="16134" max="16135" width="23.5703125" style="7" customWidth="1"/>
    <col min="16136" max="16381" width="8.7109375" style="7"/>
    <col min="16382" max="16384" width="8.7109375" style="7" customWidth="1"/>
  </cols>
  <sheetData>
    <row r="1" spans="1:9">
      <c r="A1" s="5" t="s">
        <v>666</v>
      </c>
      <c r="B1" s="5"/>
      <c r="C1" s="5"/>
      <c r="D1" s="5"/>
      <c r="E1" s="5"/>
      <c r="F1" s="5"/>
      <c r="G1" s="5"/>
      <c r="H1" s="6"/>
      <c r="I1" s="6"/>
    </row>
    <row r="2" spans="1:9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</row>
    <row r="3" spans="1:9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</row>
    <row r="4" spans="1:9" ht="22.15" customHeight="1">
      <c r="A4" s="143" t="s">
        <v>517</v>
      </c>
      <c r="B4" s="144"/>
    </row>
    <row r="5" spans="1:9">
      <c r="A5" s="11"/>
      <c r="E5" s="11"/>
    </row>
    <row r="6" spans="1:9" s="11" customFormat="1">
      <c r="A6" s="151"/>
      <c r="B6" s="151"/>
      <c r="C6" s="502" t="s">
        <v>662</v>
      </c>
      <c r="D6" s="502"/>
      <c r="E6" s="502"/>
      <c r="F6" s="553" t="s">
        <v>667</v>
      </c>
      <c r="G6" s="554"/>
    </row>
    <row r="7" spans="1:9" s="11" customFormat="1" ht="51">
      <c r="A7" s="230" t="s">
        <v>668</v>
      </c>
      <c r="B7" s="230" t="s">
        <v>524</v>
      </c>
      <c r="C7" s="152" t="s">
        <v>669</v>
      </c>
      <c r="D7" s="205" t="s">
        <v>670</v>
      </c>
      <c r="E7" s="205" t="s">
        <v>671</v>
      </c>
      <c r="F7" s="205" t="s">
        <v>672</v>
      </c>
      <c r="G7" s="205" t="s">
        <v>673</v>
      </c>
      <c r="H7" s="12"/>
    </row>
    <row r="8" spans="1:9" s="11" customFormat="1">
      <c r="A8" s="151"/>
      <c r="B8" s="294"/>
      <c r="C8" s="160"/>
      <c r="D8" s="162" t="s">
        <v>527</v>
      </c>
      <c r="E8" s="162" t="s">
        <v>527</v>
      </c>
      <c r="F8" s="162" t="s">
        <v>527</v>
      </c>
      <c r="G8" s="163" t="s">
        <v>527</v>
      </c>
    </row>
    <row r="9" spans="1:9">
      <c r="A9" s="164" t="s">
        <v>674</v>
      </c>
      <c r="B9" s="295" t="s">
        <v>675</v>
      </c>
      <c r="C9" s="296"/>
      <c r="D9" s="169"/>
      <c r="E9" s="169"/>
      <c r="F9" s="169"/>
      <c r="G9" s="170"/>
    </row>
    <row r="10" spans="1:9">
      <c r="A10" s="164"/>
      <c r="B10" s="297" t="s">
        <v>676</v>
      </c>
      <c r="C10" s="174"/>
      <c r="D10" s="51"/>
      <c r="E10" s="51"/>
      <c r="F10" s="51"/>
      <c r="G10" s="51"/>
    </row>
    <row r="11" spans="1:9">
      <c r="A11" s="164"/>
      <c r="B11" s="297" t="s">
        <v>677</v>
      </c>
      <c r="C11" s="174"/>
      <c r="D11" s="51"/>
      <c r="E11" s="51"/>
      <c r="F11" s="51"/>
      <c r="G11" s="51"/>
    </row>
    <row r="12" spans="1:9">
      <c r="A12" s="195"/>
      <c r="B12" s="198" t="s">
        <v>678</v>
      </c>
      <c r="C12" s="174"/>
      <c r="D12" s="190">
        <f>SUM(D10:D11)</f>
        <v>0</v>
      </c>
      <c r="E12" s="190">
        <f>SUM(E10:E11)</f>
        <v>0</v>
      </c>
      <c r="F12" s="190">
        <f>SUM(F10:F11)</f>
        <v>0</v>
      </c>
      <c r="G12" s="190">
        <f>SUM(G10:G11)</f>
        <v>0</v>
      </c>
    </row>
    <row r="13" spans="1:9">
      <c r="A13" s="239"/>
      <c r="B13" s="255"/>
      <c r="C13" s="298"/>
      <c r="D13" s="299"/>
      <c r="E13" s="299"/>
      <c r="F13" s="299"/>
      <c r="G13" s="300"/>
    </row>
    <row r="14" spans="1:9">
      <c r="A14" s="164" t="s">
        <v>679</v>
      </c>
      <c r="B14" s="210" t="s">
        <v>680</v>
      </c>
      <c r="C14" s="301"/>
      <c r="D14" s="302"/>
      <c r="E14" s="302"/>
      <c r="F14" s="302"/>
      <c r="G14" s="303"/>
    </row>
    <row r="15" spans="1:9">
      <c r="A15" s="304"/>
      <c r="B15" s="297" t="s">
        <v>676</v>
      </c>
      <c r="C15" s="174"/>
      <c r="D15" s="51"/>
      <c r="E15" s="51"/>
      <c r="F15" s="51"/>
      <c r="G15" s="51"/>
    </row>
    <row r="16" spans="1:9">
      <c r="A16" s="164"/>
      <c r="B16" s="305" t="s">
        <v>677</v>
      </c>
      <c r="C16" s="174"/>
      <c r="D16" s="51"/>
      <c r="E16" s="51"/>
      <c r="F16" s="51"/>
      <c r="G16" s="51"/>
    </row>
    <row r="17" spans="1:7">
      <c r="A17" s="195"/>
      <c r="B17" s="227" t="s">
        <v>681</v>
      </c>
      <c r="C17" s="174"/>
      <c r="D17" s="190">
        <f>SUM(D15:D16)</f>
        <v>0</v>
      </c>
      <c r="E17" s="190">
        <f>SUM(E15:E16)</f>
        <v>0</v>
      </c>
      <c r="F17" s="190">
        <f>SUM(F15:F16)</f>
        <v>0</v>
      </c>
      <c r="G17" s="190">
        <f>SUM(G15:G16)</f>
        <v>0</v>
      </c>
    </row>
    <row r="18" spans="1:7">
      <c r="A18" s="306"/>
      <c r="B18" s="192" t="s">
        <v>546</v>
      </c>
      <c r="C18" s="51"/>
      <c r="D18" s="190">
        <f>SUM(D12,D17)</f>
        <v>0</v>
      </c>
      <c r="E18" s="190">
        <f>SUM(E12,E17)</f>
        <v>0</v>
      </c>
      <c r="F18" s="190">
        <f>SUM(F12,F17)</f>
        <v>0</v>
      </c>
      <c r="G18" s="190">
        <f>SUM(G12,G17)</f>
        <v>0</v>
      </c>
    </row>
    <row r="20" spans="1:7">
      <c r="A20" s="193"/>
    </row>
  </sheetData>
  <sheetProtection insertHyperlinks="0"/>
  <mergeCells count="2">
    <mergeCell ref="C6:E6"/>
    <mergeCell ref="F6:G6"/>
  </mergeCells>
  <dataValidations count="1">
    <dataValidation type="decimal" allowBlank="1" showInputMessage="1" showErrorMessage="1" errorTitle="Error" error="Please enter a number of +/- 11 digits" sqref="C18 D15:G16 D10:G11" xr:uid="{B88EB6A8-745B-4A83-B441-E8FDF158626C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6385" r:id="rId3" name="BLTQR7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428625</xdr:colOff>
                <xdr:row>3</xdr:row>
                <xdr:rowOff>47625</xdr:rowOff>
              </to>
            </anchor>
          </controlPr>
        </control>
      </mc:Choice>
      <mc:Fallback>
        <control shapeId="16385" r:id="rId3" name="BLTQR7_Clear_Worksheet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5511-B981-42E8-80E2-68AA7E181D84}">
  <sheetPr codeName="Sheet24"/>
  <dimension ref="A1:Z52"/>
  <sheetViews>
    <sheetView zoomScale="82" zoomScaleNormal="82" workbookViewId="0">
      <pane xSplit="2" ySplit="10" topLeftCell="C11" activePane="bottomRight" state="frozen"/>
      <selection pane="topRight" activeCell="B13" sqref="B13"/>
      <selection pane="bottomLeft" activeCell="B13" sqref="B13"/>
      <selection pane="bottomRight" activeCell="C11" sqref="C11"/>
    </sheetView>
  </sheetViews>
  <sheetFormatPr defaultColWidth="8.7109375" defaultRowHeight="12.75"/>
  <cols>
    <col min="1" max="1" width="17.42578125" style="7" customWidth="1"/>
    <col min="2" max="2" width="92.140625" style="7" customWidth="1"/>
    <col min="3" max="11" width="20" style="7" customWidth="1"/>
    <col min="12" max="20" width="21.7109375" style="7" customWidth="1"/>
    <col min="21" max="264" width="8.7109375" style="7"/>
    <col min="265" max="267" width="0" style="7" hidden="1" customWidth="1"/>
    <col min="268" max="268" width="7" style="7" customWidth="1"/>
    <col min="269" max="269" width="33.42578125" style="7" customWidth="1"/>
    <col min="270" max="273" width="20" style="7" customWidth="1"/>
    <col min="274" max="275" width="21.7109375" style="7" customWidth="1"/>
    <col min="276" max="520" width="8.7109375" style="7"/>
    <col min="521" max="523" width="0" style="7" hidden="1" customWidth="1"/>
    <col min="524" max="524" width="7" style="7" customWidth="1"/>
    <col min="525" max="525" width="33.42578125" style="7" customWidth="1"/>
    <col min="526" max="529" width="20" style="7" customWidth="1"/>
    <col min="530" max="531" width="21.7109375" style="7" customWidth="1"/>
    <col min="532" max="776" width="8.7109375" style="7"/>
    <col min="777" max="779" width="0" style="7" hidden="1" customWidth="1"/>
    <col min="780" max="780" width="7" style="7" customWidth="1"/>
    <col min="781" max="781" width="33.42578125" style="7" customWidth="1"/>
    <col min="782" max="785" width="20" style="7" customWidth="1"/>
    <col min="786" max="787" width="21.7109375" style="7" customWidth="1"/>
    <col min="788" max="1032" width="8.7109375" style="7"/>
    <col min="1033" max="1035" width="0" style="7" hidden="1" customWidth="1"/>
    <col min="1036" max="1036" width="7" style="7" customWidth="1"/>
    <col min="1037" max="1037" width="33.42578125" style="7" customWidth="1"/>
    <col min="1038" max="1041" width="20" style="7" customWidth="1"/>
    <col min="1042" max="1043" width="21.7109375" style="7" customWidth="1"/>
    <col min="1044" max="1288" width="8.7109375" style="7"/>
    <col min="1289" max="1291" width="0" style="7" hidden="1" customWidth="1"/>
    <col min="1292" max="1292" width="7" style="7" customWidth="1"/>
    <col min="1293" max="1293" width="33.42578125" style="7" customWidth="1"/>
    <col min="1294" max="1297" width="20" style="7" customWidth="1"/>
    <col min="1298" max="1299" width="21.7109375" style="7" customWidth="1"/>
    <col min="1300" max="1544" width="8.7109375" style="7"/>
    <col min="1545" max="1547" width="0" style="7" hidden="1" customWidth="1"/>
    <col min="1548" max="1548" width="7" style="7" customWidth="1"/>
    <col min="1549" max="1549" width="33.42578125" style="7" customWidth="1"/>
    <col min="1550" max="1553" width="20" style="7" customWidth="1"/>
    <col min="1554" max="1555" width="21.7109375" style="7" customWidth="1"/>
    <col min="1556" max="1800" width="8.7109375" style="7"/>
    <col min="1801" max="1803" width="0" style="7" hidden="1" customWidth="1"/>
    <col min="1804" max="1804" width="7" style="7" customWidth="1"/>
    <col min="1805" max="1805" width="33.42578125" style="7" customWidth="1"/>
    <col min="1806" max="1809" width="20" style="7" customWidth="1"/>
    <col min="1810" max="1811" width="21.7109375" style="7" customWidth="1"/>
    <col min="1812" max="2056" width="8.7109375" style="7"/>
    <col min="2057" max="2059" width="0" style="7" hidden="1" customWidth="1"/>
    <col min="2060" max="2060" width="7" style="7" customWidth="1"/>
    <col min="2061" max="2061" width="33.42578125" style="7" customWidth="1"/>
    <col min="2062" max="2065" width="20" style="7" customWidth="1"/>
    <col min="2066" max="2067" width="21.7109375" style="7" customWidth="1"/>
    <col min="2068" max="2312" width="8.7109375" style="7"/>
    <col min="2313" max="2315" width="0" style="7" hidden="1" customWidth="1"/>
    <col min="2316" max="2316" width="7" style="7" customWidth="1"/>
    <col min="2317" max="2317" width="33.42578125" style="7" customWidth="1"/>
    <col min="2318" max="2321" width="20" style="7" customWidth="1"/>
    <col min="2322" max="2323" width="21.7109375" style="7" customWidth="1"/>
    <col min="2324" max="2568" width="8.7109375" style="7"/>
    <col min="2569" max="2571" width="0" style="7" hidden="1" customWidth="1"/>
    <col min="2572" max="2572" width="7" style="7" customWidth="1"/>
    <col min="2573" max="2573" width="33.42578125" style="7" customWidth="1"/>
    <col min="2574" max="2577" width="20" style="7" customWidth="1"/>
    <col min="2578" max="2579" width="21.7109375" style="7" customWidth="1"/>
    <col min="2580" max="2824" width="8.7109375" style="7"/>
    <col min="2825" max="2827" width="0" style="7" hidden="1" customWidth="1"/>
    <col min="2828" max="2828" width="7" style="7" customWidth="1"/>
    <col min="2829" max="2829" width="33.42578125" style="7" customWidth="1"/>
    <col min="2830" max="2833" width="20" style="7" customWidth="1"/>
    <col min="2834" max="2835" width="21.7109375" style="7" customWidth="1"/>
    <col min="2836" max="3080" width="8.7109375" style="7"/>
    <col min="3081" max="3083" width="0" style="7" hidden="1" customWidth="1"/>
    <col min="3084" max="3084" width="7" style="7" customWidth="1"/>
    <col min="3085" max="3085" width="33.42578125" style="7" customWidth="1"/>
    <col min="3086" max="3089" width="20" style="7" customWidth="1"/>
    <col min="3090" max="3091" width="21.7109375" style="7" customWidth="1"/>
    <col min="3092" max="3336" width="8.7109375" style="7"/>
    <col min="3337" max="3339" width="0" style="7" hidden="1" customWidth="1"/>
    <col min="3340" max="3340" width="7" style="7" customWidth="1"/>
    <col min="3341" max="3341" width="33.42578125" style="7" customWidth="1"/>
    <col min="3342" max="3345" width="20" style="7" customWidth="1"/>
    <col min="3346" max="3347" width="21.7109375" style="7" customWidth="1"/>
    <col min="3348" max="3592" width="8.7109375" style="7"/>
    <col min="3593" max="3595" width="0" style="7" hidden="1" customWidth="1"/>
    <col min="3596" max="3596" width="7" style="7" customWidth="1"/>
    <col min="3597" max="3597" width="33.42578125" style="7" customWidth="1"/>
    <col min="3598" max="3601" width="20" style="7" customWidth="1"/>
    <col min="3602" max="3603" width="21.7109375" style="7" customWidth="1"/>
    <col min="3604" max="3848" width="8.7109375" style="7"/>
    <col min="3849" max="3851" width="0" style="7" hidden="1" customWidth="1"/>
    <col min="3852" max="3852" width="7" style="7" customWidth="1"/>
    <col min="3853" max="3853" width="33.42578125" style="7" customWidth="1"/>
    <col min="3854" max="3857" width="20" style="7" customWidth="1"/>
    <col min="3858" max="3859" width="21.7109375" style="7" customWidth="1"/>
    <col min="3860" max="4104" width="8.7109375" style="7"/>
    <col min="4105" max="4107" width="0" style="7" hidden="1" customWidth="1"/>
    <col min="4108" max="4108" width="7" style="7" customWidth="1"/>
    <col min="4109" max="4109" width="33.42578125" style="7" customWidth="1"/>
    <col min="4110" max="4113" width="20" style="7" customWidth="1"/>
    <col min="4114" max="4115" width="21.7109375" style="7" customWidth="1"/>
    <col min="4116" max="4360" width="8.7109375" style="7"/>
    <col min="4361" max="4363" width="0" style="7" hidden="1" customWidth="1"/>
    <col min="4364" max="4364" width="7" style="7" customWidth="1"/>
    <col min="4365" max="4365" width="33.42578125" style="7" customWidth="1"/>
    <col min="4366" max="4369" width="20" style="7" customWidth="1"/>
    <col min="4370" max="4371" width="21.7109375" style="7" customWidth="1"/>
    <col min="4372" max="4616" width="8.7109375" style="7"/>
    <col min="4617" max="4619" width="0" style="7" hidden="1" customWidth="1"/>
    <col min="4620" max="4620" width="7" style="7" customWidth="1"/>
    <col min="4621" max="4621" width="33.42578125" style="7" customWidth="1"/>
    <col min="4622" max="4625" width="20" style="7" customWidth="1"/>
    <col min="4626" max="4627" width="21.7109375" style="7" customWidth="1"/>
    <col min="4628" max="4872" width="8.7109375" style="7"/>
    <col min="4873" max="4875" width="0" style="7" hidden="1" customWidth="1"/>
    <col min="4876" max="4876" width="7" style="7" customWidth="1"/>
    <col min="4877" max="4877" width="33.42578125" style="7" customWidth="1"/>
    <col min="4878" max="4881" width="20" style="7" customWidth="1"/>
    <col min="4882" max="4883" width="21.7109375" style="7" customWidth="1"/>
    <col min="4884" max="5128" width="8.7109375" style="7"/>
    <col min="5129" max="5131" width="0" style="7" hidden="1" customWidth="1"/>
    <col min="5132" max="5132" width="7" style="7" customWidth="1"/>
    <col min="5133" max="5133" width="33.42578125" style="7" customWidth="1"/>
    <col min="5134" max="5137" width="20" style="7" customWidth="1"/>
    <col min="5138" max="5139" width="21.7109375" style="7" customWidth="1"/>
    <col min="5140" max="5384" width="8.7109375" style="7"/>
    <col min="5385" max="5387" width="0" style="7" hidden="1" customWidth="1"/>
    <col min="5388" max="5388" width="7" style="7" customWidth="1"/>
    <col min="5389" max="5389" width="33.42578125" style="7" customWidth="1"/>
    <col min="5390" max="5393" width="20" style="7" customWidth="1"/>
    <col min="5394" max="5395" width="21.7109375" style="7" customWidth="1"/>
    <col min="5396" max="5640" width="8.7109375" style="7"/>
    <col min="5641" max="5643" width="0" style="7" hidden="1" customWidth="1"/>
    <col min="5644" max="5644" width="7" style="7" customWidth="1"/>
    <col min="5645" max="5645" width="33.42578125" style="7" customWidth="1"/>
    <col min="5646" max="5649" width="20" style="7" customWidth="1"/>
    <col min="5650" max="5651" width="21.7109375" style="7" customWidth="1"/>
    <col min="5652" max="5896" width="8.7109375" style="7"/>
    <col min="5897" max="5899" width="0" style="7" hidden="1" customWidth="1"/>
    <col min="5900" max="5900" width="7" style="7" customWidth="1"/>
    <col min="5901" max="5901" width="33.42578125" style="7" customWidth="1"/>
    <col min="5902" max="5905" width="20" style="7" customWidth="1"/>
    <col min="5906" max="5907" width="21.7109375" style="7" customWidth="1"/>
    <col min="5908" max="6152" width="8.7109375" style="7"/>
    <col min="6153" max="6155" width="0" style="7" hidden="1" customWidth="1"/>
    <col min="6156" max="6156" width="7" style="7" customWidth="1"/>
    <col min="6157" max="6157" width="33.42578125" style="7" customWidth="1"/>
    <col min="6158" max="6161" width="20" style="7" customWidth="1"/>
    <col min="6162" max="6163" width="21.7109375" style="7" customWidth="1"/>
    <col min="6164" max="6408" width="8.7109375" style="7"/>
    <col min="6409" max="6411" width="0" style="7" hidden="1" customWidth="1"/>
    <col min="6412" max="6412" width="7" style="7" customWidth="1"/>
    <col min="6413" max="6413" width="33.42578125" style="7" customWidth="1"/>
    <col min="6414" max="6417" width="20" style="7" customWidth="1"/>
    <col min="6418" max="6419" width="21.7109375" style="7" customWidth="1"/>
    <col min="6420" max="6664" width="8.7109375" style="7"/>
    <col min="6665" max="6667" width="0" style="7" hidden="1" customWidth="1"/>
    <col min="6668" max="6668" width="7" style="7" customWidth="1"/>
    <col min="6669" max="6669" width="33.42578125" style="7" customWidth="1"/>
    <col min="6670" max="6673" width="20" style="7" customWidth="1"/>
    <col min="6674" max="6675" width="21.7109375" style="7" customWidth="1"/>
    <col min="6676" max="6920" width="8.7109375" style="7"/>
    <col min="6921" max="6923" width="0" style="7" hidden="1" customWidth="1"/>
    <col min="6924" max="6924" width="7" style="7" customWidth="1"/>
    <col min="6925" max="6925" width="33.42578125" style="7" customWidth="1"/>
    <col min="6926" max="6929" width="20" style="7" customWidth="1"/>
    <col min="6930" max="6931" width="21.7109375" style="7" customWidth="1"/>
    <col min="6932" max="7176" width="8.7109375" style="7"/>
    <col min="7177" max="7179" width="0" style="7" hidden="1" customWidth="1"/>
    <col min="7180" max="7180" width="7" style="7" customWidth="1"/>
    <col min="7181" max="7181" width="33.42578125" style="7" customWidth="1"/>
    <col min="7182" max="7185" width="20" style="7" customWidth="1"/>
    <col min="7186" max="7187" width="21.7109375" style="7" customWidth="1"/>
    <col min="7188" max="7432" width="8.7109375" style="7"/>
    <col min="7433" max="7435" width="0" style="7" hidden="1" customWidth="1"/>
    <col min="7436" max="7436" width="7" style="7" customWidth="1"/>
    <col min="7437" max="7437" width="33.42578125" style="7" customWidth="1"/>
    <col min="7438" max="7441" width="20" style="7" customWidth="1"/>
    <col min="7442" max="7443" width="21.7109375" style="7" customWidth="1"/>
    <col min="7444" max="7688" width="8.7109375" style="7"/>
    <col min="7689" max="7691" width="0" style="7" hidden="1" customWidth="1"/>
    <col min="7692" max="7692" width="7" style="7" customWidth="1"/>
    <col min="7693" max="7693" width="33.42578125" style="7" customWidth="1"/>
    <col min="7694" max="7697" width="20" style="7" customWidth="1"/>
    <col min="7698" max="7699" width="21.7109375" style="7" customWidth="1"/>
    <col min="7700" max="7944" width="8.7109375" style="7"/>
    <col min="7945" max="7947" width="0" style="7" hidden="1" customWidth="1"/>
    <col min="7948" max="7948" width="7" style="7" customWidth="1"/>
    <col min="7949" max="7949" width="33.42578125" style="7" customWidth="1"/>
    <col min="7950" max="7953" width="20" style="7" customWidth="1"/>
    <col min="7954" max="7955" width="21.7109375" style="7" customWidth="1"/>
    <col min="7956" max="8200" width="8.7109375" style="7"/>
    <col min="8201" max="8203" width="0" style="7" hidden="1" customWidth="1"/>
    <col min="8204" max="8204" width="7" style="7" customWidth="1"/>
    <col min="8205" max="8205" width="33.42578125" style="7" customWidth="1"/>
    <col min="8206" max="8209" width="20" style="7" customWidth="1"/>
    <col min="8210" max="8211" width="21.7109375" style="7" customWidth="1"/>
    <col min="8212" max="8456" width="8.7109375" style="7"/>
    <col min="8457" max="8459" width="0" style="7" hidden="1" customWidth="1"/>
    <col min="8460" max="8460" width="7" style="7" customWidth="1"/>
    <col min="8461" max="8461" width="33.42578125" style="7" customWidth="1"/>
    <col min="8462" max="8465" width="20" style="7" customWidth="1"/>
    <col min="8466" max="8467" width="21.7109375" style="7" customWidth="1"/>
    <col min="8468" max="8712" width="8.7109375" style="7"/>
    <col min="8713" max="8715" width="0" style="7" hidden="1" customWidth="1"/>
    <col min="8716" max="8716" width="7" style="7" customWidth="1"/>
    <col min="8717" max="8717" width="33.42578125" style="7" customWidth="1"/>
    <col min="8718" max="8721" width="20" style="7" customWidth="1"/>
    <col min="8722" max="8723" width="21.7109375" style="7" customWidth="1"/>
    <col min="8724" max="8968" width="8.7109375" style="7"/>
    <col min="8969" max="8971" width="0" style="7" hidden="1" customWidth="1"/>
    <col min="8972" max="8972" width="7" style="7" customWidth="1"/>
    <col min="8973" max="8973" width="33.42578125" style="7" customWidth="1"/>
    <col min="8974" max="8977" width="20" style="7" customWidth="1"/>
    <col min="8978" max="8979" width="21.7109375" style="7" customWidth="1"/>
    <col min="8980" max="9224" width="8.7109375" style="7"/>
    <col min="9225" max="9227" width="0" style="7" hidden="1" customWidth="1"/>
    <col min="9228" max="9228" width="7" style="7" customWidth="1"/>
    <col min="9229" max="9229" width="33.42578125" style="7" customWidth="1"/>
    <col min="9230" max="9233" width="20" style="7" customWidth="1"/>
    <col min="9234" max="9235" width="21.7109375" style="7" customWidth="1"/>
    <col min="9236" max="9480" width="8.7109375" style="7"/>
    <col min="9481" max="9483" width="0" style="7" hidden="1" customWidth="1"/>
    <col min="9484" max="9484" width="7" style="7" customWidth="1"/>
    <col min="9485" max="9485" width="33.42578125" style="7" customWidth="1"/>
    <col min="9486" max="9489" width="20" style="7" customWidth="1"/>
    <col min="9490" max="9491" width="21.7109375" style="7" customWidth="1"/>
    <col min="9492" max="9736" width="8.7109375" style="7"/>
    <col min="9737" max="9739" width="0" style="7" hidden="1" customWidth="1"/>
    <col min="9740" max="9740" width="7" style="7" customWidth="1"/>
    <col min="9741" max="9741" width="33.42578125" style="7" customWidth="1"/>
    <col min="9742" max="9745" width="20" style="7" customWidth="1"/>
    <col min="9746" max="9747" width="21.7109375" style="7" customWidth="1"/>
    <col min="9748" max="9992" width="8.7109375" style="7"/>
    <col min="9993" max="9995" width="0" style="7" hidden="1" customWidth="1"/>
    <col min="9996" max="9996" width="7" style="7" customWidth="1"/>
    <col min="9997" max="9997" width="33.42578125" style="7" customWidth="1"/>
    <col min="9998" max="10001" width="20" style="7" customWidth="1"/>
    <col min="10002" max="10003" width="21.7109375" style="7" customWidth="1"/>
    <col min="10004" max="10248" width="8.7109375" style="7"/>
    <col min="10249" max="10251" width="0" style="7" hidden="1" customWidth="1"/>
    <col min="10252" max="10252" width="7" style="7" customWidth="1"/>
    <col min="10253" max="10253" width="33.42578125" style="7" customWidth="1"/>
    <col min="10254" max="10257" width="20" style="7" customWidth="1"/>
    <col min="10258" max="10259" width="21.7109375" style="7" customWidth="1"/>
    <col min="10260" max="10504" width="8.7109375" style="7"/>
    <col min="10505" max="10507" width="0" style="7" hidden="1" customWidth="1"/>
    <col min="10508" max="10508" width="7" style="7" customWidth="1"/>
    <col min="10509" max="10509" width="33.42578125" style="7" customWidth="1"/>
    <col min="10510" max="10513" width="20" style="7" customWidth="1"/>
    <col min="10514" max="10515" width="21.7109375" style="7" customWidth="1"/>
    <col min="10516" max="10760" width="8.7109375" style="7"/>
    <col min="10761" max="10763" width="0" style="7" hidden="1" customWidth="1"/>
    <col min="10764" max="10764" width="7" style="7" customWidth="1"/>
    <col min="10765" max="10765" width="33.42578125" style="7" customWidth="1"/>
    <col min="10766" max="10769" width="20" style="7" customWidth="1"/>
    <col min="10770" max="10771" width="21.7109375" style="7" customWidth="1"/>
    <col min="10772" max="11016" width="8.7109375" style="7"/>
    <col min="11017" max="11019" width="0" style="7" hidden="1" customWidth="1"/>
    <col min="11020" max="11020" width="7" style="7" customWidth="1"/>
    <col min="11021" max="11021" width="33.42578125" style="7" customWidth="1"/>
    <col min="11022" max="11025" width="20" style="7" customWidth="1"/>
    <col min="11026" max="11027" width="21.7109375" style="7" customWidth="1"/>
    <col min="11028" max="11272" width="8.7109375" style="7"/>
    <col min="11273" max="11275" width="0" style="7" hidden="1" customWidth="1"/>
    <col min="11276" max="11276" width="7" style="7" customWidth="1"/>
    <col min="11277" max="11277" width="33.42578125" style="7" customWidth="1"/>
    <col min="11278" max="11281" width="20" style="7" customWidth="1"/>
    <col min="11282" max="11283" width="21.7109375" style="7" customWidth="1"/>
    <col min="11284" max="11528" width="8.7109375" style="7"/>
    <col min="11529" max="11531" width="0" style="7" hidden="1" customWidth="1"/>
    <col min="11532" max="11532" width="7" style="7" customWidth="1"/>
    <col min="11533" max="11533" width="33.42578125" style="7" customWidth="1"/>
    <col min="11534" max="11537" width="20" style="7" customWidth="1"/>
    <col min="11538" max="11539" width="21.7109375" style="7" customWidth="1"/>
    <col min="11540" max="11784" width="8.7109375" style="7"/>
    <col min="11785" max="11787" width="0" style="7" hidden="1" customWidth="1"/>
    <col min="11788" max="11788" width="7" style="7" customWidth="1"/>
    <col min="11789" max="11789" width="33.42578125" style="7" customWidth="1"/>
    <col min="11790" max="11793" width="20" style="7" customWidth="1"/>
    <col min="11794" max="11795" width="21.7109375" style="7" customWidth="1"/>
    <col min="11796" max="12040" width="8.7109375" style="7"/>
    <col min="12041" max="12043" width="0" style="7" hidden="1" customWidth="1"/>
    <col min="12044" max="12044" width="7" style="7" customWidth="1"/>
    <col min="12045" max="12045" width="33.42578125" style="7" customWidth="1"/>
    <col min="12046" max="12049" width="20" style="7" customWidth="1"/>
    <col min="12050" max="12051" width="21.7109375" style="7" customWidth="1"/>
    <col min="12052" max="12296" width="8.7109375" style="7"/>
    <col min="12297" max="12299" width="0" style="7" hidden="1" customWidth="1"/>
    <col min="12300" max="12300" width="7" style="7" customWidth="1"/>
    <col min="12301" max="12301" width="33.42578125" style="7" customWidth="1"/>
    <col min="12302" max="12305" width="20" style="7" customWidth="1"/>
    <col min="12306" max="12307" width="21.7109375" style="7" customWidth="1"/>
    <col min="12308" max="12552" width="8.7109375" style="7"/>
    <col min="12553" max="12555" width="0" style="7" hidden="1" customWidth="1"/>
    <col min="12556" max="12556" width="7" style="7" customWidth="1"/>
    <col min="12557" max="12557" width="33.42578125" style="7" customWidth="1"/>
    <col min="12558" max="12561" width="20" style="7" customWidth="1"/>
    <col min="12562" max="12563" width="21.7109375" style="7" customWidth="1"/>
    <col min="12564" max="12808" width="8.7109375" style="7"/>
    <col min="12809" max="12811" width="0" style="7" hidden="1" customWidth="1"/>
    <col min="12812" max="12812" width="7" style="7" customWidth="1"/>
    <col min="12813" max="12813" width="33.42578125" style="7" customWidth="1"/>
    <col min="12814" max="12817" width="20" style="7" customWidth="1"/>
    <col min="12818" max="12819" width="21.7109375" style="7" customWidth="1"/>
    <col min="12820" max="13064" width="8.7109375" style="7"/>
    <col min="13065" max="13067" width="0" style="7" hidden="1" customWidth="1"/>
    <col min="13068" max="13068" width="7" style="7" customWidth="1"/>
    <col min="13069" max="13069" width="33.42578125" style="7" customWidth="1"/>
    <col min="13070" max="13073" width="20" style="7" customWidth="1"/>
    <col min="13074" max="13075" width="21.7109375" style="7" customWidth="1"/>
    <col min="13076" max="13320" width="8.7109375" style="7"/>
    <col min="13321" max="13323" width="0" style="7" hidden="1" customWidth="1"/>
    <col min="13324" max="13324" width="7" style="7" customWidth="1"/>
    <col min="13325" max="13325" width="33.42578125" style="7" customWidth="1"/>
    <col min="13326" max="13329" width="20" style="7" customWidth="1"/>
    <col min="13330" max="13331" width="21.7109375" style="7" customWidth="1"/>
    <col min="13332" max="13576" width="8.7109375" style="7"/>
    <col min="13577" max="13579" width="0" style="7" hidden="1" customWidth="1"/>
    <col min="13580" max="13580" width="7" style="7" customWidth="1"/>
    <col min="13581" max="13581" width="33.42578125" style="7" customWidth="1"/>
    <col min="13582" max="13585" width="20" style="7" customWidth="1"/>
    <col min="13586" max="13587" width="21.7109375" style="7" customWidth="1"/>
    <col min="13588" max="13832" width="8.7109375" style="7"/>
    <col min="13833" max="13835" width="0" style="7" hidden="1" customWidth="1"/>
    <col min="13836" max="13836" width="7" style="7" customWidth="1"/>
    <col min="13837" max="13837" width="33.42578125" style="7" customWidth="1"/>
    <col min="13838" max="13841" width="20" style="7" customWidth="1"/>
    <col min="13842" max="13843" width="21.7109375" style="7" customWidth="1"/>
    <col min="13844" max="14088" width="8.7109375" style="7"/>
    <col min="14089" max="14091" width="0" style="7" hidden="1" customWidth="1"/>
    <col min="14092" max="14092" width="7" style="7" customWidth="1"/>
    <col min="14093" max="14093" width="33.42578125" style="7" customWidth="1"/>
    <col min="14094" max="14097" width="20" style="7" customWidth="1"/>
    <col min="14098" max="14099" width="21.7109375" style="7" customWidth="1"/>
    <col min="14100" max="14344" width="8.7109375" style="7"/>
    <col min="14345" max="14347" width="0" style="7" hidden="1" customWidth="1"/>
    <col min="14348" max="14348" width="7" style="7" customWidth="1"/>
    <col min="14349" max="14349" width="33.42578125" style="7" customWidth="1"/>
    <col min="14350" max="14353" width="20" style="7" customWidth="1"/>
    <col min="14354" max="14355" width="21.7109375" style="7" customWidth="1"/>
    <col min="14356" max="14600" width="8.7109375" style="7"/>
    <col min="14601" max="14603" width="0" style="7" hidden="1" customWidth="1"/>
    <col min="14604" max="14604" width="7" style="7" customWidth="1"/>
    <col min="14605" max="14605" width="33.42578125" style="7" customWidth="1"/>
    <col min="14606" max="14609" width="20" style="7" customWidth="1"/>
    <col min="14610" max="14611" width="21.7109375" style="7" customWidth="1"/>
    <col min="14612" max="14856" width="8.7109375" style="7"/>
    <col min="14857" max="14859" width="0" style="7" hidden="1" customWidth="1"/>
    <col min="14860" max="14860" width="7" style="7" customWidth="1"/>
    <col min="14861" max="14861" width="33.42578125" style="7" customWidth="1"/>
    <col min="14862" max="14865" width="20" style="7" customWidth="1"/>
    <col min="14866" max="14867" width="21.7109375" style="7" customWidth="1"/>
    <col min="14868" max="15112" width="8.7109375" style="7"/>
    <col min="15113" max="15115" width="0" style="7" hidden="1" customWidth="1"/>
    <col min="15116" max="15116" width="7" style="7" customWidth="1"/>
    <col min="15117" max="15117" width="33.42578125" style="7" customWidth="1"/>
    <col min="15118" max="15121" width="20" style="7" customWidth="1"/>
    <col min="15122" max="15123" width="21.7109375" style="7" customWidth="1"/>
    <col min="15124" max="15368" width="8.7109375" style="7"/>
    <col min="15369" max="15371" width="0" style="7" hidden="1" customWidth="1"/>
    <col min="15372" max="15372" width="7" style="7" customWidth="1"/>
    <col min="15373" max="15373" width="33.42578125" style="7" customWidth="1"/>
    <col min="15374" max="15377" width="20" style="7" customWidth="1"/>
    <col min="15378" max="15379" width="21.7109375" style="7" customWidth="1"/>
    <col min="15380" max="15624" width="8.7109375" style="7"/>
    <col min="15625" max="15627" width="0" style="7" hidden="1" customWidth="1"/>
    <col min="15628" max="15628" width="7" style="7" customWidth="1"/>
    <col min="15629" max="15629" width="33.42578125" style="7" customWidth="1"/>
    <col min="15630" max="15633" width="20" style="7" customWidth="1"/>
    <col min="15634" max="15635" width="21.7109375" style="7" customWidth="1"/>
    <col min="15636" max="15880" width="8.7109375" style="7"/>
    <col min="15881" max="15883" width="0" style="7" hidden="1" customWidth="1"/>
    <col min="15884" max="15884" width="7" style="7" customWidth="1"/>
    <col min="15885" max="15885" width="33.42578125" style="7" customWidth="1"/>
    <col min="15886" max="15889" width="20" style="7" customWidth="1"/>
    <col min="15890" max="15891" width="21.7109375" style="7" customWidth="1"/>
    <col min="15892" max="16136" width="8.7109375" style="7"/>
    <col min="16137" max="16139" width="0" style="7" hidden="1" customWidth="1"/>
    <col min="16140" max="16140" width="7" style="7" customWidth="1"/>
    <col min="16141" max="16141" width="33.42578125" style="7" customWidth="1"/>
    <col min="16142" max="16145" width="20" style="7" customWidth="1"/>
    <col min="16146" max="16147" width="21.7109375" style="7" customWidth="1"/>
    <col min="16148" max="16384" width="8.7109375" style="7"/>
  </cols>
  <sheetData>
    <row r="1" spans="1:26">
      <c r="A1" s="5" t="s">
        <v>682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6" ht="22.15" customHeight="1">
      <c r="A2" s="143" t="s">
        <v>515</v>
      </c>
      <c r="B2" s="144"/>
      <c r="C2" s="8"/>
      <c r="D2" s="8"/>
      <c r="E2" s="8"/>
      <c r="F2" s="9"/>
      <c r="G2" s="9"/>
      <c r="H2" s="8"/>
      <c r="I2" s="9"/>
      <c r="J2" s="9"/>
      <c r="K2" s="9"/>
      <c r="L2" s="9"/>
      <c r="M2" s="307"/>
      <c r="N2" s="307"/>
      <c r="O2" s="307"/>
      <c r="P2" s="307"/>
      <c r="Q2" s="307"/>
      <c r="R2" s="307"/>
      <c r="S2" s="307"/>
    </row>
    <row r="3" spans="1:26" ht="22.15" customHeight="1">
      <c r="A3" s="143" t="s">
        <v>516</v>
      </c>
      <c r="B3" s="145"/>
      <c r="C3" s="8"/>
      <c r="D3" s="8"/>
      <c r="E3" s="8"/>
      <c r="F3" s="9"/>
      <c r="G3" s="9"/>
      <c r="H3" s="8"/>
      <c r="I3" s="9"/>
      <c r="J3" s="9"/>
      <c r="K3" s="9"/>
      <c r="L3" s="9"/>
      <c r="M3" s="307"/>
      <c r="N3" s="307"/>
      <c r="O3" s="307"/>
      <c r="P3" s="307"/>
      <c r="Q3" s="307"/>
      <c r="R3" s="307"/>
      <c r="S3" s="307"/>
    </row>
    <row r="4" spans="1:26" ht="22.15" customHeight="1">
      <c r="A4" s="143" t="s">
        <v>517</v>
      </c>
      <c r="B4" s="144"/>
      <c r="M4" s="307"/>
      <c r="N4" s="307"/>
      <c r="O4" s="307"/>
      <c r="P4" s="307"/>
      <c r="Q4" s="307"/>
      <c r="R4" s="307"/>
      <c r="S4" s="307"/>
    </row>
    <row r="5" spans="1:26" s="8" customFormat="1"/>
    <row r="6" spans="1:26">
      <c r="A6" s="147"/>
      <c r="B6" s="151"/>
      <c r="C6" s="502" t="s">
        <v>683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8"/>
      <c r="V6" s="8"/>
      <c r="W6" s="8"/>
      <c r="X6" s="8"/>
      <c r="Y6" s="8"/>
      <c r="Z6" s="8"/>
    </row>
    <row r="7" spans="1:26" s="11" customFormat="1" ht="25.15" customHeight="1">
      <c r="A7" s="253"/>
      <c r="B7" s="253"/>
      <c r="C7" s="518" t="s">
        <v>684</v>
      </c>
      <c r="D7" s="520"/>
      <c r="E7" s="494" t="s">
        <v>685</v>
      </c>
      <c r="F7" s="516"/>
      <c r="G7" s="525"/>
      <c r="H7" s="525"/>
      <c r="I7" s="516"/>
      <c r="J7" s="516"/>
      <c r="K7" s="516"/>
      <c r="L7" s="501" t="s">
        <v>686</v>
      </c>
      <c r="M7" s="516" t="s">
        <v>687</v>
      </c>
      <c r="N7" s="516"/>
      <c r="O7" s="516"/>
      <c r="P7" s="516"/>
      <c r="Q7" s="516"/>
      <c r="R7" s="516"/>
      <c r="S7" s="516"/>
      <c r="T7" s="495"/>
      <c r="U7" s="8"/>
      <c r="V7" s="8"/>
      <c r="W7" s="8"/>
      <c r="X7" s="8"/>
      <c r="Y7" s="8"/>
      <c r="Z7" s="8"/>
    </row>
    <row r="8" spans="1:26" s="11" customFormat="1" ht="69" customHeight="1">
      <c r="A8" s="308"/>
      <c r="B8" s="230" t="s">
        <v>524</v>
      </c>
      <c r="C8" s="205" t="s">
        <v>688</v>
      </c>
      <c r="D8" s="205" t="s">
        <v>689</v>
      </c>
      <c r="E8" s="152" t="s">
        <v>690</v>
      </c>
      <c r="F8" s="152" t="s">
        <v>691</v>
      </c>
      <c r="G8" s="152" t="s">
        <v>692</v>
      </c>
      <c r="H8" s="160" t="s">
        <v>693</v>
      </c>
      <c r="I8" s="160" t="s">
        <v>694</v>
      </c>
      <c r="J8" s="160" t="s">
        <v>695</v>
      </c>
      <c r="K8" s="160" t="s">
        <v>696</v>
      </c>
      <c r="L8" s="503"/>
      <c r="M8" s="214" t="s">
        <v>697</v>
      </c>
      <c r="N8" s="214" t="s">
        <v>698</v>
      </c>
      <c r="O8" s="214" t="s">
        <v>699</v>
      </c>
      <c r="P8" s="214" t="s">
        <v>700</v>
      </c>
      <c r="Q8" s="160" t="s">
        <v>693</v>
      </c>
      <c r="R8" s="160" t="s">
        <v>694</v>
      </c>
      <c r="S8" s="160" t="s">
        <v>695</v>
      </c>
      <c r="T8" s="205" t="s">
        <v>701</v>
      </c>
    </row>
    <row r="9" spans="1:26" s="11" customFormat="1">
      <c r="A9" s="208"/>
      <c r="B9" s="151"/>
      <c r="C9" s="147"/>
      <c r="D9" s="209" t="s">
        <v>527</v>
      </c>
      <c r="E9" s="160"/>
      <c r="F9" s="161"/>
      <c r="G9" s="162"/>
      <c r="H9" s="160"/>
      <c r="I9" s="161"/>
      <c r="J9" s="162"/>
      <c r="K9" s="162"/>
      <c r="L9" s="503"/>
      <c r="M9" s="162" t="s">
        <v>527</v>
      </c>
      <c r="N9" s="162" t="s">
        <v>527</v>
      </c>
      <c r="O9" s="162" t="s">
        <v>527</v>
      </c>
      <c r="P9" s="162" t="s">
        <v>527</v>
      </c>
      <c r="Q9" s="162" t="s">
        <v>527</v>
      </c>
      <c r="R9" s="162" t="s">
        <v>527</v>
      </c>
      <c r="S9" s="162" t="s">
        <v>527</v>
      </c>
      <c r="T9" s="163" t="s">
        <v>527</v>
      </c>
    </row>
    <row r="10" spans="1:26" s="11" customFormat="1">
      <c r="A10" s="164"/>
      <c r="B10" s="309" t="s">
        <v>528</v>
      </c>
      <c r="C10" s="310"/>
      <c r="D10" s="311"/>
      <c r="E10" s="167"/>
      <c r="F10" s="168"/>
      <c r="G10" s="274"/>
      <c r="H10" s="167"/>
      <c r="I10" s="168"/>
      <c r="J10" s="274"/>
      <c r="K10" s="274"/>
      <c r="L10" s="503"/>
      <c r="M10" s="274"/>
      <c r="N10" s="274"/>
      <c r="O10" s="274"/>
      <c r="P10" s="274"/>
      <c r="Q10" s="274"/>
      <c r="R10" s="274"/>
      <c r="S10" s="274"/>
      <c r="T10" s="312"/>
    </row>
    <row r="11" spans="1:26">
      <c r="A11" s="164"/>
      <c r="B11" s="313" t="s">
        <v>529</v>
      </c>
      <c r="C11" s="52"/>
      <c r="D11" s="52"/>
      <c r="E11" s="52"/>
      <c r="F11" s="51"/>
      <c r="G11" s="51"/>
      <c r="H11" s="52"/>
      <c r="I11" s="51"/>
      <c r="J11" s="51"/>
      <c r="K11" s="51"/>
      <c r="L11" s="174"/>
      <c r="M11" s="56"/>
      <c r="N11" s="56"/>
      <c r="O11" s="56"/>
      <c r="P11" s="217">
        <f t="shared" ref="P11:P18" si="0">SUM(M11:O11)</f>
        <v>0</v>
      </c>
      <c r="Q11" s="56"/>
      <c r="R11" s="56"/>
      <c r="S11" s="56"/>
      <c r="T11" s="56"/>
    </row>
    <row r="12" spans="1:26">
      <c r="A12" s="164"/>
      <c r="B12" s="313" t="s">
        <v>530</v>
      </c>
      <c r="C12" s="56"/>
      <c r="D12" s="56"/>
      <c r="E12" s="56"/>
      <c r="F12" s="57"/>
      <c r="G12" s="57"/>
      <c r="H12" s="56"/>
      <c r="I12" s="57"/>
      <c r="J12" s="57"/>
      <c r="K12" s="57"/>
      <c r="L12" s="179"/>
      <c r="M12" s="56"/>
      <c r="N12" s="56"/>
      <c r="O12" s="56"/>
      <c r="P12" s="217">
        <f t="shared" si="0"/>
        <v>0</v>
      </c>
      <c r="Q12" s="56"/>
      <c r="R12" s="56"/>
      <c r="S12" s="56"/>
      <c r="T12" s="56"/>
    </row>
    <row r="13" spans="1:26">
      <c r="A13" s="164"/>
      <c r="B13" s="313" t="s">
        <v>531</v>
      </c>
      <c r="C13" s="56"/>
      <c r="D13" s="56"/>
      <c r="E13" s="56"/>
      <c r="F13" s="57"/>
      <c r="G13" s="57"/>
      <c r="H13" s="56"/>
      <c r="I13" s="57"/>
      <c r="J13" s="57"/>
      <c r="K13" s="57"/>
      <c r="L13" s="179"/>
      <c r="M13" s="56"/>
      <c r="N13" s="56"/>
      <c r="O13" s="56"/>
      <c r="P13" s="217">
        <f t="shared" si="0"/>
        <v>0</v>
      </c>
      <c r="Q13" s="56"/>
      <c r="R13" s="56"/>
      <c r="S13" s="56"/>
      <c r="T13" s="56"/>
    </row>
    <row r="14" spans="1:26">
      <c r="A14" s="164"/>
      <c r="B14" s="313" t="s">
        <v>532</v>
      </c>
      <c r="C14" s="56"/>
      <c r="D14" s="56"/>
      <c r="E14" s="56"/>
      <c r="F14" s="57"/>
      <c r="G14" s="57"/>
      <c r="H14" s="56"/>
      <c r="I14" s="57"/>
      <c r="J14" s="57"/>
      <c r="K14" s="57"/>
      <c r="L14" s="179"/>
      <c r="M14" s="56"/>
      <c r="N14" s="56"/>
      <c r="O14" s="56"/>
      <c r="P14" s="217">
        <f t="shared" si="0"/>
        <v>0</v>
      </c>
      <c r="Q14" s="56"/>
      <c r="R14" s="56"/>
      <c r="S14" s="56"/>
      <c r="T14" s="56"/>
    </row>
    <row r="15" spans="1:26">
      <c r="A15" s="164"/>
      <c r="B15" s="313" t="s">
        <v>533</v>
      </c>
      <c r="C15" s="56"/>
      <c r="D15" s="56"/>
      <c r="E15" s="56"/>
      <c r="F15" s="57"/>
      <c r="G15" s="57"/>
      <c r="H15" s="56"/>
      <c r="I15" s="57"/>
      <c r="J15" s="57"/>
      <c r="K15" s="57"/>
      <c r="L15" s="179"/>
      <c r="M15" s="56"/>
      <c r="N15" s="56"/>
      <c r="O15" s="56"/>
      <c r="P15" s="217">
        <f t="shared" si="0"/>
        <v>0</v>
      </c>
      <c r="Q15" s="56"/>
      <c r="R15" s="56"/>
      <c r="S15" s="56"/>
      <c r="T15" s="56"/>
    </row>
    <row r="16" spans="1:26">
      <c r="A16" s="164"/>
      <c r="B16" s="313" t="s">
        <v>534</v>
      </c>
      <c r="C16" s="56"/>
      <c r="D16" s="56"/>
      <c r="E16" s="56"/>
      <c r="F16" s="57"/>
      <c r="G16" s="57"/>
      <c r="H16" s="56"/>
      <c r="I16" s="57"/>
      <c r="J16" s="57"/>
      <c r="K16" s="57"/>
      <c r="L16" s="179"/>
      <c r="M16" s="56"/>
      <c r="N16" s="56"/>
      <c r="O16" s="56"/>
      <c r="P16" s="217">
        <f t="shared" si="0"/>
        <v>0</v>
      </c>
      <c r="Q16" s="56"/>
      <c r="R16" s="56"/>
      <c r="S16" s="56"/>
      <c r="T16" s="56"/>
    </row>
    <row r="17" spans="1:20">
      <c r="A17" s="164"/>
      <c r="B17" s="313" t="s">
        <v>535</v>
      </c>
      <c r="C17" s="56"/>
      <c r="D17" s="56"/>
      <c r="E17" s="56"/>
      <c r="F17" s="57"/>
      <c r="G17" s="57"/>
      <c r="H17" s="56"/>
      <c r="I17" s="57"/>
      <c r="J17" s="57"/>
      <c r="K17" s="57"/>
      <c r="L17" s="179"/>
      <c r="M17" s="56"/>
      <c r="N17" s="56"/>
      <c r="O17" s="56"/>
      <c r="P17" s="217">
        <f t="shared" si="0"/>
        <v>0</v>
      </c>
      <c r="Q17" s="56"/>
      <c r="R17" s="56"/>
      <c r="S17" s="56"/>
      <c r="T17" s="56"/>
    </row>
    <row r="18" spans="1:20">
      <c r="A18" s="164"/>
      <c r="B18" s="314" t="s">
        <v>536</v>
      </c>
      <c r="C18" s="56"/>
      <c r="D18" s="56"/>
      <c r="E18" s="56"/>
      <c r="F18" s="57"/>
      <c r="G18" s="57"/>
      <c r="H18" s="56"/>
      <c r="I18" s="57"/>
      <c r="J18" s="57"/>
      <c r="K18" s="57"/>
      <c r="L18" s="179"/>
      <c r="M18" s="56"/>
      <c r="N18" s="56"/>
      <c r="O18" s="56"/>
      <c r="P18" s="217">
        <f t="shared" si="0"/>
        <v>0</v>
      </c>
      <c r="Q18" s="56"/>
      <c r="R18" s="56"/>
      <c r="S18" s="56"/>
      <c r="T18" s="56"/>
    </row>
    <row r="19" spans="1:20">
      <c r="A19" s="164"/>
      <c r="B19" s="198" t="s">
        <v>537</v>
      </c>
      <c r="C19" s="217">
        <f t="shared" ref="C19:K19" si="1">SUM(C11:C18)</f>
        <v>0</v>
      </c>
      <c r="D19" s="217">
        <f t="shared" si="1"/>
        <v>0</v>
      </c>
      <c r="E19" s="217">
        <f t="shared" si="1"/>
        <v>0</v>
      </c>
      <c r="F19" s="217">
        <f t="shared" si="1"/>
        <v>0</v>
      </c>
      <c r="G19" s="217">
        <f t="shared" si="1"/>
        <v>0</v>
      </c>
      <c r="H19" s="217">
        <f t="shared" si="1"/>
        <v>0</v>
      </c>
      <c r="I19" s="217">
        <f t="shared" si="1"/>
        <v>0</v>
      </c>
      <c r="J19" s="217">
        <f t="shared" si="1"/>
        <v>0</v>
      </c>
      <c r="K19" s="217">
        <f t="shared" si="1"/>
        <v>0</v>
      </c>
      <c r="L19" s="179"/>
      <c r="M19" s="217">
        <f t="shared" ref="M19:T19" si="2">SUM(M11:M18)</f>
        <v>0</v>
      </c>
      <c r="N19" s="217">
        <f t="shared" si="2"/>
        <v>0</v>
      </c>
      <c r="O19" s="217">
        <f t="shared" si="2"/>
        <v>0</v>
      </c>
      <c r="P19" s="217">
        <f t="shared" si="2"/>
        <v>0</v>
      </c>
      <c r="Q19" s="217">
        <f t="shared" si="2"/>
        <v>0</v>
      </c>
      <c r="R19" s="217">
        <f t="shared" si="2"/>
        <v>0</v>
      </c>
      <c r="S19" s="217">
        <f t="shared" si="2"/>
        <v>0</v>
      </c>
      <c r="T19" s="217">
        <f t="shared" si="2"/>
        <v>0</v>
      </c>
    </row>
    <row r="20" spans="1:20" ht="12.75" customHeight="1">
      <c r="A20" s="164"/>
      <c r="B20" s="185" t="s">
        <v>538</v>
      </c>
      <c r="C20" s="181"/>
      <c r="D20" s="181"/>
      <c r="E20" s="181"/>
      <c r="F20" s="182"/>
      <c r="G20" s="271"/>
      <c r="H20" s="181"/>
      <c r="I20" s="182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2"/>
    </row>
    <row r="21" spans="1:20">
      <c r="A21" s="164"/>
      <c r="B21" s="313" t="s">
        <v>529</v>
      </c>
      <c r="C21" s="56"/>
      <c r="D21" s="56"/>
      <c r="E21" s="56"/>
      <c r="F21" s="56"/>
      <c r="G21" s="56"/>
      <c r="H21" s="56"/>
      <c r="I21" s="56"/>
      <c r="J21" s="56"/>
      <c r="K21" s="56"/>
      <c r="L21" s="173"/>
      <c r="M21" s="50"/>
      <c r="N21" s="50"/>
      <c r="O21" s="50"/>
      <c r="P21" s="217">
        <f t="shared" ref="P21:P28" si="3">SUM(M21:O21)</f>
        <v>0</v>
      </c>
      <c r="Q21" s="50"/>
      <c r="R21" s="50"/>
      <c r="S21" s="50"/>
      <c r="T21" s="50"/>
    </row>
    <row r="22" spans="1:20">
      <c r="A22" s="164"/>
      <c r="B22" s="313" t="s">
        <v>530</v>
      </c>
      <c r="C22" s="56"/>
      <c r="D22" s="56"/>
      <c r="E22" s="56"/>
      <c r="F22" s="56"/>
      <c r="G22" s="56"/>
      <c r="H22" s="56"/>
      <c r="I22" s="56"/>
      <c r="J22" s="56"/>
      <c r="K22" s="56"/>
      <c r="L22" s="173"/>
      <c r="M22" s="50"/>
      <c r="N22" s="50"/>
      <c r="O22" s="50"/>
      <c r="P22" s="217">
        <f t="shared" si="3"/>
        <v>0</v>
      </c>
      <c r="Q22" s="50"/>
      <c r="R22" s="50"/>
      <c r="S22" s="50"/>
      <c r="T22" s="50"/>
    </row>
    <row r="23" spans="1:20">
      <c r="A23" s="164"/>
      <c r="B23" s="313" t="s">
        <v>531</v>
      </c>
      <c r="C23" s="56"/>
      <c r="D23" s="56"/>
      <c r="E23" s="56"/>
      <c r="F23" s="56"/>
      <c r="G23" s="56"/>
      <c r="H23" s="56"/>
      <c r="I23" s="56"/>
      <c r="J23" s="56"/>
      <c r="K23" s="56"/>
      <c r="L23" s="173"/>
      <c r="M23" s="50"/>
      <c r="N23" s="50"/>
      <c r="O23" s="50"/>
      <c r="P23" s="217">
        <f t="shared" si="3"/>
        <v>0</v>
      </c>
      <c r="Q23" s="50"/>
      <c r="R23" s="50"/>
      <c r="S23" s="50"/>
      <c r="T23" s="50"/>
    </row>
    <row r="24" spans="1:20">
      <c r="A24" s="164"/>
      <c r="B24" s="313" t="s">
        <v>539</v>
      </c>
      <c r="C24" s="56"/>
      <c r="D24" s="56"/>
      <c r="E24" s="56"/>
      <c r="F24" s="56"/>
      <c r="G24" s="56"/>
      <c r="H24" s="56"/>
      <c r="I24" s="56"/>
      <c r="J24" s="56"/>
      <c r="K24" s="56"/>
      <c r="L24" s="173"/>
      <c r="M24" s="50"/>
      <c r="N24" s="50"/>
      <c r="O24" s="50"/>
      <c r="P24" s="217">
        <f t="shared" si="3"/>
        <v>0</v>
      </c>
      <c r="Q24" s="50"/>
      <c r="R24" s="50"/>
      <c r="S24" s="50"/>
      <c r="T24" s="50"/>
    </row>
    <row r="25" spans="1:20">
      <c r="A25" s="164"/>
      <c r="B25" s="313" t="s">
        <v>532</v>
      </c>
      <c r="C25" s="56"/>
      <c r="D25" s="56"/>
      <c r="E25" s="56"/>
      <c r="F25" s="56"/>
      <c r="G25" s="56"/>
      <c r="H25" s="56"/>
      <c r="I25" s="56"/>
      <c r="J25" s="56"/>
      <c r="K25" s="56"/>
      <c r="L25" s="173"/>
      <c r="M25" s="50"/>
      <c r="N25" s="50"/>
      <c r="O25" s="50"/>
      <c r="P25" s="217">
        <f t="shared" si="3"/>
        <v>0</v>
      </c>
      <c r="Q25" s="50"/>
      <c r="R25" s="50"/>
      <c r="S25" s="50"/>
      <c r="T25" s="50"/>
    </row>
    <row r="26" spans="1:20">
      <c r="A26" s="164"/>
      <c r="B26" s="313" t="s">
        <v>533</v>
      </c>
      <c r="C26" s="56"/>
      <c r="D26" s="56"/>
      <c r="E26" s="56"/>
      <c r="F26" s="56"/>
      <c r="G26" s="56"/>
      <c r="H26" s="56"/>
      <c r="I26" s="56"/>
      <c r="J26" s="56"/>
      <c r="K26" s="56"/>
      <c r="L26" s="173"/>
      <c r="M26" s="50"/>
      <c r="N26" s="50"/>
      <c r="O26" s="50"/>
      <c r="P26" s="217">
        <f t="shared" si="3"/>
        <v>0</v>
      </c>
      <c r="Q26" s="50"/>
      <c r="R26" s="50"/>
      <c r="S26" s="50"/>
      <c r="T26" s="50"/>
    </row>
    <row r="27" spans="1:20">
      <c r="A27" s="164"/>
      <c r="B27" s="313" t="s">
        <v>534</v>
      </c>
      <c r="C27" s="56"/>
      <c r="D27" s="56"/>
      <c r="E27" s="56"/>
      <c r="F27" s="56"/>
      <c r="G27" s="56"/>
      <c r="H27" s="56"/>
      <c r="I27" s="56"/>
      <c r="J27" s="56"/>
      <c r="K27" s="56"/>
      <c r="L27" s="173"/>
      <c r="M27" s="50"/>
      <c r="N27" s="50"/>
      <c r="O27" s="50"/>
      <c r="P27" s="217">
        <f t="shared" si="3"/>
        <v>0</v>
      </c>
      <c r="Q27" s="50"/>
      <c r="R27" s="50"/>
      <c r="S27" s="50"/>
      <c r="T27" s="50"/>
    </row>
    <row r="28" spans="1:20">
      <c r="A28" s="164"/>
      <c r="B28" s="313" t="s">
        <v>535</v>
      </c>
      <c r="C28" s="56"/>
      <c r="D28" s="56"/>
      <c r="E28" s="56"/>
      <c r="F28" s="56"/>
      <c r="G28" s="56"/>
      <c r="H28" s="56"/>
      <c r="I28" s="56"/>
      <c r="J28" s="56"/>
      <c r="K28" s="56"/>
      <c r="L28" s="173"/>
      <c r="M28" s="50"/>
      <c r="N28" s="50"/>
      <c r="O28" s="50"/>
      <c r="P28" s="217">
        <f t="shared" si="3"/>
        <v>0</v>
      </c>
      <c r="Q28" s="50"/>
      <c r="R28" s="50"/>
      <c r="S28" s="50"/>
      <c r="T28" s="50"/>
    </row>
    <row r="29" spans="1:20">
      <c r="A29" s="164"/>
      <c r="B29" s="313" t="s">
        <v>540</v>
      </c>
      <c r="C29" s="174"/>
      <c r="D29" s="174"/>
      <c r="E29" s="174"/>
      <c r="F29" s="174"/>
      <c r="G29" s="174"/>
      <c r="H29" s="174"/>
      <c r="I29" s="174"/>
      <c r="J29" s="174"/>
      <c r="K29" s="174"/>
      <c r="L29" s="51"/>
      <c r="M29" s="174"/>
      <c r="N29" s="174"/>
      <c r="O29" s="174"/>
      <c r="P29" s="51"/>
      <c r="Q29" s="174"/>
      <c r="R29" s="174"/>
      <c r="S29" s="174"/>
      <c r="T29" s="51"/>
    </row>
    <row r="30" spans="1:20">
      <c r="A30" s="164"/>
      <c r="B30" s="313" t="s">
        <v>541</v>
      </c>
      <c r="C30" s="174"/>
      <c r="D30" s="174"/>
      <c r="E30" s="174"/>
      <c r="F30" s="174"/>
      <c r="G30" s="174"/>
      <c r="H30" s="174"/>
      <c r="I30" s="174"/>
      <c r="J30" s="174"/>
      <c r="K30" s="174"/>
      <c r="L30" s="51"/>
      <c r="M30" s="174"/>
      <c r="N30" s="174"/>
      <c r="O30" s="174"/>
      <c r="P30" s="51"/>
      <c r="Q30" s="174"/>
      <c r="R30" s="174"/>
      <c r="S30" s="174"/>
      <c r="T30" s="51"/>
    </row>
    <row r="31" spans="1:20">
      <c r="A31" s="164"/>
      <c r="B31" s="314" t="s">
        <v>536</v>
      </c>
      <c r="C31" s="53"/>
      <c r="D31" s="53"/>
      <c r="E31" s="53"/>
      <c r="F31" s="50"/>
      <c r="G31" s="50"/>
      <c r="H31" s="53"/>
      <c r="I31" s="50"/>
      <c r="J31" s="50"/>
      <c r="K31" s="50"/>
      <c r="L31" s="173"/>
      <c r="M31" s="50"/>
      <c r="N31" s="50"/>
      <c r="O31" s="50"/>
      <c r="P31" s="217">
        <f>SUM(M31:O31)</f>
        <v>0</v>
      </c>
      <c r="Q31" s="50"/>
      <c r="R31" s="50"/>
      <c r="S31" s="50"/>
      <c r="T31" s="50"/>
    </row>
    <row r="32" spans="1:20">
      <c r="A32" s="164"/>
      <c r="B32" s="198" t="s">
        <v>542</v>
      </c>
      <c r="C32" s="217">
        <f t="shared" ref="C32:T32" si="4">SUM(C21:C31)</f>
        <v>0</v>
      </c>
      <c r="D32" s="217">
        <f t="shared" si="4"/>
        <v>0</v>
      </c>
      <c r="E32" s="217">
        <f t="shared" si="4"/>
        <v>0</v>
      </c>
      <c r="F32" s="217">
        <f t="shared" si="4"/>
        <v>0</v>
      </c>
      <c r="G32" s="217">
        <f t="shared" si="4"/>
        <v>0</v>
      </c>
      <c r="H32" s="217">
        <f t="shared" si="4"/>
        <v>0</v>
      </c>
      <c r="I32" s="217">
        <f t="shared" si="4"/>
        <v>0</v>
      </c>
      <c r="J32" s="217">
        <f t="shared" si="4"/>
        <v>0</v>
      </c>
      <c r="K32" s="217">
        <f t="shared" si="4"/>
        <v>0</v>
      </c>
      <c r="L32" s="217">
        <f t="shared" si="4"/>
        <v>0</v>
      </c>
      <c r="M32" s="217">
        <f t="shared" si="4"/>
        <v>0</v>
      </c>
      <c r="N32" s="217">
        <f t="shared" si="4"/>
        <v>0</v>
      </c>
      <c r="O32" s="217">
        <f t="shared" si="4"/>
        <v>0</v>
      </c>
      <c r="P32" s="217">
        <f t="shared" si="4"/>
        <v>0</v>
      </c>
      <c r="Q32" s="217">
        <f t="shared" si="4"/>
        <v>0</v>
      </c>
      <c r="R32" s="217">
        <f t="shared" si="4"/>
        <v>0</v>
      </c>
      <c r="S32" s="217">
        <f t="shared" si="4"/>
        <v>0</v>
      </c>
      <c r="T32" s="217">
        <f t="shared" si="4"/>
        <v>0</v>
      </c>
    </row>
    <row r="33" spans="1:26">
      <c r="A33" s="164"/>
      <c r="B33" s="309" t="s">
        <v>543</v>
      </c>
      <c r="C33" s="181"/>
      <c r="D33" s="181"/>
      <c r="E33" s="181"/>
      <c r="F33" s="182"/>
      <c r="G33" s="271"/>
      <c r="H33" s="181"/>
      <c r="I33" s="182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2"/>
    </row>
    <row r="34" spans="1:26">
      <c r="A34" s="164"/>
      <c r="B34" s="198" t="s">
        <v>545</v>
      </c>
      <c r="C34" s="53"/>
      <c r="D34" s="53"/>
      <c r="E34" s="53"/>
      <c r="F34" s="53"/>
      <c r="G34" s="53"/>
      <c r="H34" s="53"/>
      <c r="I34" s="53"/>
      <c r="J34" s="53"/>
      <c r="K34" s="53"/>
      <c r="L34" s="315"/>
      <c r="M34" s="53"/>
      <c r="N34" s="53"/>
      <c r="O34" s="53"/>
      <c r="P34" s="217">
        <f>SUM(M34:O34)</f>
        <v>0</v>
      </c>
      <c r="Q34" s="53"/>
      <c r="R34" s="53"/>
      <c r="S34" s="53"/>
      <c r="T34" s="53"/>
    </row>
    <row r="35" spans="1:26">
      <c r="A35" s="164"/>
      <c r="B35" s="256" t="s">
        <v>702</v>
      </c>
      <c r="C35" s="181"/>
      <c r="D35" s="181"/>
      <c r="E35" s="181"/>
      <c r="F35" s="182"/>
      <c r="G35" s="271"/>
      <c r="H35" s="181"/>
      <c r="I35" s="182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2"/>
    </row>
    <row r="36" spans="1:26">
      <c r="A36" s="164"/>
      <c r="B36" s="198" t="s">
        <v>678</v>
      </c>
      <c r="C36" s="174"/>
      <c r="D36" s="174"/>
      <c r="E36" s="174"/>
      <c r="F36" s="174"/>
      <c r="G36" s="174"/>
      <c r="H36" s="174"/>
      <c r="I36" s="174"/>
      <c r="J36" s="174"/>
      <c r="K36" s="174"/>
      <c r="L36" s="51"/>
      <c r="M36" s="174"/>
      <c r="N36" s="174"/>
      <c r="O36" s="174"/>
      <c r="P36" s="51"/>
      <c r="Q36" s="174"/>
      <c r="R36" s="174"/>
      <c r="S36" s="174"/>
      <c r="T36" s="51"/>
    </row>
    <row r="37" spans="1:26">
      <c r="A37" s="164"/>
      <c r="B37" s="316" t="s">
        <v>703</v>
      </c>
      <c r="C37" s="181"/>
      <c r="D37" s="181"/>
      <c r="E37" s="181"/>
      <c r="F37" s="182"/>
      <c r="G37" s="271"/>
      <c r="H37" s="181"/>
      <c r="I37" s="182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2"/>
    </row>
    <row r="38" spans="1:26">
      <c r="A38" s="164"/>
      <c r="B38" s="198" t="s">
        <v>681</v>
      </c>
      <c r="C38" s="174"/>
      <c r="D38" s="174"/>
      <c r="E38" s="174"/>
      <c r="F38" s="174"/>
      <c r="G38" s="174"/>
      <c r="H38" s="174"/>
      <c r="I38" s="174"/>
      <c r="J38" s="174"/>
      <c r="K38" s="174"/>
      <c r="L38" s="51"/>
      <c r="M38" s="174"/>
      <c r="N38" s="174"/>
      <c r="O38" s="174"/>
      <c r="P38" s="51"/>
      <c r="Q38" s="174"/>
      <c r="R38" s="174"/>
      <c r="S38" s="174"/>
      <c r="T38" s="51"/>
    </row>
    <row r="39" spans="1:26">
      <c r="A39" s="216"/>
      <c r="B39" s="317" t="s">
        <v>546</v>
      </c>
      <c r="C39" s="190">
        <f t="shared" ref="C39:T39" si="5">SUM(C19,C32,C34,C36,C38)</f>
        <v>0</v>
      </c>
      <c r="D39" s="190">
        <f t="shared" si="5"/>
        <v>0</v>
      </c>
      <c r="E39" s="190">
        <f t="shared" si="5"/>
        <v>0</v>
      </c>
      <c r="F39" s="190">
        <f t="shared" si="5"/>
        <v>0</v>
      </c>
      <c r="G39" s="190">
        <f t="shared" si="5"/>
        <v>0</v>
      </c>
      <c r="H39" s="190">
        <f t="shared" si="5"/>
        <v>0</v>
      </c>
      <c r="I39" s="190">
        <f t="shared" si="5"/>
        <v>0</v>
      </c>
      <c r="J39" s="190">
        <f t="shared" si="5"/>
        <v>0</v>
      </c>
      <c r="K39" s="190">
        <f t="shared" si="5"/>
        <v>0</v>
      </c>
      <c r="L39" s="190">
        <f t="shared" si="5"/>
        <v>0</v>
      </c>
      <c r="M39" s="190">
        <f t="shared" si="5"/>
        <v>0</v>
      </c>
      <c r="N39" s="190">
        <f t="shared" si="5"/>
        <v>0</v>
      </c>
      <c r="O39" s="190">
        <f t="shared" si="5"/>
        <v>0</v>
      </c>
      <c r="P39" s="190">
        <f t="shared" si="5"/>
        <v>0</v>
      </c>
      <c r="Q39" s="190">
        <f t="shared" si="5"/>
        <v>0</v>
      </c>
      <c r="R39" s="190">
        <f t="shared" si="5"/>
        <v>0</v>
      </c>
      <c r="S39" s="190">
        <f t="shared" si="5"/>
        <v>0</v>
      </c>
      <c r="T39" s="190">
        <f t="shared" si="5"/>
        <v>0</v>
      </c>
    </row>
    <row r="42" spans="1:26">
      <c r="A42" s="193" t="s">
        <v>547</v>
      </c>
    </row>
    <row r="43" spans="1:26">
      <c r="A43" s="147"/>
      <c r="B43" s="151"/>
      <c r="C43" s="497" t="s">
        <v>683</v>
      </c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8"/>
      <c r="V43" s="8"/>
      <c r="W43" s="8"/>
      <c r="X43" s="8"/>
      <c r="Y43" s="8"/>
      <c r="Z43" s="8"/>
    </row>
    <row r="44" spans="1:26" s="11" customFormat="1" ht="25.15" customHeight="1">
      <c r="A44" s="253"/>
      <c r="B44" s="253"/>
      <c r="C44" s="519" t="s">
        <v>684</v>
      </c>
      <c r="D44" s="520"/>
      <c r="E44" s="494" t="s">
        <v>685</v>
      </c>
      <c r="F44" s="516"/>
      <c r="G44" s="525"/>
      <c r="H44" s="525"/>
      <c r="I44" s="516"/>
      <c r="J44" s="516"/>
      <c r="K44" s="516"/>
      <c r="L44" s="501" t="s">
        <v>686</v>
      </c>
      <c r="M44" s="516" t="s">
        <v>687</v>
      </c>
      <c r="N44" s="516"/>
      <c r="O44" s="516"/>
      <c r="P44" s="516"/>
      <c r="Q44" s="516"/>
      <c r="R44" s="516"/>
      <c r="S44" s="516"/>
      <c r="T44" s="495"/>
      <c r="U44" s="8"/>
      <c r="V44" s="8"/>
      <c r="W44" s="8"/>
      <c r="X44" s="8"/>
      <c r="Y44" s="8"/>
      <c r="Z44" s="8"/>
    </row>
    <row r="45" spans="1:26" s="11" customFormat="1" ht="69" customHeight="1">
      <c r="A45" s="308"/>
      <c r="B45" s="230" t="s">
        <v>524</v>
      </c>
      <c r="C45" s="214" t="s">
        <v>688</v>
      </c>
      <c r="D45" s="205" t="s">
        <v>689</v>
      </c>
      <c r="E45" s="152" t="s">
        <v>690</v>
      </c>
      <c r="F45" s="152" t="s">
        <v>691</v>
      </c>
      <c r="G45" s="152" t="s">
        <v>692</v>
      </c>
      <c r="H45" s="160" t="s">
        <v>693</v>
      </c>
      <c r="I45" s="160" t="s">
        <v>694</v>
      </c>
      <c r="J45" s="160" t="s">
        <v>695</v>
      </c>
      <c r="K45" s="160" t="s">
        <v>696</v>
      </c>
      <c r="L45" s="503"/>
      <c r="M45" s="214" t="s">
        <v>697</v>
      </c>
      <c r="N45" s="214" t="s">
        <v>698</v>
      </c>
      <c r="O45" s="214" t="s">
        <v>699</v>
      </c>
      <c r="P45" s="214" t="s">
        <v>700</v>
      </c>
      <c r="Q45" s="160" t="s">
        <v>693</v>
      </c>
      <c r="R45" s="160" t="s">
        <v>694</v>
      </c>
      <c r="S45" s="160" t="s">
        <v>695</v>
      </c>
      <c r="T45" s="205" t="s">
        <v>701</v>
      </c>
    </row>
    <row r="46" spans="1:26" s="11" customFormat="1">
      <c r="A46" s="208"/>
      <c r="B46" s="151"/>
      <c r="C46" s="294"/>
      <c r="D46" s="209" t="s">
        <v>527</v>
      </c>
      <c r="E46" s="160"/>
      <c r="F46" s="161"/>
      <c r="G46" s="162"/>
      <c r="H46" s="160"/>
      <c r="I46" s="161"/>
      <c r="J46" s="162"/>
      <c r="K46" s="162"/>
      <c r="L46" s="503"/>
      <c r="M46" s="162" t="s">
        <v>527</v>
      </c>
      <c r="N46" s="162" t="s">
        <v>527</v>
      </c>
      <c r="O46" s="162" t="s">
        <v>527</v>
      </c>
      <c r="P46" s="162" t="s">
        <v>527</v>
      </c>
      <c r="Q46" s="162" t="s">
        <v>527</v>
      </c>
      <c r="R46" s="162" t="s">
        <v>527</v>
      </c>
      <c r="S46" s="162" t="s">
        <v>527</v>
      </c>
      <c r="T46" s="163" t="s">
        <v>527</v>
      </c>
    </row>
    <row r="47" spans="1:26" s="11" customFormat="1">
      <c r="A47" s="229"/>
      <c r="B47" s="309" t="s">
        <v>538</v>
      </c>
      <c r="C47" s="220"/>
      <c r="D47" s="318"/>
      <c r="E47" s="290"/>
      <c r="F47" s="291"/>
      <c r="G47" s="292"/>
      <c r="H47" s="290"/>
      <c r="I47" s="291"/>
      <c r="J47" s="292"/>
      <c r="K47" s="292"/>
      <c r="L47" s="503"/>
      <c r="M47" s="292"/>
      <c r="N47" s="292"/>
      <c r="O47" s="292"/>
      <c r="P47" s="292"/>
      <c r="Q47" s="292"/>
      <c r="R47" s="292"/>
      <c r="S47" s="292"/>
      <c r="T47" s="293"/>
    </row>
    <row r="48" spans="1:26" s="11" customFormat="1">
      <c r="A48" s="164"/>
      <c r="B48" s="185" t="s">
        <v>548</v>
      </c>
      <c r="C48" s="166"/>
      <c r="D48" s="311"/>
      <c r="E48" s="167"/>
      <c r="F48" s="168"/>
      <c r="G48" s="274"/>
      <c r="H48" s="167"/>
      <c r="I48" s="168"/>
      <c r="J48" s="274"/>
      <c r="K48" s="274"/>
      <c r="L48" s="503"/>
      <c r="M48" s="274"/>
      <c r="N48" s="274"/>
      <c r="O48" s="274"/>
      <c r="P48" s="274"/>
      <c r="Q48" s="274"/>
      <c r="R48" s="274"/>
      <c r="S48" s="274"/>
      <c r="T48" s="312"/>
    </row>
    <row r="49" spans="1:20">
      <c r="A49" s="164"/>
      <c r="B49" s="313" t="s">
        <v>549</v>
      </c>
      <c r="C49" s="51"/>
      <c r="D49" s="50"/>
      <c r="E49" s="50"/>
      <c r="F49" s="50"/>
      <c r="G49" s="50"/>
      <c r="H49" s="174"/>
      <c r="I49" s="174"/>
      <c r="J49" s="174"/>
      <c r="K49" s="174"/>
      <c r="L49" s="174"/>
      <c r="M49" s="50"/>
      <c r="N49" s="50"/>
      <c r="O49" s="50"/>
      <c r="P49" s="217">
        <f>SUM(M49:O49)</f>
        <v>0</v>
      </c>
      <c r="Q49" s="174"/>
      <c r="R49" s="174"/>
      <c r="S49" s="174"/>
      <c r="T49" s="174"/>
    </row>
    <row r="50" spans="1:20">
      <c r="A50" s="164"/>
      <c r="B50" s="313" t="s">
        <v>550</v>
      </c>
      <c r="C50" s="51"/>
      <c r="D50" s="51"/>
      <c r="E50" s="51"/>
      <c r="F50" s="51"/>
      <c r="G50" s="51"/>
      <c r="H50" s="174"/>
      <c r="I50" s="174"/>
      <c r="J50" s="174"/>
      <c r="K50" s="174"/>
      <c r="L50" s="174"/>
      <c r="M50" s="51"/>
      <c r="N50" s="51"/>
      <c r="O50" s="51"/>
      <c r="P50" s="217">
        <f>SUM(M50:O50)</f>
        <v>0</v>
      </c>
      <c r="Q50" s="174"/>
      <c r="R50" s="174"/>
      <c r="S50" s="174"/>
      <c r="T50" s="174"/>
    </row>
    <row r="51" spans="1:20">
      <c r="A51" s="164"/>
      <c r="B51" s="198" t="s">
        <v>546</v>
      </c>
      <c r="C51" s="217">
        <f>SUM(C49:C50)</f>
        <v>0</v>
      </c>
      <c r="D51" s="190">
        <f>SUM(D49:D50)</f>
        <v>0</v>
      </c>
      <c r="E51" s="190">
        <f>SUM(E49:E50)</f>
        <v>0</v>
      </c>
      <c r="F51" s="190">
        <f>SUM(F49:F50)</f>
        <v>0</v>
      </c>
      <c r="G51" s="190">
        <f>SUM(G49:G50)</f>
        <v>0</v>
      </c>
      <c r="H51" s="174"/>
      <c r="I51" s="174"/>
      <c r="J51" s="174"/>
      <c r="K51" s="174"/>
      <c r="L51" s="174"/>
      <c r="M51" s="190">
        <f>SUM(M49:M50)</f>
        <v>0</v>
      </c>
      <c r="N51" s="190">
        <f>SUM(N49:N50)</f>
        <v>0</v>
      </c>
      <c r="O51" s="190">
        <f>SUM(O49:O50)</f>
        <v>0</v>
      </c>
      <c r="P51" s="217">
        <f>SUM(M51:O51)</f>
        <v>0</v>
      </c>
      <c r="Q51" s="174"/>
      <c r="R51" s="174"/>
      <c r="S51" s="174"/>
      <c r="T51" s="174"/>
    </row>
    <row r="52" spans="1:20">
      <c r="A52" s="319"/>
      <c r="B52" s="198" t="s">
        <v>0</v>
      </c>
      <c r="C52" s="320" t="str">
        <f>IF($B$3="","OK",IF(MONTH(DATEVALUE($B$3))=12,IF(C$51=SUM(C$26:C$28,C31),"OK","Error"),"Applicable to Q4 only"))</f>
        <v>OK</v>
      </c>
      <c r="D52" s="320" t="str">
        <f>IF($B$3="","OK",IF(MONTH(DATEVALUE($B$3))=12,IF(D$51=SUM(D$26:D$28,D31),"OK","Error"),"Applicable to Q4 only"))</f>
        <v>OK</v>
      </c>
      <c r="E52" s="320" t="str">
        <f>IF($B$3="","OK",IF(MONTH(DATEVALUE($B$3))=12,IF(E$51=SUM(E$26:E$28,E31),"OK","Error"),"Applicable to Q4 only"))</f>
        <v>OK</v>
      </c>
      <c r="F52" s="320" t="str">
        <f>IF($B$3="","OK",IF(MONTH(DATEVALUE($B$3))=12,IF(F$51=SUM(F$26:F$28,F31),"OK","Error"),"Applicable to Q4 only"))</f>
        <v>OK</v>
      </c>
      <c r="G52" s="320" t="str">
        <f>IF($B$3="","OK",IF(MONTH(DATEVALUE($B$3))=12,IF(G$51=SUM(G$26:G$28,G31),"OK","Error"),"Applicable to Q4 only"))</f>
        <v>OK</v>
      </c>
      <c r="H52" s="174"/>
      <c r="I52" s="174"/>
      <c r="J52" s="174"/>
      <c r="K52" s="174"/>
      <c r="L52" s="174"/>
      <c r="M52" s="320" t="str">
        <f>IF($B$3="","OK",IF(MONTH(DATEVALUE($B$3))=12,IF(M$51=SUM(M$26:M$28,M31),"OK","Error"),"Applicable to Q4 only"))</f>
        <v>OK</v>
      </c>
      <c r="N52" s="320" t="str">
        <f>IF($B$3="","OK",IF(MONTH(DATEVALUE($B$3))=12,IF(N$51=SUM(N$26:N$28,N31),"OK","Error"),"Applicable to Q4 only"))</f>
        <v>OK</v>
      </c>
      <c r="O52" s="320" t="str">
        <f>IF($B$3="","OK",IF(MONTH(DATEVALUE($B$3))=12,IF(O$51=SUM(O$26:O$28,O31),"OK","Error"),"Applicable to Q4 only"))</f>
        <v>OK</v>
      </c>
      <c r="P52" s="320" t="str">
        <f>IF($B$3="","OK",IF(MONTH(DATEVALUE($B$3))=12,IF(P$51=SUM(P$26:P$28,P31),"OK","Error"),"Applicable to Q4 only"))</f>
        <v>OK</v>
      </c>
      <c r="Q52" s="174"/>
      <c r="R52" s="174"/>
      <c r="S52" s="174"/>
      <c r="T52" s="174"/>
    </row>
  </sheetData>
  <sheetProtection insertHyperlinks="0"/>
  <mergeCells count="10">
    <mergeCell ref="C44:D44"/>
    <mergeCell ref="E44:K44"/>
    <mergeCell ref="L44:L48"/>
    <mergeCell ref="M44:T44"/>
    <mergeCell ref="C6:T6"/>
    <mergeCell ref="C7:D7"/>
    <mergeCell ref="E7:K7"/>
    <mergeCell ref="L7:L10"/>
    <mergeCell ref="M7:T7"/>
    <mergeCell ref="C43:T43"/>
  </mergeCells>
  <conditionalFormatting sqref="C52:P52">
    <cfRule type="cellIs" dxfId="33" priority="1" operator="equal">
      <formula>"OK"</formula>
    </cfRule>
    <cfRule type="cellIs" dxfId="32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M49:O50 C49:G50 T38 P38 L38 T36 P36 L36 Q34:T34 M34:O34 C34:K34 Q31:S31 M31:O31 C31:K31 T29:T31 P29:P30 L29:L30 Q21:T28 M21:O28 C21:K28 Q11:T18 M11:O18 C11:K18" xr:uid="{DA8B8D24-976B-45F5-91AC-A04151C5B661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7409" r:id="rId3" name="BLTQR8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323850</xdr:colOff>
                <xdr:row>3</xdr:row>
                <xdr:rowOff>38100</xdr:rowOff>
              </to>
            </anchor>
          </controlPr>
        </control>
      </mc:Choice>
      <mc:Fallback>
        <control shapeId="17409" r:id="rId3" name="BLTQR8_Clear_Worksheet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9FB8-3727-4192-8FC5-4A57F5AA3117}">
  <sheetPr codeName="Sheet30"/>
  <dimension ref="A1:H27"/>
  <sheetViews>
    <sheetView workbookViewId="0"/>
  </sheetViews>
  <sheetFormatPr defaultRowHeight="12.75"/>
  <cols>
    <col min="1" max="1" width="17.42578125" style="7" customWidth="1"/>
    <col min="2" max="2" width="38.7109375" style="7" customWidth="1"/>
    <col min="3" max="3" width="26.7109375" style="7" customWidth="1"/>
    <col min="4" max="6" width="26.28515625" style="7" customWidth="1"/>
    <col min="7" max="253" width="8.7109375" style="7"/>
    <col min="254" max="256" width="0" style="7" hidden="1" customWidth="1"/>
    <col min="257" max="257" width="7" style="7" customWidth="1"/>
    <col min="258" max="258" width="40.5703125" style="7" customWidth="1"/>
    <col min="259" max="259" width="26.7109375" style="7" customWidth="1"/>
    <col min="260" max="262" width="26.28515625" style="7" customWidth="1"/>
    <col min="263" max="509" width="8.7109375" style="7"/>
    <col min="510" max="512" width="0" style="7" hidden="1" customWidth="1"/>
    <col min="513" max="513" width="7" style="7" customWidth="1"/>
    <col min="514" max="514" width="40.5703125" style="7" customWidth="1"/>
    <col min="515" max="515" width="26.7109375" style="7" customWidth="1"/>
    <col min="516" max="518" width="26.28515625" style="7" customWidth="1"/>
    <col min="519" max="765" width="8.7109375" style="7"/>
    <col min="766" max="768" width="0" style="7" hidden="1" customWidth="1"/>
    <col min="769" max="769" width="7" style="7" customWidth="1"/>
    <col min="770" max="770" width="40.5703125" style="7" customWidth="1"/>
    <col min="771" max="771" width="26.7109375" style="7" customWidth="1"/>
    <col min="772" max="774" width="26.28515625" style="7" customWidth="1"/>
    <col min="775" max="1021" width="8.7109375" style="7"/>
    <col min="1022" max="1024" width="0" style="7" hidden="1" customWidth="1"/>
    <col min="1025" max="1025" width="7" style="7" customWidth="1"/>
    <col min="1026" max="1026" width="40.5703125" style="7" customWidth="1"/>
    <col min="1027" max="1027" width="26.7109375" style="7" customWidth="1"/>
    <col min="1028" max="1030" width="26.28515625" style="7" customWidth="1"/>
    <col min="1031" max="1277" width="8.7109375" style="7"/>
    <col min="1278" max="1280" width="0" style="7" hidden="1" customWidth="1"/>
    <col min="1281" max="1281" width="7" style="7" customWidth="1"/>
    <col min="1282" max="1282" width="40.5703125" style="7" customWidth="1"/>
    <col min="1283" max="1283" width="26.7109375" style="7" customWidth="1"/>
    <col min="1284" max="1286" width="26.28515625" style="7" customWidth="1"/>
    <col min="1287" max="1533" width="8.7109375" style="7"/>
    <col min="1534" max="1536" width="0" style="7" hidden="1" customWidth="1"/>
    <col min="1537" max="1537" width="7" style="7" customWidth="1"/>
    <col min="1538" max="1538" width="40.5703125" style="7" customWidth="1"/>
    <col min="1539" max="1539" width="26.7109375" style="7" customWidth="1"/>
    <col min="1540" max="1542" width="26.28515625" style="7" customWidth="1"/>
    <col min="1543" max="1789" width="8.7109375" style="7"/>
    <col min="1790" max="1792" width="0" style="7" hidden="1" customWidth="1"/>
    <col min="1793" max="1793" width="7" style="7" customWidth="1"/>
    <col min="1794" max="1794" width="40.5703125" style="7" customWidth="1"/>
    <col min="1795" max="1795" width="26.7109375" style="7" customWidth="1"/>
    <col min="1796" max="1798" width="26.28515625" style="7" customWidth="1"/>
    <col min="1799" max="2045" width="8.7109375" style="7"/>
    <col min="2046" max="2048" width="0" style="7" hidden="1" customWidth="1"/>
    <col min="2049" max="2049" width="7" style="7" customWidth="1"/>
    <col min="2050" max="2050" width="40.5703125" style="7" customWidth="1"/>
    <col min="2051" max="2051" width="26.7109375" style="7" customWidth="1"/>
    <col min="2052" max="2054" width="26.28515625" style="7" customWidth="1"/>
    <col min="2055" max="2301" width="8.7109375" style="7"/>
    <col min="2302" max="2304" width="0" style="7" hidden="1" customWidth="1"/>
    <col min="2305" max="2305" width="7" style="7" customWidth="1"/>
    <col min="2306" max="2306" width="40.5703125" style="7" customWidth="1"/>
    <col min="2307" max="2307" width="26.7109375" style="7" customWidth="1"/>
    <col min="2308" max="2310" width="26.28515625" style="7" customWidth="1"/>
    <col min="2311" max="2557" width="8.7109375" style="7"/>
    <col min="2558" max="2560" width="0" style="7" hidden="1" customWidth="1"/>
    <col min="2561" max="2561" width="7" style="7" customWidth="1"/>
    <col min="2562" max="2562" width="40.5703125" style="7" customWidth="1"/>
    <col min="2563" max="2563" width="26.7109375" style="7" customWidth="1"/>
    <col min="2564" max="2566" width="26.28515625" style="7" customWidth="1"/>
    <col min="2567" max="2813" width="8.7109375" style="7"/>
    <col min="2814" max="2816" width="0" style="7" hidden="1" customWidth="1"/>
    <col min="2817" max="2817" width="7" style="7" customWidth="1"/>
    <col min="2818" max="2818" width="40.5703125" style="7" customWidth="1"/>
    <col min="2819" max="2819" width="26.7109375" style="7" customWidth="1"/>
    <col min="2820" max="2822" width="26.28515625" style="7" customWidth="1"/>
    <col min="2823" max="3069" width="8.7109375" style="7"/>
    <col min="3070" max="3072" width="0" style="7" hidden="1" customWidth="1"/>
    <col min="3073" max="3073" width="7" style="7" customWidth="1"/>
    <col min="3074" max="3074" width="40.5703125" style="7" customWidth="1"/>
    <col min="3075" max="3075" width="26.7109375" style="7" customWidth="1"/>
    <col min="3076" max="3078" width="26.28515625" style="7" customWidth="1"/>
    <col min="3079" max="3325" width="8.7109375" style="7"/>
    <col min="3326" max="3328" width="0" style="7" hidden="1" customWidth="1"/>
    <col min="3329" max="3329" width="7" style="7" customWidth="1"/>
    <col min="3330" max="3330" width="40.5703125" style="7" customWidth="1"/>
    <col min="3331" max="3331" width="26.7109375" style="7" customWidth="1"/>
    <col min="3332" max="3334" width="26.28515625" style="7" customWidth="1"/>
    <col min="3335" max="3581" width="8.7109375" style="7"/>
    <col min="3582" max="3584" width="0" style="7" hidden="1" customWidth="1"/>
    <col min="3585" max="3585" width="7" style="7" customWidth="1"/>
    <col min="3586" max="3586" width="40.5703125" style="7" customWidth="1"/>
    <col min="3587" max="3587" width="26.7109375" style="7" customWidth="1"/>
    <col min="3588" max="3590" width="26.28515625" style="7" customWidth="1"/>
    <col min="3591" max="3837" width="8.7109375" style="7"/>
    <col min="3838" max="3840" width="0" style="7" hidden="1" customWidth="1"/>
    <col min="3841" max="3841" width="7" style="7" customWidth="1"/>
    <col min="3842" max="3842" width="40.5703125" style="7" customWidth="1"/>
    <col min="3843" max="3843" width="26.7109375" style="7" customWidth="1"/>
    <col min="3844" max="3846" width="26.28515625" style="7" customWidth="1"/>
    <col min="3847" max="4093" width="8.7109375" style="7"/>
    <col min="4094" max="4096" width="0" style="7" hidden="1" customWidth="1"/>
    <col min="4097" max="4097" width="7" style="7" customWidth="1"/>
    <col min="4098" max="4098" width="40.5703125" style="7" customWidth="1"/>
    <col min="4099" max="4099" width="26.7109375" style="7" customWidth="1"/>
    <col min="4100" max="4102" width="26.28515625" style="7" customWidth="1"/>
    <col min="4103" max="4349" width="8.7109375" style="7"/>
    <col min="4350" max="4352" width="0" style="7" hidden="1" customWidth="1"/>
    <col min="4353" max="4353" width="7" style="7" customWidth="1"/>
    <col min="4354" max="4354" width="40.5703125" style="7" customWidth="1"/>
    <col min="4355" max="4355" width="26.7109375" style="7" customWidth="1"/>
    <col min="4356" max="4358" width="26.28515625" style="7" customWidth="1"/>
    <col min="4359" max="4605" width="8.7109375" style="7"/>
    <col min="4606" max="4608" width="0" style="7" hidden="1" customWidth="1"/>
    <col min="4609" max="4609" width="7" style="7" customWidth="1"/>
    <col min="4610" max="4610" width="40.5703125" style="7" customWidth="1"/>
    <col min="4611" max="4611" width="26.7109375" style="7" customWidth="1"/>
    <col min="4612" max="4614" width="26.28515625" style="7" customWidth="1"/>
    <col min="4615" max="4861" width="8.7109375" style="7"/>
    <col min="4862" max="4864" width="0" style="7" hidden="1" customWidth="1"/>
    <col min="4865" max="4865" width="7" style="7" customWidth="1"/>
    <col min="4866" max="4866" width="40.5703125" style="7" customWidth="1"/>
    <col min="4867" max="4867" width="26.7109375" style="7" customWidth="1"/>
    <col min="4868" max="4870" width="26.28515625" style="7" customWidth="1"/>
    <col min="4871" max="5117" width="8.7109375" style="7"/>
    <col min="5118" max="5120" width="0" style="7" hidden="1" customWidth="1"/>
    <col min="5121" max="5121" width="7" style="7" customWidth="1"/>
    <col min="5122" max="5122" width="40.5703125" style="7" customWidth="1"/>
    <col min="5123" max="5123" width="26.7109375" style="7" customWidth="1"/>
    <col min="5124" max="5126" width="26.28515625" style="7" customWidth="1"/>
    <col min="5127" max="5373" width="8.7109375" style="7"/>
    <col min="5374" max="5376" width="0" style="7" hidden="1" customWidth="1"/>
    <col min="5377" max="5377" width="7" style="7" customWidth="1"/>
    <col min="5378" max="5378" width="40.5703125" style="7" customWidth="1"/>
    <col min="5379" max="5379" width="26.7109375" style="7" customWidth="1"/>
    <col min="5380" max="5382" width="26.28515625" style="7" customWidth="1"/>
    <col min="5383" max="5629" width="8.7109375" style="7"/>
    <col min="5630" max="5632" width="0" style="7" hidden="1" customWidth="1"/>
    <col min="5633" max="5633" width="7" style="7" customWidth="1"/>
    <col min="5634" max="5634" width="40.5703125" style="7" customWidth="1"/>
    <col min="5635" max="5635" width="26.7109375" style="7" customWidth="1"/>
    <col min="5636" max="5638" width="26.28515625" style="7" customWidth="1"/>
    <col min="5639" max="5885" width="8.7109375" style="7"/>
    <col min="5886" max="5888" width="0" style="7" hidden="1" customWidth="1"/>
    <col min="5889" max="5889" width="7" style="7" customWidth="1"/>
    <col min="5890" max="5890" width="40.5703125" style="7" customWidth="1"/>
    <col min="5891" max="5891" width="26.7109375" style="7" customWidth="1"/>
    <col min="5892" max="5894" width="26.28515625" style="7" customWidth="1"/>
    <col min="5895" max="6141" width="8.7109375" style="7"/>
    <col min="6142" max="6144" width="0" style="7" hidden="1" customWidth="1"/>
    <col min="6145" max="6145" width="7" style="7" customWidth="1"/>
    <col min="6146" max="6146" width="40.5703125" style="7" customWidth="1"/>
    <col min="6147" max="6147" width="26.7109375" style="7" customWidth="1"/>
    <col min="6148" max="6150" width="26.28515625" style="7" customWidth="1"/>
    <col min="6151" max="6397" width="8.7109375" style="7"/>
    <col min="6398" max="6400" width="0" style="7" hidden="1" customWidth="1"/>
    <col min="6401" max="6401" width="7" style="7" customWidth="1"/>
    <col min="6402" max="6402" width="40.5703125" style="7" customWidth="1"/>
    <col min="6403" max="6403" width="26.7109375" style="7" customWidth="1"/>
    <col min="6404" max="6406" width="26.28515625" style="7" customWidth="1"/>
    <col min="6407" max="6653" width="8.7109375" style="7"/>
    <col min="6654" max="6656" width="0" style="7" hidden="1" customWidth="1"/>
    <col min="6657" max="6657" width="7" style="7" customWidth="1"/>
    <col min="6658" max="6658" width="40.5703125" style="7" customWidth="1"/>
    <col min="6659" max="6659" width="26.7109375" style="7" customWidth="1"/>
    <col min="6660" max="6662" width="26.28515625" style="7" customWidth="1"/>
    <col min="6663" max="6909" width="8.7109375" style="7"/>
    <col min="6910" max="6912" width="0" style="7" hidden="1" customWidth="1"/>
    <col min="6913" max="6913" width="7" style="7" customWidth="1"/>
    <col min="6914" max="6914" width="40.5703125" style="7" customWidth="1"/>
    <col min="6915" max="6915" width="26.7109375" style="7" customWidth="1"/>
    <col min="6916" max="6918" width="26.28515625" style="7" customWidth="1"/>
    <col min="6919" max="7165" width="8.7109375" style="7"/>
    <col min="7166" max="7168" width="0" style="7" hidden="1" customWidth="1"/>
    <col min="7169" max="7169" width="7" style="7" customWidth="1"/>
    <col min="7170" max="7170" width="40.5703125" style="7" customWidth="1"/>
    <col min="7171" max="7171" width="26.7109375" style="7" customWidth="1"/>
    <col min="7172" max="7174" width="26.28515625" style="7" customWidth="1"/>
    <col min="7175" max="7421" width="8.7109375" style="7"/>
    <col min="7422" max="7424" width="0" style="7" hidden="1" customWidth="1"/>
    <col min="7425" max="7425" width="7" style="7" customWidth="1"/>
    <col min="7426" max="7426" width="40.5703125" style="7" customWidth="1"/>
    <col min="7427" max="7427" width="26.7109375" style="7" customWidth="1"/>
    <col min="7428" max="7430" width="26.28515625" style="7" customWidth="1"/>
    <col min="7431" max="7677" width="8.7109375" style="7"/>
    <col min="7678" max="7680" width="0" style="7" hidden="1" customWidth="1"/>
    <col min="7681" max="7681" width="7" style="7" customWidth="1"/>
    <col min="7682" max="7682" width="40.5703125" style="7" customWidth="1"/>
    <col min="7683" max="7683" width="26.7109375" style="7" customWidth="1"/>
    <col min="7684" max="7686" width="26.28515625" style="7" customWidth="1"/>
    <col min="7687" max="7933" width="8.7109375" style="7"/>
    <col min="7934" max="7936" width="0" style="7" hidden="1" customWidth="1"/>
    <col min="7937" max="7937" width="7" style="7" customWidth="1"/>
    <col min="7938" max="7938" width="40.5703125" style="7" customWidth="1"/>
    <col min="7939" max="7939" width="26.7109375" style="7" customWidth="1"/>
    <col min="7940" max="7942" width="26.28515625" style="7" customWidth="1"/>
    <col min="7943" max="8189" width="8.7109375" style="7"/>
    <col min="8190" max="8192" width="0" style="7" hidden="1" customWidth="1"/>
    <col min="8193" max="8193" width="7" style="7" customWidth="1"/>
    <col min="8194" max="8194" width="40.5703125" style="7" customWidth="1"/>
    <col min="8195" max="8195" width="26.7109375" style="7" customWidth="1"/>
    <col min="8196" max="8198" width="26.28515625" style="7" customWidth="1"/>
    <col min="8199" max="8445" width="8.7109375" style="7"/>
    <col min="8446" max="8448" width="0" style="7" hidden="1" customWidth="1"/>
    <col min="8449" max="8449" width="7" style="7" customWidth="1"/>
    <col min="8450" max="8450" width="40.5703125" style="7" customWidth="1"/>
    <col min="8451" max="8451" width="26.7109375" style="7" customWidth="1"/>
    <col min="8452" max="8454" width="26.28515625" style="7" customWidth="1"/>
    <col min="8455" max="8701" width="8.7109375" style="7"/>
    <col min="8702" max="8704" width="0" style="7" hidden="1" customWidth="1"/>
    <col min="8705" max="8705" width="7" style="7" customWidth="1"/>
    <col min="8706" max="8706" width="40.5703125" style="7" customWidth="1"/>
    <col min="8707" max="8707" width="26.7109375" style="7" customWidth="1"/>
    <col min="8708" max="8710" width="26.28515625" style="7" customWidth="1"/>
    <col min="8711" max="8957" width="8.7109375" style="7"/>
    <col min="8958" max="8960" width="0" style="7" hidden="1" customWidth="1"/>
    <col min="8961" max="8961" width="7" style="7" customWidth="1"/>
    <col min="8962" max="8962" width="40.5703125" style="7" customWidth="1"/>
    <col min="8963" max="8963" width="26.7109375" style="7" customWidth="1"/>
    <col min="8964" max="8966" width="26.28515625" style="7" customWidth="1"/>
    <col min="8967" max="9213" width="8.7109375" style="7"/>
    <col min="9214" max="9216" width="0" style="7" hidden="1" customWidth="1"/>
    <col min="9217" max="9217" width="7" style="7" customWidth="1"/>
    <col min="9218" max="9218" width="40.5703125" style="7" customWidth="1"/>
    <col min="9219" max="9219" width="26.7109375" style="7" customWidth="1"/>
    <col min="9220" max="9222" width="26.28515625" style="7" customWidth="1"/>
    <col min="9223" max="9469" width="8.7109375" style="7"/>
    <col min="9470" max="9472" width="0" style="7" hidden="1" customWidth="1"/>
    <col min="9473" max="9473" width="7" style="7" customWidth="1"/>
    <col min="9474" max="9474" width="40.5703125" style="7" customWidth="1"/>
    <col min="9475" max="9475" width="26.7109375" style="7" customWidth="1"/>
    <col min="9476" max="9478" width="26.28515625" style="7" customWidth="1"/>
    <col min="9479" max="9725" width="8.7109375" style="7"/>
    <col min="9726" max="9728" width="0" style="7" hidden="1" customWidth="1"/>
    <col min="9729" max="9729" width="7" style="7" customWidth="1"/>
    <col min="9730" max="9730" width="40.5703125" style="7" customWidth="1"/>
    <col min="9731" max="9731" width="26.7109375" style="7" customWidth="1"/>
    <col min="9732" max="9734" width="26.28515625" style="7" customWidth="1"/>
    <col min="9735" max="9981" width="8.7109375" style="7"/>
    <col min="9982" max="9984" width="0" style="7" hidden="1" customWidth="1"/>
    <col min="9985" max="9985" width="7" style="7" customWidth="1"/>
    <col min="9986" max="9986" width="40.5703125" style="7" customWidth="1"/>
    <col min="9987" max="9987" width="26.7109375" style="7" customWidth="1"/>
    <col min="9988" max="9990" width="26.28515625" style="7" customWidth="1"/>
    <col min="9991" max="10237" width="8.7109375" style="7"/>
    <col min="10238" max="10240" width="0" style="7" hidden="1" customWidth="1"/>
    <col min="10241" max="10241" width="7" style="7" customWidth="1"/>
    <col min="10242" max="10242" width="40.5703125" style="7" customWidth="1"/>
    <col min="10243" max="10243" width="26.7109375" style="7" customWidth="1"/>
    <col min="10244" max="10246" width="26.28515625" style="7" customWidth="1"/>
    <col min="10247" max="10493" width="8.7109375" style="7"/>
    <col min="10494" max="10496" width="0" style="7" hidden="1" customWidth="1"/>
    <col min="10497" max="10497" width="7" style="7" customWidth="1"/>
    <col min="10498" max="10498" width="40.5703125" style="7" customWidth="1"/>
    <col min="10499" max="10499" width="26.7109375" style="7" customWidth="1"/>
    <col min="10500" max="10502" width="26.28515625" style="7" customWidth="1"/>
    <col min="10503" max="10749" width="8.7109375" style="7"/>
    <col min="10750" max="10752" width="0" style="7" hidden="1" customWidth="1"/>
    <col min="10753" max="10753" width="7" style="7" customWidth="1"/>
    <col min="10754" max="10754" width="40.5703125" style="7" customWidth="1"/>
    <col min="10755" max="10755" width="26.7109375" style="7" customWidth="1"/>
    <col min="10756" max="10758" width="26.28515625" style="7" customWidth="1"/>
    <col min="10759" max="11005" width="8.7109375" style="7"/>
    <col min="11006" max="11008" width="0" style="7" hidden="1" customWidth="1"/>
    <col min="11009" max="11009" width="7" style="7" customWidth="1"/>
    <col min="11010" max="11010" width="40.5703125" style="7" customWidth="1"/>
    <col min="11011" max="11011" width="26.7109375" style="7" customWidth="1"/>
    <col min="11012" max="11014" width="26.28515625" style="7" customWidth="1"/>
    <col min="11015" max="11261" width="8.7109375" style="7"/>
    <col min="11262" max="11264" width="0" style="7" hidden="1" customWidth="1"/>
    <col min="11265" max="11265" width="7" style="7" customWidth="1"/>
    <col min="11266" max="11266" width="40.5703125" style="7" customWidth="1"/>
    <col min="11267" max="11267" width="26.7109375" style="7" customWidth="1"/>
    <col min="11268" max="11270" width="26.28515625" style="7" customWidth="1"/>
    <col min="11271" max="11517" width="8.7109375" style="7"/>
    <col min="11518" max="11520" width="0" style="7" hidden="1" customWidth="1"/>
    <col min="11521" max="11521" width="7" style="7" customWidth="1"/>
    <col min="11522" max="11522" width="40.5703125" style="7" customWidth="1"/>
    <col min="11523" max="11523" width="26.7109375" style="7" customWidth="1"/>
    <col min="11524" max="11526" width="26.28515625" style="7" customWidth="1"/>
    <col min="11527" max="11773" width="8.7109375" style="7"/>
    <col min="11774" max="11776" width="0" style="7" hidden="1" customWidth="1"/>
    <col min="11777" max="11777" width="7" style="7" customWidth="1"/>
    <col min="11778" max="11778" width="40.5703125" style="7" customWidth="1"/>
    <col min="11779" max="11779" width="26.7109375" style="7" customWidth="1"/>
    <col min="11780" max="11782" width="26.28515625" style="7" customWidth="1"/>
    <col min="11783" max="12029" width="8.7109375" style="7"/>
    <col min="12030" max="12032" width="0" style="7" hidden="1" customWidth="1"/>
    <col min="12033" max="12033" width="7" style="7" customWidth="1"/>
    <col min="12034" max="12034" width="40.5703125" style="7" customWidth="1"/>
    <col min="12035" max="12035" width="26.7109375" style="7" customWidth="1"/>
    <col min="12036" max="12038" width="26.28515625" style="7" customWidth="1"/>
    <col min="12039" max="12285" width="8.7109375" style="7"/>
    <col min="12286" max="12288" width="0" style="7" hidden="1" customWidth="1"/>
    <col min="12289" max="12289" width="7" style="7" customWidth="1"/>
    <col min="12290" max="12290" width="40.5703125" style="7" customWidth="1"/>
    <col min="12291" max="12291" width="26.7109375" style="7" customWidth="1"/>
    <col min="12292" max="12294" width="26.28515625" style="7" customWidth="1"/>
    <col min="12295" max="12541" width="8.7109375" style="7"/>
    <col min="12542" max="12544" width="0" style="7" hidden="1" customWidth="1"/>
    <col min="12545" max="12545" width="7" style="7" customWidth="1"/>
    <col min="12546" max="12546" width="40.5703125" style="7" customWidth="1"/>
    <col min="12547" max="12547" width="26.7109375" style="7" customWidth="1"/>
    <col min="12548" max="12550" width="26.28515625" style="7" customWidth="1"/>
    <col min="12551" max="12797" width="8.7109375" style="7"/>
    <col min="12798" max="12800" width="0" style="7" hidden="1" customWidth="1"/>
    <col min="12801" max="12801" width="7" style="7" customWidth="1"/>
    <col min="12802" max="12802" width="40.5703125" style="7" customWidth="1"/>
    <col min="12803" max="12803" width="26.7109375" style="7" customWidth="1"/>
    <col min="12804" max="12806" width="26.28515625" style="7" customWidth="1"/>
    <col min="12807" max="13053" width="8.7109375" style="7"/>
    <col min="13054" max="13056" width="0" style="7" hidden="1" customWidth="1"/>
    <col min="13057" max="13057" width="7" style="7" customWidth="1"/>
    <col min="13058" max="13058" width="40.5703125" style="7" customWidth="1"/>
    <col min="13059" max="13059" width="26.7109375" style="7" customWidth="1"/>
    <col min="13060" max="13062" width="26.28515625" style="7" customWidth="1"/>
    <col min="13063" max="13309" width="8.7109375" style="7"/>
    <col min="13310" max="13312" width="0" style="7" hidden="1" customWidth="1"/>
    <col min="13313" max="13313" width="7" style="7" customWidth="1"/>
    <col min="13314" max="13314" width="40.5703125" style="7" customWidth="1"/>
    <col min="13315" max="13315" width="26.7109375" style="7" customWidth="1"/>
    <col min="13316" max="13318" width="26.28515625" style="7" customWidth="1"/>
    <col min="13319" max="13565" width="8.7109375" style="7"/>
    <col min="13566" max="13568" width="0" style="7" hidden="1" customWidth="1"/>
    <col min="13569" max="13569" width="7" style="7" customWidth="1"/>
    <col min="13570" max="13570" width="40.5703125" style="7" customWidth="1"/>
    <col min="13571" max="13571" width="26.7109375" style="7" customWidth="1"/>
    <col min="13572" max="13574" width="26.28515625" style="7" customWidth="1"/>
    <col min="13575" max="13821" width="8.7109375" style="7"/>
    <col min="13822" max="13824" width="0" style="7" hidden="1" customWidth="1"/>
    <col min="13825" max="13825" width="7" style="7" customWidth="1"/>
    <col min="13826" max="13826" width="40.5703125" style="7" customWidth="1"/>
    <col min="13827" max="13827" width="26.7109375" style="7" customWidth="1"/>
    <col min="13828" max="13830" width="26.28515625" style="7" customWidth="1"/>
    <col min="13831" max="14077" width="8.7109375" style="7"/>
    <col min="14078" max="14080" width="0" style="7" hidden="1" customWidth="1"/>
    <col min="14081" max="14081" width="7" style="7" customWidth="1"/>
    <col min="14082" max="14082" width="40.5703125" style="7" customWidth="1"/>
    <col min="14083" max="14083" width="26.7109375" style="7" customWidth="1"/>
    <col min="14084" max="14086" width="26.28515625" style="7" customWidth="1"/>
    <col min="14087" max="14333" width="8.7109375" style="7"/>
    <col min="14334" max="14336" width="0" style="7" hidden="1" customWidth="1"/>
    <col min="14337" max="14337" width="7" style="7" customWidth="1"/>
    <col min="14338" max="14338" width="40.5703125" style="7" customWidth="1"/>
    <col min="14339" max="14339" width="26.7109375" style="7" customWidth="1"/>
    <col min="14340" max="14342" width="26.28515625" style="7" customWidth="1"/>
    <col min="14343" max="14589" width="8.7109375" style="7"/>
    <col min="14590" max="14592" width="0" style="7" hidden="1" customWidth="1"/>
    <col min="14593" max="14593" width="7" style="7" customWidth="1"/>
    <col min="14594" max="14594" width="40.5703125" style="7" customWidth="1"/>
    <col min="14595" max="14595" width="26.7109375" style="7" customWidth="1"/>
    <col min="14596" max="14598" width="26.28515625" style="7" customWidth="1"/>
    <col min="14599" max="14845" width="8.7109375" style="7"/>
    <col min="14846" max="14848" width="0" style="7" hidden="1" customWidth="1"/>
    <col min="14849" max="14849" width="7" style="7" customWidth="1"/>
    <col min="14850" max="14850" width="40.5703125" style="7" customWidth="1"/>
    <col min="14851" max="14851" width="26.7109375" style="7" customWidth="1"/>
    <col min="14852" max="14854" width="26.28515625" style="7" customWidth="1"/>
    <col min="14855" max="15101" width="8.7109375" style="7"/>
    <col min="15102" max="15104" width="0" style="7" hidden="1" customWidth="1"/>
    <col min="15105" max="15105" width="7" style="7" customWidth="1"/>
    <col min="15106" max="15106" width="40.5703125" style="7" customWidth="1"/>
    <col min="15107" max="15107" width="26.7109375" style="7" customWidth="1"/>
    <col min="15108" max="15110" width="26.28515625" style="7" customWidth="1"/>
    <col min="15111" max="15357" width="8.7109375" style="7"/>
    <col min="15358" max="15360" width="0" style="7" hidden="1" customWidth="1"/>
    <col min="15361" max="15361" width="7" style="7" customWidth="1"/>
    <col min="15362" max="15362" width="40.5703125" style="7" customWidth="1"/>
    <col min="15363" max="15363" width="26.7109375" style="7" customWidth="1"/>
    <col min="15364" max="15366" width="26.28515625" style="7" customWidth="1"/>
    <col min="15367" max="15613" width="8.7109375" style="7"/>
    <col min="15614" max="15616" width="0" style="7" hidden="1" customWidth="1"/>
    <col min="15617" max="15617" width="7" style="7" customWidth="1"/>
    <col min="15618" max="15618" width="40.5703125" style="7" customWidth="1"/>
    <col min="15619" max="15619" width="26.7109375" style="7" customWidth="1"/>
    <col min="15620" max="15622" width="26.28515625" style="7" customWidth="1"/>
    <col min="15623" max="15869" width="8.7109375" style="7"/>
    <col min="15870" max="15872" width="0" style="7" hidden="1" customWidth="1"/>
    <col min="15873" max="15873" width="7" style="7" customWidth="1"/>
    <col min="15874" max="15874" width="40.5703125" style="7" customWidth="1"/>
    <col min="15875" max="15875" width="26.7109375" style="7" customWidth="1"/>
    <col min="15876" max="15878" width="26.28515625" style="7" customWidth="1"/>
    <col min="15879" max="16125" width="8.7109375" style="7"/>
    <col min="16126" max="16128" width="0" style="7" hidden="1" customWidth="1"/>
    <col min="16129" max="16129" width="7" style="7" customWidth="1"/>
    <col min="16130" max="16130" width="40.5703125" style="7" customWidth="1"/>
    <col min="16131" max="16131" width="26.7109375" style="7" customWidth="1"/>
    <col min="16132" max="16134" width="26.28515625" style="7" customWidth="1"/>
    <col min="16135" max="16381" width="8.7109375" style="7"/>
    <col min="16382" max="16384" width="8.7109375" style="7" customWidth="1"/>
  </cols>
  <sheetData>
    <row r="1" spans="1:8">
      <c r="A1" s="5" t="s">
        <v>704</v>
      </c>
      <c r="B1" s="5"/>
      <c r="C1" s="5"/>
      <c r="D1" s="5"/>
      <c r="E1" s="5"/>
      <c r="F1" s="5"/>
    </row>
    <row r="2" spans="1:8" ht="22.15" customHeight="1">
      <c r="A2" s="143" t="s">
        <v>515</v>
      </c>
      <c r="B2" s="144"/>
      <c r="C2" s="8"/>
      <c r="D2" s="9"/>
      <c r="E2" s="9"/>
      <c r="F2" s="9"/>
    </row>
    <row r="3" spans="1:8" ht="22.15" customHeight="1">
      <c r="A3" s="143" t="s">
        <v>516</v>
      </c>
      <c r="B3" s="145"/>
      <c r="C3" s="8"/>
      <c r="D3" s="9"/>
      <c r="E3" s="9"/>
      <c r="F3" s="9"/>
    </row>
    <row r="4" spans="1:8" s="11" customFormat="1" ht="22.15" customHeight="1">
      <c r="A4" s="143" t="s">
        <v>517</v>
      </c>
      <c r="B4" s="144"/>
      <c r="C4" s="7"/>
      <c r="D4" s="7"/>
      <c r="E4" s="7"/>
      <c r="F4" s="7"/>
    </row>
    <row r="5" spans="1:8" s="11" customFormat="1"/>
    <row r="6" spans="1:8" s="11" customFormat="1">
      <c r="A6" s="147"/>
      <c r="B6" s="151"/>
      <c r="C6" s="517" t="s">
        <v>705</v>
      </c>
      <c r="D6" s="515"/>
      <c r="E6" s="517" t="s">
        <v>706</v>
      </c>
      <c r="F6" s="515"/>
    </row>
    <row r="7" spans="1:8" s="11" customFormat="1" ht="38.25">
      <c r="A7" s="308"/>
      <c r="B7" s="230" t="s">
        <v>524</v>
      </c>
      <c r="C7" s="205" t="s">
        <v>707</v>
      </c>
      <c r="D7" s="205" t="s">
        <v>708</v>
      </c>
      <c r="E7" s="205" t="s">
        <v>707</v>
      </c>
      <c r="F7" s="205" t="s">
        <v>709</v>
      </c>
      <c r="G7" s="12"/>
      <c r="H7" s="12"/>
    </row>
    <row r="8" spans="1:8" s="11" customFormat="1">
      <c r="A8" s="208"/>
      <c r="B8" s="151"/>
      <c r="C8" s="162" t="s">
        <v>527</v>
      </c>
      <c r="D8" s="162" t="s">
        <v>527</v>
      </c>
      <c r="E8" s="162" t="s">
        <v>527</v>
      </c>
      <c r="F8" s="163" t="s">
        <v>527</v>
      </c>
    </row>
    <row r="9" spans="1:8">
      <c r="A9" s="164"/>
      <c r="B9" s="225"/>
      <c r="C9" s="169"/>
      <c r="D9" s="169"/>
      <c r="E9" s="169"/>
      <c r="F9" s="170"/>
    </row>
    <row r="10" spans="1:8">
      <c r="A10" s="164"/>
      <c r="B10" s="309" t="s">
        <v>528</v>
      </c>
      <c r="C10" s="321"/>
      <c r="D10" s="183"/>
      <c r="E10" s="183"/>
      <c r="F10" s="184"/>
    </row>
    <row r="11" spans="1:8">
      <c r="A11" s="164"/>
      <c r="B11" s="313" t="s">
        <v>531</v>
      </c>
      <c r="C11" s="51"/>
      <c r="D11" s="51"/>
      <c r="E11" s="51"/>
      <c r="F11" s="51"/>
    </row>
    <row r="12" spans="1:8">
      <c r="A12" s="164"/>
      <c r="B12" s="314" t="s">
        <v>710</v>
      </c>
      <c r="C12" s="51"/>
      <c r="D12" s="51"/>
      <c r="E12" s="51"/>
      <c r="F12" s="51"/>
    </row>
    <row r="13" spans="1:8">
      <c r="A13" s="164"/>
      <c r="B13" s="198" t="s">
        <v>537</v>
      </c>
      <c r="C13" s="190">
        <f>SUM(C11:C12)</f>
        <v>0</v>
      </c>
      <c r="D13" s="190">
        <f>SUM(D11:D12)</f>
        <v>0</v>
      </c>
      <c r="E13" s="190">
        <f>SUM(E11:E12)</f>
        <v>0</v>
      </c>
      <c r="F13" s="190">
        <f>SUM(F11:F12)</f>
        <v>0</v>
      </c>
    </row>
    <row r="14" spans="1:8">
      <c r="A14" s="164"/>
      <c r="B14" s="185" t="s">
        <v>538</v>
      </c>
      <c r="C14" s="321"/>
      <c r="D14" s="183"/>
      <c r="E14" s="183"/>
      <c r="F14" s="184"/>
    </row>
    <row r="15" spans="1:8">
      <c r="A15" s="164"/>
      <c r="B15" s="171" t="s">
        <v>531</v>
      </c>
      <c r="C15" s="51"/>
      <c r="D15" s="51"/>
      <c r="E15" s="51"/>
      <c r="F15" s="51"/>
    </row>
    <row r="16" spans="1:8">
      <c r="A16" s="164"/>
      <c r="B16" s="171" t="s">
        <v>540</v>
      </c>
      <c r="C16" s="51"/>
      <c r="D16" s="51"/>
      <c r="E16" s="51"/>
      <c r="F16" s="51"/>
    </row>
    <row r="17" spans="1:6">
      <c r="A17" s="164"/>
      <c r="B17" s="171" t="s">
        <v>541</v>
      </c>
      <c r="C17" s="51"/>
      <c r="D17" s="51"/>
      <c r="E17" s="51"/>
      <c r="F17" s="51"/>
    </row>
    <row r="18" spans="1:6">
      <c r="A18" s="164"/>
      <c r="B18" s="314" t="s">
        <v>710</v>
      </c>
      <c r="C18" s="51"/>
      <c r="D18" s="51"/>
      <c r="E18" s="51"/>
      <c r="F18" s="51"/>
    </row>
    <row r="19" spans="1:6">
      <c r="A19" s="164"/>
      <c r="B19" s="198" t="s">
        <v>542</v>
      </c>
      <c r="C19" s="190">
        <f>SUM(C15:C18)</f>
        <v>0</v>
      </c>
      <c r="D19" s="190">
        <f>SUM(D15:D18)</f>
        <v>0</v>
      </c>
      <c r="E19" s="190">
        <f>SUM(E15:E18)</f>
        <v>0</v>
      </c>
      <c r="F19" s="190">
        <f>SUM(F15:F18)</f>
        <v>0</v>
      </c>
    </row>
    <row r="20" spans="1:6">
      <c r="A20" s="164"/>
      <c r="B20" s="309" t="s">
        <v>543</v>
      </c>
      <c r="C20" s="321"/>
      <c r="D20" s="183"/>
      <c r="E20" s="183"/>
      <c r="F20" s="184"/>
    </row>
    <row r="21" spans="1:6">
      <c r="A21" s="164"/>
      <c r="B21" s="198" t="s">
        <v>545</v>
      </c>
      <c r="C21" s="51"/>
      <c r="D21" s="51"/>
      <c r="E21" s="51"/>
      <c r="F21" s="51"/>
    </row>
    <row r="22" spans="1:6">
      <c r="A22" s="164"/>
      <c r="B22" s="256" t="s">
        <v>702</v>
      </c>
      <c r="C22" s="321"/>
      <c r="D22" s="183"/>
      <c r="E22" s="183"/>
      <c r="F22" s="184"/>
    </row>
    <row r="23" spans="1:6">
      <c r="A23" s="164"/>
      <c r="B23" s="198" t="s">
        <v>678</v>
      </c>
      <c r="C23" s="51"/>
      <c r="D23" s="51"/>
      <c r="E23" s="51"/>
      <c r="F23" s="51"/>
    </row>
    <row r="24" spans="1:6">
      <c r="A24" s="164"/>
      <c r="B24" s="316" t="s">
        <v>703</v>
      </c>
      <c r="C24" s="321"/>
      <c r="D24" s="183"/>
      <c r="E24" s="183"/>
      <c r="F24" s="184"/>
    </row>
    <row r="25" spans="1:6">
      <c r="A25" s="164"/>
      <c r="B25" s="198" t="s">
        <v>681</v>
      </c>
      <c r="C25" s="51"/>
      <c r="D25" s="51"/>
      <c r="E25" s="51"/>
      <c r="F25" s="51"/>
    </row>
    <row r="26" spans="1:6">
      <c r="A26" s="164"/>
      <c r="B26" s="198" t="s">
        <v>711</v>
      </c>
      <c r="C26" s="51"/>
      <c r="D26" s="51"/>
      <c r="E26" s="51"/>
      <c r="F26" s="51"/>
    </row>
    <row r="27" spans="1:6">
      <c r="A27" s="322"/>
      <c r="B27" s="323" t="s">
        <v>546</v>
      </c>
      <c r="C27" s="190">
        <f>SUM(C13,C19,C21,C23,C25,C26)</f>
        <v>0</v>
      </c>
      <c r="D27" s="190">
        <f>SUM(D13,D19,D21,D23,D25,D26)</f>
        <v>0</v>
      </c>
      <c r="E27" s="190">
        <f>SUM(E13,E19,E21,E23,E25,E26)</f>
        <v>0</v>
      </c>
      <c r="F27" s="190">
        <f>SUM(F13,F19,F21,F23,F25,F26)</f>
        <v>0</v>
      </c>
    </row>
  </sheetData>
  <sheetProtection insertHyperlinks="0"/>
  <mergeCells count="2">
    <mergeCell ref="C6:D6"/>
    <mergeCell ref="E6:F6"/>
  </mergeCells>
  <dataValidations count="1">
    <dataValidation type="decimal" allowBlank="1" showInputMessage="1" showErrorMessage="1" errorTitle="Error" error="Please enter a number of +/- 11 digits" sqref="C25:F26 C23:F23 C21:F21 C15:F18 C11:F12" xr:uid="{D97EA04F-6C43-40C6-A702-2A7F45706336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8433" r:id="rId3" name="BLTQR9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4</xdr:col>
                <xdr:colOff>1657350</xdr:colOff>
                <xdr:row>3</xdr:row>
                <xdr:rowOff>47625</xdr:rowOff>
              </to>
            </anchor>
          </controlPr>
        </control>
      </mc:Choice>
      <mc:Fallback>
        <control shapeId="18433" r:id="rId3" name="BLTQR9_Clear_Worksheet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D841-79B5-4FCA-A97E-01925AA3095D}">
  <sheetPr codeName="Sheet32"/>
  <dimension ref="A1:P63"/>
  <sheetViews>
    <sheetView zoomScale="40" zoomScaleNormal="40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defaultRowHeight="12.75"/>
  <cols>
    <col min="1" max="1" width="17.42578125" style="7" customWidth="1"/>
    <col min="2" max="2" width="86.85546875" style="7" customWidth="1"/>
    <col min="3" max="16" width="20.7109375" style="7" customWidth="1"/>
    <col min="17" max="259" width="8.7109375" style="7"/>
    <col min="260" max="262" width="0" style="7" hidden="1" customWidth="1"/>
    <col min="263" max="263" width="7" style="7" customWidth="1"/>
    <col min="264" max="264" width="38" style="7" customWidth="1"/>
    <col min="265" max="265" width="17.7109375" style="7" customWidth="1"/>
    <col min="266" max="266" width="21.28515625" style="7" customWidth="1"/>
    <col min="267" max="267" width="17.7109375" style="7" customWidth="1"/>
    <col min="268" max="268" width="21.28515625" style="7" customWidth="1"/>
    <col min="269" max="269" width="17.7109375" style="7" customWidth="1"/>
    <col min="270" max="272" width="21.28515625" style="7" customWidth="1"/>
    <col min="273" max="515" width="8.7109375" style="7"/>
    <col min="516" max="518" width="0" style="7" hidden="1" customWidth="1"/>
    <col min="519" max="519" width="7" style="7" customWidth="1"/>
    <col min="520" max="520" width="38" style="7" customWidth="1"/>
    <col min="521" max="521" width="17.7109375" style="7" customWidth="1"/>
    <col min="522" max="522" width="21.28515625" style="7" customWidth="1"/>
    <col min="523" max="523" width="17.7109375" style="7" customWidth="1"/>
    <col min="524" max="524" width="21.28515625" style="7" customWidth="1"/>
    <col min="525" max="525" width="17.7109375" style="7" customWidth="1"/>
    <col min="526" max="528" width="21.28515625" style="7" customWidth="1"/>
    <col min="529" max="771" width="8.7109375" style="7"/>
    <col min="772" max="774" width="0" style="7" hidden="1" customWidth="1"/>
    <col min="775" max="775" width="7" style="7" customWidth="1"/>
    <col min="776" max="776" width="38" style="7" customWidth="1"/>
    <col min="777" max="777" width="17.7109375" style="7" customWidth="1"/>
    <col min="778" max="778" width="21.28515625" style="7" customWidth="1"/>
    <col min="779" max="779" width="17.7109375" style="7" customWidth="1"/>
    <col min="780" max="780" width="21.28515625" style="7" customWidth="1"/>
    <col min="781" max="781" width="17.7109375" style="7" customWidth="1"/>
    <col min="782" max="784" width="21.28515625" style="7" customWidth="1"/>
    <col min="785" max="1027" width="8.7109375" style="7"/>
    <col min="1028" max="1030" width="0" style="7" hidden="1" customWidth="1"/>
    <col min="1031" max="1031" width="7" style="7" customWidth="1"/>
    <col min="1032" max="1032" width="38" style="7" customWidth="1"/>
    <col min="1033" max="1033" width="17.7109375" style="7" customWidth="1"/>
    <col min="1034" max="1034" width="21.28515625" style="7" customWidth="1"/>
    <col min="1035" max="1035" width="17.7109375" style="7" customWidth="1"/>
    <col min="1036" max="1036" width="21.28515625" style="7" customWidth="1"/>
    <col min="1037" max="1037" width="17.7109375" style="7" customWidth="1"/>
    <col min="1038" max="1040" width="21.28515625" style="7" customWidth="1"/>
    <col min="1041" max="1283" width="8.7109375" style="7"/>
    <col min="1284" max="1286" width="0" style="7" hidden="1" customWidth="1"/>
    <col min="1287" max="1287" width="7" style="7" customWidth="1"/>
    <col min="1288" max="1288" width="38" style="7" customWidth="1"/>
    <col min="1289" max="1289" width="17.7109375" style="7" customWidth="1"/>
    <col min="1290" max="1290" width="21.28515625" style="7" customWidth="1"/>
    <col min="1291" max="1291" width="17.7109375" style="7" customWidth="1"/>
    <col min="1292" max="1292" width="21.28515625" style="7" customWidth="1"/>
    <col min="1293" max="1293" width="17.7109375" style="7" customWidth="1"/>
    <col min="1294" max="1296" width="21.28515625" style="7" customWidth="1"/>
    <col min="1297" max="1539" width="8.7109375" style="7"/>
    <col min="1540" max="1542" width="0" style="7" hidden="1" customWidth="1"/>
    <col min="1543" max="1543" width="7" style="7" customWidth="1"/>
    <col min="1544" max="1544" width="38" style="7" customWidth="1"/>
    <col min="1545" max="1545" width="17.7109375" style="7" customWidth="1"/>
    <col min="1546" max="1546" width="21.28515625" style="7" customWidth="1"/>
    <col min="1547" max="1547" width="17.7109375" style="7" customWidth="1"/>
    <col min="1548" max="1548" width="21.28515625" style="7" customWidth="1"/>
    <col min="1549" max="1549" width="17.7109375" style="7" customWidth="1"/>
    <col min="1550" max="1552" width="21.28515625" style="7" customWidth="1"/>
    <col min="1553" max="1795" width="8.7109375" style="7"/>
    <col min="1796" max="1798" width="0" style="7" hidden="1" customWidth="1"/>
    <col min="1799" max="1799" width="7" style="7" customWidth="1"/>
    <col min="1800" max="1800" width="38" style="7" customWidth="1"/>
    <col min="1801" max="1801" width="17.7109375" style="7" customWidth="1"/>
    <col min="1802" max="1802" width="21.28515625" style="7" customWidth="1"/>
    <col min="1803" max="1803" width="17.7109375" style="7" customWidth="1"/>
    <col min="1804" max="1804" width="21.28515625" style="7" customWidth="1"/>
    <col min="1805" max="1805" width="17.7109375" style="7" customWidth="1"/>
    <col min="1806" max="1808" width="21.28515625" style="7" customWidth="1"/>
    <col min="1809" max="2051" width="8.7109375" style="7"/>
    <col min="2052" max="2054" width="0" style="7" hidden="1" customWidth="1"/>
    <col min="2055" max="2055" width="7" style="7" customWidth="1"/>
    <col min="2056" max="2056" width="38" style="7" customWidth="1"/>
    <col min="2057" max="2057" width="17.7109375" style="7" customWidth="1"/>
    <col min="2058" max="2058" width="21.28515625" style="7" customWidth="1"/>
    <col min="2059" max="2059" width="17.7109375" style="7" customWidth="1"/>
    <col min="2060" max="2060" width="21.28515625" style="7" customWidth="1"/>
    <col min="2061" max="2061" width="17.7109375" style="7" customWidth="1"/>
    <col min="2062" max="2064" width="21.28515625" style="7" customWidth="1"/>
    <col min="2065" max="2307" width="8.7109375" style="7"/>
    <col min="2308" max="2310" width="0" style="7" hidden="1" customWidth="1"/>
    <col min="2311" max="2311" width="7" style="7" customWidth="1"/>
    <col min="2312" max="2312" width="38" style="7" customWidth="1"/>
    <col min="2313" max="2313" width="17.7109375" style="7" customWidth="1"/>
    <col min="2314" max="2314" width="21.28515625" style="7" customWidth="1"/>
    <col min="2315" max="2315" width="17.7109375" style="7" customWidth="1"/>
    <col min="2316" max="2316" width="21.28515625" style="7" customWidth="1"/>
    <col min="2317" max="2317" width="17.7109375" style="7" customWidth="1"/>
    <col min="2318" max="2320" width="21.28515625" style="7" customWidth="1"/>
    <col min="2321" max="2563" width="8.7109375" style="7"/>
    <col min="2564" max="2566" width="0" style="7" hidden="1" customWidth="1"/>
    <col min="2567" max="2567" width="7" style="7" customWidth="1"/>
    <col min="2568" max="2568" width="38" style="7" customWidth="1"/>
    <col min="2569" max="2569" width="17.7109375" style="7" customWidth="1"/>
    <col min="2570" max="2570" width="21.28515625" style="7" customWidth="1"/>
    <col min="2571" max="2571" width="17.7109375" style="7" customWidth="1"/>
    <col min="2572" max="2572" width="21.28515625" style="7" customWidth="1"/>
    <col min="2573" max="2573" width="17.7109375" style="7" customWidth="1"/>
    <col min="2574" max="2576" width="21.28515625" style="7" customWidth="1"/>
    <col min="2577" max="2819" width="8.7109375" style="7"/>
    <col min="2820" max="2822" width="0" style="7" hidden="1" customWidth="1"/>
    <col min="2823" max="2823" width="7" style="7" customWidth="1"/>
    <col min="2824" max="2824" width="38" style="7" customWidth="1"/>
    <col min="2825" max="2825" width="17.7109375" style="7" customWidth="1"/>
    <col min="2826" max="2826" width="21.28515625" style="7" customWidth="1"/>
    <col min="2827" max="2827" width="17.7109375" style="7" customWidth="1"/>
    <col min="2828" max="2828" width="21.28515625" style="7" customWidth="1"/>
    <col min="2829" max="2829" width="17.7109375" style="7" customWidth="1"/>
    <col min="2830" max="2832" width="21.28515625" style="7" customWidth="1"/>
    <col min="2833" max="3075" width="8.7109375" style="7"/>
    <col min="3076" max="3078" width="0" style="7" hidden="1" customWidth="1"/>
    <col min="3079" max="3079" width="7" style="7" customWidth="1"/>
    <col min="3080" max="3080" width="38" style="7" customWidth="1"/>
    <col min="3081" max="3081" width="17.7109375" style="7" customWidth="1"/>
    <col min="3082" max="3082" width="21.28515625" style="7" customWidth="1"/>
    <col min="3083" max="3083" width="17.7109375" style="7" customWidth="1"/>
    <col min="3084" max="3084" width="21.28515625" style="7" customWidth="1"/>
    <col min="3085" max="3085" width="17.7109375" style="7" customWidth="1"/>
    <col min="3086" max="3088" width="21.28515625" style="7" customWidth="1"/>
    <col min="3089" max="3331" width="8.7109375" style="7"/>
    <col min="3332" max="3334" width="0" style="7" hidden="1" customWidth="1"/>
    <col min="3335" max="3335" width="7" style="7" customWidth="1"/>
    <col min="3336" max="3336" width="38" style="7" customWidth="1"/>
    <col min="3337" max="3337" width="17.7109375" style="7" customWidth="1"/>
    <col min="3338" max="3338" width="21.28515625" style="7" customWidth="1"/>
    <col min="3339" max="3339" width="17.7109375" style="7" customWidth="1"/>
    <col min="3340" max="3340" width="21.28515625" style="7" customWidth="1"/>
    <col min="3341" max="3341" width="17.7109375" style="7" customWidth="1"/>
    <col min="3342" max="3344" width="21.28515625" style="7" customWidth="1"/>
    <col min="3345" max="3587" width="8.7109375" style="7"/>
    <col min="3588" max="3590" width="0" style="7" hidden="1" customWidth="1"/>
    <col min="3591" max="3591" width="7" style="7" customWidth="1"/>
    <col min="3592" max="3592" width="38" style="7" customWidth="1"/>
    <col min="3593" max="3593" width="17.7109375" style="7" customWidth="1"/>
    <col min="3594" max="3594" width="21.28515625" style="7" customWidth="1"/>
    <col min="3595" max="3595" width="17.7109375" style="7" customWidth="1"/>
    <col min="3596" max="3596" width="21.28515625" style="7" customWidth="1"/>
    <col min="3597" max="3597" width="17.7109375" style="7" customWidth="1"/>
    <col min="3598" max="3600" width="21.28515625" style="7" customWidth="1"/>
    <col min="3601" max="3843" width="8.7109375" style="7"/>
    <col min="3844" max="3846" width="0" style="7" hidden="1" customWidth="1"/>
    <col min="3847" max="3847" width="7" style="7" customWidth="1"/>
    <col min="3848" max="3848" width="38" style="7" customWidth="1"/>
    <col min="3849" max="3849" width="17.7109375" style="7" customWidth="1"/>
    <col min="3850" max="3850" width="21.28515625" style="7" customWidth="1"/>
    <col min="3851" max="3851" width="17.7109375" style="7" customWidth="1"/>
    <col min="3852" max="3852" width="21.28515625" style="7" customWidth="1"/>
    <col min="3853" max="3853" width="17.7109375" style="7" customWidth="1"/>
    <col min="3854" max="3856" width="21.28515625" style="7" customWidth="1"/>
    <col min="3857" max="4099" width="8.7109375" style="7"/>
    <col min="4100" max="4102" width="0" style="7" hidden="1" customWidth="1"/>
    <col min="4103" max="4103" width="7" style="7" customWidth="1"/>
    <col min="4104" max="4104" width="38" style="7" customWidth="1"/>
    <col min="4105" max="4105" width="17.7109375" style="7" customWidth="1"/>
    <col min="4106" max="4106" width="21.28515625" style="7" customWidth="1"/>
    <col min="4107" max="4107" width="17.7109375" style="7" customWidth="1"/>
    <col min="4108" max="4108" width="21.28515625" style="7" customWidth="1"/>
    <col min="4109" max="4109" width="17.7109375" style="7" customWidth="1"/>
    <col min="4110" max="4112" width="21.28515625" style="7" customWidth="1"/>
    <col min="4113" max="4355" width="8.7109375" style="7"/>
    <col min="4356" max="4358" width="0" style="7" hidden="1" customWidth="1"/>
    <col min="4359" max="4359" width="7" style="7" customWidth="1"/>
    <col min="4360" max="4360" width="38" style="7" customWidth="1"/>
    <col min="4361" max="4361" width="17.7109375" style="7" customWidth="1"/>
    <col min="4362" max="4362" width="21.28515625" style="7" customWidth="1"/>
    <col min="4363" max="4363" width="17.7109375" style="7" customWidth="1"/>
    <col min="4364" max="4364" width="21.28515625" style="7" customWidth="1"/>
    <col min="4365" max="4365" width="17.7109375" style="7" customWidth="1"/>
    <col min="4366" max="4368" width="21.28515625" style="7" customWidth="1"/>
    <col min="4369" max="4611" width="8.7109375" style="7"/>
    <col min="4612" max="4614" width="0" style="7" hidden="1" customWidth="1"/>
    <col min="4615" max="4615" width="7" style="7" customWidth="1"/>
    <col min="4616" max="4616" width="38" style="7" customWidth="1"/>
    <col min="4617" max="4617" width="17.7109375" style="7" customWidth="1"/>
    <col min="4618" max="4618" width="21.28515625" style="7" customWidth="1"/>
    <col min="4619" max="4619" width="17.7109375" style="7" customWidth="1"/>
    <col min="4620" max="4620" width="21.28515625" style="7" customWidth="1"/>
    <col min="4621" max="4621" width="17.7109375" style="7" customWidth="1"/>
    <col min="4622" max="4624" width="21.28515625" style="7" customWidth="1"/>
    <col min="4625" max="4867" width="8.7109375" style="7"/>
    <col min="4868" max="4870" width="0" style="7" hidden="1" customWidth="1"/>
    <col min="4871" max="4871" width="7" style="7" customWidth="1"/>
    <col min="4872" max="4872" width="38" style="7" customWidth="1"/>
    <col min="4873" max="4873" width="17.7109375" style="7" customWidth="1"/>
    <col min="4874" max="4874" width="21.28515625" style="7" customWidth="1"/>
    <col min="4875" max="4875" width="17.7109375" style="7" customWidth="1"/>
    <col min="4876" max="4876" width="21.28515625" style="7" customWidth="1"/>
    <col min="4877" max="4877" width="17.7109375" style="7" customWidth="1"/>
    <col min="4878" max="4880" width="21.28515625" style="7" customWidth="1"/>
    <col min="4881" max="5123" width="8.7109375" style="7"/>
    <col min="5124" max="5126" width="0" style="7" hidden="1" customWidth="1"/>
    <col min="5127" max="5127" width="7" style="7" customWidth="1"/>
    <col min="5128" max="5128" width="38" style="7" customWidth="1"/>
    <col min="5129" max="5129" width="17.7109375" style="7" customWidth="1"/>
    <col min="5130" max="5130" width="21.28515625" style="7" customWidth="1"/>
    <col min="5131" max="5131" width="17.7109375" style="7" customWidth="1"/>
    <col min="5132" max="5132" width="21.28515625" style="7" customWidth="1"/>
    <col min="5133" max="5133" width="17.7109375" style="7" customWidth="1"/>
    <col min="5134" max="5136" width="21.28515625" style="7" customWidth="1"/>
    <col min="5137" max="5379" width="8.7109375" style="7"/>
    <col min="5380" max="5382" width="0" style="7" hidden="1" customWidth="1"/>
    <col min="5383" max="5383" width="7" style="7" customWidth="1"/>
    <col min="5384" max="5384" width="38" style="7" customWidth="1"/>
    <col min="5385" max="5385" width="17.7109375" style="7" customWidth="1"/>
    <col min="5386" max="5386" width="21.28515625" style="7" customWidth="1"/>
    <col min="5387" max="5387" width="17.7109375" style="7" customWidth="1"/>
    <col min="5388" max="5388" width="21.28515625" style="7" customWidth="1"/>
    <col min="5389" max="5389" width="17.7109375" style="7" customWidth="1"/>
    <col min="5390" max="5392" width="21.28515625" style="7" customWidth="1"/>
    <col min="5393" max="5635" width="8.7109375" style="7"/>
    <col min="5636" max="5638" width="0" style="7" hidden="1" customWidth="1"/>
    <col min="5639" max="5639" width="7" style="7" customWidth="1"/>
    <col min="5640" max="5640" width="38" style="7" customWidth="1"/>
    <col min="5641" max="5641" width="17.7109375" style="7" customWidth="1"/>
    <col min="5642" max="5642" width="21.28515625" style="7" customWidth="1"/>
    <col min="5643" max="5643" width="17.7109375" style="7" customWidth="1"/>
    <col min="5644" max="5644" width="21.28515625" style="7" customWidth="1"/>
    <col min="5645" max="5645" width="17.7109375" style="7" customWidth="1"/>
    <col min="5646" max="5648" width="21.28515625" style="7" customWidth="1"/>
    <col min="5649" max="5891" width="8.7109375" style="7"/>
    <col min="5892" max="5894" width="0" style="7" hidden="1" customWidth="1"/>
    <col min="5895" max="5895" width="7" style="7" customWidth="1"/>
    <col min="5896" max="5896" width="38" style="7" customWidth="1"/>
    <col min="5897" max="5897" width="17.7109375" style="7" customWidth="1"/>
    <col min="5898" max="5898" width="21.28515625" style="7" customWidth="1"/>
    <col min="5899" max="5899" width="17.7109375" style="7" customWidth="1"/>
    <col min="5900" max="5900" width="21.28515625" style="7" customWidth="1"/>
    <col min="5901" max="5901" width="17.7109375" style="7" customWidth="1"/>
    <col min="5902" max="5904" width="21.28515625" style="7" customWidth="1"/>
    <col min="5905" max="6147" width="8.7109375" style="7"/>
    <col min="6148" max="6150" width="0" style="7" hidden="1" customWidth="1"/>
    <col min="6151" max="6151" width="7" style="7" customWidth="1"/>
    <col min="6152" max="6152" width="38" style="7" customWidth="1"/>
    <col min="6153" max="6153" width="17.7109375" style="7" customWidth="1"/>
    <col min="6154" max="6154" width="21.28515625" style="7" customWidth="1"/>
    <col min="6155" max="6155" width="17.7109375" style="7" customWidth="1"/>
    <col min="6156" max="6156" width="21.28515625" style="7" customWidth="1"/>
    <col min="6157" max="6157" width="17.7109375" style="7" customWidth="1"/>
    <col min="6158" max="6160" width="21.28515625" style="7" customWidth="1"/>
    <col min="6161" max="6403" width="8.7109375" style="7"/>
    <col min="6404" max="6406" width="0" style="7" hidden="1" customWidth="1"/>
    <col min="6407" max="6407" width="7" style="7" customWidth="1"/>
    <col min="6408" max="6408" width="38" style="7" customWidth="1"/>
    <col min="6409" max="6409" width="17.7109375" style="7" customWidth="1"/>
    <col min="6410" max="6410" width="21.28515625" style="7" customWidth="1"/>
    <col min="6411" max="6411" width="17.7109375" style="7" customWidth="1"/>
    <col min="6412" max="6412" width="21.28515625" style="7" customWidth="1"/>
    <col min="6413" max="6413" width="17.7109375" style="7" customWidth="1"/>
    <col min="6414" max="6416" width="21.28515625" style="7" customWidth="1"/>
    <col min="6417" max="6659" width="8.7109375" style="7"/>
    <col min="6660" max="6662" width="0" style="7" hidden="1" customWidth="1"/>
    <col min="6663" max="6663" width="7" style="7" customWidth="1"/>
    <col min="6664" max="6664" width="38" style="7" customWidth="1"/>
    <col min="6665" max="6665" width="17.7109375" style="7" customWidth="1"/>
    <col min="6666" max="6666" width="21.28515625" style="7" customWidth="1"/>
    <col min="6667" max="6667" width="17.7109375" style="7" customWidth="1"/>
    <col min="6668" max="6668" width="21.28515625" style="7" customWidth="1"/>
    <col min="6669" max="6669" width="17.7109375" style="7" customWidth="1"/>
    <col min="6670" max="6672" width="21.28515625" style="7" customWidth="1"/>
    <col min="6673" max="6915" width="8.7109375" style="7"/>
    <col min="6916" max="6918" width="0" style="7" hidden="1" customWidth="1"/>
    <col min="6919" max="6919" width="7" style="7" customWidth="1"/>
    <col min="6920" max="6920" width="38" style="7" customWidth="1"/>
    <col min="6921" max="6921" width="17.7109375" style="7" customWidth="1"/>
    <col min="6922" max="6922" width="21.28515625" style="7" customWidth="1"/>
    <col min="6923" max="6923" width="17.7109375" style="7" customWidth="1"/>
    <col min="6924" max="6924" width="21.28515625" style="7" customWidth="1"/>
    <col min="6925" max="6925" width="17.7109375" style="7" customWidth="1"/>
    <col min="6926" max="6928" width="21.28515625" style="7" customWidth="1"/>
    <col min="6929" max="7171" width="8.7109375" style="7"/>
    <col min="7172" max="7174" width="0" style="7" hidden="1" customWidth="1"/>
    <col min="7175" max="7175" width="7" style="7" customWidth="1"/>
    <col min="7176" max="7176" width="38" style="7" customWidth="1"/>
    <col min="7177" max="7177" width="17.7109375" style="7" customWidth="1"/>
    <col min="7178" max="7178" width="21.28515625" style="7" customWidth="1"/>
    <col min="7179" max="7179" width="17.7109375" style="7" customWidth="1"/>
    <col min="7180" max="7180" width="21.28515625" style="7" customWidth="1"/>
    <col min="7181" max="7181" width="17.7109375" style="7" customWidth="1"/>
    <col min="7182" max="7184" width="21.28515625" style="7" customWidth="1"/>
    <col min="7185" max="7427" width="8.7109375" style="7"/>
    <col min="7428" max="7430" width="0" style="7" hidden="1" customWidth="1"/>
    <col min="7431" max="7431" width="7" style="7" customWidth="1"/>
    <col min="7432" max="7432" width="38" style="7" customWidth="1"/>
    <col min="7433" max="7433" width="17.7109375" style="7" customWidth="1"/>
    <col min="7434" max="7434" width="21.28515625" style="7" customWidth="1"/>
    <col min="7435" max="7435" width="17.7109375" style="7" customWidth="1"/>
    <col min="7436" max="7436" width="21.28515625" style="7" customWidth="1"/>
    <col min="7437" max="7437" width="17.7109375" style="7" customWidth="1"/>
    <col min="7438" max="7440" width="21.28515625" style="7" customWidth="1"/>
    <col min="7441" max="7683" width="8.7109375" style="7"/>
    <col min="7684" max="7686" width="0" style="7" hidden="1" customWidth="1"/>
    <col min="7687" max="7687" width="7" style="7" customWidth="1"/>
    <col min="7688" max="7688" width="38" style="7" customWidth="1"/>
    <col min="7689" max="7689" width="17.7109375" style="7" customWidth="1"/>
    <col min="7690" max="7690" width="21.28515625" style="7" customWidth="1"/>
    <col min="7691" max="7691" width="17.7109375" style="7" customWidth="1"/>
    <col min="7692" max="7692" width="21.28515625" style="7" customWidth="1"/>
    <col min="7693" max="7693" width="17.7109375" style="7" customWidth="1"/>
    <col min="7694" max="7696" width="21.28515625" style="7" customWidth="1"/>
    <col min="7697" max="7939" width="8.7109375" style="7"/>
    <col min="7940" max="7942" width="0" style="7" hidden="1" customWidth="1"/>
    <col min="7943" max="7943" width="7" style="7" customWidth="1"/>
    <col min="7944" max="7944" width="38" style="7" customWidth="1"/>
    <col min="7945" max="7945" width="17.7109375" style="7" customWidth="1"/>
    <col min="7946" max="7946" width="21.28515625" style="7" customWidth="1"/>
    <col min="7947" max="7947" width="17.7109375" style="7" customWidth="1"/>
    <col min="7948" max="7948" width="21.28515625" style="7" customWidth="1"/>
    <col min="7949" max="7949" width="17.7109375" style="7" customWidth="1"/>
    <col min="7950" max="7952" width="21.28515625" style="7" customWidth="1"/>
    <col min="7953" max="8195" width="8.7109375" style="7"/>
    <col min="8196" max="8198" width="0" style="7" hidden="1" customWidth="1"/>
    <col min="8199" max="8199" width="7" style="7" customWidth="1"/>
    <col min="8200" max="8200" width="38" style="7" customWidth="1"/>
    <col min="8201" max="8201" width="17.7109375" style="7" customWidth="1"/>
    <col min="8202" max="8202" width="21.28515625" style="7" customWidth="1"/>
    <col min="8203" max="8203" width="17.7109375" style="7" customWidth="1"/>
    <col min="8204" max="8204" width="21.28515625" style="7" customWidth="1"/>
    <col min="8205" max="8205" width="17.7109375" style="7" customWidth="1"/>
    <col min="8206" max="8208" width="21.28515625" style="7" customWidth="1"/>
    <col min="8209" max="8451" width="8.7109375" style="7"/>
    <col min="8452" max="8454" width="0" style="7" hidden="1" customWidth="1"/>
    <col min="8455" max="8455" width="7" style="7" customWidth="1"/>
    <col min="8456" max="8456" width="38" style="7" customWidth="1"/>
    <col min="8457" max="8457" width="17.7109375" style="7" customWidth="1"/>
    <col min="8458" max="8458" width="21.28515625" style="7" customWidth="1"/>
    <col min="8459" max="8459" width="17.7109375" style="7" customWidth="1"/>
    <col min="8460" max="8460" width="21.28515625" style="7" customWidth="1"/>
    <col min="8461" max="8461" width="17.7109375" style="7" customWidth="1"/>
    <col min="8462" max="8464" width="21.28515625" style="7" customWidth="1"/>
    <col min="8465" max="8707" width="8.7109375" style="7"/>
    <col min="8708" max="8710" width="0" style="7" hidden="1" customWidth="1"/>
    <col min="8711" max="8711" width="7" style="7" customWidth="1"/>
    <col min="8712" max="8712" width="38" style="7" customWidth="1"/>
    <col min="8713" max="8713" width="17.7109375" style="7" customWidth="1"/>
    <col min="8714" max="8714" width="21.28515625" style="7" customWidth="1"/>
    <col min="8715" max="8715" width="17.7109375" style="7" customWidth="1"/>
    <col min="8716" max="8716" width="21.28515625" style="7" customWidth="1"/>
    <col min="8717" max="8717" width="17.7109375" style="7" customWidth="1"/>
    <col min="8718" max="8720" width="21.28515625" style="7" customWidth="1"/>
    <col min="8721" max="8963" width="8.7109375" style="7"/>
    <col min="8964" max="8966" width="0" style="7" hidden="1" customWidth="1"/>
    <col min="8967" max="8967" width="7" style="7" customWidth="1"/>
    <col min="8968" max="8968" width="38" style="7" customWidth="1"/>
    <col min="8969" max="8969" width="17.7109375" style="7" customWidth="1"/>
    <col min="8970" max="8970" width="21.28515625" style="7" customWidth="1"/>
    <col min="8971" max="8971" width="17.7109375" style="7" customWidth="1"/>
    <col min="8972" max="8972" width="21.28515625" style="7" customWidth="1"/>
    <col min="8973" max="8973" width="17.7109375" style="7" customWidth="1"/>
    <col min="8974" max="8976" width="21.28515625" style="7" customWidth="1"/>
    <col min="8977" max="9219" width="8.7109375" style="7"/>
    <col min="9220" max="9222" width="0" style="7" hidden="1" customWidth="1"/>
    <col min="9223" max="9223" width="7" style="7" customWidth="1"/>
    <col min="9224" max="9224" width="38" style="7" customWidth="1"/>
    <col min="9225" max="9225" width="17.7109375" style="7" customWidth="1"/>
    <col min="9226" max="9226" width="21.28515625" style="7" customWidth="1"/>
    <col min="9227" max="9227" width="17.7109375" style="7" customWidth="1"/>
    <col min="9228" max="9228" width="21.28515625" style="7" customWidth="1"/>
    <col min="9229" max="9229" width="17.7109375" style="7" customWidth="1"/>
    <col min="9230" max="9232" width="21.28515625" style="7" customWidth="1"/>
    <col min="9233" max="9475" width="8.7109375" style="7"/>
    <col min="9476" max="9478" width="0" style="7" hidden="1" customWidth="1"/>
    <col min="9479" max="9479" width="7" style="7" customWidth="1"/>
    <col min="9480" max="9480" width="38" style="7" customWidth="1"/>
    <col min="9481" max="9481" width="17.7109375" style="7" customWidth="1"/>
    <col min="9482" max="9482" width="21.28515625" style="7" customWidth="1"/>
    <col min="9483" max="9483" width="17.7109375" style="7" customWidth="1"/>
    <col min="9484" max="9484" width="21.28515625" style="7" customWidth="1"/>
    <col min="9485" max="9485" width="17.7109375" style="7" customWidth="1"/>
    <col min="9486" max="9488" width="21.28515625" style="7" customWidth="1"/>
    <col min="9489" max="9731" width="8.7109375" style="7"/>
    <col min="9732" max="9734" width="0" style="7" hidden="1" customWidth="1"/>
    <col min="9735" max="9735" width="7" style="7" customWidth="1"/>
    <col min="9736" max="9736" width="38" style="7" customWidth="1"/>
    <col min="9737" max="9737" width="17.7109375" style="7" customWidth="1"/>
    <col min="9738" max="9738" width="21.28515625" style="7" customWidth="1"/>
    <col min="9739" max="9739" width="17.7109375" style="7" customWidth="1"/>
    <col min="9740" max="9740" width="21.28515625" style="7" customWidth="1"/>
    <col min="9741" max="9741" width="17.7109375" style="7" customWidth="1"/>
    <col min="9742" max="9744" width="21.28515625" style="7" customWidth="1"/>
    <col min="9745" max="9987" width="8.7109375" style="7"/>
    <col min="9988" max="9990" width="0" style="7" hidden="1" customWidth="1"/>
    <col min="9991" max="9991" width="7" style="7" customWidth="1"/>
    <col min="9992" max="9992" width="38" style="7" customWidth="1"/>
    <col min="9993" max="9993" width="17.7109375" style="7" customWidth="1"/>
    <col min="9994" max="9994" width="21.28515625" style="7" customWidth="1"/>
    <col min="9995" max="9995" width="17.7109375" style="7" customWidth="1"/>
    <col min="9996" max="9996" width="21.28515625" style="7" customWidth="1"/>
    <col min="9997" max="9997" width="17.7109375" style="7" customWidth="1"/>
    <col min="9998" max="10000" width="21.28515625" style="7" customWidth="1"/>
    <col min="10001" max="10243" width="8.7109375" style="7"/>
    <col min="10244" max="10246" width="0" style="7" hidden="1" customWidth="1"/>
    <col min="10247" max="10247" width="7" style="7" customWidth="1"/>
    <col min="10248" max="10248" width="38" style="7" customWidth="1"/>
    <col min="10249" max="10249" width="17.7109375" style="7" customWidth="1"/>
    <col min="10250" max="10250" width="21.28515625" style="7" customWidth="1"/>
    <col min="10251" max="10251" width="17.7109375" style="7" customWidth="1"/>
    <col min="10252" max="10252" width="21.28515625" style="7" customWidth="1"/>
    <col min="10253" max="10253" width="17.7109375" style="7" customWidth="1"/>
    <col min="10254" max="10256" width="21.28515625" style="7" customWidth="1"/>
    <col min="10257" max="10499" width="8.7109375" style="7"/>
    <col min="10500" max="10502" width="0" style="7" hidden="1" customWidth="1"/>
    <col min="10503" max="10503" width="7" style="7" customWidth="1"/>
    <col min="10504" max="10504" width="38" style="7" customWidth="1"/>
    <col min="10505" max="10505" width="17.7109375" style="7" customWidth="1"/>
    <col min="10506" max="10506" width="21.28515625" style="7" customWidth="1"/>
    <col min="10507" max="10507" width="17.7109375" style="7" customWidth="1"/>
    <col min="10508" max="10508" width="21.28515625" style="7" customWidth="1"/>
    <col min="10509" max="10509" width="17.7109375" style="7" customWidth="1"/>
    <col min="10510" max="10512" width="21.28515625" style="7" customWidth="1"/>
    <col min="10513" max="10755" width="8.7109375" style="7"/>
    <col min="10756" max="10758" width="0" style="7" hidden="1" customWidth="1"/>
    <col min="10759" max="10759" width="7" style="7" customWidth="1"/>
    <col min="10760" max="10760" width="38" style="7" customWidth="1"/>
    <col min="10761" max="10761" width="17.7109375" style="7" customWidth="1"/>
    <col min="10762" max="10762" width="21.28515625" style="7" customWidth="1"/>
    <col min="10763" max="10763" width="17.7109375" style="7" customWidth="1"/>
    <col min="10764" max="10764" width="21.28515625" style="7" customWidth="1"/>
    <col min="10765" max="10765" width="17.7109375" style="7" customWidth="1"/>
    <col min="10766" max="10768" width="21.28515625" style="7" customWidth="1"/>
    <col min="10769" max="11011" width="8.7109375" style="7"/>
    <col min="11012" max="11014" width="0" style="7" hidden="1" customWidth="1"/>
    <col min="11015" max="11015" width="7" style="7" customWidth="1"/>
    <col min="11016" max="11016" width="38" style="7" customWidth="1"/>
    <col min="11017" max="11017" width="17.7109375" style="7" customWidth="1"/>
    <col min="11018" max="11018" width="21.28515625" style="7" customWidth="1"/>
    <col min="11019" max="11019" width="17.7109375" style="7" customWidth="1"/>
    <col min="11020" max="11020" width="21.28515625" style="7" customWidth="1"/>
    <col min="11021" max="11021" width="17.7109375" style="7" customWidth="1"/>
    <col min="11022" max="11024" width="21.28515625" style="7" customWidth="1"/>
    <col min="11025" max="11267" width="8.7109375" style="7"/>
    <col min="11268" max="11270" width="0" style="7" hidden="1" customWidth="1"/>
    <col min="11271" max="11271" width="7" style="7" customWidth="1"/>
    <col min="11272" max="11272" width="38" style="7" customWidth="1"/>
    <col min="11273" max="11273" width="17.7109375" style="7" customWidth="1"/>
    <col min="11274" max="11274" width="21.28515625" style="7" customWidth="1"/>
    <col min="11275" max="11275" width="17.7109375" style="7" customWidth="1"/>
    <col min="11276" max="11276" width="21.28515625" style="7" customWidth="1"/>
    <col min="11277" max="11277" width="17.7109375" style="7" customWidth="1"/>
    <col min="11278" max="11280" width="21.28515625" style="7" customWidth="1"/>
    <col min="11281" max="11523" width="8.7109375" style="7"/>
    <col min="11524" max="11526" width="0" style="7" hidden="1" customWidth="1"/>
    <col min="11527" max="11527" width="7" style="7" customWidth="1"/>
    <col min="11528" max="11528" width="38" style="7" customWidth="1"/>
    <col min="11529" max="11529" width="17.7109375" style="7" customWidth="1"/>
    <col min="11530" max="11530" width="21.28515625" style="7" customWidth="1"/>
    <col min="11531" max="11531" width="17.7109375" style="7" customWidth="1"/>
    <col min="11532" max="11532" width="21.28515625" style="7" customWidth="1"/>
    <col min="11533" max="11533" width="17.7109375" style="7" customWidth="1"/>
    <col min="11534" max="11536" width="21.28515625" style="7" customWidth="1"/>
    <col min="11537" max="11779" width="8.7109375" style="7"/>
    <col min="11780" max="11782" width="0" style="7" hidden="1" customWidth="1"/>
    <col min="11783" max="11783" width="7" style="7" customWidth="1"/>
    <col min="11784" max="11784" width="38" style="7" customWidth="1"/>
    <col min="11785" max="11785" width="17.7109375" style="7" customWidth="1"/>
    <col min="11786" max="11786" width="21.28515625" style="7" customWidth="1"/>
    <col min="11787" max="11787" width="17.7109375" style="7" customWidth="1"/>
    <col min="11788" max="11788" width="21.28515625" style="7" customWidth="1"/>
    <col min="11789" max="11789" width="17.7109375" style="7" customWidth="1"/>
    <col min="11790" max="11792" width="21.28515625" style="7" customWidth="1"/>
    <col min="11793" max="12035" width="8.7109375" style="7"/>
    <col min="12036" max="12038" width="0" style="7" hidden="1" customWidth="1"/>
    <col min="12039" max="12039" width="7" style="7" customWidth="1"/>
    <col min="12040" max="12040" width="38" style="7" customWidth="1"/>
    <col min="12041" max="12041" width="17.7109375" style="7" customWidth="1"/>
    <col min="12042" max="12042" width="21.28515625" style="7" customWidth="1"/>
    <col min="12043" max="12043" width="17.7109375" style="7" customWidth="1"/>
    <col min="12044" max="12044" width="21.28515625" style="7" customWidth="1"/>
    <col min="12045" max="12045" width="17.7109375" style="7" customWidth="1"/>
    <col min="12046" max="12048" width="21.28515625" style="7" customWidth="1"/>
    <col min="12049" max="12291" width="8.7109375" style="7"/>
    <col min="12292" max="12294" width="0" style="7" hidden="1" customWidth="1"/>
    <col min="12295" max="12295" width="7" style="7" customWidth="1"/>
    <col min="12296" max="12296" width="38" style="7" customWidth="1"/>
    <col min="12297" max="12297" width="17.7109375" style="7" customWidth="1"/>
    <col min="12298" max="12298" width="21.28515625" style="7" customWidth="1"/>
    <col min="12299" max="12299" width="17.7109375" style="7" customWidth="1"/>
    <col min="12300" max="12300" width="21.28515625" style="7" customWidth="1"/>
    <col min="12301" max="12301" width="17.7109375" style="7" customWidth="1"/>
    <col min="12302" max="12304" width="21.28515625" style="7" customWidth="1"/>
    <col min="12305" max="12547" width="8.7109375" style="7"/>
    <col min="12548" max="12550" width="0" style="7" hidden="1" customWidth="1"/>
    <col min="12551" max="12551" width="7" style="7" customWidth="1"/>
    <col min="12552" max="12552" width="38" style="7" customWidth="1"/>
    <col min="12553" max="12553" width="17.7109375" style="7" customWidth="1"/>
    <col min="12554" max="12554" width="21.28515625" style="7" customWidth="1"/>
    <col min="12555" max="12555" width="17.7109375" style="7" customWidth="1"/>
    <col min="12556" max="12556" width="21.28515625" style="7" customWidth="1"/>
    <col min="12557" max="12557" width="17.7109375" style="7" customWidth="1"/>
    <col min="12558" max="12560" width="21.28515625" style="7" customWidth="1"/>
    <col min="12561" max="12803" width="8.7109375" style="7"/>
    <col min="12804" max="12806" width="0" style="7" hidden="1" customWidth="1"/>
    <col min="12807" max="12807" width="7" style="7" customWidth="1"/>
    <col min="12808" max="12808" width="38" style="7" customWidth="1"/>
    <col min="12809" max="12809" width="17.7109375" style="7" customWidth="1"/>
    <col min="12810" max="12810" width="21.28515625" style="7" customWidth="1"/>
    <col min="12811" max="12811" width="17.7109375" style="7" customWidth="1"/>
    <col min="12812" max="12812" width="21.28515625" style="7" customWidth="1"/>
    <col min="12813" max="12813" width="17.7109375" style="7" customWidth="1"/>
    <col min="12814" max="12816" width="21.28515625" style="7" customWidth="1"/>
    <col min="12817" max="13059" width="8.7109375" style="7"/>
    <col min="13060" max="13062" width="0" style="7" hidden="1" customWidth="1"/>
    <col min="13063" max="13063" width="7" style="7" customWidth="1"/>
    <col min="13064" max="13064" width="38" style="7" customWidth="1"/>
    <col min="13065" max="13065" width="17.7109375" style="7" customWidth="1"/>
    <col min="13066" max="13066" width="21.28515625" style="7" customWidth="1"/>
    <col min="13067" max="13067" width="17.7109375" style="7" customWidth="1"/>
    <col min="13068" max="13068" width="21.28515625" style="7" customWidth="1"/>
    <col min="13069" max="13069" width="17.7109375" style="7" customWidth="1"/>
    <col min="13070" max="13072" width="21.28515625" style="7" customWidth="1"/>
    <col min="13073" max="13315" width="8.7109375" style="7"/>
    <col min="13316" max="13318" width="0" style="7" hidden="1" customWidth="1"/>
    <col min="13319" max="13319" width="7" style="7" customWidth="1"/>
    <col min="13320" max="13320" width="38" style="7" customWidth="1"/>
    <col min="13321" max="13321" width="17.7109375" style="7" customWidth="1"/>
    <col min="13322" max="13322" width="21.28515625" style="7" customWidth="1"/>
    <col min="13323" max="13323" width="17.7109375" style="7" customWidth="1"/>
    <col min="13324" max="13324" width="21.28515625" style="7" customWidth="1"/>
    <col min="13325" max="13325" width="17.7109375" style="7" customWidth="1"/>
    <col min="13326" max="13328" width="21.28515625" style="7" customWidth="1"/>
    <col min="13329" max="13571" width="8.7109375" style="7"/>
    <col min="13572" max="13574" width="0" style="7" hidden="1" customWidth="1"/>
    <col min="13575" max="13575" width="7" style="7" customWidth="1"/>
    <col min="13576" max="13576" width="38" style="7" customWidth="1"/>
    <col min="13577" max="13577" width="17.7109375" style="7" customWidth="1"/>
    <col min="13578" max="13578" width="21.28515625" style="7" customWidth="1"/>
    <col min="13579" max="13579" width="17.7109375" style="7" customWidth="1"/>
    <col min="13580" max="13580" width="21.28515625" style="7" customWidth="1"/>
    <col min="13581" max="13581" width="17.7109375" style="7" customWidth="1"/>
    <col min="13582" max="13584" width="21.28515625" style="7" customWidth="1"/>
    <col min="13585" max="13827" width="8.7109375" style="7"/>
    <col min="13828" max="13830" width="0" style="7" hidden="1" customWidth="1"/>
    <col min="13831" max="13831" width="7" style="7" customWidth="1"/>
    <col min="13832" max="13832" width="38" style="7" customWidth="1"/>
    <col min="13833" max="13833" width="17.7109375" style="7" customWidth="1"/>
    <col min="13834" max="13834" width="21.28515625" style="7" customWidth="1"/>
    <col min="13835" max="13835" width="17.7109375" style="7" customWidth="1"/>
    <col min="13836" max="13836" width="21.28515625" style="7" customWidth="1"/>
    <col min="13837" max="13837" width="17.7109375" style="7" customWidth="1"/>
    <col min="13838" max="13840" width="21.28515625" style="7" customWidth="1"/>
    <col min="13841" max="14083" width="8.7109375" style="7"/>
    <col min="14084" max="14086" width="0" style="7" hidden="1" customWidth="1"/>
    <col min="14087" max="14087" width="7" style="7" customWidth="1"/>
    <col min="14088" max="14088" width="38" style="7" customWidth="1"/>
    <col min="14089" max="14089" width="17.7109375" style="7" customWidth="1"/>
    <col min="14090" max="14090" width="21.28515625" style="7" customWidth="1"/>
    <col min="14091" max="14091" width="17.7109375" style="7" customWidth="1"/>
    <col min="14092" max="14092" width="21.28515625" style="7" customWidth="1"/>
    <col min="14093" max="14093" width="17.7109375" style="7" customWidth="1"/>
    <col min="14094" max="14096" width="21.28515625" style="7" customWidth="1"/>
    <col min="14097" max="14339" width="8.7109375" style="7"/>
    <col min="14340" max="14342" width="0" style="7" hidden="1" customWidth="1"/>
    <col min="14343" max="14343" width="7" style="7" customWidth="1"/>
    <col min="14344" max="14344" width="38" style="7" customWidth="1"/>
    <col min="14345" max="14345" width="17.7109375" style="7" customWidth="1"/>
    <col min="14346" max="14346" width="21.28515625" style="7" customWidth="1"/>
    <col min="14347" max="14347" width="17.7109375" style="7" customWidth="1"/>
    <col min="14348" max="14348" width="21.28515625" style="7" customWidth="1"/>
    <col min="14349" max="14349" width="17.7109375" style="7" customWidth="1"/>
    <col min="14350" max="14352" width="21.28515625" style="7" customWidth="1"/>
    <col min="14353" max="14595" width="8.7109375" style="7"/>
    <col min="14596" max="14598" width="0" style="7" hidden="1" customWidth="1"/>
    <col min="14599" max="14599" width="7" style="7" customWidth="1"/>
    <col min="14600" max="14600" width="38" style="7" customWidth="1"/>
    <col min="14601" max="14601" width="17.7109375" style="7" customWidth="1"/>
    <col min="14602" max="14602" width="21.28515625" style="7" customWidth="1"/>
    <col min="14603" max="14603" width="17.7109375" style="7" customWidth="1"/>
    <col min="14604" max="14604" width="21.28515625" style="7" customWidth="1"/>
    <col min="14605" max="14605" width="17.7109375" style="7" customWidth="1"/>
    <col min="14606" max="14608" width="21.28515625" style="7" customWidth="1"/>
    <col min="14609" max="14851" width="8.7109375" style="7"/>
    <col min="14852" max="14854" width="0" style="7" hidden="1" customWidth="1"/>
    <col min="14855" max="14855" width="7" style="7" customWidth="1"/>
    <col min="14856" max="14856" width="38" style="7" customWidth="1"/>
    <col min="14857" max="14857" width="17.7109375" style="7" customWidth="1"/>
    <col min="14858" max="14858" width="21.28515625" style="7" customWidth="1"/>
    <col min="14859" max="14859" width="17.7109375" style="7" customWidth="1"/>
    <col min="14860" max="14860" width="21.28515625" style="7" customWidth="1"/>
    <col min="14861" max="14861" width="17.7109375" style="7" customWidth="1"/>
    <col min="14862" max="14864" width="21.28515625" style="7" customWidth="1"/>
    <col min="14865" max="15107" width="8.7109375" style="7"/>
    <col min="15108" max="15110" width="0" style="7" hidden="1" customWidth="1"/>
    <col min="15111" max="15111" width="7" style="7" customWidth="1"/>
    <col min="15112" max="15112" width="38" style="7" customWidth="1"/>
    <col min="15113" max="15113" width="17.7109375" style="7" customWidth="1"/>
    <col min="15114" max="15114" width="21.28515625" style="7" customWidth="1"/>
    <col min="15115" max="15115" width="17.7109375" style="7" customWidth="1"/>
    <col min="15116" max="15116" width="21.28515625" style="7" customWidth="1"/>
    <col min="15117" max="15117" width="17.7109375" style="7" customWidth="1"/>
    <col min="15118" max="15120" width="21.28515625" style="7" customWidth="1"/>
    <col min="15121" max="15363" width="8.7109375" style="7"/>
    <col min="15364" max="15366" width="0" style="7" hidden="1" customWidth="1"/>
    <col min="15367" max="15367" width="7" style="7" customWidth="1"/>
    <col min="15368" max="15368" width="38" style="7" customWidth="1"/>
    <col min="15369" max="15369" width="17.7109375" style="7" customWidth="1"/>
    <col min="15370" max="15370" width="21.28515625" style="7" customWidth="1"/>
    <col min="15371" max="15371" width="17.7109375" style="7" customWidth="1"/>
    <col min="15372" max="15372" width="21.28515625" style="7" customWidth="1"/>
    <col min="15373" max="15373" width="17.7109375" style="7" customWidth="1"/>
    <col min="15374" max="15376" width="21.28515625" style="7" customWidth="1"/>
    <col min="15377" max="15619" width="8.7109375" style="7"/>
    <col min="15620" max="15622" width="0" style="7" hidden="1" customWidth="1"/>
    <col min="15623" max="15623" width="7" style="7" customWidth="1"/>
    <col min="15624" max="15624" width="38" style="7" customWidth="1"/>
    <col min="15625" max="15625" width="17.7109375" style="7" customWidth="1"/>
    <col min="15626" max="15626" width="21.28515625" style="7" customWidth="1"/>
    <col min="15627" max="15627" width="17.7109375" style="7" customWidth="1"/>
    <col min="15628" max="15628" width="21.28515625" style="7" customWidth="1"/>
    <col min="15629" max="15629" width="17.7109375" style="7" customWidth="1"/>
    <col min="15630" max="15632" width="21.28515625" style="7" customWidth="1"/>
    <col min="15633" max="15875" width="8.7109375" style="7"/>
    <col min="15876" max="15878" width="0" style="7" hidden="1" customWidth="1"/>
    <col min="15879" max="15879" width="7" style="7" customWidth="1"/>
    <col min="15880" max="15880" width="38" style="7" customWidth="1"/>
    <col min="15881" max="15881" width="17.7109375" style="7" customWidth="1"/>
    <col min="15882" max="15882" width="21.28515625" style="7" customWidth="1"/>
    <col min="15883" max="15883" width="17.7109375" style="7" customWidth="1"/>
    <col min="15884" max="15884" width="21.28515625" style="7" customWidth="1"/>
    <col min="15885" max="15885" width="17.7109375" style="7" customWidth="1"/>
    <col min="15886" max="15888" width="21.28515625" style="7" customWidth="1"/>
    <col min="15889" max="16131" width="8.7109375" style="7"/>
    <col min="16132" max="16134" width="0" style="7" hidden="1" customWidth="1"/>
    <col min="16135" max="16135" width="7" style="7" customWidth="1"/>
    <col min="16136" max="16136" width="38" style="7" customWidth="1"/>
    <col min="16137" max="16137" width="17.7109375" style="7" customWidth="1"/>
    <col min="16138" max="16138" width="21.28515625" style="7" customWidth="1"/>
    <col min="16139" max="16139" width="17.7109375" style="7" customWidth="1"/>
    <col min="16140" max="16140" width="21.28515625" style="7" customWidth="1"/>
    <col min="16141" max="16141" width="17.7109375" style="7" customWidth="1"/>
    <col min="16142" max="16144" width="21.28515625" style="7" customWidth="1"/>
    <col min="16145" max="16384" width="8.7109375" style="7"/>
  </cols>
  <sheetData>
    <row r="1" spans="1:16" ht="22.15" customHeight="1">
      <c r="A1" s="5" t="s">
        <v>712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1" customFormat="1" ht="22.15" customHeight="1">
      <c r="A4" s="143" t="s">
        <v>517</v>
      </c>
      <c r="B4" s="14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8" customFormat="1"/>
    <row r="6" spans="1:16" s="11" customFormat="1">
      <c r="A6" s="147"/>
      <c r="B6" s="151"/>
      <c r="C6" s="502" t="s">
        <v>713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</row>
    <row r="7" spans="1:16" s="11" customFormat="1">
      <c r="A7" s="151"/>
      <c r="B7" s="151"/>
      <c r="C7" s="517" t="s">
        <v>714</v>
      </c>
      <c r="D7" s="508"/>
      <c r="E7" s="508"/>
      <c r="F7" s="508"/>
      <c r="G7" s="515"/>
      <c r="H7" s="517" t="s">
        <v>715</v>
      </c>
      <c r="I7" s="556"/>
      <c r="J7" s="555"/>
      <c r="K7" s="518" t="s">
        <v>684</v>
      </c>
      <c r="L7" s="520"/>
      <c r="M7" s="500" t="s">
        <v>716</v>
      </c>
      <c r="N7" s="500" t="s">
        <v>717</v>
      </c>
      <c r="O7" s="500" t="s">
        <v>718</v>
      </c>
      <c r="P7" s="500" t="s">
        <v>719</v>
      </c>
    </row>
    <row r="8" spans="1:16" s="11" customFormat="1" ht="30.75" customHeight="1">
      <c r="A8" s="253"/>
      <c r="B8" s="253"/>
      <c r="C8" s="517" t="s">
        <v>519</v>
      </c>
      <c r="D8" s="555"/>
      <c r="E8" s="517" t="s">
        <v>558</v>
      </c>
      <c r="F8" s="508"/>
      <c r="G8" s="555"/>
      <c r="H8" s="517" t="s">
        <v>720</v>
      </c>
      <c r="I8" s="555"/>
      <c r="J8" s="500" t="s">
        <v>721</v>
      </c>
      <c r="K8" s="527"/>
      <c r="L8" s="528"/>
      <c r="M8" s="557"/>
      <c r="N8" s="559"/>
      <c r="O8" s="559" t="s">
        <v>722</v>
      </c>
      <c r="P8" s="559" t="s">
        <v>723</v>
      </c>
    </row>
    <row r="9" spans="1:16" s="11" customFormat="1" ht="58.15" customHeight="1">
      <c r="A9" s="288"/>
      <c r="B9" s="230" t="s">
        <v>524</v>
      </c>
      <c r="C9" s="152" t="s">
        <v>521</v>
      </c>
      <c r="D9" s="205" t="s">
        <v>724</v>
      </c>
      <c r="E9" s="205" t="s">
        <v>521</v>
      </c>
      <c r="F9" s="205" t="s">
        <v>522</v>
      </c>
      <c r="G9" s="205" t="s">
        <v>523</v>
      </c>
      <c r="H9" s="205" t="s">
        <v>521</v>
      </c>
      <c r="I9" s="205" t="s">
        <v>724</v>
      </c>
      <c r="J9" s="501"/>
      <c r="K9" s="205" t="s">
        <v>688</v>
      </c>
      <c r="L9" s="205" t="s">
        <v>689</v>
      </c>
      <c r="M9" s="558"/>
      <c r="N9" s="560"/>
      <c r="O9" s="560" t="s">
        <v>722</v>
      </c>
      <c r="P9" s="560" t="s">
        <v>723</v>
      </c>
    </row>
    <row r="10" spans="1:16" s="11" customFormat="1">
      <c r="A10" s="324"/>
      <c r="B10" s="151"/>
      <c r="C10" s="163"/>
      <c r="D10" s="209"/>
      <c r="E10" s="209" t="s">
        <v>527</v>
      </c>
      <c r="F10" s="209" t="s">
        <v>527</v>
      </c>
      <c r="G10" s="209" t="s">
        <v>527</v>
      </c>
      <c r="H10" s="209"/>
      <c r="I10" s="209"/>
      <c r="J10" s="209" t="s">
        <v>527</v>
      </c>
      <c r="K10" s="209"/>
      <c r="L10" s="209" t="s">
        <v>527</v>
      </c>
      <c r="M10" s="209"/>
      <c r="N10" s="209" t="s">
        <v>527</v>
      </c>
      <c r="O10" s="209"/>
      <c r="P10" s="209" t="s">
        <v>527</v>
      </c>
    </row>
    <row r="11" spans="1:16">
      <c r="A11" s="325"/>
      <c r="B11" s="309" t="s">
        <v>528</v>
      </c>
      <c r="C11" s="170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</row>
    <row r="12" spans="1:16">
      <c r="A12" s="325"/>
      <c r="B12" s="313" t="s">
        <v>529</v>
      </c>
      <c r="C12" s="52"/>
      <c r="D12" s="51"/>
      <c r="E12" s="51"/>
      <c r="F12" s="51"/>
      <c r="G12" s="51"/>
      <c r="H12" s="51"/>
      <c r="I12" s="51"/>
      <c r="J12" s="52"/>
      <c r="K12" s="51"/>
      <c r="L12" s="51"/>
      <c r="M12" s="51"/>
      <c r="N12" s="51"/>
      <c r="O12" s="51"/>
      <c r="P12" s="51"/>
    </row>
    <row r="13" spans="1:16">
      <c r="A13" s="325"/>
      <c r="B13" s="313" t="s">
        <v>530</v>
      </c>
      <c r="C13" s="5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6">
      <c r="A14" s="325"/>
      <c r="B14" s="313" t="s">
        <v>531</v>
      </c>
      <c r="C14" s="5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>
      <c r="A15" s="325"/>
      <c r="B15" s="326" t="s">
        <v>532</v>
      </c>
      <c r="C15" s="5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6">
      <c r="A16" s="325"/>
      <c r="B16" s="313" t="s">
        <v>533</v>
      </c>
      <c r="C16" s="5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>
      <c r="A17" s="325"/>
      <c r="B17" s="326" t="s">
        <v>534</v>
      </c>
      <c r="C17" s="5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>
      <c r="A18" s="325"/>
      <c r="B18" s="313" t="s">
        <v>535</v>
      </c>
      <c r="C18" s="5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>
      <c r="A19" s="327"/>
      <c r="B19" s="313" t="s">
        <v>536</v>
      </c>
      <c r="C19" s="52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>
      <c r="A20" s="327"/>
      <c r="B20" s="198" t="s">
        <v>537</v>
      </c>
      <c r="C20" s="217">
        <f t="shared" ref="C20:P20" si="0">SUM(C12:C19)</f>
        <v>0</v>
      </c>
      <c r="D20" s="217">
        <f t="shared" si="0"/>
        <v>0</v>
      </c>
      <c r="E20" s="217">
        <f t="shared" si="0"/>
        <v>0</v>
      </c>
      <c r="F20" s="217">
        <f t="shared" si="0"/>
        <v>0</v>
      </c>
      <c r="G20" s="217">
        <f t="shared" si="0"/>
        <v>0</v>
      </c>
      <c r="H20" s="217">
        <f t="shared" si="0"/>
        <v>0</v>
      </c>
      <c r="I20" s="217">
        <f t="shared" si="0"/>
        <v>0</v>
      </c>
      <c r="J20" s="217">
        <f t="shared" si="0"/>
        <v>0</v>
      </c>
      <c r="K20" s="217">
        <f t="shared" si="0"/>
        <v>0</v>
      </c>
      <c r="L20" s="217">
        <f t="shared" si="0"/>
        <v>0</v>
      </c>
      <c r="M20" s="217">
        <f t="shared" si="0"/>
        <v>0</v>
      </c>
      <c r="N20" s="217">
        <f t="shared" si="0"/>
        <v>0</v>
      </c>
      <c r="O20" s="217">
        <f t="shared" si="0"/>
        <v>0</v>
      </c>
      <c r="P20" s="217">
        <f t="shared" si="0"/>
        <v>0</v>
      </c>
    </row>
    <row r="21" spans="1:16">
      <c r="A21" s="327"/>
      <c r="B21" s="309" t="s">
        <v>538</v>
      </c>
      <c r="C21" s="328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</row>
    <row r="22" spans="1:16">
      <c r="A22" s="325"/>
      <c r="B22" s="313" t="s">
        <v>529</v>
      </c>
      <c r="C22" s="5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>
      <c r="A23" s="325"/>
      <c r="B23" s="313" t="s">
        <v>530</v>
      </c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6">
      <c r="A24" s="325"/>
      <c r="B24" s="313" t="s">
        <v>531</v>
      </c>
      <c r="C24" s="5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16">
      <c r="A25" s="325"/>
      <c r="B25" s="313" t="s">
        <v>539</v>
      </c>
      <c r="C25" s="5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6">
      <c r="A26" s="325"/>
      <c r="B26" s="313" t="s">
        <v>532</v>
      </c>
      <c r="C26" s="5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>
      <c r="A27" s="325"/>
      <c r="B27" s="326" t="s">
        <v>533</v>
      </c>
      <c r="C27" s="5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>
      <c r="A28" s="325"/>
      <c r="B28" s="313" t="s">
        <v>534</v>
      </c>
      <c r="C28" s="5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16">
      <c r="A29" s="325"/>
      <c r="B29" s="313" t="s">
        <v>535</v>
      </c>
      <c r="C29" s="52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>
      <c r="A30" s="325"/>
      <c r="B30" s="313" t="s">
        <v>540</v>
      </c>
      <c r="C30" s="330"/>
      <c r="D30" s="174"/>
      <c r="E30" s="330"/>
      <c r="F30" s="174"/>
      <c r="G30" s="174"/>
      <c r="H30" s="330"/>
      <c r="I30" s="174"/>
      <c r="J30" s="330"/>
      <c r="K30" s="174"/>
      <c r="L30" s="174"/>
      <c r="M30" s="174"/>
      <c r="N30" s="174"/>
      <c r="O30" s="174"/>
      <c r="P30" s="174"/>
    </row>
    <row r="31" spans="1:16" ht="14.25" customHeight="1">
      <c r="A31" s="325"/>
      <c r="B31" s="313" t="s">
        <v>541</v>
      </c>
      <c r="C31" s="330"/>
      <c r="D31" s="174"/>
      <c r="E31" s="330"/>
      <c r="F31" s="174"/>
      <c r="G31" s="174"/>
      <c r="H31" s="330"/>
      <c r="I31" s="174"/>
      <c r="J31" s="330"/>
      <c r="K31" s="174"/>
      <c r="L31" s="174"/>
      <c r="M31" s="174"/>
      <c r="N31" s="174"/>
      <c r="O31" s="174"/>
      <c r="P31" s="174"/>
    </row>
    <row r="32" spans="1:16">
      <c r="A32" s="331"/>
      <c r="B32" s="326" t="s">
        <v>536</v>
      </c>
      <c r="C32" s="52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ht="14.25" customHeight="1">
      <c r="A33" s="331"/>
      <c r="B33" s="198" t="s">
        <v>542</v>
      </c>
      <c r="C33" s="217">
        <f t="shared" ref="C33:P33" si="1">SUM(C22:C32)</f>
        <v>0</v>
      </c>
      <c r="D33" s="217">
        <f t="shared" si="1"/>
        <v>0</v>
      </c>
      <c r="E33" s="217">
        <f t="shared" si="1"/>
        <v>0</v>
      </c>
      <c r="F33" s="217">
        <f t="shared" si="1"/>
        <v>0</v>
      </c>
      <c r="G33" s="217">
        <f t="shared" si="1"/>
        <v>0</v>
      </c>
      <c r="H33" s="217">
        <f t="shared" si="1"/>
        <v>0</v>
      </c>
      <c r="I33" s="217">
        <f t="shared" si="1"/>
        <v>0</v>
      </c>
      <c r="J33" s="217">
        <f t="shared" si="1"/>
        <v>0</v>
      </c>
      <c r="K33" s="217">
        <f t="shared" si="1"/>
        <v>0</v>
      </c>
      <c r="L33" s="217">
        <f t="shared" si="1"/>
        <v>0</v>
      </c>
      <c r="M33" s="217">
        <f t="shared" si="1"/>
        <v>0</v>
      </c>
      <c r="N33" s="217">
        <f t="shared" si="1"/>
        <v>0</v>
      </c>
      <c r="O33" s="217">
        <f t="shared" si="1"/>
        <v>0</v>
      </c>
      <c r="P33" s="217">
        <f t="shared" si="1"/>
        <v>0</v>
      </c>
    </row>
    <row r="34" spans="1:16">
      <c r="A34" s="331"/>
      <c r="B34" s="309" t="s">
        <v>543</v>
      </c>
      <c r="C34" s="328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</row>
    <row r="35" spans="1:16" ht="14.25" customHeight="1">
      <c r="A35" s="331"/>
      <c r="B35" s="313" t="s">
        <v>544</v>
      </c>
      <c r="C35" s="52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>
      <c r="A36" s="331"/>
      <c r="B36" s="313" t="s">
        <v>532</v>
      </c>
      <c r="C36" s="221"/>
      <c r="D36" s="215"/>
      <c r="E36" s="51"/>
      <c r="F36" s="51"/>
      <c r="G36" s="51"/>
      <c r="H36" s="215"/>
      <c r="I36" s="215"/>
      <c r="J36" s="51"/>
      <c r="K36" s="215"/>
      <c r="L36" s="51"/>
      <c r="M36" s="215"/>
      <c r="N36" s="51"/>
      <c r="O36" s="215"/>
      <c r="P36" s="51"/>
    </row>
    <row r="37" spans="1:16">
      <c r="A37" s="331"/>
      <c r="B37" s="313" t="s">
        <v>533</v>
      </c>
      <c r="C37" s="221"/>
      <c r="D37" s="215"/>
      <c r="E37" s="51"/>
      <c r="F37" s="51"/>
      <c r="G37" s="51"/>
      <c r="H37" s="215"/>
      <c r="I37" s="215"/>
      <c r="J37" s="51"/>
      <c r="K37" s="215"/>
      <c r="L37" s="51"/>
      <c r="M37" s="215"/>
      <c r="N37" s="51"/>
      <c r="O37" s="215"/>
      <c r="P37" s="51"/>
    </row>
    <row r="38" spans="1:16">
      <c r="A38" s="331"/>
      <c r="B38" s="313" t="s">
        <v>534</v>
      </c>
      <c r="C38" s="221"/>
      <c r="D38" s="215"/>
      <c r="E38" s="51"/>
      <c r="F38" s="51"/>
      <c r="G38" s="51"/>
      <c r="H38" s="215"/>
      <c r="I38" s="215"/>
      <c r="J38" s="51"/>
      <c r="K38" s="215"/>
      <c r="L38" s="51"/>
      <c r="M38" s="215"/>
      <c r="N38" s="51"/>
      <c r="O38" s="215"/>
      <c r="P38" s="51"/>
    </row>
    <row r="39" spans="1:16">
      <c r="A39" s="331"/>
      <c r="B39" s="313" t="s">
        <v>535</v>
      </c>
      <c r="C39" s="221"/>
      <c r="D39" s="215"/>
      <c r="E39" s="51"/>
      <c r="F39" s="51"/>
      <c r="G39" s="51"/>
      <c r="H39" s="215"/>
      <c r="I39" s="215"/>
      <c r="J39" s="51"/>
      <c r="K39" s="215"/>
      <c r="L39" s="51"/>
      <c r="M39" s="215"/>
      <c r="N39" s="51"/>
      <c r="O39" s="215"/>
      <c r="P39" s="51"/>
    </row>
    <row r="40" spans="1:16" ht="13.15" customHeight="1">
      <c r="A40" s="331"/>
      <c r="B40" s="313" t="s">
        <v>536</v>
      </c>
      <c r="C40" s="221"/>
      <c r="D40" s="215"/>
      <c r="E40" s="51"/>
      <c r="F40" s="51"/>
      <c r="G40" s="51"/>
      <c r="H40" s="215"/>
      <c r="I40" s="215"/>
      <c r="J40" s="51"/>
      <c r="K40" s="215"/>
      <c r="L40" s="51"/>
      <c r="M40" s="215"/>
      <c r="N40" s="51"/>
      <c r="O40" s="215"/>
      <c r="P40" s="51"/>
    </row>
    <row r="41" spans="1:16">
      <c r="A41" s="164"/>
      <c r="B41" s="198" t="s">
        <v>545</v>
      </c>
      <c r="C41" s="217">
        <f t="shared" ref="C41:P41" si="2">SUM(C35:C40)</f>
        <v>0</v>
      </c>
      <c r="D41" s="217">
        <f t="shared" si="2"/>
        <v>0</v>
      </c>
      <c r="E41" s="217">
        <f t="shared" si="2"/>
        <v>0</v>
      </c>
      <c r="F41" s="217">
        <f t="shared" si="2"/>
        <v>0</v>
      </c>
      <c r="G41" s="217">
        <f t="shared" si="2"/>
        <v>0</v>
      </c>
      <c r="H41" s="217">
        <f t="shared" si="2"/>
        <v>0</v>
      </c>
      <c r="I41" s="217">
        <f t="shared" si="2"/>
        <v>0</v>
      </c>
      <c r="J41" s="217">
        <f t="shared" si="2"/>
        <v>0</v>
      </c>
      <c r="K41" s="217">
        <f t="shared" si="2"/>
        <v>0</v>
      </c>
      <c r="L41" s="217">
        <f t="shared" si="2"/>
        <v>0</v>
      </c>
      <c r="M41" s="217">
        <f t="shared" si="2"/>
        <v>0</v>
      </c>
      <c r="N41" s="217">
        <f t="shared" si="2"/>
        <v>0</v>
      </c>
      <c r="O41" s="217">
        <f t="shared" si="2"/>
        <v>0</v>
      </c>
      <c r="P41" s="217">
        <f t="shared" si="2"/>
        <v>0</v>
      </c>
    </row>
    <row r="42" spans="1:16">
      <c r="A42" s="176"/>
      <c r="B42" s="317" t="s">
        <v>546</v>
      </c>
      <c r="C42" s="190">
        <f t="shared" ref="C42:P42" si="3">SUM(C20,C33,C41)</f>
        <v>0</v>
      </c>
      <c r="D42" s="190">
        <f t="shared" si="3"/>
        <v>0</v>
      </c>
      <c r="E42" s="190">
        <f t="shared" si="3"/>
        <v>0</v>
      </c>
      <c r="F42" s="190">
        <f t="shared" si="3"/>
        <v>0</v>
      </c>
      <c r="G42" s="190">
        <f t="shared" si="3"/>
        <v>0</v>
      </c>
      <c r="H42" s="190">
        <f t="shared" si="3"/>
        <v>0</v>
      </c>
      <c r="I42" s="190">
        <f t="shared" si="3"/>
        <v>0</v>
      </c>
      <c r="J42" s="190">
        <f t="shared" si="3"/>
        <v>0</v>
      </c>
      <c r="K42" s="190">
        <f t="shared" si="3"/>
        <v>0</v>
      </c>
      <c r="L42" s="190">
        <f t="shared" si="3"/>
        <v>0</v>
      </c>
      <c r="M42" s="190">
        <f t="shared" si="3"/>
        <v>0</v>
      </c>
      <c r="N42" s="190">
        <f t="shared" si="3"/>
        <v>0</v>
      </c>
      <c r="O42" s="190">
        <f t="shared" si="3"/>
        <v>0</v>
      </c>
      <c r="P42" s="190">
        <f t="shared" si="3"/>
        <v>0</v>
      </c>
    </row>
    <row r="46" spans="1:16">
      <c r="B46" s="193" t="s">
        <v>547</v>
      </c>
    </row>
    <row r="48" spans="1:16">
      <c r="A48" s="151"/>
      <c r="B48" s="151"/>
      <c r="C48" s="497" t="s">
        <v>713</v>
      </c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</row>
    <row r="49" spans="1:16">
      <c r="A49" s="151"/>
      <c r="B49" s="151"/>
      <c r="C49" s="508" t="s">
        <v>714</v>
      </c>
      <c r="D49" s="508"/>
      <c r="E49" s="508"/>
      <c r="F49" s="508"/>
      <c r="G49" s="515"/>
      <c r="H49" s="517" t="s">
        <v>715</v>
      </c>
      <c r="I49" s="556"/>
      <c r="J49" s="555"/>
      <c r="K49" s="518" t="s">
        <v>684</v>
      </c>
      <c r="L49" s="520"/>
      <c r="M49" s="500" t="s">
        <v>716</v>
      </c>
      <c r="N49" s="500" t="s">
        <v>717</v>
      </c>
      <c r="O49" s="500" t="s">
        <v>718</v>
      </c>
      <c r="P49" s="500" t="s">
        <v>719</v>
      </c>
    </row>
    <row r="50" spans="1:16">
      <c r="A50" s="253"/>
      <c r="B50" s="253"/>
      <c r="C50" s="508" t="s">
        <v>519</v>
      </c>
      <c r="D50" s="555"/>
      <c r="E50" s="517" t="s">
        <v>558</v>
      </c>
      <c r="F50" s="508"/>
      <c r="G50" s="555"/>
      <c r="H50" s="517" t="s">
        <v>720</v>
      </c>
      <c r="I50" s="555"/>
      <c r="J50" s="500" t="s">
        <v>721</v>
      </c>
      <c r="K50" s="525"/>
      <c r="L50" s="528"/>
      <c r="M50" s="557"/>
      <c r="N50" s="559"/>
      <c r="O50" s="559" t="s">
        <v>722</v>
      </c>
      <c r="P50" s="559" t="s">
        <v>723</v>
      </c>
    </row>
    <row r="51" spans="1:16" ht="38.25">
      <c r="A51" s="288"/>
      <c r="B51" s="288" t="s">
        <v>524</v>
      </c>
      <c r="C51" s="152" t="s">
        <v>521</v>
      </c>
      <c r="D51" s="205" t="s">
        <v>724</v>
      </c>
      <c r="E51" s="205" t="s">
        <v>521</v>
      </c>
      <c r="F51" s="205" t="s">
        <v>522</v>
      </c>
      <c r="G51" s="205" t="s">
        <v>523</v>
      </c>
      <c r="H51" s="205" t="s">
        <v>521</v>
      </c>
      <c r="I51" s="205" t="s">
        <v>724</v>
      </c>
      <c r="J51" s="501"/>
      <c r="K51" s="205" t="s">
        <v>688</v>
      </c>
      <c r="L51" s="205" t="s">
        <v>689</v>
      </c>
      <c r="M51" s="558"/>
      <c r="N51" s="560"/>
      <c r="O51" s="560" t="s">
        <v>722</v>
      </c>
      <c r="P51" s="560" t="s">
        <v>723</v>
      </c>
    </row>
    <row r="52" spans="1:16">
      <c r="A52" s="324"/>
      <c r="B52" s="225"/>
      <c r="C52" s="209"/>
      <c r="D52" s="209"/>
      <c r="E52" s="209" t="s">
        <v>527</v>
      </c>
      <c r="F52" s="209" t="s">
        <v>527</v>
      </c>
      <c r="G52" s="209" t="s">
        <v>527</v>
      </c>
      <c r="H52" s="209"/>
      <c r="I52" s="209"/>
      <c r="J52" s="209" t="s">
        <v>527</v>
      </c>
      <c r="K52" s="209"/>
      <c r="L52" s="209" t="s">
        <v>527</v>
      </c>
      <c r="M52" s="209"/>
      <c r="N52" s="209" t="s">
        <v>527</v>
      </c>
      <c r="O52" s="209"/>
      <c r="P52" s="209" t="s">
        <v>527</v>
      </c>
    </row>
    <row r="53" spans="1:16">
      <c r="A53" s="227"/>
      <c r="B53" s="309" t="s">
        <v>538</v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</row>
    <row r="54" spans="1:16">
      <c r="A54" s="227"/>
      <c r="B54" s="185" t="s">
        <v>548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</row>
    <row r="55" spans="1:16">
      <c r="A55" s="227"/>
      <c r="B55" s="313" t="s">
        <v>549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>
      <c r="A56" s="227"/>
      <c r="B56" s="313" t="s">
        <v>550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>
      <c r="A57" s="227"/>
      <c r="B57" s="198" t="s">
        <v>725</v>
      </c>
      <c r="C57" s="217">
        <f t="shared" ref="C57:P57" si="4">SUM(C55:C56)</f>
        <v>0</v>
      </c>
      <c r="D57" s="217">
        <f t="shared" si="4"/>
        <v>0</v>
      </c>
      <c r="E57" s="217">
        <f t="shared" si="4"/>
        <v>0</v>
      </c>
      <c r="F57" s="217">
        <f t="shared" si="4"/>
        <v>0</v>
      </c>
      <c r="G57" s="217">
        <f t="shared" si="4"/>
        <v>0</v>
      </c>
      <c r="H57" s="217">
        <f t="shared" si="4"/>
        <v>0</v>
      </c>
      <c r="I57" s="217">
        <f t="shared" si="4"/>
        <v>0</v>
      </c>
      <c r="J57" s="217">
        <f t="shared" si="4"/>
        <v>0</v>
      </c>
      <c r="K57" s="217">
        <f t="shared" si="4"/>
        <v>0</v>
      </c>
      <c r="L57" s="217">
        <f t="shared" si="4"/>
        <v>0</v>
      </c>
      <c r="M57" s="217">
        <f t="shared" si="4"/>
        <v>0</v>
      </c>
      <c r="N57" s="217">
        <f t="shared" si="4"/>
        <v>0</v>
      </c>
      <c r="O57" s="217">
        <f t="shared" si="4"/>
        <v>0</v>
      </c>
      <c r="P57" s="217">
        <f t="shared" si="4"/>
        <v>0</v>
      </c>
    </row>
    <row r="58" spans="1:16">
      <c r="A58" s="258"/>
      <c r="B58" s="198" t="s">
        <v>0</v>
      </c>
      <c r="C58" s="212" t="str">
        <f t="shared" ref="C58:P58" si="5">IF($B$3="","OK",IF(MONTH(DATEVALUE($B$3))=12,IF(C57=SUM(C27:C29,C32),"OK","Error"),"Applicable to Q4 only"))</f>
        <v>OK</v>
      </c>
      <c r="D58" s="212" t="str">
        <f t="shared" si="5"/>
        <v>OK</v>
      </c>
      <c r="E58" s="212" t="str">
        <f t="shared" si="5"/>
        <v>OK</v>
      </c>
      <c r="F58" s="212" t="str">
        <f t="shared" si="5"/>
        <v>OK</v>
      </c>
      <c r="G58" s="212" t="str">
        <f t="shared" si="5"/>
        <v>OK</v>
      </c>
      <c r="H58" s="212" t="str">
        <f t="shared" si="5"/>
        <v>OK</v>
      </c>
      <c r="I58" s="212" t="str">
        <f t="shared" si="5"/>
        <v>OK</v>
      </c>
      <c r="J58" s="212" t="str">
        <f t="shared" si="5"/>
        <v>OK</v>
      </c>
      <c r="K58" s="212" t="str">
        <f t="shared" si="5"/>
        <v>OK</v>
      </c>
      <c r="L58" s="212" t="str">
        <f t="shared" si="5"/>
        <v>OK</v>
      </c>
      <c r="M58" s="212" t="str">
        <f t="shared" si="5"/>
        <v>OK</v>
      </c>
      <c r="N58" s="212" t="str">
        <f t="shared" si="5"/>
        <v>OK</v>
      </c>
      <c r="O58" s="212" t="str">
        <f t="shared" si="5"/>
        <v>OK</v>
      </c>
      <c r="P58" s="212" t="str">
        <f t="shared" si="5"/>
        <v>OK</v>
      </c>
    </row>
    <row r="60" spans="1:16">
      <c r="B60" s="198" t="s">
        <v>552</v>
      </c>
      <c r="C60" s="221"/>
      <c r="D60" s="221"/>
      <c r="E60" s="212" t="str">
        <f>IF($B$3="","OK",IF(MONTH(DATEVALUE($B$3))=12,IF(OR(E$19="",E$19=0),"OK",IF(E$19/E$20&lt;=5%,"OK","Commentary Required")),"Applicable to Q4 only"))</f>
        <v>OK</v>
      </c>
      <c r="F60" s="212" t="str">
        <f>IF($B$3="","OK",IF(MONTH(DATEVALUE($B$3))=12,IF(OR(F$19="",F$19=0),"OK",IF(F$19/F$20&lt;=5%,"OK","Commentary Required")),"Applicable to Q4 only"))</f>
        <v>OK</v>
      </c>
      <c r="G60" s="212" t="str">
        <f>IF($B$3="","OK",IF(MONTH(DATEVALUE($B$3))=12,IF(OR(G$19="",G$19=0),"OK",IF(G$19/G$20&lt;=5%,"OK","Commentary Required")),"Applicable to Q4 only"))</f>
        <v>OK</v>
      </c>
      <c r="H60" s="215"/>
      <c r="I60" s="215"/>
      <c r="J60" s="212" t="str">
        <f>IF($B$3="","OK",IF(MONTH(DATEVALUE($B$3))=12,IF(OR(J$19="",J$19=0),"OK",IF(J$19/J$20&lt;=5%,"OK","Commentary Required")),"Applicable to Q4 only"))</f>
        <v>OK</v>
      </c>
      <c r="K60" s="221"/>
      <c r="L60" s="221"/>
      <c r="M60" s="221"/>
      <c r="N60" s="221"/>
      <c r="O60" s="221"/>
      <c r="P60" s="221"/>
    </row>
    <row r="61" spans="1:16">
      <c r="B61" s="198" t="s">
        <v>553</v>
      </c>
      <c r="C61" s="221"/>
      <c r="D61" s="221"/>
      <c r="E61" s="212" t="str">
        <f>IF($B$3="","OK",IF(MONTH(DATEVALUE($B$3))=12,IF(OR(E$32="",E$32=0),"OK",IF(E$32/E$33&lt;=5%,"OK","Commentary Required")),"Applicable to Q4 only"))</f>
        <v>OK</v>
      </c>
      <c r="F61" s="212" t="str">
        <f>IF($B$3="","OK",IF(MONTH(DATEVALUE($B$3))=12,IF(OR(F$32="",F$32=0),"OK",IF(F$32/F$33&lt;=5%,"OK","Commentary Required")),"Applicable to Q4 only"))</f>
        <v>OK</v>
      </c>
      <c r="G61" s="212" t="str">
        <f>IF($B$3="","OK",IF(MONTH(DATEVALUE($B$3))=12,IF(OR(G$32="",G$32=0),"OK",IF(G$32/G$33&lt;=5%,"OK","Commentary Required")),"Applicable to Q4 only"))</f>
        <v>OK</v>
      </c>
      <c r="H61" s="215"/>
      <c r="I61" s="215"/>
      <c r="J61" s="212" t="str">
        <f>IF($B$3="","OK",IF(MONTH(DATEVALUE($B$3))=12,IF(OR(J$32="",J$32=0),"OK",IF(J$32/J$33&lt;=5%,"OK","Commentary Required")),"Applicable to Q4 only"))</f>
        <v>OK</v>
      </c>
      <c r="K61" s="221"/>
      <c r="L61" s="221"/>
      <c r="M61" s="221"/>
      <c r="N61" s="221"/>
      <c r="O61" s="221"/>
      <c r="P61" s="221"/>
    </row>
    <row r="62" spans="1:16">
      <c r="B62" s="198" t="s">
        <v>554</v>
      </c>
      <c r="C62" s="221"/>
      <c r="D62" s="221"/>
      <c r="E62" s="212" t="str">
        <f>IF($B$3="","OK",IF(MONTH(DATEVALUE($B$3))=12,IF(OR(E$40="",E$40=0),"OK",IF(E$40/E$41&lt;=5%,"OK","Commentary Required")),"Applicable to Q4 only"))</f>
        <v>OK</v>
      </c>
      <c r="F62" s="212" t="str">
        <f>IF($B$3="","OK",IF(MONTH(DATEVALUE($B$3))=12,IF(OR(F$40="",F$40=0),"OK",IF(F$40/F$41&lt;=5%,"OK","Commentary Required")),"Applicable to Q4 only"))</f>
        <v>OK</v>
      </c>
      <c r="G62" s="212" t="str">
        <f>IF($B$3="","OK",IF(MONTH(DATEVALUE($B$3))=12,IF(OR(G$40="",G$40=0),"OK",IF(G$40/G$41&lt;=5%,"OK","Commentary Required")),"Applicable to Q4 only"))</f>
        <v>OK</v>
      </c>
      <c r="H62" s="215"/>
      <c r="I62" s="215"/>
      <c r="J62" s="212" t="str">
        <f>IF($B$3="","OK",IF(MONTH(DATEVALUE($B$3))=12,IF(OR(J$40="",J$40=0),"OK",IF(J$40/J$41&lt;=5%,"OK","Commentary Required")),"Applicable to Q4 only"))</f>
        <v>OK</v>
      </c>
      <c r="K62" s="221"/>
      <c r="L62" s="221"/>
      <c r="M62" s="221"/>
      <c r="N62" s="221"/>
      <c r="O62" s="221"/>
      <c r="P62" s="221"/>
    </row>
    <row r="63" spans="1:16" ht="14.25">
      <c r="B63" s="198" t="s">
        <v>555</v>
      </c>
      <c r="C63" s="493"/>
    </row>
  </sheetData>
  <sheetProtection insertHyperlinks="0"/>
  <mergeCells count="24">
    <mergeCell ref="C6:P6"/>
    <mergeCell ref="C7:G7"/>
    <mergeCell ref="H7:J7"/>
    <mergeCell ref="K7:L8"/>
    <mergeCell ref="M7:M9"/>
    <mergeCell ref="N7:N9"/>
    <mergeCell ref="O7:O9"/>
    <mergeCell ref="P7:P9"/>
    <mergeCell ref="C8:D8"/>
    <mergeCell ref="E8:G8"/>
    <mergeCell ref="C50:D50"/>
    <mergeCell ref="E50:G50"/>
    <mergeCell ref="H50:I50"/>
    <mergeCell ref="J50:J51"/>
    <mergeCell ref="H8:I8"/>
    <mergeCell ref="J8:J9"/>
    <mergeCell ref="C48:P48"/>
    <mergeCell ref="C49:G49"/>
    <mergeCell ref="H49:J49"/>
    <mergeCell ref="K49:L50"/>
    <mergeCell ref="M49:M51"/>
    <mergeCell ref="N49:N51"/>
    <mergeCell ref="O49:O51"/>
    <mergeCell ref="P49:P51"/>
  </mergeCells>
  <conditionalFormatting sqref="C58:P58">
    <cfRule type="cellIs" dxfId="31" priority="5" operator="equal">
      <formula>"OK"</formula>
    </cfRule>
    <cfRule type="cellIs" dxfId="30" priority="6" operator="equal">
      <formula>"Error"</formula>
    </cfRule>
  </conditionalFormatting>
  <conditionalFormatting sqref="E60:G62">
    <cfRule type="cellIs" dxfId="29" priority="3" operator="equal">
      <formula>"OK"</formula>
    </cfRule>
    <cfRule type="cellIs" dxfId="28" priority="4" operator="equal">
      <formula>"Commentary Required"</formula>
    </cfRule>
  </conditionalFormatting>
  <conditionalFormatting sqref="J60:J62">
    <cfRule type="cellIs" dxfId="27" priority="1" operator="equal">
      <formula>"OK"</formula>
    </cfRule>
    <cfRule type="cellIs" dxfId="26" priority="2" operator="equal">
      <formula>"Commentary Required"</formula>
    </cfRule>
  </conditionalFormatting>
  <dataValidations count="1">
    <dataValidation type="decimal" allowBlank="1" showInputMessage="1" showErrorMessage="1" errorTitle="Error" error="Please enter a number of +/- 11 digits" sqref="C55:P56 E36:G40 P36:P40 N36:N40 L36:L40 J36:J40 C35:P35 C32:P32 C22:P29 C12:P19" xr:uid="{FA08F54C-9B80-4B72-94A8-8E011013B2FA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7472-E120-4545-ACD9-4E256C620636}">
  <sheetPr codeName="Sheet25"/>
  <dimension ref="A1:AM63"/>
  <sheetViews>
    <sheetView zoomScale="40" zoomScaleNormal="40" workbookViewId="0"/>
  </sheetViews>
  <sheetFormatPr defaultColWidth="9.28515625" defaultRowHeight="12.75"/>
  <cols>
    <col min="1" max="1" width="17.42578125" style="8" customWidth="1"/>
    <col min="2" max="2" width="80.28515625" style="8" customWidth="1"/>
    <col min="3" max="3" width="12.28515625" style="8" customWidth="1"/>
    <col min="4" max="4" width="15.85546875" style="8" bestFit="1" customWidth="1"/>
    <col min="5" max="6" width="12.28515625" style="8" customWidth="1"/>
    <col min="7" max="7" width="12.7109375" style="8" customWidth="1"/>
    <col min="8" max="10" width="12.28515625" style="8" customWidth="1"/>
    <col min="11" max="11" width="15.28515625" style="8" bestFit="1" customWidth="1"/>
    <col min="12" max="12" width="13.28515625" style="8" customWidth="1"/>
    <col min="13" max="17" width="12.28515625" style="8" customWidth="1"/>
    <col min="18" max="18" width="12.85546875" style="8" customWidth="1"/>
    <col min="19" max="21" width="12.28515625" style="8" customWidth="1"/>
    <col min="22" max="22" width="15.28515625" style="8" bestFit="1" customWidth="1"/>
    <col min="23" max="23" width="13.28515625" style="8" customWidth="1"/>
    <col min="24" max="32" width="12.28515625" style="8" customWidth="1"/>
    <col min="33" max="33" width="15.28515625" style="8" bestFit="1" customWidth="1"/>
    <col min="34" max="34" width="13.28515625" style="8" customWidth="1"/>
    <col min="35" max="36" width="12.28515625" style="8" customWidth="1"/>
    <col min="37" max="39" width="15.7109375" style="8" customWidth="1"/>
    <col min="40" max="16384" width="9.28515625" style="8"/>
  </cols>
  <sheetData>
    <row r="1" spans="1:39">
      <c r="A1" s="5" t="s">
        <v>726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9" ht="22.15" customHeight="1">
      <c r="A2" s="143" t="s">
        <v>515</v>
      </c>
      <c r="B2" s="144"/>
      <c r="D2" s="9"/>
      <c r="E2" s="9"/>
      <c r="F2" s="9"/>
      <c r="G2" s="9"/>
      <c r="H2" s="9"/>
      <c r="I2" s="9"/>
      <c r="J2" s="9"/>
      <c r="O2" s="9"/>
      <c r="P2" s="9"/>
      <c r="Q2" s="9"/>
      <c r="R2" s="9"/>
      <c r="S2" s="9"/>
      <c r="T2" s="9"/>
      <c r="U2" s="9"/>
      <c r="Z2" s="9"/>
      <c r="AA2" s="9"/>
      <c r="AB2" s="9"/>
      <c r="AC2" s="9"/>
      <c r="AD2" s="9"/>
      <c r="AE2" s="9"/>
      <c r="AF2" s="9"/>
    </row>
    <row r="3" spans="1:39" ht="22.15" customHeight="1">
      <c r="A3" s="143" t="s">
        <v>516</v>
      </c>
      <c r="B3" s="145"/>
      <c r="D3" s="9"/>
      <c r="E3" s="9"/>
      <c r="F3" s="9"/>
      <c r="G3" s="9"/>
      <c r="H3" s="9"/>
      <c r="I3" s="9"/>
      <c r="J3" s="9"/>
      <c r="O3" s="9"/>
      <c r="P3" s="9"/>
      <c r="Q3" s="9"/>
      <c r="R3" s="9"/>
      <c r="S3" s="9"/>
      <c r="T3" s="9"/>
      <c r="U3" s="9"/>
      <c r="Z3" s="9"/>
      <c r="AA3" s="9"/>
      <c r="AB3" s="9"/>
      <c r="AC3" s="9"/>
      <c r="AD3" s="9"/>
      <c r="AE3" s="9"/>
      <c r="AF3" s="9"/>
    </row>
    <row r="4" spans="1:39" ht="22.15" customHeight="1">
      <c r="A4" s="143" t="s">
        <v>517</v>
      </c>
      <c r="B4" s="146"/>
      <c r="C4" s="7"/>
      <c r="D4" s="7"/>
      <c r="E4" s="7"/>
      <c r="F4" s="7"/>
      <c r="G4" s="7"/>
      <c r="H4" s="7"/>
      <c r="I4" s="7"/>
      <c r="J4" s="7"/>
      <c r="N4" s="7"/>
      <c r="O4" s="7"/>
      <c r="P4" s="7"/>
      <c r="Q4" s="7"/>
      <c r="R4" s="7"/>
      <c r="S4" s="7"/>
      <c r="T4" s="7"/>
      <c r="U4" s="7"/>
      <c r="Y4" s="7"/>
      <c r="Z4" s="7"/>
      <c r="AA4" s="7"/>
      <c r="AB4" s="7"/>
      <c r="AC4" s="7"/>
      <c r="AD4" s="7"/>
      <c r="AE4" s="7"/>
      <c r="AF4" s="7"/>
    </row>
    <row r="6" spans="1:39">
      <c r="A6" s="202"/>
      <c r="B6" s="332"/>
      <c r="C6" s="569" t="s">
        <v>727</v>
      </c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5"/>
      <c r="AJ6" s="333"/>
    </row>
    <row r="7" spans="1:39">
      <c r="A7" s="334"/>
      <c r="B7" s="335"/>
      <c r="C7" s="574" t="s">
        <v>728</v>
      </c>
      <c r="D7" s="575"/>
      <c r="E7" s="575"/>
      <c r="F7" s="575"/>
      <c r="G7" s="576"/>
      <c r="H7" s="576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7"/>
      <c r="AJ7" s="333"/>
    </row>
    <row r="8" spans="1:39">
      <c r="A8" s="334"/>
      <c r="B8" s="336" t="s">
        <v>729</v>
      </c>
      <c r="C8" s="568" t="s">
        <v>521</v>
      </c>
      <c r="D8" s="568"/>
      <c r="E8" s="568"/>
      <c r="F8" s="568"/>
      <c r="G8" s="568"/>
      <c r="H8" s="568"/>
      <c r="I8" s="569"/>
      <c r="J8" s="569"/>
      <c r="K8" s="569"/>
      <c r="L8" s="569"/>
      <c r="M8" s="570"/>
      <c r="N8" s="568" t="s">
        <v>730</v>
      </c>
      <c r="O8" s="568"/>
      <c r="P8" s="568"/>
      <c r="Q8" s="568"/>
      <c r="R8" s="568"/>
      <c r="S8" s="568"/>
      <c r="T8" s="569"/>
      <c r="U8" s="569"/>
      <c r="V8" s="569"/>
      <c r="W8" s="569"/>
      <c r="X8" s="570"/>
      <c r="Y8" s="568" t="s">
        <v>523</v>
      </c>
      <c r="Z8" s="568"/>
      <c r="AA8" s="568"/>
      <c r="AB8" s="568"/>
      <c r="AC8" s="568"/>
      <c r="AD8" s="568"/>
      <c r="AE8" s="569"/>
      <c r="AF8" s="569"/>
      <c r="AG8" s="569"/>
      <c r="AH8" s="569"/>
      <c r="AI8" s="569"/>
      <c r="AJ8" s="337"/>
    </row>
    <row r="9" spans="1:39">
      <c r="A9" s="334"/>
      <c r="B9" s="336"/>
      <c r="C9" s="561" t="s">
        <v>731</v>
      </c>
      <c r="D9" s="561" t="s">
        <v>732</v>
      </c>
      <c r="E9" s="561" t="s">
        <v>733</v>
      </c>
      <c r="F9" s="500" t="s">
        <v>734</v>
      </c>
      <c r="G9" s="561" t="s">
        <v>735</v>
      </c>
      <c r="H9" s="507" t="s">
        <v>736</v>
      </c>
      <c r="I9" s="497"/>
      <c r="J9" s="517" t="s">
        <v>737</v>
      </c>
      <c r="K9" s="515"/>
      <c r="L9" s="500" t="s">
        <v>738</v>
      </c>
      <c r="M9" s="566" t="s">
        <v>546</v>
      </c>
      <c r="N9" s="561" t="s">
        <v>731</v>
      </c>
      <c r="O9" s="561" t="s">
        <v>732</v>
      </c>
      <c r="P9" s="561" t="s">
        <v>733</v>
      </c>
      <c r="Q9" s="500" t="s">
        <v>734</v>
      </c>
      <c r="R9" s="561" t="s">
        <v>735</v>
      </c>
      <c r="S9" s="507" t="s">
        <v>736</v>
      </c>
      <c r="T9" s="497"/>
      <c r="U9" s="517" t="s">
        <v>737</v>
      </c>
      <c r="V9" s="515"/>
      <c r="W9" s="500" t="s">
        <v>738</v>
      </c>
      <c r="X9" s="566" t="s">
        <v>546</v>
      </c>
      <c r="Y9" s="561" t="s">
        <v>731</v>
      </c>
      <c r="Z9" s="561" t="s">
        <v>732</v>
      </c>
      <c r="AA9" s="561" t="s">
        <v>733</v>
      </c>
      <c r="AB9" s="500" t="s">
        <v>734</v>
      </c>
      <c r="AC9" s="561" t="s">
        <v>735</v>
      </c>
      <c r="AD9" s="507" t="s">
        <v>736</v>
      </c>
      <c r="AE9" s="497"/>
      <c r="AF9" s="517" t="s">
        <v>737</v>
      </c>
      <c r="AG9" s="515"/>
      <c r="AH9" s="500" t="s">
        <v>738</v>
      </c>
      <c r="AI9" s="561" t="s">
        <v>546</v>
      </c>
      <c r="AJ9" s="338"/>
    </row>
    <row r="10" spans="1:39" ht="63.75">
      <c r="A10" s="339"/>
      <c r="B10" s="288"/>
      <c r="C10" s="562"/>
      <c r="D10" s="562"/>
      <c r="E10" s="562"/>
      <c r="F10" s="501"/>
      <c r="G10" s="562"/>
      <c r="H10" s="205" t="s">
        <v>739</v>
      </c>
      <c r="I10" s="181" t="s">
        <v>740</v>
      </c>
      <c r="J10" s="167" t="s">
        <v>741</v>
      </c>
      <c r="K10" s="153" t="s">
        <v>742</v>
      </c>
      <c r="L10" s="501"/>
      <c r="M10" s="567"/>
      <c r="N10" s="562"/>
      <c r="O10" s="562"/>
      <c r="P10" s="562"/>
      <c r="Q10" s="501"/>
      <c r="R10" s="562"/>
      <c r="S10" s="205" t="s">
        <v>739</v>
      </c>
      <c r="T10" s="181" t="s">
        <v>740</v>
      </c>
      <c r="U10" s="167" t="s">
        <v>741</v>
      </c>
      <c r="V10" s="153" t="s">
        <v>742</v>
      </c>
      <c r="W10" s="501"/>
      <c r="X10" s="567"/>
      <c r="Y10" s="562"/>
      <c r="Z10" s="562"/>
      <c r="AA10" s="562"/>
      <c r="AB10" s="501"/>
      <c r="AC10" s="562"/>
      <c r="AD10" s="205" t="s">
        <v>739</v>
      </c>
      <c r="AE10" s="181" t="s">
        <v>740</v>
      </c>
      <c r="AF10" s="167" t="s">
        <v>741</v>
      </c>
      <c r="AG10" s="153" t="s">
        <v>742</v>
      </c>
      <c r="AH10" s="501"/>
      <c r="AI10" s="562"/>
      <c r="AJ10" s="338"/>
      <c r="AK10" s="207" t="s">
        <v>743</v>
      </c>
      <c r="AL10" s="207" t="s">
        <v>569</v>
      </c>
      <c r="AM10" s="207" t="s">
        <v>570</v>
      </c>
    </row>
    <row r="11" spans="1:39">
      <c r="A11" s="340"/>
      <c r="B11" s="341" t="s">
        <v>528</v>
      </c>
      <c r="C11" s="342"/>
      <c r="D11" s="342"/>
      <c r="E11" s="342"/>
      <c r="F11" s="342"/>
      <c r="G11" s="342"/>
      <c r="H11" s="342"/>
      <c r="I11" s="343"/>
      <c r="J11" s="343"/>
      <c r="K11" s="343"/>
      <c r="L11" s="343"/>
      <c r="M11" s="344"/>
      <c r="N11" s="342"/>
      <c r="O11" s="342"/>
      <c r="P11" s="342"/>
      <c r="Q11" s="342"/>
      <c r="R11" s="342"/>
      <c r="S11" s="342"/>
      <c r="T11" s="343"/>
      <c r="U11" s="343"/>
      <c r="V11" s="343"/>
      <c r="W11" s="343"/>
      <c r="X11" s="344"/>
      <c r="Y11" s="342"/>
      <c r="Z11" s="342"/>
      <c r="AA11" s="342"/>
      <c r="AB11" s="342"/>
      <c r="AC11" s="342"/>
      <c r="AD11" s="342"/>
      <c r="AE11" s="343"/>
      <c r="AF11" s="343"/>
      <c r="AG11" s="343"/>
      <c r="AH11" s="343"/>
      <c r="AI11" s="342"/>
      <c r="AJ11" s="345"/>
    </row>
    <row r="12" spans="1:39">
      <c r="A12" s="346"/>
      <c r="B12" s="313" t="s">
        <v>529</v>
      </c>
      <c r="C12" s="58"/>
      <c r="D12" s="59"/>
      <c r="E12" s="59"/>
      <c r="F12" s="59"/>
      <c r="G12" s="59"/>
      <c r="H12" s="59"/>
      <c r="I12" s="60"/>
      <c r="J12" s="60"/>
      <c r="K12" s="60"/>
      <c r="L12" s="60"/>
      <c r="M12" s="61">
        <f t="shared" ref="M12:M19" si="0">SUM(C12:L12)</f>
        <v>0</v>
      </c>
      <c r="N12" s="58"/>
      <c r="O12" s="59"/>
      <c r="P12" s="59"/>
      <c r="Q12" s="59"/>
      <c r="R12" s="59"/>
      <c r="S12" s="59"/>
      <c r="T12" s="60"/>
      <c r="U12" s="60"/>
      <c r="V12" s="60"/>
      <c r="W12" s="60"/>
      <c r="X12" s="61">
        <f t="shared" ref="X12:X19" si="1">SUM(N12:W12)</f>
        <v>0</v>
      </c>
      <c r="Y12" s="58"/>
      <c r="Z12" s="59"/>
      <c r="AA12" s="59"/>
      <c r="AB12" s="59"/>
      <c r="AC12" s="59"/>
      <c r="AD12" s="59"/>
      <c r="AE12" s="60"/>
      <c r="AF12" s="60"/>
      <c r="AG12" s="60"/>
      <c r="AH12" s="60"/>
      <c r="AI12" s="62">
        <f t="shared" ref="AI12:AI19" si="2">SUM(Y12:AH12)</f>
        <v>0</v>
      </c>
      <c r="AJ12" s="63"/>
      <c r="AK12" s="212" t="str">
        <f>IF(M12='B.LT.MCV.1 LT QR (MCV)'!E12,"OK","Error")</f>
        <v>OK</v>
      </c>
      <c r="AL12" s="212" t="str">
        <f>IF(X12='B.LT.MCV.1 LT QR (MCV)'!F12,"OK","Error")</f>
        <v>OK</v>
      </c>
      <c r="AM12" s="212" t="str">
        <f>IF(AI12='B.LT.MCV.1 LT QR (MCV)'!G12,"OK","Error")</f>
        <v>OK</v>
      </c>
    </row>
    <row r="13" spans="1:39">
      <c r="A13" s="346"/>
      <c r="B13" s="313" t="s">
        <v>530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>
        <f t="shared" si="0"/>
        <v>0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>
        <f t="shared" si="1"/>
        <v>0</v>
      </c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6">
        <f t="shared" si="2"/>
        <v>0</v>
      </c>
      <c r="AJ13" s="63"/>
      <c r="AK13" s="212" t="str">
        <f>IF(M13='B.LT.MCV.1 LT QR (MCV)'!E13,"OK","Error")</f>
        <v>OK</v>
      </c>
      <c r="AL13" s="212" t="str">
        <f>IF(X13='B.LT.MCV.1 LT QR (MCV)'!F13,"OK","Error")</f>
        <v>OK</v>
      </c>
      <c r="AM13" s="212" t="str">
        <f>IF(AI13='B.LT.MCV.1 LT QR (MCV)'!G13,"OK","Error")</f>
        <v>OK</v>
      </c>
    </row>
    <row r="14" spans="1:39">
      <c r="A14" s="346"/>
      <c r="B14" s="313" t="s">
        <v>531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>
        <f t="shared" si="0"/>
        <v>0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>
        <f t="shared" si="1"/>
        <v>0</v>
      </c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6">
        <f t="shared" si="2"/>
        <v>0</v>
      </c>
      <c r="AJ14" s="63"/>
      <c r="AK14" s="212" t="str">
        <f>IF(M14='B.LT.MCV.1 LT QR (MCV)'!E14,"OK","Error")</f>
        <v>OK</v>
      </c>
      <c r="AL14" s="212" t="str">
        <f>IF(X14='B.LT.MCV.1 LT QR (MCV)'!F14,"OK","Error")</f>
        <v>OK</v>
      </c>
      <c r="AM14" s="212" t="str">
        <f>IF(AI14='B.LT.MCV.1 LT QR (MCV)'!G14,"OK","Error")</f>
        <v>OK</v>
      </c>
    </row>
    <row r="15" spans="1:39" ht="14.1" customHeight="1">
      <c r="A15" s="346"/>
      <c r="B15" s="326" t="s">
        <v>532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>
        <f t="shared" si="0"/>
        <v>0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>
        <f t="shared" si="1"/>
        <v>0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6">
        <f t="shared" si="2"/>
        <v>0</v>
      </c>
      <c r="AJ15" s="63"/>
      <c r="AK15" s="212" t="str">
        <f>IF(M15='B.LT.MCV.1 LT QR (MCV)'!E15,"OK","Error")</f>
        <v>OK</v>
      </c>
      <c r="AL15" s="212" t="str">
        <f>IF(X15='B.LT.MCV.1 LT QR (MCV)'!F15,"OK","Error")</f>
        <v>OK</v>
      </c>
      <c r="AM15" s="212" t="str">
        <f>IF(AI15='B.LT.MCV.1 LT QR (MCV)'!G15,"OK","Error")</f>
        <v>OK</v>
      </c>
    </row>
    <row r="16" spans="1:39">
      <c r="A16" s="346"/>
      <c r="B16" s="313" t="s">
        <v>533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>
        <f t="shared" si="0"/>
        <v>0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>
        <f t="shared" si="1"/>
        <v>0</v>
      </c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6">
        <f t="shared" si="2"/>
        <v>0</v>
      </c>
      <c r="AJ16" s="63"/>
      <c r="AK16" s="212" t="str">
        <f>IF(M16='B.LT.MCV.1 LT QR (MCV)'!E16,"OK","Error")</f>
        <v>OK</v>
      </c>
      <c r="AL16" s="212" t="str">
        <f>IF(X16='B.LT.MCV.1 LT QR (MCV)'!F16,"OK","Error")</f>
        <v>OK</v>
      </c>
      <c r="AM16" s="212" t="str">
        <f>IF(AI16='B.LT.MCV.1 LT QR (MCV)'!G16,"OK","Error")</f>
        <v>OK</v>
      </c>
    </row>
    <row r="17" spans="1:39">
      <c r="A17" s="346"/>
      <c r="B17" s="326" t="s">
        <v>534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>
        <f t="shared" si="0"/>
        <v>0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>
        <f t="shared" si="1"/>
        <v>0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6">
        <f t="shared" si="2"/>
        <v>0</v>
      </c>
      <c r="AJ17" s="63"/>
      <c r="AK17" s="212" t="str">
        <f>IF(M17='B.LT.MCV.1 LT QR (MCV)'!E17,"OK","Error")</f>
        <v>OK</v>
      </c>
      <c r="AL17" s="212" t="str">
        <f>IF(X17='B.LT.MCV.1 LT QR (MCV)'!F17,"OK","Error")</f>
        <v>OK</v>
      </c>
      <c r="AM17" s="212" t="str">
        <f>IF(AI17='B.LT.MCV.1 LT QR (MCV)'!G17,"OK","Error")</f>
        <v>OK</v>
      </c>
    </row>
    <row r="18" spans="1:39" ht="14.1" customHeight="1">
      <c r="A18" s="346"/>
      <c r="B18" s="313" t="s">
        <v>535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>
        <f t="shared" si="0"/>
        <v>0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>
        <f t="shared" si="1"/>
        <v>0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6">
        <f t="shared" si="2"/>
        <v>0</v>
      </c>
      <c r="AJ18" s="63"/>
      <c r="AK18" s="212" t="str">
        <f>IF(M18='B.LT.MCV.1 LT QR (MCV)'!E18,"OK","Error")</f>
        <v>OK</v>
      </c>
      <c r="AL18" s="212" t="str">
        <f>IF(X18='B.LT.MCV.1 LT QR (MCV)'!F18,"OK","Error")</f>
        <v>OK</v>
      </c>
      <c r="AM18" s="212" t="str">
        <f>IF(AI18='B.LT.MCV.1 LT QR (MCV)'!G18,"OK","Error")</f>
        <v>OK</v>
      </c>
    </row>
    <row r="19" spans="1:39" ht="14.1" customHeight="1">
      <c r="A19" s="346"/>
      <c r="B19" s="313" t="s">
        <v>536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>
        <f t="shared" si="0"/>
        <v>0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>
        <f t="shared" si="1"/>
        <v>0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6">
        <f t="shared" si="2"/>
        <v>0</v>
      </c>
      <c r="AJ19" s="63"/>
      <c r="AK19" s="212" t="str">
        <f>IF(M19='B.LT.MCV.1 LT QR (MCV)'!E19,"OK","Error")</f>
        <v>OK</v>
      </c>
      <c r="AL19" s="212" t="str">
        <f>IF(X19='B.LT.MCV.1 LT QR (MCV)'!F19,"OK","Error")</f>
        <v>OK</v>
      </c>
      <c r="AM19" s="212" t="str">
        <f>IF(AI19='B.LT.MCV.1 LT QR (MCV)'!G19,"OK","Error")</f>
        <v>OK</v>
      </c>
    </row>
    <row r="20" spans="1:39" ht="14.1" customHeight="1">
      <c r="A20" s="347"/>
      <c r="B20" s="198" t="s">
        <v>537</v>
      </c>
      <c r="C20" s="66">
        <f t="shared" ref="C20:AI20" si="3">SUM(C12:C19)</f>
        <v>0</v>
      </c>
      <c r="D20" s="66">
        <f t="shared" si="3"/>
        <v>0</v>
      </c>
      <c r="E20" s="66">
        <f t="shared" si="3"/>
        <v>0</v>
      </c>
      <c r="F20" s="66">
        <f t="shared" si="3"/>
        <v>0</v>
      </c>
      <c r="G20" s="66">
        <f t="shared" si="3"/>
        <v>0</v>
      </c>
      <c r="H20" s="66">
        <f t="shared" si="3"/>
        <v>0</v>
      </c>
      <c r="I20" s="66">
        <f t="shared" si="3"/>
        <v>0</v>
      </c>
      <c r="J20" s="66">
        <f t="shared" si="3"/>
        <v>0</v>
      </c>
      <c r="K20" s="66">
        <f t="shared" si="3"/>
        <v>0</v>
      </c>
      <c r="L20" s="66">
        <f t="shared" si="3"/>
        <v>0</v>
      </c>
      <c r="M20" s="65">
        <f t="shared" si="3"/>
        <v>0</v>
      </c>
      <c r="N20" s="66">
        <f t="shared" si="3"/>
        <v>0</v>
      </c>
      <c r="O20" s="66">
        <f t="shared" si="3"/>
        <v>0</v>
      </c>
      <c r="P20" s="66">
        <f t="shared" si="3"/>
        <v>0</v>
      </c>
      <c r="Q20" s="66">
        <f t="shared" si="3"/>
        <v>0</v>
      </c>
      <c r="R20" s="66">
        <f t="shared" si="3"/>
        <v>0</v>
      </c>
      <c r="S20" s="66">
        <f t="shared" si="3"/>
        <v>0</v>
      </c>
      <c r="T20" s="66">
        <f t="shared" si="3"/>
        <v>0</v>
      </c>
      <c r="U20" s="66">
        <f t="shared" si="3"/>
        <v>0</v>
      </c>
      <c r="V20" s="66">
        <f t="shared" si="3"/>
        <v>0</v>
      </c>
      <c r="W20" s="66">
        <f t="shared" si="3"/>
        <v>0</v>
      </c>
      <c r="X20" s="65">
        <f t="shared" si="3"/>
        <v>0</v>
      </c>
      <c r="Y20" s="66">
        <f t="shared" si="3"/>
        <v>0</v>
      </c>
      <c r="Z20" s="66">
        <f t="shared" si="3"/>
        <v>0</v>
      </c>
      <c r="AA20" s="66">
        <f t="shared" si="3"/>
        <v>0</v>
      </c>
      <c r="AB20" s="66">
        <f t="shared" si="3"/>
        <v>0</v>
      </c>
      <c r="AC20" s="66">
        <f t="shared" si="3"/>
        <v>0</v>
      </c>
      <c r="AD20" s="66">
        <f t="shared" si="3"/>
        <v>0</v>
      </c>
      <c r="AE20" s="66">
        <f t="shared" si="3"/>
        <v>0</v>
      </c>
      <c r="AF20" s="66">
        <f t="shared" si="3"/>
        <v>0</v>
      </c>
      <c r="AG20" s="66">
        <f t="shared" si="3"/>
        <v>0</v>
      </c>
      <c r="AH20" s="66">
        <f t="shared" si="3"/>
        <v>0</v>
      </c>
      <c r="AI20" s="66">
        <f t="shared" si="3"/>
        <v>0</v>
      </c>
      <c r="AJ20" s="63"/>
      <c r="AK20" s="212" t="str">
        <f>IF(M20='B.LT.MCV.1 LT QR (MCV)'!E20,"OK","Error")</f>
        <v>OK</v>
      </c>
      <c r="AL20" s="212" t="str">
        <f>IF(X20='B.LT.MCV.1 LT QR (MCV)'!F20,"OK","Error")</f>
        <v>OK</v>
      </c>
      <c r="AM20" s="212" t="str">
        <f>IF(AI20='B.LT.MCV.1 LT QR (MCV)'!G20,"OK","Error")</f>
        <v>OK</v>
      </c>
    </row>
    <row r="21" spans="1:39">
      <c r="A21" s="348"/>
      <c r="B21" s="341" t="s">
        <v>538</v>
      </c>
      <c r="C21" s="349"/>
      <c r="D21" s="349"/>
      <c r="E21" s="349"/>
      <c r="F21" s="349"/>
      <c r="G21" s="349"/>
      <c r="H21" s="349"/>
      <c r="I21" s="350"/>
      <c r="J21" s="350"/>
      <c r="K21" s="350"/>
      <c r="L21" s="350"/>
      <c r="M21" s="344"/>
      <c r="N21" s="349"/>
      <c r="O21" s="349"/>
      <c r="P21" s="349"/>
      <c r="Q21" s="349"/>
      <c r="R21" s="349"/>
      <c r="S21" s="349"/>
      <c r="T21" s="350"/>
      <c r="U21" s="350"/>
      <c r="V21" s="350"/>
      <c r="W21" s="350"/>
      <c r="X21" s="344"/>
      <c r="Y21" s="349"/>
      <c r="Z21" s="349"/>
      <c r="AA21" s="349"/>
      <c r="AB21" s="349"/>
      <c r="AC21" s="349"/>
      <c r="AD21" s="349"/>
      <c r="AE21" s="350"/>
      <c r="AF21" s="350"/>
      <c r="AG21" s="350"/>
      <c r="AH21" s="350"/>
      <c r="AI21" s="349"/>
      <c r="AJ21" s="345"/>
    </row>
    <row r="22" spans="1:39" ht="14.1" customHeight="1">
      <c r="A22" s="346"/>
      <c r="B22" s="313" t="s">
        <v>529</v>
      </c>
      <c r="C22" s="59"/>
      <c r="D22" s="59"/>
      <c r="E22" s="59"/>
      <c r="F22" s="59"/>
      <c r="G22" s="59"/>
      <c r="H22" s="59"/>
      <c r="I22" s="60"/>
      <c r="J22" s="60"/>
      <c r="K22" s="60"/>
      <c r="L22" s="60"/>
      <c r="M22" s="61">
        <f t="shared" ref="M22:M29" si="4">SUM(C22:L22)</f>
        <v>0</v>
      </c>
      <c r="N22" s="59"/>
      <c r="O22" s="59"/>
      <c r="P22" s="59"/>
      <c r="Q22" s="59"/>
      <c r="R22" s="59"/>
      <c r="S22" s="59"/>
      <c r="T22" s="60"/>
      <c r="U22" s="60"/>
      <c r="V22" s="60"/>
      <c r="W22" s="60"/>
      <c r="X22" s="61">
        <f t="shared" ref="X22:X29" si="5">SUM(N22:W22)</f>
        <v>0</v>
      </c>
      <c r="Y22" s="59"/>
      <c r="Z22" s="59"/>
      <c r="AA22" s="59"/>
      <c r="AB22" s="59"/>
      <c r="AC22" s="59"/>
      <c r="AD22" s="59"/>
      <c r="AE22" s="60"/>
      <c r="AF22" s="60"/>
      <c r="AG22" s="60"/>
      <c r="AH22" s="60"/>
      <c r="AI22" s="62">
        <f t="shared" ref="AI22:AI29" si="6">SUM(Y22:AH22)</f>
        <v>0</v>
      </c>
      <c r="AJ22" s="63"/>
      <c r="AK22" s="212" t="str">
        <f>IF(M22='B.LT.MCV.1 LT QR (MCV)'!E22,"OK","Error")</f>
        <v>OK</v>
      </c>
      <c r="AL22" s="212" t="str">
        <f>IF(X22='B.LT.MCV.1 LT QR (MCV)'!F22,"OK","Error")</f>
        <v>OK</v>
      </c>
      <c r="AM22" s="212" t="str">
        <f>IF(AI22='B.LT.MCV.1 LT QR (MCV)'!G22,"OK","Error")</f>
        <v>OK</v>
      </c>
    </row>
    <row r="23" spans="1:39" ht="14.1" customHeight="1">
      <c r="A23" s="346"/>
      <c r="B23" s="313" t="s">
        <v>530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>
        <f t="shared" si="4"/>
        <v>0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>
        <f t="shared" si="5"/>
        <v>0</v>
      </c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6">
        <f t="shared" si="6"/>
        <v>0</v>
      </c>
      <c r="AJ23" s="63"/>
      <c r="AK23" s="212" t="str">
        <f>IF(M23='B.LT.MCV.1 LT QR (MCV)'!E23,"OK","Error")</f>
        <v>OK</v>
      </c>
      <c r="AL23" s="212" t="str">
        <f>IF(X23='B.LT.MCV.1 LT QR (MCV)'!F23,"OK","Error")</f>
        <v>OK</v>
      </c>
      <c r="AM23" s="212" t="str">
        <f>IF(AI23='B.LT.MCV.1 LT QR (MCV)'!G23,"OK","Error")</f>
        <v>OK</v>
      </c>
    </row>
    <row r="24" spans="1:39">
      <c r="A24" s="346"/>
      <c r="B24" s="313" t="s">
        <v>531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>
        <f t="shared" si="4"/>
        <v>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>
        <f t="shared" si="5"/>
        <v>0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6">
        <f t="shared" si="6"/>
        <v>0</v>
      </c>
      <c r="AJ24" s="63"/>
      <c r="AK24" s="212" t="str">
        <f>IF(M24='B.LT.MCV.1 LT QR (MCV)'!E24,"OK","Error")</f>
        <v>OK</v>
      </c>
      <c r="AL24" s="212" t="str">
        <f>IF(X24='B.LT.MCV.1 LT QR (MCV)'!F24,"OK","Error")</f>
        <v>OK</v>
      </c>
      <c r="AM24" s="212" t="str">
        <f>IF(AI24='B.LT.MCV.1 LT QR (MCV)'!G24,"OK","Error")</f>
        <v>OK</v>
      </c>
    </row>
    <row r="25" spans="1:39">
      <c r="A25" s="346"/>
      <c r="B25" s="313" t="s">
        <v>539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>
        <f t="shared" si="4"/>
        <v>0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>
        <f t="shared" si="5"/>
        <v>0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6">
        <f t="shared" si="6"/>
        <v>0</v>
      </c>
      <c r="AJ25" s="63"/>
      <c r="AK25" s="212" t="str">
        <f>IF(M25='B.LT.MCV.1 LT QR (MCV)'!E25,"OK","Error")</f>
        <v>OK</v>
      </c>
      <c r="AL25" s="212" t="str">
        <f>IF(X25='B.LT.MCV.1 LT QR (MCV)'!F25,"OK","Error")</f>
        <v>OK</v>
      </c>
      <c r="AM25" s="212" t="str">
        <f>IF(AI25='B.LT.MCV.1 LT QR (MCV)'!G25,"OK","Error")</f>
        <v>OK</v>
      </c>
    </row>
    <row r="26" spans="1:39">
      <c r="A26" s="346"/>
      <c r="B26" s="313" t="s">
        <v>532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>
        <f t="shared" si="4"/>
        <v>0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>
        <f t="shared" si="5"/>
        <v>0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6">
        <f t="shared" si="6"/>
        <v>0</v>
      </c>
      <c r="AJ26" s="63"/>
      <c r="AK26" s="212" t="str">
        <f>IF(M26='B.LT.MCV.1 LT QR (MCV)'!E26,"OK","Error")</f>
        <v>OK</v>
      </c>
      <c r="AL26" s="212" t="str">
        <f>IF(X26='B.LT.MCV.1 LT QR (MCV)'!F26,"OK","Error")</f>
        <v>OK</v>
      </c>
      <c r="AM26" s="212" t="str">
        <f>IF(AI26='B.LT.MCV.1 LT QR (MCV)'!G26,"OK","Error")</f>
        <v>OK</v>
      </c>
    </row>
    <row r="27" spans="1:39">
      <c r="A27" s="346"/>
      <c r="B27" s="326" t="s">
        <v>533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>
        <f t="shared" si="4"/>
        <v>0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>
        <f t="shared" si="5"/>
        <v>0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6">
        <f t="shared" si="6"/>
        <v>0</v>
      </c>
      <c r="AJ27" s="63"/>
      <c r="AK27" s="212" t="str">
        <f>IF(M27='B.LT.MCV.1 LT QR (MCV)'!E27,"OK","Error")</f>
        <v>OK</v>
      </c>
      <c r="AL27" s="212" t="str">
        <f>IF(X27='B.LT.MCV.1 LT QR (MCV)'!F27,"OK","Error")</f>
        <v>OK</v>
      </c>
      <c r="AM27" s="212" t="str">
        <f>IF(AI27='B.LT.MCV.1 LT QR (MCV)'!G27,"OK","Error")</f>
        <v>OK</v>
      </c>
    </row>
    <row r="28" spans="1:39" ht="14.1" customHeight="1">
      <c r="A28" s="346"/>
      <c r="B28" s="313" t="s">
        <v>534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>
        <f t="shared" si="4"/>
        <v>0</v>
      </c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>
        <f t="shared" si="5"/>
        <v>0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6">
        <f t="shared" si="6"/>
        <v>0</v>
      </c>
      <c r="AJ28" s="63"/>
      <c r="AK28" s="212" t="str">
        <f>IF(M28='B.LT.MCV.1 LT QR (MCV)'!E28,"OK","Error")</f>
        <v>OK</v>
      </c>
      <c r="AL28" s="212" t="str">
        <f>IF(X28='B.LT.MCV.1 LT QR (MCV)'!F28,"OK","Error")</f>
        <v>OK</v>
      </c>
      <c r="AM28" s="212" t="str">
        <f>IF(AI28='B.LT.MCV.1 LT QR (MCV)'!G28,"OK","Error")</f>
        <v>OK</v>
      </c>
    </row>
    <row r="29" spans="1:39">
      <c r="A29" s="346"/>
      <c r="B29" s="313" t="s">
        <v>535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>
        <f t="shared" si="4"/>
        <v>0</v>
      </c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>
        <f t="shared" si="5"/>
        <v>0</v>
      </c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6">
        <f t="shared" si="6"/>
        <v>0</v>
      </c>
      <c r="AJ29" s="63"/>
      <c r="AK29" s="212" t="str">
        <f>IF(M29='B.LT.MCV.1 LT QR (MCV)'!E29,"OK","Error")</f>
        <v>OK</v>
      </c>
      <c r="AL29" s="212" t="str">
        <f>IF(X29='B.LT.MCV.1 LT QR (MCV)'!F29,"OK","Error")</f>
        <v>OK</v>
      </c>
      <c r="AM29" s="212" t="str">
        <f>IF(AI29='B.LT.MCV.1 LT QR (MCV)'!G29,"OK","Error")</f>
        <v>OK</v>
      </c>
    </row>
    <row r="30" spans="1:39">
      <c r="A30" s="346"/>
      <c r="B30" s="313" t="s">
        <v>540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67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67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68"/>
      <c r="AJ30" s="63"/>
    </row>
    <row r="31" spans="1:39" ht="14.1" customHeight="1">
      <c r="A31" s="346"/>
      <c r="B31" s="313" t="s">
        <v>541</v>
      </c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67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67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68"/>
      <c r="AJ31" s="63"/>
    </row>
    <row r="32" spans="1:39" ht="14.1" customHeight="1">
      <c r="A32" s="346"/>
      <c r="B32" s="326" t="s">
        <v>536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>
        <f>SUM(C32:L32)</f>
        <v>0</v>
      </c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>
        <f>SUM(N32:W32)</f>
        <v>0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6">
        <f>SUM(Y32:AH32)</f>
        <v>0</v>
      </c>
      <c r="AJ32" s="63"/>
      <c r="AK32" s="212" t="str">
        <f>IF(M32='B.LT.MCV.1 LT QR (MCV)'!E32,"OK","Error")</f>
        <v>OK</v>
      </c>
      <c r="AL32" s="212" t="str">
        <f>IF(X32='B.LT.MCV.1 LT QR (MCV)'!F32,"OK","Error")</f>
        <v>OK</v>
      </c>
      <c r="AM32" s="212" t="str">
        <f>IF(AI32='B.LT.MCV.1 LT QR (MCV)'!G32,"OK","Error")</f>
        <v>OK</v>
      </c>
    </row>
    <row r="33" spans="1:39" ht="14.1" customHeight="1">
      <c r="A33" s="347"/>
      <c r="B33" s="198" t="s">
        <v>542</v>
      </c>
      <c r="C33" s="66">
        <f t="shared" ref="C33:AI33" si="7">SUM(C22:C32)</f>
        <v>0</v>
      </c>
      <c r="D33" s="66">
        <f t="shared" si="7"/>
        <v>0</v>
      </c>
      <c r="E33" s="66">
        <f t="shared" si="7"/>
        <v>0</v>
      </c>
      <c r="F33" s="66">
        <f t="shared" si="7"/>
        <v>0</v>
      </c>
      <c r="G33" s="66">
        <f t="shared" si="7"/>
        <v>0</v>
      </c>
      <c r="H33" s="66">
        <f t="shared" si="7"/>
        <v>0</v>
      </c>
      <c r="I33" s="66">
        <f t="shared" si="7"/>
        <v>0</v>
      </c>
      <c r="J33" s="66">
        <f t="shared" si="7"/>
        <v>0</v>
      </c>
      <c r="K33" s="66">
        <f t="shared" si="7"/>
        <v>0</v>
      </c>
      <c r="L33" s="66">
        <f t="shared" si="7"/>
        <v>0</v>
      </c>
      <c r="M33" s="65">
        <f t="shared" si="7"/>
        <v>0</v>
      </c>
      <c r="N33" s="66">
        <f t="shared" si="7"/>
        <v>0</v>
      </c>
      <c r="O33" s="66">
        <f t="shared" si="7"/>
        <v>0</v>
      </c>
      <c r="P33" s="66">
        <f t="shared" si="7"/>
        <v>0</v>
      </c>
      <c r="Q33" s="66">
        <f t="shared" si="7"/>
        <v>0</v>
      </c>
      <c r="R33" s="66">
        <f t="shared" si="7"/>
        <v>0</v>
      </c>
      <c r="S33" s="66">
        <f t="shared" si="7"/>
        <v>0</v>
      </c>
      <c r="T33" s="66">
        <f t="shared" si="7"/>
        <v>0</v>
      </c>
      <c r="U33" s="66">
        <f t="shared" si="7"/>
        <v>0</v>
      </c>
      <c r="V33" s="66">
        <f t="shared" si="7"/>
        <v>0</v>
      </c>
      <c r="W33" s="66">
        <f t="shared" si="7"/>
        <v>0</v>
      </c>
      <c r="X33" s="65">
        <f t="shared" si="7"/>
        <v>0</v>
      </c>
      <c r="Y33" s="66">
        <f t="shared" si="7"/>
        <v>0</v>
      </c>
      <c r="Z33" s="66">
        <f t="shared" si="7"/>
        <v>0</v>
      </c>
      <c r="AA33" s="66">
        <f t="shared" si="7"/>
        <v>0</v>
      </c>
      <c r="AB33" s="66">
        <f t="shared" si="7"/>
        <v>0</v>
      </c>
      <c r="AC33" s="66">
        <f t="shared" si="7"/>
        <v>0</v>
      </c>
      <c r="AD33" s="66">
        <f t="shared" si="7"/>
        <v>0</v>
      </c>
      <c r="AE33" s="66">
        <f t="shared" si="7"/>
        <v>0</v>
      </c>
      <c r="AF33" s="66">
        <f t="shared" si="7"/>
        <v>0</v>
      </c>
      <c r="AG33" s="66">
        <f t="shared" si="7"/>
        <v>0</v>
      </c>
      <c r="AH33" s="66">
        <f t="shared" si="7"/>
        <v>0</v>
      </c>
      <c r="AI33" s="66">
        <f t="shared" si="7"/>
        <v>0</v>
      </c>
      <c r="AJ33" s="63"/>
      <c r="AK33" s="212" t="str">
        <f>IF(M33='B.LT.MCV.1 LT QR (MCV)'!E33,"OK","Error")</f>
        <v>OK</v>
      </c>
      <c r="AL33" s="212" t="str">
        <f>IF(X33='B.LT.MCV.1 LT QR (MCV)'!F33,"OK","Error")</f>
        <v>OK</v>
      </c>
      <c r="AM33" s="212" t="str">
        <f>IF(AI33='B.LT.MCV.1 LT QR (MCV)'!G33,"OK","Error")</f>
        <v>OK</v>
      </c>
    </row>
    <row r="34" spans="1:39" ht="14.1" customHeight="1">
      <c r="A34" s="346"/>
      <c r="B34" s="309" t="s">
        <v>543</v>
      </c>
      <c r="C34" s="342"/>
      <c r="D34" s="342"/>
      <c r="E34" s="342"/>
      <c r="F34" s="342"/>
      <c r="G34" s="342"/>
      <c r="H34" s="342"/>
      <c r="I34" s="343"/>
      <c r="J34" s="343"/>
      <c r="K34" s="343"/>
      <c r="L34" s="343"/>
      <c r="M34" s="351"/>
      <c r="N34" s="342"/>
      <c r="O34" s="342"/>
      <c r="P34" s="342"/>
      <c r="Q34" s="342"/>
      <c r="R34" s="342"/>
      <c r="S34" s="342"/>
      <c r="T34" s="343"/>
      <c r="U34" s="343"/>
      <c r="V34" s="343"/>
      <c r="W34" s="343"/>
      <c r="X34" s="351"/>
      <c r="Y34" s="342"/>
      <c r="Z34" s="342"/>
      <c r="AA34" s="342"/>
      <c r="AB34" s="342"/>
      <c r="AC34" s="342"/>
      <c r="AD34" s="342"/>
      <c r="AE34" s="343"/>
      <c r="AF34" s="343"/>
      <c r="AG34" s="343"/>
      <c r="AH34" s="343"/>
      <c r="AI34" s="342"/>
      <c r="AJ34" s="345"/>
    </row>
    <row r="35" spans="1:39" ht="14.1" customHeight="1">
      <c r="A35" s="346"/>
      <c r="B35" s="313" t="s">
        <v>544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6">
        <f t="shared" ref="M35:M40" si="8">SUM(C35:L35)</f>
        <v>0</v>
      </c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6">
        <f t="shared" ref="X35:X40" si="9">SUM(N35:W35)</f>
        <v>0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6">
        <f t="shared" ref="AI35:AI40" si="10">SUM(Y35:AH35)</f>
        <v>0</v>
      </c>
      <c r="AJ35" s="63"/>
      <c r="AK35" s="212" t="str">
        <f>IF(M35='B.LT.MCV.1 LT QR (MCV)'!E35,"OK","Error")</f>
        <v>OK</v>
      </c>
      <c r="AL35" s="212" t="str">
        <f>IF(X35='B.LT.MCV.1 LT QR (MCV)'!F35,"OK","Error")</f>
        <v>OK</v>
      </c>
      <c r="AM35" s="212" t="str">
        <f>IF(AI35='B.LT.MCV.1 LT QR (MCV)'!G35,"OK","Error")</f>
        <v>OK</v>
      </c>
    </row>
    <row r="36" spans="1:39" ht="14.1" customHeight="1">
      <c r="A36" s="346"/>
      <c r="B36" s="313" t="s">
        <v>532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>
        <f t="shared" si="8"/>
        <v>0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>
        <f t="shared" si="9"/>
        <v>0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6">
        <f t="shared" si="10"/>
        <v>0</v>
      </c>
      <c r="AJ36" s="63"/>
      <c r="AK36" s="212" t="str">
        <f>IF(M36='B.LT.MCV.1 LT QR (MCV)'!E36,"OK","Error")</f>
        <v>OK</v>
      </c>
      <c r="AL36" s="212" t="str">
        <f>IF(X36='B.LT.MCV.1 LT QR (MCV)'!F36,"OK","Error")</f>
        <v>OK</v>
      </c>
      <c r="AM36" s="212" t="str">
        <f>IF(AI36='B.LT.MCV.1 LT QR (MCV)'!G36,"OK","Error")</f>
        <v>OK</v>
      </c>
    </row>
    <row r="37" spans="1:39" ht="14.1" customHeight="1">
      <c r="A37" s="346"/>
      <c r="B37" s="313" t="s">
        <v>533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>
        <f t="shared" si="8"/>
        <v>0</v>
      </c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5">
        <f t="shared" si="9"/>
        <v>0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6">
        <f t="shared" si="10"/>
        <v>0</v>
      </c>
      <c r="AJ37" s="63"/>
      <c r="AK37" s="212" t="str">
        <f>IF(M37='B.LT.MCV.1 LT QR (MCV)'!E37,"OK","Error")</f>
        <v>OK</v>
      </c>
      <c r="AL37" s="212" t="str">
        <f>IF(X37='B.LT.MCV.1 LT QR (MCV)'!F37,"OK","Error")</f>
        <v>OK</v>
      </c>
      <c r="AM37" s="212" t="str">
        <f>IF(AI37='B.LT.MCV.1 LT QR (MCV)'!G37,"OK","Error")</f>
        <v>OK</v>
      </c>
    </row>
    <row r="38" spans="1:39" ht="14.1" customHeight="1">
      <c r="A38" s="346"/>
      <c r="B38" s="313" t="s">
        <v>534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>
        <f t="shared" si="8"/>
        <v>0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>
        <f t="shared" si="9"/>
        <v>0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6">
        <f t="shared" si="10"/>
        <v>0</v>
      </c>
      <c r="AJ38" s="63"/>
      <c r="AK38" s="212" t="str">
        <f>IF(M38='B.LT.MCV.1 LT QR (MCV)'!E38,"OK","Error")</f>
        <v>OK</v>
      </c>
      <c r="AL38" s="212" t="str">
        <f>IF(X38='B.LT.MCV.1 LT QR (MCV)'!F38,"OK","Error")</f>
        <v>OK</v>
      </c>
      <c r="AM38" s="212" t="str">
        <f>IF(AI38='B.LT.MCV.1 LT QR (MCV)'!G38,"OK","Error")</f>
        <v>OK</v>
      </c>
    </row>
    <row r="39" spans="1:39" ht="14.1" customHeight="1">
      <c r="A39" s="346"/>
      <c r="B39" s="313" t="s">
        <v>535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>
        <f t="shared" si="8"/>
        <v>0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>
        <f t="shared" si="9"/>
        <v>0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6">
        <f t="shared" si="10"/>
        <v>0</v>
      </c>
      <c r="AJ39" s="63"/>
      <c r="AK39" s="212" t="str">
        <f>IF(M39='B.LT.MCV.1 LT QR (MCV)'!E39,"OK","Error")</f>
        <v>OK</v>
      </c>
      <c r="AL39" s="212" t="str">
        <f>IF(X39='B.LT.MCV.1 LT QR (MCV)'!F39,"OK","Error")</f>
        <v>OK</v>
      </c>
      <c r="AM39" s="212" t="str">
        <f>IF(AI39='B.LT.MCV.1 LT QR (MCV)'!G39,"OK","Error")</f>
        <v>OK</v>
      </c>
    </row>
    <row r="40" spans="1:39" ht="14.1" customHeight="1">
      <c r="A40" s="346"/>
      <c r="B40" s="313" t="s">
        <v>536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>
        <f t="shared" si="8"/>
        <v>0</v>
      </c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>
        <f t="shared" si="9"/>
        <v>0</v>
      </c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6">
        <f t="shared" si="10"/>
        <v>0</v>
      </c>
      <c r="AJ40" s="63"/>
      <c r="AK40" s="212" t="str">
        <f>IF(M40='B.LT.MCV.1 LT QR (MCV)'!E40,"OK","Error")</f>
        <v>OK</v>
      </c>
      <c r="AL40" s="212" t="str">
        <f>IF(X40='B.LT.MCV.1 LT QR (MCV)'!F40,"OK","Error")</f>
        <v>OK</v>
      </c>
      <c r="AM40" s="212" t="str">
        <f>IF(AI40='B.LT.MCV.1 LT QR (MCV)'!G40,"OK","Error")</f>
        <v>OK</v>
      </c>
    </row>
    <row r="41" spans="1:39" ht="14.1" customHeight="1">
      <c r="A41" s="347"/>
      <c r="B41" s="198" t="s">
        <v>545</v>
      </c>
      <c r="C41" s="66">
        <f t="shared" ref="C41:AI41" si="11">SUM(C35:C40)</f>
        <v>0</v>
      </c>
      <c r="D41" s="70">
        <f t="shared" si="11"/>
        <v>0</v>
      </c>
      <c r="E41" s="70">
        <f t="shared" si="11"/>
        <v>0</v>
      </c>
      <c r="F41" s="70">
        <f t="shared" si="11"/>
        <v>0</v>
      </c>
      <c r="G41" s="70">
        <f t="shared" si="11"/>
        <v>0</v>
      </c>
      <c r="H41" s="70">
        <f t="shared" si="11"/>
        <v>0</v>
      </c>
      <c r="I41" s="71">
        <f t="shared" si="11"/>
        <v>0</v>
      </c>
      <c r="J41" s="71">
        <f t="shared" si="11"/>
        <v>0</v>
      </c>
      <c r="K41" s="71">
        <f t="shared" si="11"/>
        <v>0</v>
      </c>
      <c r="L41" s="71">
        <f t="shared" si="11"/>
        <v>0</v>
      </c>
      <c r="M41" s="72">
        <f t="shared" si="11"/>
        <v>0</v>
      </c>
      <c r="N41" s="66">
        <f t="shared" si="11"/>
        <v>0</v>
      </c>
      <c r="O41" s="70">
        <f t="shared" si="11"/>
        <v>0</v>
      </c>
      <c r="P41" s="70">
        <f t="shared" si="11"/>
        <v>0</v>
      </c>
      <c r="Q41" s="70">
        <f t="shared" si="11"/>
        <v>0</v>
      </c>
      <c r="R41" s="70">
        <f t="shared" si="11"/>
        <v>0</v>
      </c>
      <c r="S41" s="70">
        <f t="shared" si="11"/>
        <v>0</v>
      </c>
      <c r="T41" s="71">
        <f t="shared" si="11"/>
        <v>0</v>
      </c>
      <c r="U41" s="71">
        <f t="shared" si="11"/>
        <v>0</v>
      </c>
      <c r="V41" s="71">
        <f t="shared" si="11"/>
        <v>0</v>
      </c>
      <c r="W41" s="71">
        <f t="shared" si="11"/>
        <v>0</v>
      </c>
      <c r="X41" s="72">
        <f t="shared" si="11"/>
        <v>0</v>
      </c>
      <c r="Y41" s="66">
        <f t="shared" si="11"/>
        <v>0</v>
      </c>
      <c r="Z41" s="70">
        <f t="shared" si="11"/>
        <v>0</v>
      </c>
      <c r="AA41" s="70">
        <f t="shared" si="11"/>
        <v>0</v>
      </c>
      <c r="AB41" s="70">
        <f t="shared" si="11"/>
        <v>0</v>
      </c>
      <c r="AC41" s="70">
        <f t="shared" si="11"/>
        <v>0</v>
      </c>
      <c r="AD41" s="70">
        <f t="shared" si="11"/>
        <v>0</v>
      </c>
      <c r="AE41" s="71">
        <f t="shared" si="11"/>
        <v>0</v>
      </c>
      <c r="AF41" s="71">
        <f t="shared" si="11"/>
        <v>0</v>
      </c>
      <c r="AG41" s="71">
        <f t="shared" si="11"/>
        <v>0</v>
      </c>
      <c r="AH41" s="71">
        <f t="shared" si="11"/>
        <v>0</v>
      </c>
      <c r="AI41" s="70">
        <f t="shared" si="11"/>
        <v>0</v>
      </c>
      <c r="AJ41" s="73"/>
      <c r="AK41" s="212" t="str">
        <f>IF(M41='B.LT.MCV.1 LT QR (MCV)'!E41,"OK","Error")</f>
        <v>OK</v>
      </c>
      <c r="AL41" s="212" t="str">
        <f>IF(X41='B.LT.MCV.1 LT QR (MCV)'!F41,"OK","Error")</f>
        <v>OK</v>
      </c>
      <c r="AM41" s="212" t="str">
        <f>IF(AI41='B.LT.MCV.1 LT QR (MCV)'!G41,"OK","Error")</f>
        <v>OK</v>
      </c>
    </row>
    <row r="42" spans="1:39">
      <c r="A42" s="352"/>
      <c r="B42" s="176" t="s">
        <v>546</v>
      </c>
      <c r="C42" s="74">
        <f t="shared" ref="C42:AI42" si="12">+C20+C33+C41</f>
        <v>0</v>
      </c>
      <c r="D42" s="74">
        <f t="shared" si="12"/>
        <v>0</v>
      </c>
      <c r="E42" s="74">
        <f t="shared" si="12"/>
        <v>0</v>
      </c>
      <c r="F42" s="74">
        <f t="shared" si="12"/>
        <v>0</v>
      </c>
      <c r="G42" s="74">
        <f t="shared" si="12"/>
        <v>0</v>
      </c>
      <c r="H42" s="74">
        <f t="shared" si="12"/>
        <v>0</v>
      </c>
      <c r="I42" s="74">
        <f t="shared" si="12"/>
        <v>0</v>
      </c>
      <c r="J42" s="74">
        <f t="shared" si="12"/>
        <v>0</v>
      </c>
      <c r="K42" s="74">
        <f t="shared" si="12"/>
        <v>0</v>
      </c>
      <c r="L42" s="74">
        <f t="shared" si="12"/>
        <v>0</v>
      </c>
      <c r="M42" s="75">
        <f t="shared" si="12"/>
        <v>0</v>
      </c>
      <c r="N42" s="76">
        <f t="shared" si="12"/>
        <v>0</v>
      </c>
      <c r="O42" s="74">
        <f t="shared" si="12"/>
        <v>0</v>
      </c>
      <c r="P42" s="74">
        <f t="shared" si="12"/>
        <v>0</v>
      </c>
      <c r="Q42" s="74">
        <f t="shared" si="12"/>
        <v>0</v>
      </c>
      <c r="R42" s="74">
        <f t="shared" si="12"/>
        <v>0</v>
      </c>
      <c r="S42" s="74">
        <f t="shared" si="12"/>
        <v>0</v>
      </c>
      <c r="T42" s="74">
        <f t="shared" si="12"/>
        <v>0</v>
      </c>
      <c r="U42" s="74">
        <f t="shared" si="12"/>
        <v>0</v>
      </c>
      <c r="V42" s="74">
        <f t="shared" si="12"/>
        <v>0</v>
      </c>
      <c r="W42" s="74">
        <f t="shared" si="12"/>
        <v>0</v>
      </c>
      <c r="X42" s="75">
        <f t="shared" si="12"/>
        <v>0</v>
      </c>
      <c r="Y42" s="76">
        <f t="shared" si="12"/>
        <v>0</v>
      </c>
      <c r="Z42" s="74">
        <f t="shared" si="12"/>
        <v>0</v>
      </c>
      <c r="AA42" s="74">
        <f t="shared" si="12"/>
        <v>0</v>
      </c>
      <c r="AB42" s="74">
        <f t="shared" si="12"/>
        <v>0</v>
      </c>
      <c r="AC42" s="74">
        <f t="shared" si="12"/>
        <v>0</v>
      </c>
      <c r="AD42" s="74">
        <f t="shared" si="12"/>
        <v>0</v>
      </c>
      <c r="AE42" s="74">
        <f t="shared" si="12"/>
        <v>0</v>
      </c>
      <c r="AF42" s="74">
        <f t="shared" si="12"/>
        <v>0</v>
      </c>
      <c r="AG42" s="74">
        <f t="shared" si="12"/>
        <v>0</v>
      </c>
      <c r="AH42" s="74">
        <f t="shared" si="12"/>
        <v>0</v>
      </c>
      <c r="AI42" s="74">
        <f t="shared" si="12"/>
        <v>0</v>
      </c>
      <c r="AJ42" s="73"/>
      <c r="AK42" s="212" t="str">
        <f>IF(M42='B.LT.MCV.1 LT QR (MCV)'!E42,"OK","Error")</f>
        <v>OK</v>
      </c>
      <c r="AL42" s="212" t="str">
        <f>IF(X42='B.LT.MCV.1 LT QR (MCV)'!F42,"OK","Error")</f>
        <v>OK</v>
      </c>
      <c r="AM42" s="212" t="str">
        <f>IF(AI42='B.LT.MCV.1 LT QR (MCV)'!G42,"OK","Error")</f>
        <v>OK</v>
      </c>
    </row>
    <row r="43" spans="1:39">
      <c r="A43" s="325"/>
      <c r="B43" s="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353"/>
      <c r="AL43" s="353"/>
      <c r="AM43" s="353"/>
    </row>
    <row r="44" spans="1:39">
      <c r="A44" s="7"/>
      <c r="B44" s="193" t="s">
        <v>547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353"/>
      <c r="AL44" s="353"/>
      <c r="AM44" s="353"/>
    </row>
    <row r="45" spans="1:39">
      <c r="A45" s="7"/>
      <c r="B45" s="19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353"/>
      <c r="AL45" s="353"/>
      <c r="AM45" s="353"/>
    </row>
    <row r="46" spans="1:39">
      <c r="A46" s="151"/>
      <c r="B46" s="255"/>
      <c r="C46" s="569" t="s">
        <v>727</v>
      </c>
      <c r="D46" s="564"/>
      <c r="E46" s="564"/>
      <c r="F46" s="564"/>
      <c r="G46" s="564"/>
      <c r="H46" s="564"/>
      <c r="I46" s="564"/>
      <c r="J46" s="564"/>
      <c r="K46" s="564"/>
      <c r="L46" s="564"/>
      <c r="M46" s="564"/>
      <c r="N46" s="564"/>
      <c r="O46" s="564"/>
      <c r="P46" s="564"/>
      <c r="Q46" s="564"/>
      <c r="R46" s="564"/>
      <c r="S46" s="564"/>
      <c r="T46" s="564"/>
      <c r="U46" s="564"/>
      <c r="V46" s="564"/>
      <c r="W46" s="564"/>
      <c r="X46" s="564"/>
      <c r="Y46" s="564"/>
      <c r="Z46" s="564"/>
      <c r="AA46" s="564"/>
      <c r="AB46" s="564"/>
      <c r="AC46" s="564"/>
      <c r="AD46" s="564"/>
      <c r="AE46" s="564"/>
      <c r="AF46" s="564"/>
      <c r="AG46" s="564"/>
      <c r="AH46" s="564"/>
      <c r="AI46" s="565"/>
      <c r="AJ46" s="73"/>
      <c r="AK46" s="353"/>
      <c r="AL46" s="353"/>
      <c r="AM46" s="353"/>
    </row>
    <row r="47" spans="1:39">
      <c r="A47" s="203"/>
      <c r="B47" s="225"/>
      <c r="C47" s="574" t="s">
        <v>728</v>
      </c>
      <c r="D47" s="575"/>
      <c r="E47" s="575"/>
      <c r="F47" s="575"/>
      <c r="G47" s="576"/>
      <c r="H47" s="576"/>
      <c r="I47" s="575"/>
      <c r="J47" s="575"/>
      <c r="K47" s="575"/>
      <c r="L47" s="575"/>
      <c r="M47" s="575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5"/>
      <c r="Y47" s="575"/>
      <c r="Z47" s="575"/>
      <c r="AA47" s="575"/>
      <c r="AB47" s="575"/>
      <c r="AC47" s="575"/>
      <c r="AD47" s="575"/>
      <c r="AE47" s="575"/>
      <c r="AF47" s="575"/>
      <c r="AG47" s="575"/>
      <c r="AH47" s="575"/>
      <c r="AI47" s="577"/>
      <c r="AJ47" s="73"/>
      <c r="AK47" s="353"/>
      <c r="AL47" s="353"/>
      <c r="AM47" s="353"/>
    </row>
    <row r="48" spans="1:39">
      <c r="A48" s="253"/>
      <c r="B48" s="225"/>
      <c r="C48" s="568" t="s">
        <v>521</v>
      </c>
      <c r="D48" s="568"/>
      <c r="E48" s="568"/>
      <c r="F48" s="568"/>
      <c r="G48" s="568"/>
      <c r="H48" s="568"/>
      <c r="I48" s="569"/>
      <c r="J48" s="569"/>
      <c r="K48" s="569"/>
      <c r="L48" s="569"/>
      <c r="M48" s="570"/>
      <c r="N48" s="571" t="s">
        <v>730</v>
      </c>
      <c r="O48" s="568"/>
      <c r="P48" s="568"/>
      <c r="Q48" s="568"/>
      <c r="R48" s="568"/>
      <c r="S48" s="568"/>
      <c r="T48" s="569"/>
      <c r="U48" s="569"/>
      <c r="V48" s="569"/>
      <c r="W48" s="569"/>
      <c r="X48" s="570"/>
      <c r="Y48" s="565" t="s">
        <v>523</v>
      </c>
      <c r="Z48" s="568"/>
      <c r="AA48" s="568"/>
      <c r="AB48" s="568"/>
      <c r="AC48" s="568"/>
      <c r="AD48" s="568"/>
      <c r="AE48" s="569"/>
      <c r="AF48" s="569"/>
      <c r="AG48" s="569"/>
      <c r="AH48" s="569"/>
      <c r="AI48" s="568"/>
      <c r="AJ48" s="73"/>
      <c r="AK48" s="353"/>
      <c r="AL48" s="353"/>
      <c r="AM48" s="353"/>
    </row>
    <row r="49" spans="1:39" ht="12.75" customHeight="1">
      <c r="A49" s="253"/>
      <c r="B49" s="253"/>
      <c r="C49" s="561" t="s">
        <v>731</v>
      </c>
      <c r="D49" s="561" t="s">
        <v>732</v>
      </c>
      <c r="E49" s="561" t="s">
        <v>733</v>
      </c>
      <c r="F49" s="500" t="s">
        <v>734</v>
      </c>
      <c r="G49" s="500" t="s">
        <v>735</v>
      </c>
      <c r="H49" s="496" t="s">
        <v>736</v>
      </c>
      <c r="I49" s="497"/>
      <c r="J49" s="517" t="s">
        <v>737</v>
      </c>
      <c r="K49" s="515"/>
      <c r="L49" s="500" t="s">
        <v>738</v>
      </c>
      <c r="M49" s="566" t="s">
        <v>546</v>
      </c>
      <c r="N49" s="572" t="s">
        <v>731</v>
      </c>
      <c r="O49" s="561" t="s">
        <v>732</v>
      </c>
      <c r="P49" s="561" t="s">
        <v>733</v>
      </c>
      <c r="Q49" s="500" t="s">
        <v>734</v>
      </c>
      <c r="R49" s="500" t="s">
        <v>735</v>
      </c>
      <c r="S49" s="507" t="s">
        <v>736</v>
      </c>
      <c r="T49" s="497"/>
      <c r="U49" s="517" t="s">
        <v>737</v>
      </c>
      <c r="V49" s="515"/>
      <c r="W49" s="500" t="s">
        <v>738</v>
      </c>
      <c r="X49" s="566" t="s">
        <v>546</v>
      </c>
      <c r="Y49" s="506" t="s">
        <v>731</v>
      </c>
      <c r="Z49" s="561" t="s">
        <v>732</v>
      </c>
      <c r="AA49" s="561" t="s">
        <v>733</v>
      </c>
      <c r="AB49" s="500" t="s">
        <v>734</v>
      </c>
      <c r="AC49" s="500" t="s">
        <v>735</v>
      </c>
      <c r="AD49" s="507" t="s">
        <v>736</v>
      </c>
      <c r="AE49" s="497"/>
      <c r="AF49" s="517" t="s">
        <v>737</v>
      </c>
      <c r="AG49" s="515"/>
      <c r="AH49" s="500" t="s">
        <v>738</v>
      </c>
      <c r="AI49" s="561" t="s">
        <v>546</v>
      </c>
      <c r="AJ49" s="73"/>
      <c r="AK49" s="353"/>
      <c r="AL49" s="353"/>
      <c r="AM49" s="353"/>
    </row>
    <row r="50" spans="1:39" ht="24.75" customHeight="1">
      <c r="A50" s="288"/>
      <c r="B50" s="288" t="s">
        <v>524</v>
      </c>
      <c r="C50" s="562"/>
      <c r="D50" s="562"/>
      <c r="E50" s="562"/>
      <c r="F50" s="501"/>
      <c r="G50" s="501"/>
      <c r="H50" s="214" t="s">
        <v>739</v>
      </c>
      <c r="I50" s="181" t="s">
        <v>740</v>
      </c>
      <c r="J50" s="167" t="s">
        <v>741</v>
      </c>
      <c r="K50" s="153" t="s">
        <v>742</v>
      </c>
      <c r="L50" s="501"/>
      <c r="M50" s="567"/>
      <c r="N50" s="573"/>
      <c r="O50" s="562"/>
      <c r="P50" s="562"/>
      <c r="Q50" s="501"/>
      <c r="R50" s="501"/>
      <c r="S50" s="205" t="s">
        <v>739</v>
      </c>
      <c r="T50" s="181" t="s">
        <v>740</v>
      </c>
      <c r="U50" s="167" t="s">
        <v>741</v>
      </c>
      <c r="V50" s="153" t="s">
        <v>742</v>
      </c>
      <c r="W50" s="501"/>
      <c r="X50" s="567"/>
      <c r="Y50" s="495"/>
      <c r="Z50" s="562"/>
      <c r="AA50" s="562"/>
      <c r="AB50" s="501"/>
      <c r="AC50" s="501"/>
      <c r="AD50" s="205" t="s">
        <v>739</v>
      </c>
      <c r="AE50" s="181" t="s">
        <v>740</v>
      </c>
      <c r="AF50" s="167" t="s">
        <v>741</v>
      </c>
      <c r="AG50" s="153" t="s">
        <v>742</v>
      </c>
      <c r="AH50" s="501"/>
      <c r="AI50" s="562"/>
      <c r="AJ50" s="73"/>
      <c r="AK50" s="353"/>
      <c r="AL50" s="353"/>
      <c r="AM50" s="353"/>
    </row>
    <row r="51" spans="1:39">
      <c r="A51" s="324"/>
      <c r="B51" s="225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79"/>
      <c r="O51" s="77"/>
      <c r="P51" s="77"/>
      <c r="Q51" s="77"/>
      <c r="R51" s="77"/>
      <c r="S51" s="77"/>
      <c r="T51" s="77"/>
      <c r="U51" s="77"/>
      <c r="V51" s="77"/>
      <c r="W51" s="77"/>
      <c r="X51" s="78"/>
      <c r="Y51" s="80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3"/>
      <c r="AK51" s="353"/>
      <c r="AL51" s="353"/>
      <c r="AM51" s="353"/>
    </row>
    <row r="52" spans="1:39">
      <c r="A52" s="227"/>
      <c r="B52" s="309" t="s">
        <v>588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79"/>
      <c r="O52" s="77"/>
      <c r="P52" s="77"/>
      <c r="Q52" s="77"/>
      <c r="R52" s="77"/>
      <c r="S52" s="77"/>
      <c r="T52" s="77"/>
      <c r="U52" s="77"/>
      <c r="V52" s="77"/>
      <c r="W52" s="77"/>
      <c r="X52" s="78"/>
      <c r="Y52" s="80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3"/>
      <c r="AK52" s="353"/>
      <c r="AL52" s="353"/>
      <c r="AM52" s="353"/>
    </row>
    <row r="53" spans="1:39">
      <c r="A53" s="227"/>
      <c r="B53" s="185" t="s">
        <v>548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8"/>
      <c r="N53" s="79"/>
      <c r="O53" s="77"/>
      <c r="P53" s="77"/>
      <c r="Q53" s="77"/>
      <c r="R53" s="77"/>
      <c r="S53" s="77"/>
      <c r="T53" s="77"/>
      <c r="U53" s="77"/>
      <c r="V53" s="77"/>
      <c r="W53" s="77"/>
      <c r="X53" s="78"/>
      <c r="Y53" s="80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3"/>
      <c r="AK53" s="353"/>
      <c r="AL53" s="353"/>
      <c r="AM53" s="353"/>
    </row>
    <row r="54" spans="1:39">
      <c r="A54" s="227"/>
      <c r="B54" s="313" t="s">
        <v>549</v>
      </c>
      <c r="C54" s="488"/>
      <c r="D54" s="488"/>
      <c r="E54" s="488"/>
      <c r="F54" s="488"/>
      <c r="G54" s="488"/>
      <c r="H54" s="488"/>
      <c r="I54" s="488"/>
      <c r="J54" s="488"/>
      <c r="K54" s="488"/>
      <c r="L54" s="488"/>
      <c r="M54" s="489">
        <f>SUM(C54:L54)</f>
        <v>0</v>
      </c>
      <c r="N54" s="490"/>
      <c r="O54" s="488"/>
      <c r="P54" s="488"/>
      <c r="Q54" s="488"/>
      <c r="R54" s="488"/>
      <c r="S54" s="488"/>
      <c r="T54" s="488"/>
      <c r="U54" s="488"/>
      <c r="V54" s="488"/>
      <c r="W54" s="488"/>
      <c r="X54" s="491">
        <f>SUM(N54:W54)</f>
        <v>0</v>
      </c>
      <c r="Y54" s="492"/>
      <c r="Z54" s="488"/>
      <c r="AA54" s="488"/>
      <c r="AB54" s="488"/>
      <c r="AC54" s="488"/>
      <c r="AD54" s="488"/>
      <c r="AE54" s="488"/>
      <c r="AF54" s="488"/>
      <c r="AG54" s="488"/>
      <c r="AH54" s="488"/>
      <c r="AI54" s="81">
        <f>SUM(Y54:AH54)</f>
        <v>0</v>
      </c>
      <c r="AJ54" s="73"/>
      <c r="AK54" s="353"/>
      <c r="AL54" s="353"/>
      <c r="AM54" s="353"/>
    </row>
    <row r="55" spans="1:39">
      <c r="A55" s="227"/>
      <c r="B55" s="313" t="s">
        <v>550</v>
      </c>
      <c r="C55" s="488"/>
      <c r="D55" s="488"/>
      <c r="E55" s="488"/>
      <c r="F55" s="488"/>
      <c r="G55" s="488"/>
      <c r="H55" s="488"/>
      <c r="I55" s="488"/>
      <c r="J55" s="488"/>
      <c r="K55" s="488"/>
      <c r="L55" s="488"/>
      <c r="M55" s="489">
        <f>SUM(C55:L55)</f>
        <v>0</v>
      </c>
      <c r="N55" s="490"/>
      <c r="O55" s="488"/>
      <c r="P55" s="488"/>
      <c r="Q55" s="488"/>
      <c r="R55" s="488"/>
      <c r="S55" s="488"/>
      <c r="T55" s="488"/>
      <c r="U55" s="488"/>
      <c r="V55" s="488"/>
      <c r="W55" s="488"/>
      <c r="X55" s="491">
        <f>SUM(N55:W55)</f>
        <v>0</v>
      </c>
      <c r="Y55" s="492"/>
      <c r="Z55" s="488"/>
      <c r="AA55" s="488"/>
      <c r="AB55" s="488"/>
      <c r="AC55" s="488"/>
      <c r="AD55" s="488"/>
      <c r="AE55" s="488"/>
      <c r="AF55" s="488"/>
      <c r="AG55" s="488"/>
      <c r="AH55" s="488"/>
      <c r="AI55" s="81">
        <f>SUM(Y55:AH55)</f>
        <v>0</v>
      </c>
      <c r="AJ55" s="73"/>
      <c r="AK55" s="353"/>
      <c r="AL55" s="353"/>
      <c r="AM55" s="353"/>
    </row>
    <row r="56" spans="1:39">
      <c r="A56" s="227"/>
      <c r="B56" s="198" t="s">
        <v>725</v>
      </c>
      <c r="C56" s="66">
        <f t="shared" ref="C56:AI56" si="13">SUM(C54:C55)</f>
        <v>0</v>
      </c>
      <c r="D56" s="66">
        <f t="shared" si="13"/>
        <v>0</v>
      </c>
      <c r="E56" s="66">
        <f t="shared" si="13"/>
        <v>0</v>
      </c>
      <c r="F56" s="66">
        <f t="shared" si="13"/>
        <v>0</v>
      </c>
      <c r="G56" s="66">
        <f t="shared" si="13"/>
        <v>0</v>
      </c>
      <c r="H56" s="66">
        <f t="shared" si="13"/>
        <v>0</v>
      </c>
      <c r="I56" s="66">
        <f t="shared" si="13"/>
        <v>0</v>
      </c>
      <c r="J56" s="66">
        <f t="shared" si="13"/>
        <v>0</v>
      </c>
      <c r="K56" s="66">
        <f t="shared" si="13"/>
        <v>0</v>
      </c>
      <c r="L56" s="66">
        <f t="shared" si="13"/>
        <v>0</v>
      </c>
      <c r="M56" s="66">
        <f t="shared" si="13"/>
        <v>0</v>
      </c>
      <c r="N56" s="82">
        <f t="shared" si="13"/>
        <v>0</v>
      </c>
      <c r="O56" s="66">
        <f t="shared" si="13"/>
        <v>0</v>
      </c>
      <c r="P56" s="66">
        <f t="shared" si="13"/>
        <v>0</v>
      </c>
      <c r="Q56" s="66">
        <f t="shared" si="13"/>
        <v>0</v>
      </c>
      <c r="R56" s="66">
        <f t="shared" si="13"/>
        <v>0</v>
      </c>
      <c r="S56" s="66">
        <f t="shared" si="13"/>
        <v>0</v>
      </c>
      <c r="T56" s="66">
        <f t="shared" si="13"/>
        <v>0</v>
      </c>
      <c r="U56" s="66">
        <f t="shared" si="13"/>
        <v>0</v>
      </c>
      <c r="V56" s="66">
        <f t="shared" si="13"/>
        <v>0</v>
      </c>
      <c r="W56" s="66">
        <f t="shared" si="13"/>
        <v>0</v>
      </c>
      <c r="X56" s="65">
        <f t="shared" si="13"/>
        <v>0</v>
      </c>
      <c r="Y56" s="83">
        <f t="shared" si="13"/>
        <v>0</v>
      </c>
      <c r="Z56" s="66">
        <f t="shared" si="13"/>
        <v>0</v>
      </c>
      <c r="AA56" s="66">
        <f t="shared" si="13"/>
        <v>0</v>
      </c>
      <c r="AB56" s="66">
        <f t="shared" si="13"/>
        <v>0</v>
      </c>
      <c r="AC56" s="66">
        <f t="shared" si="13"/>
        <v>0</v>
      </c>
      <c r="AD56" s="66">
        <f t="shared" si="13"/>
        <v>0</v>
      </c>
      <c r="AE56" s="66">
        <f t="shared" si="13"/>
        <v>0</v>
      </c>
      <c r="AF56" s="66">
        <f t="shared" si="13"/>
        <v>0</v>
      </c>
      <c r="AG56" s="66">
        <f t="shared" si="13"/>
        <v>0</v>
      </c>
      <c r="AH56" s="66">
        <f t="shared" si="13"/>
        <v>0</v>
      </c>
      <c r="AI56" s="66">
        <f t="shared" si="13"/>
        <v>0</v>
      </c>
      <c r="AJ56" s="73"/>
      <c r="AK56" s="353"/>
      <c r="AL56" s="353"/>
      <c r="AM56" s="353"/>
    </row>
    <row r="57" spans="1:39">
      <c r="A57" s="258"/>
      <c r="B57" s="198" t="s">
        <v>0</v>
      </c>
      <c r="C57" s="234" t="str">
        <f t="shared" ref="C57:AI57" si="14">IF($B$3="","OK",IF(MONTH(DATEVALUE($B$3))=12,IF(C56=SUM(C27:C29,C32),"OK","Error"),"Applicable to Q4 only"))</f>
        <v>OK</v>
      </c>
      <c r="D57" s="234" t="str">
        <f t="shared" si="14"/>
        <v>OK</v>
      </c>
      <c r="E57" s="234" t="str">
        <f t="shared" si="14"/>
        <v>OK</v>
      </c>
      <c r="F57" s="234" t="str">
        <f t="shared" si="14"/>
        <v>OK</v>
      </c>
      <c r="G57" s="234" t="str">
        <f t="shared" si="14"/>
        <v>OK</v>
      </c>
      <c r="H57" s="234" t="str">
        <f t="shared" si="14"/>
        <v>OK</v>
      </c>
      <c r="I57" s="234" t="str">
        <f t="shared" si="14"/>
        <v>OK</v>
      </c>
      <c r="J57" s="234" t="str">
        <f t="shared" si="14"/>
        <v>OK</v>
      </c>
      <c r="K57" s="234" t="str">
        <f t="shared" si="14"/>
        <v>OK</v>
      </c>
      <c r="L57" s="234" t="str">
        <f t="shared" si="14"/>
        <v>OK</v>
      </c>
      <c r="M57" s="234" t="str">
        <f t="shared" si="14"/>
        <v>OK</v>
      </c>
      <c r="N57" s="234" t="str">
        <f t="shared" si="14"/>
        <v>OK</v>
      </c>
      <c r="O57" s="234" t="str">
        <f t="shared" si="14"/>
        <v>OK</v>
      </c>
      <c r="P57" s="234" t="str">
        <f t="shared" si="14"/>
        <v>OK</v>
      </c>
      <c r="Q57" s="234" t="str">
        <f t="shared" si="14"/>
        <v>OK</v>
      </c>
      <c r="R57" s="234" t="str">
        <f t="shared" si="14"/>
        <v>OK</v>
      </c>
      <c r="S57" s="234" t="str">
        <f t="shared" si="14"/>
        <v>OK</v>
      </c>
      <c r="T57" s="234" t="str">
        <f t="shared" si="14"/>
        <v>OK</v>
      </c>
      <c r="U57" s="234" t="str">
        <f t="shared" si="14"/>
        <v>OK</v>
      </c>
      <c r="V57" s="234" t="str">
        <f t="shared" si="14"/>
        <v>OK</v>
      </c>
      <c r="W57" s="234" t="str">
        <f t="shared" si="14"/>
        <v>OK</v>
      </c>
      <c r="X57" s="234" t="str">
        <f t="shared" si="14"/>
        <v>OK</v>
      </c>
      <c r="Y57" s="234" t="str">
        <f t="shared" si="14"/>
        <v>OK</v>
      </c>
      <c r="Z57" s="234" t="str">
        <f t="shared" si="14"/>
        <v>OK</v>
      </c>
      <c r="AA57" s="234" t="str">
        <f t="shared" si="14"/>
        <v>OK</v>
      </c>
      <c r="AB57" s="234" t="str">
        <f t="shared" si="14"/>
        <v>OK</v>
      </c>
      <c r="AC57" s="234" t="str">
        <f t="shared" si="14"/>
        <v>OK</v>
      </c>
      <c r="AD57" s="234" t="str">
        <f t="shared" si="14"/>
        <v>OK</v>
      </c>
      <c r="AE57" s="234" t="str">
        <f t="shared" si="14"/>
        <v>OK</v>
      </c>
      <c r="AF57" s="234" t="str">
        <f t="shared" si="14"/>
        <v>OK</v>
      </c>
      <c r="AG57" s="234" t="str">
        <f t="shared" si="14"/>
        <v>OK</v>
      </c>
      <c r="AH57" s="234" t="str">
        <f t="shared" si="14"/>
        <v>OK</v>
      </c>
      <c r="AI57" s="234" t="str">
        <f t="shared" si="14"/>
        <v>OK</v>
      </c>
      <c r="AJ57" s="73"/>
      <c r="AK57" s="353"/>
      <c r="AL57" s="353"/>
      <c r="AM57" s="353"/>
    </row>
    <row r="58" spans="1:39">
      <c r="A58" s="193"/>
    </row>
    <row r="59" spans="1:39">
      <c r="A59" s="219"/>
      <c r="B59" s="199"/>
      <c r="C59" s="563" t="s">
        <v>744</v>
      </c>
      <c r="D59" s="564"/>
      <c r="E59" s="564"/>
      <c r="F59" s="564"/>
      <c r="G59" s="564"/>
      <c r="H59" s="564"/>
      <c r="I59" s="564"/>
      <c r="J59" s="564"/>
      <c r="K59" s="564"/>
      <c r="L59" s="565"/>
    </row>
    <row r="60" spans="1:39">
      <c r="A60" s="154"/>
      <c r="B60" s="354"/>
      <c r="C60" s="496" t="s">
        <v>745</v>
      </c>
      <c r="D60" s="496"/>
      <c r="E60" s="496"/>
      <c r="F60" s="496"/>
      <c r="G60" s="497"/>
      <c r="H60" s="507" t="s">
        <v>746</v>
      </c>
      <c r="I60" s="496"/>
      <c r="J60" s="496"/>
      <c r="K60" s="496"/>
      <c r="L60" s="497"/>
    </row>
    <row r="61" spans="1:39" ht="63.75">
      <c r="A61" s="155"/>
      <c r="B61" s="355" t="s">
        <v>729</v>
      </c>
      <c r="C61" s="214" t="s">
        <v>747</v>
      </c>
      <c r="D61" s="205" t="s">
        <v>748</v>
      </c>
      <c r="E61" s="211" t="s">
        <v>749</v>
      </c>
      <c r="F61" s="153" t="s">
        <v>546</v>
      </c>
      <c r="G61" s="288" t="s">
        <v>0</v>
      </c>
      <c r="H61" s="205" t="s">
        <v>750</v>
      </c>
      <c r="I61" s="205" t="s">
        <v>751</v>
      </c>
      <c r="J61" s="211" t="s">
        <v>752</v>
      </c>
      <c r="K61" s="153" t="s">
        <v>546</v>
      </c>
      <c r="L61" s="288" t="s">
        <v>0</v>
      </c>
    </row>
    <row r="62" spans="1:39">
      <c r="A62" s="223"/>
      <c r="B62" s="309"/>
      <c r="C62" s="163" t="s">
        <v>527</v>
      </c>
      <c r="D62" s="209" t="s">
        <v>527</v>
      </c>
      <c r="E62" s="162" t="s">
        <v>527</v>
      </c>
      <c r="F62" s="209" t="s">
        <v>527</v>
      </c>
      <c r="G62" s="209" t="s">
        <v>527</v>
      </c>
      <c r="H62" s="209" t="s">
        <v>527</v>
      </c>
      <c r="I62" s="209" t="s">
        <v>527</v>
      </c>
      <c r="J62" s="162" t="s">
        <v>527</v>
      </c>
      <c r="K62" s="209" t="s">
        <v>527</v>
      </c>
      <c r="L62" s="209" t="s">
        <v>527</v>
      </c>
    </row>
    <row r="63" spans="1:39" ht="31.5" customHeight="1">
      <c r="A63" s="306"/>
      <c r="B63" s="267" t="s">
        <v>753</v>
      </c>
      <c r="C63" s="84"/>
      <c r="D63" s="85"/>
      <c r="E63" s="84"/>
      <c r="F63" s="86">
        <f>SUM(C63:E63)</f>
        <v>0</v>
      </c>
      <c r="G63" s="356" t="str">
        <f>IF($B$3="","OK",IF(MONTH(DATEVALUE($B$3))=12,IF(F63=SUM(D42,O42,Z42),"OK","Error"),"Applicable to Q4 only"))</f>
        <v>OK</v>
      </c>
      <c r="H63" s="85"/>
      <c r="I63" s="85"/>
      <c r="J63" s="84"/>
      <c r="K63" s="86">
        <f>SUM(H63:J63)</f>
        <v>0</v>
      </c>
      <c r="L63" s="356" t="str">
        <f>IF($B$3="","OK",IF(MONTH(DATEVALUE($B$3))=12,IF(K63=SUM(G42,R42,AC42),"OK","Error"),"Applicable to Q4 only"))</f>
        <v>OK</v>
      </c>
    </row>
  </sheetData>
  <sheetProtection insertHyperlinks="0"/>
  <mergeCells count="67">
    <mergeCell ref="C6:AI6"/>
    <mergeCell ref="C7:AI7"/>
    <mergeCell ref="C8:M8"/>
    <mergeCell ref="N8:X8"/>
    <mergeCell ref="Y8:AI8"/>
    <mergeCell ref="C47:AI47"/>
    <mergeCell ref="X9:X10"/>
    <mergeCell ref="Y9:Y10"/>
    <mergeCell ref="Z9:Z10"/>
    <mergeCell ref="AA9:AA10"/>
    <mergeCell ref="AB9:AB10"/>
    <mergeCell ref="AC9:AC10"/>
    <mergeCell ref="P9:P10"/>
    <mergeCell ref="Q9:Q10"/>
    <mergeCell ref="R9:R10"/>
    <mergeCell ref="S9:T9"/>
    <mergeCell ref="U9:V9"/>
    <mergeCell ref="W9:W10"/>
    <mergeCell ref="H9:I9"/>
    <mergeCell ref="J9:K9"/>
    <mergeCell ref="L9:L10"/>
    <mergeCell ref="AD9:AE9"/>
    <mergeCell ref="AF9:AG9"/>
    <mergeCell ref="AH9:AH10"/>
    <mergeCell ref="AI9:AI10"/>
    <mergeCell ref="C46:AI46"/>
    <mergeCell ref="M9:M10"/>
    <mergeCell ref="N9:N10"/>
    <mergeCell ref="O9:O10"/>
    <mergeCell ref="C9:C10"/>
    <mergeCell ref="D9:D10"/>
    <mergeCell ref="E9:E10"/>
    <mergeCell ref="F9:F10"/>
    <mergeCell ref="G9:G10"/>
    <mergeCell ref="C48:M48"/>
    <mergeCell ref="N48:X48"/>
    <mergeCell ref="Y48:AI48"/>
    <mergeCell ref="C49:C50"/>
    <mergeCell ref="D49:D50"/>
    <mergeCell ref="E49:E50"/>
    <mergeCell ref="F49:F50"/>
    <mergeCell ref="G49:G50"/>
    <mergeCell ref="H49:I49"/>
    <mergeCell ref="J49:K49"/>
    <mergeCell ref="Y49:Y50"/>
    <mergeCell ref="L49:L50"/>
    <mergeCell ref="M49:M50"/>
    <mergeCell ref="N49:N50"/>
    <mergeCell ref="O49:O50"/>
    <mergeCell ref="P49:P50"/>
    <mergeCell ref="C60:G60"/>
    <mergeCell ref="H60:L60"/>
    <mergeCell ref="Z49:Z50"/>
    <mergeCell ref="AA49:AA50"/>
    <mergeCell ref="AB49:AB50"/>
    <mergeCell ref="R49:R50"/>
    <mergeCell ref="S49:T49"/>
    <mergeCell ref="U49:V49"/>
    <mergeCell ref="W49:W50"/>
    <mergeCell ref="X49:X50"/>
    <mergeCell ref="Q49:Q50"/>
    <mergeCell ref="AH49:AH50"/>
    <mergeCell ref="AI49:AI50"/>
    <mergeCell ref="C59:L59"/>
    <mergeCell ref="AC49:AC50"/>
    <mergeCell ref="AD49:AE49"/>
    <mergeCell ref="AF49:AG49"/>
  </mergeCells>
  <conditionalFormatting sqref="C57:AI57">
    <cfRule type="cellIs" dxfId="25" priority="1" operator="equal">
      <formula>"OK"</formula>
    </cfRule>
    <cfRule type="cellIs" dxfId="24" priority="2" operator="equal">
      <formula>"Error"</formula>
    </cfRule>
  </conditionalFormatting>
  <conditionalFormatting sqref="G63">
    <cfRule type="cellIs" dxfId="23" priority="5" operator="equal">
      <formula>"OK"</formula>
    </cfRule>
    <cfRule type="cellIs" dxfId="22" priority="6" operator="equal">
      <formula>"Error"</formula>
    </cfRule>
  </conditionalFormatting>
  <conditionalFormatting sqref="L63">
    <cfRule type="cellIs" dxfId="21" priority="3" operator="equal">
      <formula>"OK"</formula>
    </cfRule>
    <cfRule type="cellIs" dxfId="20" priority="4" operator="equal">
      <formula>"Error"</formula>
    </cfRule>
  </conditionalFormatting>
  <conditionalFormatting sqref="AK12:AM20">
    <cfRule type="cellIs" dxfId="19" priority="13" operator="equal">
      <formula>"OK"</formula>
    </cfRule>
    <cfRule type="cellIs" dxfId="18" priority="14" operator="equal">
      <formula>"Error"</formula>
    </cfRule>
  </conditionalFormatting>
  <conditionalFormatting sqref="AK22:AM29">
    <cfRule type="cellIs" dxfId="17" priority="11" operator="equal">
      <formula>"OK"</formula>
    </cfRule>
    <cfRule type="cellIs" dxfId="16" priority="12" operator="equal">
      <formula>"Error"</formula>
    </cfRule>
  </conditionalFormatting>
  <conditionalFormatting sqref="AK32:AM33">
    <cfRule type="cellIs" dxfId="15" priority="9" operator="equal">
      <formula>"OK"</formula>
    </cfRule>
    <cfRule type="cellIs" dxfId="14" priority="10" operator="equal">
      <formula>"Error"</formula>
    </cfRule>
  </conditionalFormatting>
  <conditionalFormatting sqref="AK35:AM57">
    <cfRule type="cellIs" dxfId="13" priority="7" operator="equal">
      <formula>"OK"</formula>
    </cfRule>
    <cfRule type="cellIs" dxfId="12" priority="8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H63:J63 C63:E63 Y54:AH55 N54:W55 C54:L55 Y35:AH40 N35:W40 C35:L40 Y32:AH32 N32:W32 C32:L32 Y22:AH29 N22:W29 C22:L29 Y12:AH19 N12:W19 C12:L19" xr:uid="{F9A1215F-8B60-484D-A0D0-DEEF7ED3C87A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9457" r:id="rId3" name="BLTMCV2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6</xdr:col>
                <xdr:colOff>19050</xdr:colOff>
                <xdr:row>3</xdr:row>
                <xdr:rowOff>38100</xdr:rowOff>
              </to>
            </anchor>
          </controlPr>
        </control>
      </mc:Choice>
      <mc:Fallback>
        <control shapeId="19457" r:id="rId3" name="BLTMCV2_Clear_Worksheet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8C89-3C65-40AE-9E3E-D7C2E5BA0AD5}">
  <sheetPr codeName="Sheet26"/>
  <dimension ref="A1:S47"/>
  <sheetViews>
    <sheetView zoomScaleNormal="100" workbookViewId="0"/>
  </sheetViews>
  <sheetFormatPr defaultColWidth="9.28515625" defaultRowHeight="12.75"/>
  <cols>
    <col min="1" max="1" width="17.42578125" style="8" customWidth="1"/>
    <col min="2" max="2" width="38.7109375" style="8" customWidth="1"/>
    <col min="3" max="3" width="18.28515625" style="8" bestFit="1" customWidth="1"/>
    <col min="4" max="6" width="13.7109375" style="8" customWidth="1"/>
    <col min="7" max="7" width="18.28515625" style="8" bestFit="1" customWidth="1"/>
    <col min="8" max="10" width="13.7109375" style="8" customWidth="1"/>
    <col min="11" max="11" width="18.28515625" style="8" bestFit="1" customWidth="1"/>
    <col min="12" max="14" width="13.7109375" style="8" customWidth="1"/>
    <col min="15" max="15" width="9.28515625" style="8"/>
    <col min="16" max="17" width="15.7109375" style="8" customWidth="1"/>
    <col min="18" max="18" width="19.85546875" style="8" customWidth="1"/>
    <col min="19" max="16384" width="9.28515625" style="8"/>
  </cols>
  <sheetData>
    <row r="1" spans="1:19">
      <c r="A1" s="5" t="s">
        <v>754</v>
      </c>
      <c r="B1" s="5"/>
      <c r="C1" s="5"/>
      <c r="D1" s="5"/>
      <c r="E1" s="5"/>
      <c r="F1" s="5"/>
      <c r="G1" s="5"/>
      <c r="H1" s="5"/>
      <c r="I1" s="5"/>
      <c r="J1" s="5"/>
    </row>
    <row r="2" spans="1:19" ht="22.15" customHeight="1">
      <c r="A2" s="143" t="s">
        <v>515</v>
      </c>
      <c r="B2" s="144"/>
      <c r="D2" s="9"/>
      <c r="E2" s="9"/>
      <c r="F2" s="9"/>
      <c r="G2" s="9"/>
      <c r="H2" s="9"/>
      <c r="I2" s="9"/>
      <c r="J2" s="9"/>
    </row>
    <row r="3" spans="1:19" ht="22.15" customHeight="1">
      <c r="A3" s="143" t="s">
        <v>516</v>
      </c>
      <c r="B3" s="145"/>
      <c r="D3" s="9"/>
      <c r="E3" s="9"/>
      <c r="F3" s="9"/>
      <c r="G3" s="9"/>
      <c r="H3" s="9"/>
      <c r="I3" s="9"/>
      <c r="J3" s="9"/>
    </row>
    <row r="4" spans="1:19" ht="22.15" customHeight="1">
      <c r="A4" s="143" t="s">
        <v>517</v>
      </c>
      <c r="B4" s="146"/>
    </row>
    <row r="6" spans="1:19">
      <c r="A6" s="322"/>
      <c r="B6" s="357"/>
      <c r="C6" s="568" t="s">
        <v>755</v>
      </c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358"/>
      <c r="P6" s="358"/>
      <c r="Q6" s="358"/>
      <c r="R6" s="358"/>
    </row>
    <row r="7" spans="1:19">
      <c r="A7" s="334"/>
      <c r="B7" s="335"/>
      <c r="C7" s="568" t="s">
        <v>728</v>
      </c>
      <c r="D7" s="568"/>
      <c r="E7" s="568"/>
      <c r="F7" s="568"/>
      <c r="G7" s="581"/>
      <c r="H7" s="581"/>
      <c r="I7" s="568"/>
      <c r="J7" s="568"/>
      <c r="K7" s="568"/>
      <c r="L7" s="568"/>
      <c r="M7" s="568"/>
      <c r="N7" s="568"/>
      <c r="O7" s="358"/>
      <c r="P7" s="358"/>
      <c r="Q7" s="358"/>
      <c r="R7" s="358"/>
    </row>
    <row r="8" spans="1:19">
      <c r="A8" s="334"/>
      <c r="B8" s="336" t="s">
        <v>729</v>
      </c>
      <c r="C8" s="568" t="s">
        <v>521</v>
      </c>
      <c r="D8" s="568"/>
      <c r="E8" s="568"/>
      <c r="F8" s="568"/>
      <c r="G8" s="568" t="s">
        <v>522</v>
      </c>
      <c r="H8" s="568"/>
      <c r="I8" s="568"/>
      <c r="J8" s="568"/>
      <c r="K8" s="568" t="s">
        <v>523</v>
      </c>
      <c r="L8" s="568"/>
      <c r="M8" s="568"/>
      <c r="N8" s="568"/>
    </row>
    <row r="9" spans="1:19" ht="63.75">
      <c r="A9" s="334"/>
      <c r="B9" s="220"/>
      <c r="C9" s="582" t="s">
        <v>756</v>
      </c>
      <c r="D9" s="582"/>
      <c r="E9" s="582"/>
      <c r="F9" s="582"/>
      <c r="G9" s="582" t="s">
        <v>756</v>
      </c>
      <c r="H9" s="582"/>
      <c r="I9" s="582"/>
      <c r="J9" s="582"/>
      <c r="K9" s="582" t="s">
        <v>756</v>
      </c>
      <c r="L9" s="582"/>
      <c r="M9" s="582"/>
      <c r="N9" s="582"/>
      <c r="P9" s="207" t="s">
        <v>757</v>
      </c>
      <c r="Q9" s="207" t="s">
        <v>758</v>
      </c>
      <c r="R9" s="207" t="s">
        <v>759</v>
      </c>
    </row>
    <row r="10" spans="1:19" ht="14.25">
      <c r="A10" s="339"/>
      <c r="B10" s="288"/>
      <c r="C10" s="359" t="s">
        <v>578</v>
      </c>
      <c r="D10" s="359" t="s">
        <v>760</v>
      </c>
      <c r="E10" s="359" t="s">
        <v>579</v>
      </c>
      <c r="F10" s="277" t="s">
        <v>761</v>
      </c>
      <c r="G10" s="359" t="s">
        <v>578</v>
      </c>
      <c r="H10" s="359" t="s">
        <v>760</v>
      </c>
      <c r="I10" s="359" t="s">
        <v>579</v>
      </c>
      <c r="J10" s="277" t="s">
        <v>762</v>
      </c>
      <c r="K10" s="359" t="s">
        <v>578</v>
      </c>
      <c r="L10" s="359" t="s">
        <v>760</v>
      </c>
      <c r="M10" s="359" t="s">
        <v>579</v>
      </c>
      <c r="N10" s="277" t="s">
        <v>762</v>
      </c>
    </row>
    <row r="11" spans="1:19">
      <c r="A11" s="340"/>
      <c r="B11" s="341" t="s">
        <v>528</v>
      </c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</row>
    <row r="12" spans="1:19">
      <c r="A12" s="346"/>
      <c r="B12" s="313" t="s">
        <v>529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P12" s="212" t="str">
        <f>IF(SUM(C12:F12)='B.LT.MCV.2'!G12,"OK","Error")</f>
        <v>OK</v>
      </c>
      <c r="Q12" s="212" t="str">
        <f>IF(SUM(G12:J12)='B.LT.MCV.2'!R12,"OK","Error")</f>
        <v>OK</v>
      </c>
      <c r="R12" s="212" t="str">
        <f>IF(SUM(K12:N12)='B.LT.MCV.2'!AC12,"OK","Error")</f>
        <v>OK</v>
      </c>
    </row>
    <row r="13" spans="1:19">
      <c r="A13" s="346"/>
      <c r="B13" s="313" t="s">
        <v>530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P13" s="212" t="str">
        <f>IF(SUM(C13:F13)='B.LT.MCV.2'!G13,"OK","Error")</f>
        <v>OK</v>
      </c>
      <c r="Q13" s="212" t="str">
        <f>IF(SUM(G13:J13)='B.LT.MCV.2'!R13,"OK","Error")</f>
        <v>OK</v>
      </c>
      <c r="R13" s="212" t="str">
        <f>IF(SUM(K13:N13)='B.LT.MCV.2'!AC13,"OK","Error")</f>
        <v>OK</v>
      </c>
    </row>
    <row r="14" spans="1:19">
      <c r="A14" s="346"/>
      <c r="B14" s="313" t="s">
        <v>531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P14" s="212" t="str">
        <f>IF(SUM(C14:F14)='B.LT.MCV.2'!G14,"OK","Error")</f>
        <v>OK</v>
      </c>
      <c r="Q14" s="212" t="str">
        <f>IF(SUM(G14:J14)='B.LT.MCV.2'!R14,"OK","Error")</f>
        <v>OK</v>
      </c>
      <c r="R14" s="212" t="str">
        <f>IF(SUM(K14:N14)='B.LT.MCV.2'!AC14,"OK","Error")</f>
        <v>OK</v>
      </c>
    </row>
    <row r="15" spans="1:19">
      <c r="A15" s="346"/>
      <c r="B15" s="326" t="s">
        <v>532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P15" s="212" t="str">
        <f>IF(SUM(C15:F15)='B.LT.MCV.2'!G15,"OK","Error")</f>
        <v>OK</v>
      </c>
      <c r="Q15" s="212" t="str">
        <f>IF(SUM(G15:J15)='B.LT.MCV.2'!R15,"OK","Error")</f>
        <v>OK</v>
      </c>
      <c r="R15" s="212" t="str">
        <f>IF(SUM(K15:N15)='B.LT.MCV.2'!AC15,"OK","Error")</f>
        <v>OK</v>
      </c>
      <c r="S15" s="7"/>
    </row>
    <row r="16" spans="1:19">
      <c r="A16" s="346"/>
      <c r="B16" s="313" t="s">
        <v>533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P16" s="212" t="str">
        <f>IF(SUM(C16:F16)='B.LT.MCV.2'!G16,"OK","Error")</f>
        <v>OK</v>
      </c>
      <c r="Q16" s="212" t="str">
        <f>IF(SUM(G16:J16)='B.LT.MCV.2'!R16,"OK","Error")</f>
        <v>OK</v>
      </c>
      <c r="R16" s="212" t="str">
        <f>IF(SUM(K16:N16)='B.LT.MCV.2'!AC16,"OK","Error")</f>
        <v>OK</v>
      </c>
    </row>
    <row r="17" spans="1:18">
      <c r="A17" s="346"/>
      <c r="B17" s="326" t="s">
        <v>534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P17" s="212" t="str">
        <f>IF(SUM(C17:F17)='B.LT.MCV.2'!G17,"OK","Error")</f>
        <v>OK</v>
      </c>
      <c r="Q17" s="212" t="str">
        <f>IF(SUM(G17:J17)='B.LT.MCV.2'!R17,"OK","Error")</f>
        <v>OK</v>
      </c>
      <c r="R17" s="212" t="str">
        <f>IF(SUM(K17:N17)='B.LT.MCV.2'!AC17,"OK","Error")</f>
        <v>OK</v>
      </c>
    </row>
    <row r="18" spans="1:18">
      <c r="A18" s="346"/>
      <c r="B18" s="313" t="s">
        <v>535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P18" s="212" t="str">
        <f>IF(SUM(C18:F18)='B.LT.MCV.2'!G18,"OK","Error")</f>
        <v>OK</v>
      </c>
      <c r="Q18" s="212" t="str">
        <f>IF(SUM(G18:J18)='B.LT.MCV.2'!R18,"OK","Error")</f>
        <v>OK</v>
      </c>
      <c r="R18" s="212" t="str">
        <f>IF(SUM(K18:N18)='B.LT.MCV.2'!AC18,"OK","Error")</f>
        <v>OK</v>
      </c>
    </row>
    <row r="19" spans="1:18">
      <c r="A19" s="346"/>
      <c r="B19" s="313" t="s">
        <v>536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P19" s="212" t="str">
        <f>IF(SUM(C19:F19)='B.LT.MCV.2'!G19,"OK","Error")</f>
        <v>OK</v>
      </c>
      <c r="Q19" s="212" t="str">
        <f>IF(SUM(G19:J19)='B.LT.MCV.2'!R19,"OK","Error")</f>
        <v>OK</v>
      </c>
      <c r="R19" s="212" t="str">
        <f>IF(SUM(K19:N19)='B.LT.MCV.2'!AC19,"OK","Error")</f>
        <v>OK</v>
      </c>
    </row>
    <row r="20" spans="1:18">
      <c r="A20" s="347"/>
      <c r="B20" s="198" t="s">
        <v>537</v>
      </c>
      <c r="C20" s="66">
        <f t="shared" ref="C20:N20" si="0">SUM(C12:C19)</f>
        <v>0</v>
      </c>
      <c r="D20" s="66">
        <f t="shared" si="0"/>
        <v>0</v>
      </c>
      <c r="E20" s="66">
        <f t="shared" si="0"/>
        <v>0</v>
      </c>
      <c r="F20" s="66">
        <f t="shared" si="0"/>
        <v>0</v>
      </c>
      <c r="G20" s="66">
        <f t="shared" si="0"/>
        <v>0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66">
        <f t="shared" si="0"/>
        <v>0</v>
      </c>
      <c r="L20" s="66">
        <f t="shared" si="0"/>
        <v>0</v>
      </c>
      <c r="M20" s="66">
        <f t="shared" si="0"/>
        <v>0</v>
      </c>
      <c r="N20" s="66">
        <f t="shared" si="0"/>
        <v>0</v>
      </c>
      <c r="P20" s="212" t="str">
        <f>IF(SUM(C20:F20)='B.LT.MCV.2'!G20,"OK","Error")</f>
        <v>OK</v>
      </c>
      <c r="Q20" s="212" t="str">
        <f>IF(SUM(G20:J20)='B.LT.MCV.2'!R20,"OK","Error")</f>
        <v>OK</v>
      </c>
      <c r="R20" s="212" t="str">
        <f>IF(SUM(K20:N20)='B.LT.MCV.2'!AC20,"OK","Error")</f>
        <v>OK</v>
      </c>
    </row>
    <row r="21" spans="1:18">
      <c r="A21" s="348"/>
      <c r="B21" s="341" t="s">
        <v>538</v>
      </c>
      <c r="C21" s="360"/>
      <c r="D21" s="360"/>
      <c r="E21" s="360"/>
      <c r="F21" s="360"/>
      <c r="G21" s="360"/>
      <c r="H21" s="360"/>
      <c r="I21" s="361"/>
      <c r="J21" s="361"/>
      <c r="K21" s="360"/>
      <c r="L21" s="360"/>
      <c r="M21" s="361"/>
      <c r="N21" s="361"/>
    </row>
    <row r="22" spans="1:18">
      <c r="A22" s="346"/>
      <c r="B22" s="313" t="s">
        <v>529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P22" s="212" t="str">
        <f>IF(SUM(C22:F22)='B.LT.MCV.2'!G22,"OK","Error")</f>
        <v>OK</v>
      </c>
      <c r="Q22" s="212" t="str">
        <f>IF(SUM(G22:J22)='B.LT.MCV.2'!R22,"OK","Error")</f>
        <v>OK</v>
      </c>
      <c r="R22" s="212" t="str">
        <f>IF(SUM(K22:N22)='B.LT.MCV.2'!AC22,"OK","Error")</f>
        <v>OK</v>
      </c>
    </row>
    <row r="23" spans="1:18">
      <c r="A23" s="346"/>
      <c r="B23" s="313" t="s">
        <v>530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P23" s="212" t="str">
        <f>IF(SUM(C23:F23)='B.LT.MCV.2'!G23,"OK","Error")</f>
        <v>OK</v>
      </c>
      <c r="Q23" s="212" t="str">
        <f>IF(SUM(G23:J23)='B.LT.MCV.2'!R23,"OK","Error")</f>
        <v>OK</v>
      </c>
      <c r="R23" s="212" t="str">
        <f>IF(SUM(K23:N23)='B.LT.MCV.2'!AC23,"OK","Error")</f>
        <v>OK</v>
      </c>
    </row>
    <row r="24" spans="1:18">
      <c r="A24" s="346"/>
      <c r="B24" s="313" t="s">
        <v>531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P24" s="212" t="str">
        <f>IF(SUM(C24:F24)='B.LT.MCV.2'!G24,"OK","Error")</f>
        <v>OK</v>
      </c>
      <c r="Q24" s="212" t="str">
        <f>IF(SUM(G24:J24)='B.LT.MCV.2'!R24,"OK","Error")</f>
        <v>OK</v>
      </c>
      <c r="R24" s="212" t="str">
        <f>IF(SUM(K24:N24)='B.LT.MCV.2'!AC24,"OK","Error")</f>
        <v>OK</v>
      </c>
    </row>
    <row r="25" spans="1:18">
      <c r="A25" s="346"/>
      <c r="B25" s="313" t="s">
        <v>539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P25" s="212" t="str">
        <f>IF(SUM(C25:F25)='B.LT.MCV.2'!G25,"OK","Error")</f>
        <v>OK</v>
      </c>
      <c r="Q25" s="212" t="str">
        <f>IF(SUM(G25:J25)='B.LT.MCV.2'!R25,"OK","Error")</f>
        <v>OK</v>
      </c>
      <c r="R25" s="212" t="str">
        <f>IF(SUM(K25:N25)='B.LT.MCV.2'!AC25,"OK","Error")</f>
        <v>OK</v>
      </c>
    </row>
    <row r="26" spans="1:18">
      <c r="A26" s="346"/>
      <c r="B26" s="313" t="s">
        <v>532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P26" s="212" t="str">
        <f>IF(SUM(C26:F26)='B.LT.MCV.2'!G26,"OK","Error")</f>
        <v>OK</v>
      </c>
      <c r="Q26" s="212" t="str">
        <f>IF(SUM(G26:J26)='B.LT.MCV.2'!R26,"OK","Error")</f>
        <v>OK</v>
      </c>
      <c r="R26" s="212" t="str">
        <f>IF(SUM(K26:N26)='B.LT.MCV.2'!AC26,"OK","Error")</f>
        <v>OK</v>
      </c>
    </row>
    <row r="27" spans="1:18">
      <c r="A27" s="346"/>
      <c r="B27" s="326" t="s">
        <v>533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P27" s="212" t="str">
        <f>IF(SUM(C27:F27)='B.LT.MCV.2'!G27,"OK","Error")</f>
        <v>OK</v>
      </c>
      <c r="Q27" s="212" t="str">
        <f>IF(SUM(G27:J27)='B.LT.MCV.2'!R27,"OK","Error")</f>
        <v>OK</v>
      </c>
      <c r="R27" s="212" t="str">
        <f>IF(SUM(K27:N27)='B.LT.MCV.2'!AC27,"OK","Error")</f>
        <v>OK</v>
      </c>
    </row>
    <row r="28" spans="1:18">
      <c r="A28" s="346"/>
      <c r="B28" s="313" t="s">
        <v>534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P28" s="212" t="str">
        <f>IF(SUM(C28:F28)='B.LT.MCV.2'!G28,"OK","Error")</f>
        <v>OK</v>
      </c>
      <c r="Q28" s="212" t="str">
        <f>IF(SUM(G28:J28)='B.LT.MCV.2'!R28,"OK","Error")</f>
        <v>OK</v>
      </c>
      <c r="R28" s="212" t="str">
        <f>IF(SUM(K28:N28)='B.LT.MCV.2'!AC28,"OK","Error")</f>
        <v>OK</v>
      </c>
    </row>
    <row r="29" spans="1:18">
      <c r="A29" s="346"/>
      <c r="B29" s="313" t="s">
        <v>535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P29" s="212" t="str">
        <f>IF(SUM(C29:F29)='B.LT.MCV.2'!G29,"OK","Error")</f>
        <v>OK</v>
      </c>
      <c r="Q29" s="212" t="str">
        <f>IF(SUM(G29:J29)='B.LT.MCV.2'!R29,"OK","Error")</f>
        <v>OK</v>
      </c>
      <c r="R29" s="212" t="str">
        <f>IF(SUM(K29:N29)='B.LT.MCV.2'!AC29,"OK","Error")</f>
        <v>OK</v>
      </c>
    </row>
    <row r="30" spans="1:18">
      <c r="A30" s="346"/>
      <c r="B30" s="313" t="s">
        <v>540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</row>
    <row r="31" spans="1:18">
      <c r="A31" s="346"/>
      <c r="B31" s="313" t="s">
        <v>541</v>
      </c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</row>
    <row r="32" spans="1:18">
      <c r="A32" s="346"/>
      <c r="B32" s="326" t="s">
        <v>536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P32" s="212" t="str">
        <f>IF(SUM(C32:F32)='B.LT.MCV.2'!G32,"OK","Error")</f>
        <v>OK</v>
      </c>
      <c r="Q32" s="212" t="str">
        <f>IF(SUM(G32:J32)='B.LT.MCV.2'!R32,"OK","Error")</f>
        <v>OK</v>
      </c>
      <c r="R32" s="212" t="str">
        <f>IF(SUM(K32:N32)='B.LT.MCV.2'!AC32,"OK","Error")</f>
        <v>OK</v>
      </c>
    </row>
    <row r="33" spans="1:18">
      <c r="A33" s="347"/>
      <c r="B33" s="198" t="s">
        <v>542</v>
      </c>
      <c r="C33" s="66">
        <f t="shared" ref="C33:N33" si="1">SUM(C22:C32)</f>
        <v>0</v>
      </c>
      <c r="D33" s="66">
        <f t="shared" si="1"/>
        <v>0</v>
      </c>
      <c r="E33" s="66">
        <f t="shared" si="1"/>
        <v>0</v>
      </c>
      <c r="F33" s="66">
        <f t="shared" si="1"/>
        <v>0</v>
      </c>
      <c r="G33" s="66">
        <f t="shared" si="1"/>
        <v>0</v>
      </c>
      <c r="H33" s="66">
        <f t="shared" si="1"/>
        <v>0</v>
      </c>
      <c r="I33" s="66">
        <f t="shared" si="1"/>
        <v>0</v>
      </c>
      <c r="J33" s="66">
        <f t="shared" si="1"/>
        <v>0</v>
      </c>
      <c r="K33" s="66">
        <f t="shared" si="1"/>
        <v>0</v>
      </c>
      <c r="L33" s="66">
        <f t="shared" si="1"/>
        <v>0</v>
      </c>
      <c r="M33" s="66">
        <f t="shared" si="1"/>
        <v>0</v>
      </c>
      <c r="N33" s="66">
        <f t="shared" si="1"/>
        <v>0</v>
      </c>
      <c r="P33" s="212" t="str">
        <f>IF(SUM(C33:F33)='B.LT.MCV.2'!G33,"OK","Error")</f>
        <v>OK</v>
      </c>
      <c r="Q33" s="212" t="str">
        <f>IF(SUM(G33:J33)='B.LT.MCV.2'!R33,"OK","Error")</f>
        <v>OK</v>
      </c>
      <c r="R33" s="212" t="str">
        <f>IF(SUM(K33:N33)='B.LT.MCV.2'!AC33,"OK","Error")</f>
        <v>OK</v>
      </c>
    </row>
    <row r="34" spans="1:18">
      <c r="A34" s="346"/>
      <c r="B34" s="309" t="s">
        <v>543</v>
      </c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</row>
    <row r="35" spans="1:18">
      <c r="A35" s="346"/>
      <c r="B35" s="313" t="s">
        <v>544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P35" s="212" t="str">
        <f>IF(SUM(C35:F35)='B.LT.MCV.2'!G35,"OK","Error")</f>
        <v>OK</v>
      </c>
      <c r="Q35" s="212" t="str">
        <f>IF(SUM(G35:J35)='B.LT.MCV.2'!R35,"OK","Error")</f>
        <v>OK</v>
      </c>
      <c r="R35" s="212" t="str">
        <f>IF(SUM(K35:N35)='B.LT.MCV.2'!AC35,"OK","Error")</f>
        <v>OK</v>
      </c>
    </row>
    <row r="36" spans="1:18">
      <c r="A36" s="346"/>
      <c r="B36" s="313" t="s">
        <v>532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P36" s="212" t="str">
        <f>IF(SUM(C36:F36)='B.LT.MCV.2'!G36,"OK","Error")</f>
        <v>OK</v>
      </c>
      <c r="Q36" s="212" t="str">
        <f>IF(SUM(G36:J36)='B.LT.MCV.2'!R36,"OK","Error")</f>
        <v>OK</v>
      </c>
      <c r="R36" s="212" t="str">
        <f>IF(SUM(K36:N36)='B.LT.MCV.2'!AC36,"OK","Error")</f>
        <v>OK</v>
      </c>
    </row>
    <row r="37" spans="1:18">
      <c r="A37" s="346"/>
      <c r="B37" s="313" t="s">
        <v>533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P37" s="212" t="str">
        <f>IF(SUM(C37:F37)='B.LT.MCV.2'!G37,"OK","Error")</f>
        <v>OK</v>
      </c>
      <c r="Q37" s="212" t="str">
        <f>IF(SUM(G37:J37)='B.LT.MCV.2'!R37,"OK","Error")</f>
        <v>OK</v>
      </c>
      <c r="R37" s="212" t="str">
        <f>IF(SUM(K37:N37)='B.LT.MCV.2'!AC37,"OK","Error")</f>
        <v>OK</v>
      </c>
    </row>
    <row r="38" spans="1:18">
      <c r="A38" s="346"/>
      <c r="B38" s="313" t="s">
        <v>534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P38" s="212" t="str">
        <f>IF(SUM(C38:F38)='B.LT.MCV.2'!G38,"OK","Error")</f>
        <v>OK</v>
      </c>
      <c r="Q38" s="212" t="str">
        <f>IF(SUM(G38:J38)='B.LT.MCV.2'!R38,"OK","Error")</f>
        <v>OK</v>
      </c>
      <c r="R38" s="212" t="str">
        <f>IF(SUM(K38:N38)='B.LT.MCV.2'!AC38,"OK","Error")</f>
        <v>OK</v>
      </c>
    </row>
    <row r="39" spans="1:18">
      <c r="A39" s="346"/>
      <c r="B39" s="313" t="s">
        <v>535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P39" s="212" t="str">
        <f>IF(SUM(C39:F39)='B.LT.MCV.2'!G39,"OK","Error")</f>
        <v>OK</v>
      </c>
      <c r="Q39" s="212" t="str">
        <f>IF(SUM(G39:J39)='B.LT.MCV.2'!R39,"OK","Error")</f>
        <v>OK</v>
      </c>
      <c r="R39" s="212" t="str">
        <f>IF(SUM(K39:N39)='B.LT.MCV.2'!AC39,"OK","Error")</f>
        <v>OK</v>
      </c>
    </row>
    <row r="40" spans="1:18">
      <c r="A40" s="346"/>
      <c r="B40" s="313" t="s">
        <v>536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P40" s="212" t="str">
        <f>IF(SUM(C40:F40)='B.LT.MCV.2'!G40,"OK","Error")</f>
        <v>OK</v>
      </c>
      <c r="Q40" s="212" t="str">
        <f>IF(SUM(G40:J40)='B.LT.MCV.2'!R40,"OK","Error")</f>
        <v>OK</v>
      </c>
      <c r="R40" s="212" t="str">
        <f>IF(SUM(K40:N40)='B.LT.MCV.2'!AC40,"OK","Error")</f>
        <v>OK</v>
      </c>
    </row>
    <row r="41" spans="1:18">
      <c r="A41" s="347"/>
      <c r="B41" s="198" t="s">
        <v>545</v>
      </c>
      <c r="C41" s="66">
        <f t="shared" ref="C41:N41" si="2">SUM(C35:C40)</f>
        <v>0</v>
      </c>
      <c r="D41" s="66">
        <f t="shared" si="2"/>
        <v>0</v>
      </c>
      <c r="E41" s="66">
        <f t="shared" si="2"/>
        <v>0</v>
      </c>
      <c r="F41" s="66">
        <f t="shared" si="2"/>
        <v>0</v>
      </c>
      <c r="G41" s="66">
        <f t="shared" si="2"/>
        <v>0</v>
      </c>
      <c r="H41" s="66">
        <f t="shared" si="2"/>
        <v>0</v>
      </c>
      <c r="I41" s="66">
        <f t="shared" si="2"/>
        <v>0</v>
      </c>
      <c r="J41" s="66">
        <f t="shared" si="2"/>
        <v>0</v>
      </c>
      <c r="K41" s="66">
        <f t="shared" si="2"/>
        <v>0</v>
      </c>
      <c r="L41" s="66">
        <f t="shared" si="2"/>
        <v>0</v>
      </c>
      <c r="M41" s="66">
        <f t="shared" si="2"/>
        <v>0</v>
      </c>
      <c r="N41" s="66">
        <f t="shared" si="2"/>
        <v>0</v>
      </c>
      <c r="P41" s="212" t="str">
        <f>IF(SUM(C41:F41)='B.LT.MCV.2'!G41,"OK","Error")</f>
        <v>OK</v>
      </c>
      <c r="Q41" s="212" t="str">
        <f>IF(SUM(G41:J41)='B.LT.MCV.2'!R41,"OK","Error")</f>
        <v>OK</v>
      </c>
      <c r="R41" s="212" t="str">
        <f>IF(SUM(K41:N41)='B.LT.MCV.2'!AC41,"OK","Error")</f>
        <v>OK</v>
      </c>
    </row>
    <row r="42" spans="1:18">
      <c r="A42" s="322"/>
      <c r="B42" s="177" t="s">
        <v>546</v>
      </c>
      <c r="C42" s="74">
        <f t="shared" ref="C42:N42" si="3">+C20+C33+C41</f>
        <v>0</v>
      </c>
      <c r="D42" s="74">
        <f t="shared" si="3"/>
        <v>0</v>
      </c>
      <c r="E42" s="74">
        <f t="shared" si="3"/>
        <v>0</v>
      </c>
      <c r="F42" s="74">
        <f t="shared" si="3"/>
        <v>0</v>
      </c>
      <c r="G42" s="74">
        <f t="shared" si="3"/>
        <v>0</v>
      </c>
      <c r="H42" s="74">
        <f t="shared" si="3"/>
        <v>0</v>
      </c>
      <c r="I42" s="74">
        <f t="shared" si="3"/>
        <v>0</v>
      </c>
      <c r="J42" s="74">
        <f t="shared" si="3"/>
        <v>0</v>
      </c>
      <c r="K42" s="74">
        <f t="shared" si="3"/>
        <v>0</v>
      </c>
      <c r="L42" s="74">
        <f t="shared" si="3"/>
        <v>0</v>
      </c>
      <c r="M42" s="74">
        <f t="shared" si="3"/>
        <v>0</v>
      </c>
      <c r="N42" s="74">
        <f t="shared" si="3"/>
        <v>0</v>
      </c>
      <c r="P42" s="212" t="str">
        <f>IF(SUM(C42:F42)='B.LT.MCV.2'!G42,"OK","Error")</f>
        <v>OK</v>
      </c>
      <c r="Q42" s="212" t="str">
        <f>IF(SUM(G42:J42)='B.LT.MCV.2'!R42,"OK","Error")</f>
        <v>OK</v>
      </c>
      <c r="R42" s="212" t="str">
        <f>IF(SUM(K42:N42)='B.LT.MCV.2'!AC42,"OK","Error")</f>
        <v>OK</v>
      </c>
    </row>
    <row r="44" spans="1:18">
      <c r="B44" s="25" t="s">
        <v>763</v>
      </c>
      <c r="C44" s="25"/>
      <c r="D44" s="25"/>
      <c r="E44" s="25"/>
      <c r="F44" s="25"/>
      <c r="G44" s="25"/>
      <c r="H44" s="25"/>
      <c r="I44" s="25"/>
    </row>
    <row r="45" spans="1:18">
      <c r="A45" s="363"/>
      <c r="B45" s="364" t="s">
        <v>764</v>
      </c>
      <c r="C45" s="578" t="s">
        <v>370</v>
      </c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80"/>
      <c r="O45" s="365"/>
      <c r="P45" s="365"/>
      <c r="Q45" s="365"/>
    </row>
    <row r="46" spans="1:18">
      <c r="B46" s="366" t="s">
        <v>765</v>
      </c>
      <c r="C46" s="578" t="s">
        <v>370</v>
      </c>
      <c r="D46" s="579"/>
      <c r="E46" s="579"/>
      <c r="F46" s="579"/>
      <c r="G46" s="579"/>
      <c r="H46" s="579"/>
      <c r="I46" s="579"/>
      <c r="J46" s="579"/>
      <c r="K46" s="579"/>
      <c r="L46" s="579"/>
      <c r="M46" s="579"/>
      <c r="N46" s="580"/>
      <c r="O46" s="365"/>
      <c r="P46" s="365"/>
      <c r="Q46" s="365"/>
    </row>
    <row r="47" spans="1:18">
      <c r="B47" s="366" t="s">
        <v>766</v>
      </c>
      <c r="C47" s="578" t="s">
        <v>370</v>
      </c>
      <c r="D47" s="579"/>
      <c r="E47" s="579"/>
      <c r="F47" s="579"/>
      <c r="G47" s="579"/>
      <c r="H47" s="579"/>
      <c r="I47" s="579"/>
      <c r="J47" s="579"/>
      <c r="K47" s="579"/>
      <c r="L47" s="579"/>
      <c r="M47" s="579"/>
      <c r="N47" s="580"/>
      <c r="O47" s="365"/>
      <c r="P47" s="365"/>
      <c r="Q47" s="365"/>
    </row>
  </sheetData>
  <sheetProtection insertHyperlinks="0"/>
  <mergeCells count="11">
    <mergeCell ref="C45:N45"/>
    <mergeCell ref="C46:N46"/>
    <mergeCell ref="C47:N47"/>
    <mergeCell ref="C6:N6"/>
    <mergeCell ref="C7:N7"/>
    <mergeCell ref="C8:F8"/>
    <mergeCell ref="G8:J8"/>
    <mergeCell ref="K8:N8"/>
    <mergeCell ref="C9:F9"/>
    <mergeCell ref="G9:J9"/>
    <mergeCell ref="K9:N9"/>
  </mergeCells>
  <conditionalFormatting sqref="P12:R20">
    <cfRule type="cellIs" dxfId="11" priority="7" operator="equal">
      <formula>"OK"</formula>
    </cfRule>
    <cfRule type="cellIs" dxfId="10" priority="8" operator="equal">
      <formula>"Error"</formula>
    </cfRule>
  </conditionalFormatting>
  <conditionalFormatting sqref="P22:R29">
    <cfRule type="cellIs" dxfId="9" priority="5" operator="equal">
      <formula>"OK"</formula>
    </cfRule>
    <cfRule type="cellIs" dxfId="8" priority="6" operator="equal">
      <formula>"Error"</formula>
    </cfRule>
  </conditionalFormatting>
  <conditionalFormatting sqref="P32:R33">
    <cfRule type="cellIs" dxfId="7" priority="3" operator="equal">
      <formula>"OK"</formula>
    </cfRule>
    <cfRule type="cellIs" dxfId="6" priority="4" operator="equal">
      <formula>"Error"</formula>
    </cfRule>
  </conditionalFormatting>
  <conditionalFormatting sqref="P35:R42">
    <cfRule type="cellIs" dxfId="5" priority="1" operator="equal">
      <formula>"OK"</formula>
    </cfRule>
    <cfRule type="cellIs" dxfId="4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C35:N40 C32:N32 C22:N29 C12:N19" xr:uid="{439BCAA7-105D-4A8C-BC11-07405B55887E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81" r:id="rId3" name="BLTMCV3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742950</xdr:colOff>
                <xdr:row>3</xdr:row>
                <xdr:rowOff>47625</xdr:rowOff>
              </to>
            </anchor>
          </controlPr>
        </control>
      </mc:Choice>
      <mc:Fallback>
        <control shapeId="20481" r:id="rId3" name="BLTMCV3_Clear_Workshee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AEC7-8892-410B-BD2D-105C2EE027A6}">
  <sheetPr codeName="Sheet14"/>
  <dimension ref="A1:I154"/>
  <sheetViews>
    <sheetView topLeftCell="A27" zoomScale="85" zoomScaleNormal="85" workbookViewId="0"/>
  </sheetViews>
  <sheetFormatPr defaultColWidth="9" defaultRowHeight="15"/>
  <cols>
    <col min="1" max="1" width="36.85546875" style="4" customWidth="1"/>
    <col min="2" max="2" width="6.28515625" style="4" customWidth="1"/>
    <col min="3" max="3" width="38.140625" style="4" customWidth="1"/>
    <col min="4" max="4" width="9" style="4"/>
    <col min="5" max="5" width="17.42578125" style="4" customWidth="1"/>
    <col min="6" max="6" width="5.85546875" style="4" customWidth="1"/>
    <col min="7" max="7" width="69.140625" style="4" bestFit="1" customWidth="1"/>
    <col min="8" max="8" width="9" style="4"/>
    <col min="9" max="9" width="69.140625" style="4" customWidth="1"/>
    <col min="10" max="16384" width="9" style="4"/>
  </cols>
  <sheetData>
    <row r="1" spans="1:9">
      <c r="A1" s="1" t="s">
        <v>325</v>
      </c>
      <c r="B1" s="1" t="s">
        <v>326</v>
      </c>
      <c r="C1" s="1" t="s">
        <v>327</v>
      </c>
      <c r="D1" s="140" t="b">
        <f t="shared" ref="D1:D15" si="0">A1=G1</f>
        <v>1</v>
      </c>
      <c r="E1" s="140"/>
      <c r="F1" s="140" t="b">
        <f t="shared" ref="F1:F15" si="1">C1=I1</f>
        <v>0</v>
      </c>
      <c r="G1" s="140" t="s">
        <v>325</v>
      </c>
      <c r="H1" s="140" t="s">
        <v>326</v>
      </c>
      <c r="I1" s="141" t="s">
        <v>328</v>
      </c>
    </row>
    <row r="2" spans="1:9" ht="30">
      <c r="A2" s="1" t="s">
        <v>329</v>
      </c>
      <c r="B2" s="1" t="s">
        <v>330</v>
      </c>
      <c r="C2" s="1" t="s">
        <v>331</v>
      </c>
      <c r="D2" s="140" t="b">
        <f t="shared" si="0"/>
        <v>1</v>
      </c>
      <c r="E2" s="140"/>
      <c r="F2" s="140" t="b">
        <f t="shared" si="1"/>
        <v>0</v>
      </c>
      <c r="G2" s="140" t="s">
        <v>329</v>
      </c>
      <c r="H2" s="140" t="s">
        <v>330</v>
      </c>
      <c r="I2" s="141" t="s">
        <v>332</v>
      </c>
    </row>
    <row r="3" spans="1:9">
      <c r="A3" s="1" t="s">
        <v>333</v>
      </c>
      <c r="B3" s="1" t="s">
        <v>334</v>
      </c>
      <c r="C3" s="1" t="s">
        <v>335</v>
      </c>
      <c r="D3" s="142" t="b">
        <f t="shared" si="0"/>
        <v>0</v>
      </c>
      <c r="E3" s="140"/>
      <c r="F3" s="140" t="b">
        <f t="shared" si="1"/>
        <v>0</v>
      </c>
      <c r="G3" s="140" t="s">
        <v>336</v>
      </c>
      <c r="H3" s="140" t="s">
        <v>334</v>
      </c>
      <c r="I3" s="141" t="s">
        <v>337</v>
      </c>
    </row>
    <row r="4" spans="1:9">
      <c r="A4" s="1" t="s">
        <v>338</v>
      </c>
      <c r="B4" s="1" t="s">
        <v>339</v>
      </c>
      <c r="C4" s="1" t="s">
        <v>340</v>
      </c>
      <c r="D4" s="140" t="b">
        <f t="shared" si="0"/>
        <v>1</v>
      </c>
      <c r="E4" s="140"/>
      <c r="F4" s="140" t="b">
        <f t="shared" si="1"/>
        <v>0</v>
      </c>
      <c r="G4" s="140" t="s">
        <v>338</v>
      </c>
      <c r="H4" s="140" t="s">
        <v>339</v>
      </c>
      <c r="I4" s="141" t="s">
        <v>335</v>
      </c>
    </row>
    <row r="5" spans="1:9" ht="30">
      <c r="A5" s="1" t="s">
        <v>341</v>
      </c>
      <c r="B5" s="1" t="s">
        <v>342</v>
      </c>
      <c r="C5" s="1" t="s">
        <v>343</v>
      </c>
      <c r="D5" s="142" t="b">
        <f t="shared" si="0"/>
        <v>0</v>
      </c>
      <c r="E5" s="140"/>
      <c r="F5" s="140" t="b">
        <f t="shared" si="1"/>
        <v>0</v>
      </c>
      <c r="G5" s="140" t="s">
        <v>344</v>
      </c>
      <c r="H5" s="140" t="s">
        <v>342</v>
      </c>
      <c r="I5" s="141" t="s">
        <v>340</v>
      </c>
    </row>
    <row r="6" spans="1:9" ht="30">
      <c r="A6" s="1" t="s">
        <v>345</v>
      </c>
      <c r="B6" s="1" t="s">
        <v>346</v>
      </c>
      <c r="C6" s="1" t="s">
        <v>347</v>
      </c>
      <c r="D6" s="140" t="b">
        <f t="shared" si="0"/>
        <v>1</v>
      </c>
      <c r="E6" s="140"/>
      <c r="F6" s="140" t="b">
        <f t="shared" si="1"/>
        <v>0</v>
      </c>
      <c r="G6" s="140" t="s">
        <v>348</v>
      </c>
      <c r="H6" s="140" t="s">
        <v>346</v>
      </c>
      <c r="I6" s="141" t="s">
        <v>343</v>
      </c>
    </row>
    <row r="7" spans="1:9" ht="30">
      <c r="A7" s="1" t="s">
        <v>349</v>
      </c>
      <c r="B7" s="1" t="s">
        <v>350</v>
      </c>
      <c r="C7" s="1" t="s">
        <v>351</v>
      </c>
      <c r="D7" s="140" t="b">
        <f t="shared" si="0"/>
        <v>1</v>
      </c>
      <c r="E7" s="140"/>
      <c r="F7" s="140" t="b">
        <f t="shared" si="1"/>
        <v>0</v>
      </c>
      <c r="G7" s="140" t="s">
        <v>349</v>
      </c>
      <c r="H7" s="140" t="s">
        <v>350</v>
      </c>
      <c r="I7" s="141" t="s">
        <v>347</v>
      </c>
    </row>
    <row r="8" spans="1:9" ht="30">
      <c r="A8" s="1" t="s">
        <v>352</v>
      </c>
      <c r="B8" s="1" t="s">
        <v>353</v>
      </c>
      <c r="C8" s="1" t="s">
        <v>354</v>
      </c>
      <c r="D8" s="140" t="b">
        <f t="shared" si="0"/>
        <v>1</v>
      </c>
      <c r="E8" s="140"/>
      <c r="F8" s="140" t="b">
        <f t="shared" si="1"/>
        <v>0</v>
      </c>
      <c r="G8" s="140" t="s">
        <v>352</v>
      </c>
      <c r="H8" s="140" t="s">
        <v>353</v>
      </c>
      <c r="I8" s="141" t="s">
        <v>351</v>
      </c>
    </row>
    <row r="9" spans="1:9" ht="30">
      <c r="A9" s="1" t="s">
        <v>355</v>
      </c>
      <c r="B9" s="1" t="s">
        <v>356</v>
      </c>
      <c r="C9" s="1" t="s">
        <v>357</v>
      </c>
      <c r="D9" s="140" t="b">
        <f t="shared" si="0"/>
        <v>1</v>
      </c>
      <c r="E9" s="140"/>
      <c r="F9" s="140" t="b">
        <f t="shared" si="1"/>
        <v>0</v>
      </c>
      <c r="G9" s="140" t="s">
        <v>355</v>
      </c>
      <c r="H9" s="140" t="s">
        <v>356</v>
      </c>
      <c r="I9" s="141" t="s">
        <v>354</v>
      </c>
    </row>
    <row r="10" spans="1:9" ht="30">
      <c r="A10" s="1" t="s">
        <v>358</v>
      </c>
      <c r="B10" s="1" t="s">
        <v>359</v>
      </c>
      <c r="C10" s="1" t="s">
        <v>360</v>
      </c>
      <c r="D10" s="140" t="b">
        <f t="shared" si="0"/>
        <v>1</v>
      </c>
      <c r="E10" s="140"/>
      <c r="F10" s="140" t="b">
        <f t="shared" si="1"/>
        <v>0</v>
      </c>
      <c r="G10" s="140" t="s">
        <v>358</v>
      </c>
      <c r="H10" s="140" t="s">
        <v>359</v>
      </c>
      <c r="I10" s="141" t="s">
        <v>357</v>
      </c>
    </row>
    <row r="11" spans="1:9" ht="45">
      <c r="A11" s="1" t="s">
        <v>361</v>
      </c>
      <c r="B11" s="1" t="s">
        <v>362</v>
      </c>
      <c r="C11" s="1" t="s">
        <v>363</v>
      </c>
      <c r="D11" s="142" t="b">
        <f t="shared" si="0"/>
        <v>0</v>
      </c>
      <c r="E11" s="140"/>
      <c r="F11" s="140" t="b">
        <f t="shared" si="1"/>
        <v>0</v>
      </c>
      <c r="G11" s="140" t="s">
        <v>364</v>
      </c>
      <c r="H11" s="140" t="s">
        <v>362</v>
      </c>
      <c r="I11" s="141" t="s">
        <v>360</v>
      </c>
    </row>
    <row r="12" spans="1:9" ht="30">
      <c r="A12" s="1" t="s">
        <v>365</v>
      </c>
      <c r="B12" s="1" t="s">
        <v>366</v>
      </c>
      <c r="C12" s="1" t="s">
        <v>367</v>
      </c>
      <c r="D12" s="140" t="b">
        <f t="shared" si="0"/>
        <v>1</v>
      </c>
      <c r="E12" s="140"/>
      <c r="F12" s="140" t="b">
        <f t="shared" si="1"/>
        <v>0</v>
      </c>
      <c r="G12" s="140" t="s">
        <v>365</v>
      </c>
      <c r="H12" s="140" t="s">
        <v>366</v>
      </c>
      <c r="I12" s="141" t="s">
        <v>363</v>
      </c>
    </row>
    <row r="13" spans="1:9" ht="30">
      <c r="A13" s="140"/>
      <c r="B13" s="1" t="s">
        <v>368</v>
      </c>
      <c r="C13" s="1" t="s">
        <v>369</v>
      </c>
      <c r="D13" s="140" t="b">
        <f t="shared" si="0"/>
        <v>1</v>
      </c>
      <c r="E13" s="140"/>
      <c r="F13" s="140" t="b">
        <f t="shared" si="1"/>
        <v>0</v>
      </c>
      <c r="G13" s="140" t="s">
        <v>370</v>
      </c>
      <c r="H13" s="140" t="s">
        <v>368</v>
      </c>
      <c r="I13" s="141" t="s">
        <v>367</v>
      </c>
    </row>
    <row r="14" spans="1:9" ht="45">
      <c r="A14" s="140"/>
      <c r="B14" s="1" t="s">
        <v>371</v>
      </c>
      <c r="C14" s="1" t="s">
        <v>372</v>
      </c>
      <c r="D14" s="140" t="b">
        <f t="shared" si="0"/>
        <v>1</v>
      </c>
      <c r="E14" s="140"/>
      <c r="F14" s="140" t="b">
        <f t="shared" si="1"/>
        <v>0</v>
      </c>
      <c r="G14" s="140"/>
      <c r="H14" s="140" t="s">
        <v>371</v>
      </c>
      <c r="I14" s="141" t="s">
        <v>369</v>
      </c>
    </row>
    <row r="15" spans="1:9">
      <c r="A15" s="140"/>
      <c r="B15" s="1" t="s">
        <v>373</v>
      </c>
      <c r="C15" s="1" t="s">
        <v>374</v>
      </c>
      <c r="D15" s="140" t="b">
        <f t="shared" si="0"/>
        <v>1</v>
      </c>
      <c r="E15" s="140"/>
      <c r="F15" s="140" t="b">
        <f t="shared" si="1"/>
        <v>0</v>
      </c>
      <c r="G15" s="140"/>
      <c r="H15" s="140" t="s">
        <v>373</v>
      </c>
      <c r="I15" s="141" t="s">
        <v>372</v>
      </c>
    </row>
    <row r="16" spans="1:9">
      <c r="A16" s="140"/>
      <c r="B16" s="1" t="s">
        <v>375</v>
      </c>
      <c r="C16" s="1"/>
      <c r="D16" s="140"/>
      <c r="E16" s="140"/>
      <c r="F16" s="140"/>
      <c r="G16" s="140"/>
      <c r="H16" s="140" t="s">
        <v>375</v>
      </c>
      <c r="I16" s="141" t="s">
        <v>374</v>
      </c>
    </row>
    <row r="17" spans="1:9">
      <c r="A17" s="140"/>
      <c r="B17" s="1" t="s">
        <v>376</v>
      </c>
      <c r="C17" s="1"/>
      <c r="D17" s="140"/>
      <c r="E17" s="140"/>
      <c r="F17" s="140"/>
      <c r="G17" s="140"/>
      <c r="H17" s="140" t="s">
        <v>376</v>
      </c>
      <c r="I17" s="140"/>
    </row>
    <row r="18" spans="1:9">
      <c r="A18" s="140"/>
      <c r="B18" s="1" t="s">
        <v>377</v>
      </c>
      <c r="C18" s="1"/>
      <c r="D18" s="140"/>
      <c r="E18" s="140"/>
      <c r="F18" s="140"/>
      <c r="G18" s="140"/>
      <c r="H18" s="140" t="s">
        <v>377</v>
      </c>
      <c r="I18" s="140"/>
    </row>
    <row r="19" spans="1:9">
      <c r="A19" s="140"/>
      <c r="B19" s="1" t="s">
        <v>378</v>
      </c>
      <c r="C19" s="1"/>
      <c r="D19" s="140"/>
      <c r="E19" s="140"/>
      <c r="F19" s="140"/>
      <c r="G19" s="140"/>
      <c r="H19" s="140" t="s">
        <v>378</v>
      </c>
      <c r="I19" s="140"/>
    </row>
    <row r="20" spans="1:9">
      <c r="A20" s="140"/>
      <c r="B20" s="1" t="s">
        <v>379</v>
      </c>
      <c r="C20" s="1"/>
      <c r="D20" s="140"/>
      <c r="E20" s="140"/>
      <c r="F20" s="140"/>
      <c r="G20" s="140"/>
      <c r="H20" s="140" t="s">
        <v>379</v>
      </c>
      <c r="I20" s="140"/>
    </row>
    <row r="21" spans="1:9">
      <c r="A21" s="140"/>
      <c r="B21" s="1" t="s">
        <v>380</v>
      </c>
      <c r="C21" s="1"/>
      <c r="D21" s="140"/>
      <c r="E21" s="140"/>
      <c r="F21" s="140"/>
      <c r="G21" s="140"/>
      <c r="H21" s="140" t="s">
        <v>380</v>
      </c>
      <c r="I21" s="140"/>
    </row>
    <row r="22" spans="1:9">
      <c r="A22" s="140"/>
      <c r="B22" s="1" t="s">
        <v>381</v>
      </c>
      <c r="C22" s="1"/>
      <c r="D22" s="140"/>
      <c r="E22" s="140"/>
      <c r="F22" s="140"/>
      <c r="G22" s="140"/>
      <c r="H22" s="140" t="s">
        <v>381</v>
      </c>
      <c r="I22" s="140"/>
    </row>
    <row r="23" spans="1:9">
      <c r="A23" s="140"/>
      <c r="B23" s="1" t="s">
        <v>382</v>
      </c>
      <c r="C23" s="1"/>
      <c r="D23" s="140"/>
      <c r="E23" s="140"/>
      <c r="F23" s="140"/>
      <c r="G23" s="140"/>
      <c r="H23" s="140" t="s">
        <v>382</v>
      </c>
      <c r="I23" s="140"/>
    </row>
    <row r="24" spans="1:9">
      <c r="A24" s="140"/>
      <c r="B24" s="1" t="s">
        <v>383</v>
      </c>
      <c r="C24" s="1"/>
      <c r="D24" s="140"/>
      <c r="E24" s="140"/>
      <c r="F24" s="140"/>
      <c r="G24" s="140"/>
      <c r="H24" s="140" t="s">
        <v>383</v>
      </c>
      <c r="I24" s="140"/>
    </row>
    <row r="25" spans="1:9">
      <c r="A25" s="140"/>
      <c r="B25" s="1" t="s">
        <v>384</v>
      </c>
      <c r="C25" s="1"/>
      <c r="D25" s="140"/>
      <c r="E25" s="140"/>
      <c r="F25" s="140"/>
      <c r="G25" s="140"/>
      <c r="H25" s="140" t="s">
        <v>384</v>
      </c>
      <c r="I25" s="140"/>
    </row>
    <row r="26" spans="1:9">
      <c r="A26" s="140"/>
      <c r="B26" s="1" t="s">
        <v>385</v>
      </c>
      <c r="C26" s="1"/>
      <c r="D26" s="140"/>
      <c r="E26" s="140"/>
      <c r="F26" s="140"/>
      <c r="G26" s="140"/>
      <c r="H26" s="140" t="s">
        <v>385</v>
      </c>
      <c r="I26" s="140"/>
    </row>
    <row r="27" spans="1:9">
      <c r="A27" s="140"/>
      <c r="B27" s="1" t="s">
        <v>386</v>
      </c>
      <c r="C27" s="1"/>
      <c r="D27" s="140"/>
      <c r="E27" s="140"/>
      <c r="F27" s="140"/>
      <c r="G27" s="140"/>
      <c r="H27" s="140" t="s">
        <v>386</v>
      </c>
      <c r="I27" s="140"/>
    </row>
    <row r="28" spans="1:9">
      <c r="A28" s="140"/>
      <c r="B28" s="1" t="s">
        <v>387</v>
      </c>
      <c r="C28" s="1"/>
      <c r="D28" s="140"/>
      <c r="E28" s="140"/>
      <c r="F28" s="140"/>
      <c r="G28" s="140"/>
      <c r="H28" s="140" t="s">
        <v>387</v>
      </c>
      <c r="I28" s="140"/>
    </row>
    <row r="29" spans="1:9">
      <c r="A29" s="140"/>
      <c r="B29" s="1" t="s">
        <v>388</v>
      </c>
      <c r="C29" s="1"/>
      <c r="D29" s="140"/>
      <c r="E29" s="140"/>
      <c r="F29" s="140"/>
      <c r="G29" s="140"/>
      <c r="H29" s="140" t="s">
        <v>388</v>
      </c>
      <c r="I29" s="140"/>
    </row>
    <row r="30" spans="1:9">
      <c r="A30" s="140"/>
      <c r="B30" s="1" t="s">
        <v>389</v>
      </c>
      <c r="C30" s="1"/>
      <c r="D30" s="140"/>
      <c r="E30" s="140"/>
      <c r="F30" s="140"/>
      <c r="G30" s="140"/>
      <c r="H30" s="140" t="s">
        <v>389</v>
      </c>
      <c r="I30" s="140"/>
    </row>
    <row r="31" spans="1:9">
      <c r="A31" s="140"/>
      <c r="B31" s="1" t="s">
        <v>390</v>
      </c>
      <c r="C31" s="1"/>
      <c r="D31" s="140"/>
      <c r="E31" s="140"/>
      <c r="F31" s="140"/>
      <c r="G31" s="140"/>
      <c r="H31" s="140" t="s">
        <v>390</v>
      </c>
      <c r="I31" s="140"/>
    </row>
    <row r="32" spans="1:9">
      <c r="A32" s="140"/>
      <c r="B32" s="1" t="s">
        <v>391</v>
      </c>
      <c r="C32" s="1"/>
      <c r="D32" s="140"/>
      <c r="E32" s="140"/>
      <c r="F32" s="140"/>
      <c r="G32" s="140"/>
      <c r="H32" s="140" t="s">
        <v>391</v>
      </c>
      <c r="I32" s="140"/>
    </row>
    <row r="33" spans="1:9">
      <c r="A33" s="140"/>
      <c r="B33" s="1" t="s">
        <v>392</v>
      </c>
      <c r="C33" s="1"/>
      <c r="D33" s="140"/>
      <c r="E33" s="140"/>
      <c r="F33" s="140"/>
      <c r="G33" s="140"/>
      <c r="H33" s="140" t="s">
        <v>392</v>
      </c>
      <c r="I33" s="140"/>
    </row>
    <row r="34" spans="1:9">
      <c r="A34" s="140"/>
      <c r="B34" s="1" t="s">
        <v>393</v>
      </c>
      <c r="C34" s="1"/>
      <c r="D34" s="140"/>
      <c r="E34" s="140"/>
      <c r="F34" s="140"/>
      <c r="G34" s="140"/>
      <c r="H34" s="140" t="s">
        <v>393</v>
      </c>
      <c r="I34" s="140"/>
    </row>
    <row r="35" spans="1:9">
      <c r="A35" s="140"/>
      <c r="B35" s="1" t="s">
        <v>394</v>
      </c>
      <c r="C35" s="1"/>
      <c r="D35" s="140"/>
      <c r="E35" s="140"/>
      <c r="F35" s="140"/>
      <c r="G35" s="140"/>
      <c r="H35" s="140" t="s">
        <v>394</v>
      </c>
      <c r="I35" s="140"/>
    </row>
    <row r="36" spans="1:9">
      <c r="A36" s="140"/>
      <c r="B36" s="1" t="s">
        <v>395</v>
      </c>
      <c r="C36" s="1"/>
      <c r="D36" s="140"/>
      <c r="E36" s="140"/>
      <c r="F36" s="140"/>
      <c r="G36" s="140"/>
      <c r="H36" s="140" t="s">
        <v>395</v>
      </c>
      <c r="I36" s="140"/>
    </row>
    <row r="37" spans="1:9">
      <c r="A37" s="140"/>
      <c r="B37" s="1" t="s">
        <v>396</v>
      </c>
      <c r="C37" s="1"/>
      <c r="D37" s="140"/>
      <c r="E37" s="140"/>
      <c r="F37" s="140"/>
      <c r="G37" s="140"/>
      <c r="H37" s="140" t="s">
        <v>396</v>
      </c>
      <c r="I37" s="140"/>
    </row>
    <row r="38" spans="1:9">
      <c r="A38" s="140"/>
      <c r="B38" s="1" t="s">
        <v>397</v>
      </c>
      <c r="C38" s="1"/>
      <c r="D38" s="140"/>
      <c r="E38" s="140"/>
      <c r="F38" s="140"/>
      <c r="G38" s="140"/>
      <c r="H38" s="140" t="s">
        <v>397</v>
      </c>
      <c r="I38" s="140"/>
    </row>
    <row r="39" spans="1:9">
      <c r="A39" s="140"/>
      <c r="B39" s="1" t="s">
        <v>398</v>
      </c>
      <c r="C39" s="1"/>
      <c r="D39" s="140"/>
      <c r="E39" s="140"/>
      <c r="F39" s="140"/>
      <c r="G39" s="140"/>
      <c r="H39" s="140" t="s">
        <v>398</v>
      </c>
      <c r="I39" s="140"/>
    </row>
    <row r="40" spans="1:9">
      <c r="A40" s="140"/>
      <c r="B40" s="1" t="s">
        <v>399</v>
      </c>
      <c r="C40" s="1"/>
      <c r="D40" s="140"/>
      <c r="E40" s="140"/>
      <c r="F40" s="140"/>
      <c r="G40" s="140"/>
      <c r="H40" s="140" t="s">
        <v>399</v>
      </c>
      <c r="I40" s="140"/>
    </row>
    <row r="41" spans="1:9">
      <c r="A41" s="140"/>
      <c r="B41" s="1" t="s">
        <v>400</v>
      </c>
      <c r="C41" s="1"/>
      <c r="D41" s="140"/>
      <c r="E41" s="140"/>
      <c r="F41" s="140"/>
      <c r="G41" s="140"/>
      <c r="H41" s="140" t="s">
        <v>400</v>
      </c>
      <c r="I41" s="140"/>
    </row>
    <row r="42" spans="1:9">
      <c r="A42" s="140"/>
      <c r="B42" s="1" t="s">
        <v>401</v>
      </c>
      <c r="C42" s="1"/>
      <c r="D42" s="140"/>
      <c r="E42" s="140"/>
      <c r="F42" s="140"/>
      <c r="G42" s="140"/>
      <c r="H42" s="140" t="s">
        <v>401</v>
      </c>
      <c r="I42" s="140"/>
    </row>
    <row r="43" spans="1:9">
      <c r="A43" s="140"/>
      <c r="B43" s="1" t="s">
        <v>402</v>
      </c>
      <c r="C43" s="1"/>
      <c r="D43" s="140"/>
      <c r="E43" s="140"/>
      <c r="F43" s="140"/>
      <c r="G43" s="140"/>
      <c r="H43" s="140" t="s">
        <v>402</v>
      </c>
      <c r="I43" s="140"/>
    </row>
    <row r="44" spans="1:9">
      <c r="A44" s="140"/>
      <c r="B44" s="1" t="s">
        <v>403</v>
      </c>
      <c r="C44" s="1"/>
      <c r="D44" s="140"/>
      <c r="E44" s="140"/>
      <c r="F44" s="140"/>
      <c r="G44" s="140"/>
      <c r="H44" s="140" t="s">
        <v>403</v>
      </c>
      <c r="I44" s="140"/>
    </row>
    <row r="45" spans="1:9">
      <c r="A45" s="140"/>
      <c r="B45" s="1" t="s">
        <v>404</v>
      </c>
      <c r="C45" s="1"/>
      <c r="D45" s="140"/>
      <c r="E45" s="140"/>
      <c r="F45" s="140"/>
      <c r="G45" s="140"/>
      <c r="H45" s="140" t="s">
        <v>404</v>
      </c>
      <c r="I45" s="140"/>
    </row>
    <row r="46" spans="1:9">
      <c r="A46" s="140"/>
      <c r="B46" s="1" t="s">
        <v>405</v>
      </c>
      <c r="C46" s="1"/>
      <c r="D46" s="140"/>
      <c r="E46" s="140"/>
      <c r="F46" s="140"/>
      <c r="G46" s="140"/>
      <c r="H46" s="140" t="s">
        <v>405</v>
      </c>
      <c r="I46" s="140"/>
    </row>
    <row r="47" spans="1:9">
      <c r="A47" s="140"/>
      <c r="B47" s="1" t="s">
        <v>406</v>
      </c>
      <c r="C47" s="1"/>
      <c r="D47" s="140"/>
      <c r="E47" s="140"/>
      <c r="F47" s="140"/>
      <c r="G47" s="140"/>
      <c r="H47" s="140" t="s">
        <v>406</v>
      </c>
      <c r="I47" s="140"/>
    </row>
    <row r="48" spans="1:9">
      <c r="A48" s="140"/>
      <c r="B48" s="1" t="s">
        <v>407</v>
      </c>
      <c r="C48" s="1"/>
      <c r="D48" s="140"/>
      <c r="E48" s="140"/>
      <c r="F48" s="140"/>
      <c r="G48" s="140"/>
      <c r="H48" s="140" t="s">
        <v>407</v>
      </c>
      <c r="I48" s="140"/>
    </row>
    <row r="49" spans="1:9">
      <c r="A49" s="140"/>
      <c r="B49" s="1" t="s">
        <v>408</v>
      </c>
      <c r="C49" s="1"/>
      <c r="D49" s="140"/>
      <c r="E49" s="140"/>
      <c r="F49" s="140"/>
      <c r="G49" s="140"/>
      <c r="H49" s="140" t="s">
        <v>408</v>
      </c>
      <c r="I49" s="140"/>
    </row>
    <row r="50" spans="1:9">
      <c r="A50" s="140"/>
      <c r="B50" s="1" t="s">
        <v>409</v>
      </c>
      <c r="C50" s="1"/>
      <c r="D50" s="140"/>
      <c r="E50" s="140"/>
      <c r="F50" s="140"/>
      <c r="G50" s="140"/>
      <c r="H50" s="140" t="s">
        <v>409</v>
      </c>
      <c r="I50" s="140"/>
    </row>
    <row r="51" spans="1:9">
      <c r="A51" s="140"/>
      <c r="B51" s="1" t="s">
        <v>410</v>
      </c>
      <c r="C51" s="1"/>
      <c r="D51" s="140"/>
      <c r="E51" s="140"/>
      <c r="F51" s="140"/>
      <c r="G51" s="140"/>
      <c r="H51" s="140" t="s">
        <v>410</v>
      </c>
      <c r="I51" s="140"/>
    </row>
    <row r="52" spans="1:9">
      <c r="A52" s="140"/>
      <c r="B52" s="1" t="s">
        <v>411</v>
      </c>
      <c r="C52" s="1"/>
      <c r="D52" s="140"/>
      <c r="E52" s="140"/>
      <c r="F52" s="140"/>
      <c r="G52" s="140"/>
      <c r="H52" s="140" t="s">
        <v>411</v>
      </c>
      <c r="I52" s="140"/>
    </row>
    <row r="53" spans="1:9">
      <c r="A53" s="140"/>
      <c r="B53" s="1" t="s">
        <v>412</v>
      </c>
      <c r="C53" s="1"/>
      <c r="D53" s="140"/>
      <c r="E53" s="140"/>
      <c r="F53" s="140"/>
      <c r="G53" s="140"/>
      <c r="H53" s="140" t="s">
        <v>412</v>
      </c>
      <c r="I53" s="140"/>
    </row>
    <row r="54" spans="1:9">
      <c r="A54" s="140"/>
      <c r="B54" s="1" t="s">
        <v>413</v>
      </c>
      <c r="C54" s="1"/>
      <c r="D54" s="140"/>
      <c r="E54" s="140"/>
      <c r="F54" s="140"/>
      <c r="G54" s="140"/>
      <c r="H54" s="140" t="s">
        <v>413</v>
      </c>
      <c r="I54" s="140"/>
    </row>
    <row r="55" spans="1:9">
      <c r="A55" s="140"/>
      <c r="B55" s="1" t="s">
        <v>414</v>
      </c>
      <c r="C55" s="1"/>
      <c r="D55" s="140"/>
      <c r="E55" s="140"/>
      <c r="F55" s="140"/>
      <c r="G55" s="140"/>
      <c r="H55" s="140" t="s">
        <v>414</v>
      </c>
      <c r="I55" s="140"/>
    </row>
    <row r="56" spans="1:9">
      <c r="A56" s="140"/>
      <c r="B56" s="1" t="s">
        <v>415</v>
      </c>
      <c r="C56" s="1"/>
      <c r="D56" s="140"/>
      <c r="E56" s="140"/>
      <c r="F56" s="140"/>
      <c r="G56" s="140"/>
      <c r="H56" s="140" t="s">
        <v>415</v>
      </c>
      <c r="I56" s="140"/>
    </row>
    <row r="57" spans="1:9">
      <c r="A57" s="140"/>
      <c r="B57" s="1" t="s">
        <v>416</v>
      </c>
      <c r="C57" s="1"/>
      <c r="D57" s="140"/>
      <c r="E57" s="140"/>
      <c r="F57" s="140"/>
      <c r="G57" s="140"/>
      <c r="H57" s="140" t="s">
        <v>416</v>
      </c>
      <c r="I57" s="140"/>
    </row>
    <row r="58" spans="1:9">
      <c r="A58" s="140"/>
      <c r="B58" s="1" t="s">
        <v>417</v>
      </c>
      <c r="C58" s="1"/>
      <c r="D58" s="140"/>
      <c r="E58" s="140"/>
      <c r="F58" s="140"/>
      <c r="G58" s="140"/>
      <c r="H58" s="140" t="s">
        <v>417</v>
      </c>
      <c r="I58" s="140"/>
    </row>
    <row r="59" spans="1:9">
      <c r="A59" s="140"/>
      <c r="B59" s="1" t="s">
        <v>418</v>
      </c>
      <c r="C59" s="1"/>
      <c r="D59" s="140"/>
      <c r="E59" s="140"/>
      <c r="F59" s="140"/>
      <c r="G59" s="140"/>
      <c r="H59" s="140" t="s">
        <v>418</v>
      </c>
      <c r="I59" s="140"/>
    </row>
    <row r="60" spans="1:9">
      <c r="A60" s="140"/>
      <c r="B60" s="1" t="s">
        <v>419</v>
      </c>
      <c r="C60" s="1"/>
      <c r="D60" s="140"/>
      <c r="E60" s="140"/>
      <c r="F60" s="140"/>
      <c r="G60" s="140"/>
      <c r="H60" s="140" t="s">
        <v>419</v>
      </c>
      <c r="I60" s="140"/>
    </row>
    <row r="61" spans="1:9">
      <c r="A61" s="140"/>
      <c r="B61" s="1" t="s">
        <v>420</v>
      </c>
      <c r="C61" s="1"/>
      <c r="D61" s="140"/>
      <c r="E61" s="140"/>
      <c r="F61" s="140"/>
      <c r="G61" s="140"/>
      <c r="H61" s="140" t="s">
        <v>420</v>
      </c>
      <c r="I61" s="140"/>
    </row>
    <row r="62" spans="1:9">
      <c r="A62" s="140"/>
      <c r="B62" s="1" t="s">
        <v>421</v>
      </c>
      <c r="C62" s="1"/>
      <c r="D62" s="140"/>
      <c r="E62" s="140"/>
      <c r="F62" s="140"/>
      <c r="G62" s="140"/>
      <c r="H62" s="140" t="s">
        <v>421</v>
      </c>
      <c r="I62" s="140"/>
    </row>
    <row r="63" spans="1:9">
      <c r="A63" s="140"/>
      <c r="B63" s="1" t="s">
        <v>422</v>
      </c>
      <c r="C63" s="1"/>
      <c r="D63" s="140"/>
      <c r="E63" s="140"/>
      <c r="F63" s="140"/>
      <c r="G63" s="140"/>
      <c r="H63" s="140" t="s">
        <v>422</v>
      </c>
      <c r="I63" s="140"/>
    </row>
    <row r="64" spans="1:9">
      <c r="A64" s="140"/>
      <c r="B64" s="1" t="s">
        <v>423</v>
      </c>
      <c r="C64" s="1"/>
      <c r="D64" s="140"/>
      <c r="E64" s="140"/>
      <c r="F64" s="140"/>
      <c r="G64" s="140"/>
      <c r="H64" s="140" t="s">
        <v>423</v>
      </c>
      <c r="I64" s="140"/>
    </row>
    <row r="65" spans="1:9">
      <c r="A65" s="140"/>
      <c r="B65" s="1" t="s">
        <v>424</v>
      </c>
      <c r="C65" s="1"/>
      <c r="D65" s="140"/>
      <c r="E65" s="140"/>
      <c r="F65" s="140"/>
      <c r="G65" s="140"/>
      <c r="H65" s="140" t="s">
        <v>424</v>
      </c>
      <c r="I65" s="140"/>
    </row>
    <row r="66" spans="1:9">
      <c r="A66" s="140"/>
      <c r="B66" s="1" t="s">
        <v>425</v>
      </c>
      <c r="C66" s="1"/>
      <c r="D66" s="140"/>
      <c r="E66" s="140"/>
      <c r="F66" s="140"/>
      <c r="G66" s="140"/>
      <c r="H66" s="140" t="s">
        <v>425</v>
      </c>
      <c r="I66" s="140"/>
    </row>
    <row r="67" spans="1:9">
      <c r="A67" s="140"/>
      <c r="B67" s="1" t="s">
        <v>426</v>
      </c>
      <c r="C67" s="1"/>
      <c r="D67" s="140"/>
      <c r="E67" s="140"/>
      <c r="F67" s="140"/>
      <c r="G67" s="140"/>
      <c r="H67" s="140" t="s">
        <v>426</v>
      </c>
      <c r="I67" s="140"/>
    </row>
    <row r="68" spans="1:9">
      <c r="A68" s="140"/>
      <c r="B68" s="1" t="s">
        <v>427</v>
      </c>
      <c r="C68" s="1"/>
      <c r="D68" s="140"/>
      <c r="E68" s="140"/>
      <c r="F68" s="140"/>
      <c r="G68" s="140"/>
      <c r="H68" s="140" t="s">
        <v>427</v>
      </c>
      <c r="I68" s="140"/>
    </row>
    <row r="69" spans="1:9">
      <c r="A69" s="140"/>
      <c r="B69" s="1" t="s">
        <v>428</v>
      </c>
      <c r="C69" s="1"/>
      <c r="D69" s="140"/>
      <c r="E69" s="140"/>
      <c r="F69" s="140"/>
      <c r="G69" s="140"/>
      <c r="H69" s="140" t="s">
        <v>428</v>
      </c>
      <c r="I69" s="140"/>
    </row>
    <row r="70" spans="1:9">
      <c r="A70" s="140"/>
      <c r="B70" s="1" t="s">
        <v>429</v>
      </c>
      <c r="C70" s="1"/>
      <c r="D70" s="140"/>
      <c r="E70" s="140"/>
      <c r="F70" s="140"/>
      <c r="G70" s="140"/>
      <c r="H70" s="140" t="s">
        <v>429</v>
      </c>
      <c r="I70" s="140"/>
    </row>
    <row r="71" spans="1:9">
      <c r="A71" s="140"/>
      <c r="B71" s="1" t="s">
        <v>430</v>
      </c>
      <c r="C71" s="1"/>
      <c r="D71" s="140"/>
      <c r="E71" s="140"/>
      <c r="F71" s="140"/>
      <c r="G71" s="140"/>
      <c r="H71" s="140" t="s">
        <v>430</v>
      </c>
      <c r="I71" s="140"/>
    </row>
    <row r="72" spans="1:9">
      <c r="A72" s="140"/>
      <c r="B72" s="1" t="s">
        <v>431</v>
      </c>
      <c r="C72" s="1"/>
      <c r="D72" s="140"/>
      <c r="E72" s="140"/>
      <c r="F72" s="140"/>
      <c r="G72" s="140"/>
      <c r="H72" s="140" t="s">
        <v>431</v>
      </c>
      <c r="I72" s="140"/>
    </row>
    <row r="73" spans="1:9">
      <c r="A73" s="140"/>
      <c r="B73" s="1" t="s">
        <v>432</v>
      </c>
      <c r="C73" s="1"/>
      <c r="D73" s="140"/>
      <c r="E73" s="140"/>
      <c r="F73" s="140"/>
      <c r="G73" s="140"/>
      <c r="H73" s="140" t="s">
        <v>432</v>
      </c>
      <c r="I73" s="140"/>
    </row>
    <row r="74" spans="1:9">
      <c r="A74" s="140"/>
      <c r="B74" s="1" t="s">
        <v>433</v>
      </c>
      <c r="C74" s="1"/>
      <c r="D74" s="140"/>
      <c r="E74" s="140"/>
      <c r="F74" s="140"/>
      <c r="G74" s="140"/>
      <c r="H74" s="140" t="s">
        <v>433</v>
      </c>
      <c r="I74" s="140"/>
    </row>
    <row r="75" spans="1:9">
      <c r="A75" s="140"/>
      <c r="B75" s="1" t="s">
        <v>434</v>
      </c>
      <c r="C75" s="1"/>
      <c r="D75" s="140"/>
      <c r="E75" s="140"/>
      <c r="F75" s="140"/>
      <c r="G75" s="140"/>
      <c r="H75" s="140" t="s">
        <v>434</v>
      </c>
      <c r="I75" s="140"/>
    </row>
    <row r="76" spans="1:9">
      <c r="A76" s="140"/>
      <c r="B76" s="1" t="s">
        <v>435</v>
      </c>
      <c r="C76" s="1"/>
      <c r="D76" s="140"/>
      <c r="E76" s="140"/>
      <c r="F76" s="140"/>
      <c r="G76" s="140"/>
      <c r="H76" s="140" t="s">
        <v>435</v>
      </c>
      <c r="I76" s="140"/>
    </row>
    <row r="77" spans="1:9">
      <c r="A77" s="140"/>
      <c r="B77" s="1" t="s">
        <v>436</v>
      </c>
      <c r="C77" s="1"/>
      <c r="D77" s="140"/>
      <c r="E77" s="140"/>
      <c r="F77" s="140"/>
      <c r="G77" s="140"/>
      <c r="H77" s="140" t="s">
        <v>436</v>
      </c>
      <c r="I77" s="140"/>
    </row>
    <row r="78" spans="1:9">
      <c r="A78" s="140"/>
      <c r="B78" s="1" t="s">
        <v>437</v>
      </c>
      <c r="C78" s="1"/>
      <c r="D78" s="140"/>
      <c r="E78" s="140"/>
      <c r="F78" s="140"/>
      <c r="G78" s="140"/>
      <c r="H78" s="140" t="s">
        <v>437</v>
      </c>
      <c r="I78" s="140"/>
    </row>
    <row r="79" spans="1:9">
      <c r="A79" s="140"/>
      <c r="B79" s="1" t="s">
        <v>438</v>
      </c>
      <c r="C79" s="1"/>
      <c r="D79" s="140"/>
      <c r="E79" s="140"/>
      <c r="F79" s="140"/>
      <c r="G79" s="140"/>
      <c r="H79" s="140" t="s">
        <v>438</v>
      </c>
      <c r="I79" s="140"/>
    </row>
    <row r="80" spans="1:9">
      <c r="A80" s="140"/>
      <c r="B80" s="1" t="s">
        <v>439</v>
      </c>
      <c r="C80" s="1"/>
      <c r="D80" s="140"/>
      <c r="E80" s="140"/>
      <c r="F80" s="140"/>
      <c r="G80" s="140"/>
      <c r="H80" s="140" t="s">
        <v>439</v>
      </c>
      <c r="I80" s="140"/>
    </row>
    <row r="81" spans="1:9">
      <c r="A81" s="140"/>
      <c r="B81" s="1" t="s">
        <v>440</v>
      </c>
      <c r="C81" s="1"/>
      <c r="D81" s="140"/>
      <c r="E81" s="140"/>
      <c r="F81" s="140"/>
      <c r="G81" s="140"/>
      <c r="H81" s="140" t="s">
        <v>440</v>
      </c>
      <c r="I81" s="140"/>
    </row>
    <row r="82" spans="1:9">
      <c r="A82" s="140"/>
      <c r="B82" s="1" t="s">
        <v>441</v>
      </c>
      <c r="C82" s="1"/>
      <c r="D82" s="140"/>
      <c r="E82" s="140"/>
      <c r="F82" s="140"/>
      <c r="G82" s="140"/>
      <c r="H82" s="140" t="s">
        <v>441</v>
      </c>
      <c r="I82" s="140"/>
    </row>
    <row r="83" spans="1:9">
      <c r="A83" s="140"/>
      <c r="B83" s="1" t="s">
        <v>442</v>
      </c>
      <c r="C83" s="1"/>
      <c r="D83" s="140"/>
      <c r="E83" s="140"/>
      <c r="F83" s="140"/>
      <c r="G83" s="140"/>
      <c r="H83" s="140" t="s">
        <v>442</v>
      </c>
      <c r="I83" s="140"/>
    </row>
    <row r="84" spans="1:9">
      <c r="A84" s="140"/>
      <c r="B84" s="1" t="s">
        <v>443</v>
      </c>
      <c r="C84" s="1"/>
      <c r="D84" s="140"/>
      <c r="E84" s="140"/>
      <c r="F84" s="140"/>
      <c r="G84" s="140"/>
      <c r="H84" s="140" t="s">
        <v>443</v>
      </c>
      <c r="I84" s="140"/>
    </row>
    <row r="85" spans="1:9">
      <c r="A85" s="140"/>
      <c r="B85" s="1" t="s">
        <v>444</v>
      </c>
      <c r="C85" s="1"/>
      <c r="D85" s="140"/>
      <c r="E85" s="140"/>
      <c r="F85" s="140"/>
      <c r="G85" s="140"/>
      <c r="H85" s="140" t="s">
        <v>444</v>
      </c>
      <c r="I85" s="140"/>
    </row>
    <row r="86" spans="1:9">
      <c r="A86" s="140"/>
      <c r="B86" s="1" t="s">
        <v>445</v>
      </c>
      <c r="C86" s="1"/>
      <c r="D86" s="140"/>
      <c r="E86" s="140"/>
      <c r="F86" s="140"/>
      <c r="G86" s="140"/>
      <c r="H86" s="140" t="s">
        <v>445</v>
      </c>
      <c r="I86" s="140"/>
    </row>
    <row r="87" spans="1:9">
      <c r="A87" s="140"/>
      <c r="B87" s="1" t="s">
        <v>446</v>
      </c>
      <c r="C87" s="1"/>
      <c r="D87" s="140"/>
      <c r="E87" s="140"/>
      <c r="F87" s="140"/>
      <c r="G87" s="140"/>
      <c r="H87" s="140" t="s">
        <v>446</v>
      </c>
      <c r="I87" s="140"/>
    </row>
    <row r="88" spans="1:9">
      <c r="A88" s="140"/>
      <c r="B88" s="1" t="s">
        <v>447</v>
      </c>
      <c r="C88" s="1"/>
      <c r="D88" s="140"/>
      <c r="E88" s="140"/>
      <c r="F88" s="140"/>
      <c r="G88" s="140"/>
      <c r="H88" s="140" t="s">
        <v>447</v>
      </c>
      <c r="I88" s="140"/>
    </row>
    <row r="89" spans="1:9">
      <c r="A89" s="140"/>
      <c r="B89" s="1" t="s">
        <v>448</v>
      </c>
      <c r="C89" s="1"/>
      <c r="D89" s="140"/>
      <c r="E89" s="140"/>
      <c r="F89" s="140"/>
      <c r="G89" s="140"/>
      <c r="H89" s="140" t="s">
        <v>448</v>
      </c>
      <c r="I89" s="140"/>
    </row>
    <row r="90" spans="1:9">
      <c r="A90" s="140"/>
      <c r="B90" s="1" t="s">
        <v>449</v>
      </c>
      <c r="C90" s="1"/>
      <c r="D90" s="140"/>
      <c r="E90" s="140"/>
      <c r="F90" s="140"/>
      <c r="G90" s="140"/>
      <c r="H90" s="140" t="s">
        <v>449</v>
      </c>
      <c r="I90" s="140"/>
    </row>
    <row r="91" spans="1:9">
      <c r="A91" s="140"/>
      <c r="B91" s="1" t="s">
        <v>450</v>
      </c>
      <c r="C91" s="1"/>
      <c r="D91" s="140"/>
      <c r="E91" s="140"/>
      <c r="F91" s="140"/>
      <c r="G91" s="140"/>
      <c r="H91" s="140" t="s">
        <v>450</v>
      </c>
      <c r="I91" s="140"/>
    </row>
    <row r="92" spans="1:9">
      <c r="A92" s="140"/>
      <c r="B92" s="1" t="s">
        <v>451</v>
      </c>
      <c r="C92" s="1"/>
      <c r="D92" s="140"/>
      <c r="E92" s="140"/>
      <c r="F92" s="140"/>
      <c r="G92" s="140"/>
      <c r="H92" s="140" t="s">
        <v>451</v>
      </c>
      <c r="I92" s="140"/>
    </row>
    <row r="93" spans="1:9">
      <c r="A93" s="140"/>
      <c r="B93" s="1" t="s">
        <v>452</v>
      </c>
      <c r="C93" s="1"/>
      <c r="D93" s="140"/>
      <c r="E93" s="140"/>
      <c r="F93" s="140"/>
      <c r="G93" s="140"/>
      <c r="H93" s="140" t="s">
        <v>452</v>
      </c>
      <c r="I93" s="140"/>
    </row>
    <row r="94" spans="1:9">
      <c r="A94" s="140"/>
      <c r="B94" s="1" t="s">
        <v>453</v>
      </c>
      <c r="C94" s="1"/>
      <c r="D94" s="140"/>
      <c r="E94" s="140"/>
      <c r="F94" s="140"/>
      <c r="G94" s="140"/>
      <c r="H94" s="140" t="s">
        <v>453</v>
      </c>
      <c r="I94" s="140"/>
    </row>
    <row r="95" spans="1:9">
      <c r="A95" s="140"/>
      <c r="B95" s="1" t="s">
        <v>454</v>
      </c>
      <c r="C95" s="1"/>
      <c r="D95" s="140"/>
      <c r="E95" s="140"/>
      <c r="F95" s="140"/>
      <c r="G95" s="140"/>
      <c r="H95" s="140" t="s">
        <v>454</v>
      </c>
      <c r="I95" s="140"/>
    </row>
    <row r="96" spans="1:9">
      <c r="A96" s="140"/>
      <c r="B96" s="1" t="s">
        <v>455</v>
      </c>
      <c r="C96" s="1"/>
      <c r="D96" s="140"/>
      <c r="E96" s="140"/>
      <c r="F96" s="140"/>
      <c r="G96" s="140"/>
      <c r="H96" s="140" t="s">
        <v>455</v>
      </c>
      <c r="I96" s="140"/>
    </row>
    <row r="97" spans="1:9">
      <c r="A97" s="140"/>
      <c r="B97" s="1" t="s">
        <v>456</v>
      </c>
      <c r="C97" s="1"/>
      <c r="D97" s="140"/>
      <c r="E97" s="140"/>
      <c r="F97" s="140"/>
      <c r="G97" s="140"/>
      <c r="H97" s="140" t="s">
        <v>456</v>
      </c>
      <c r="I97" s="140"/>
    </row>
    <row r="98" spans="1:9">
      <c r="A98" s="140"/>
      <c r="B98" s="1" t="s">
        <v>457</v>
      </c>
      <c r="C98" s="1"/>
      <c r="D98" s="140"/>
      <c r="E98" s="140"/>
      <c r="F98" s="140"/>
      <c r="G98" s="140"/>
      <c r="H98" s="140" t="s">
        <v>457</v>
      </c>
      <c r="I98" s="140"/>
    </row>
    <row r="99" spans="1:9">
      <c r="A99" s="140"/>
      <c r="B99" s="1" t="s">
        <v>458</v>
      </c>
      <c r="C99" s="1"/>
      <c r="D99" s="140"/>
      <c r="E99" s="140"/>
      <c r="F99" s="140"/>
      <c r="G99" s="140"/>
      <c r="H99" s="140" t="s">
        <v>458</v>
      </c>
      <c r="I99" s="140"/>
    </row>
    <row r="100" spans="1:9">
      <c r="A100" s="140"/>
      <c r="B100" s="1" t="s">
        <v>459</v>
      </c>
      <c r="C100" s="1"/>
      <c r="D100" s="140"/>
      <c r="E100" s="140"/>
      <c r="F100" s="140"/>
      <c r="G100" s="140"/>
      <c r="H100" s="140" t="s">
        <v>459</v>
      </c>
      <c r="I100" s="140"/>
    </row>
    <row r="101" spans="1:9">
      <c r="A101" s="140"/>
      <c r="B101" s="1" t="s">
        <v>460</v>
      </c>
      <c r="C101" s="1"/>
      <c r="D101" s="140"/>
      <c r="E101" s="140"/>
      <c r="F101" s="140"/>
      <c r="G101" s="140"/>
      <c r="H101" s="140" t="s">
        <v>460</v>
      </c>
      <c r="I101" s="140"/>
    </row>
    <row r="102" spans="1:9">
      <c r="A102" s="140"/>
      <c r="B102" s="1" t="s">
        <v>461</v>
      </c>
      <c r="C102" s="1"/>
      <c r="D102" s="140"/>
      <c r="E102" s="140"/>
      <c r="F102" s="140"/>
      <c r="G102" s="140"/>
      <c r="H102" s="140" t="s">
        <v>461</v>
      </c>
      <c r="I102" s="140"/>
    </row>
    <row r="103" spans="1:9">
      <c r="A103" s="140"/>
      <c r="B103" s="1" t="s">
        <v>462</v>
      </c>
      <c r="C103" s="1"/>
      <c r="D103" s="140"/>
      <c r="E103" s="140"/>
      <c r="F103" s="140"/>
      <c r="G103" s="140"/>
      <c r="H103" s="140" t="s">
        <v>462</v>
      </c>
      <c r="I103" s="140"/>
    </row>
    <row r="104" spans="1:9">
      <c r="A104" s="140"/>
      <c r="B104" s="1" t="s">
        <v>463</v>
      </c>
      <c r="C104" s="1"/>
      <c r="D104" s="140"/>
      <c r="E104" s="140"/>
      <c r="F104" s="140"/>
      <c r="G104" s="140"/>
      <c r="H104" s="140" t="s">
        <v>463</v>
      </c>
      <c r="I104" s="140"/>
    </row>
    <row r="105" spans="1:9">
      <c r="A105" s="140"/>
      <c r="B105" s="1" t="s">
        <v>464</v>
      </c>
      <c r="C105" s="1"/>
      <c r="D105" s="140"/>
      <c r="E105" s="140"/>
      <c r="F105" s="140"/>
      <c r="G105" s="140"/>
      <c r="H105" s="140" t="s">
        <v>464</v>
      </c>
      <c r="I105" s="140"/>
    </row>
    <row r="106" spans="1:9">
      <c r="A106" s="140"/>
      <c r="B106" s="1" t="s">
        <v>465</v>
      </c>
      <c r="C106" s="1"/>
      <c r="D106" s="140"/>
      <c r="E106" s="140"/>
      <c r="F106" s="140"/>
      <c r="G106" s="140"/>
      <c r="H106" s="140" t="s">
        <v>465</v>
      </c>
      <c r="I106" s="140"/>
    </row>
    <row r="107" spans="1:9">
      <c r="A107" s="140"/>
      <c r="B107" s="1" t="s">
        <v>466</v>
      </c>
      <c r="C107" s="1"/>
      <c r="D107" s="140"/>
      <c r="E107" s="140"/>
      <c r="F107" s="140"/>
      <c r="G107" s="140"/>
      <c r="H107" s="140" t="s">
        <v>466</v>
      </c>
      <c r="I107" s="140"/>
    </row>
    <row r="108" spans="1:9">
      <c r="A108" s="140"/>
      <c r="B108" s="1" t="s">
        <v>467</v>
      </c>
      <c r="C108" s="1"/>
      <c r="D108" s="140"/>
      <c r="E108" s="140"/>
      <c r="F108" s="140"/>
      <c r="G108" s="140"/>
      <c r="H108" s="140" t="s">
        <v>467</v>
      </c>
      <c r="I108" s="140"/>
    </row>
    <row r="109" spans="1:9">
      <c r="A109" s="140"/>
      <c r="B109" s="1" t="s">
        <v>468</v>
      </c>
      <c r="C109" s="1"/>
      <c r="D109" s="140"/>
      <c r="E109" s="140"/>
      <c r="F109" s="140"/>
      <c r="G109" s="140"/>
      <c r="H109" s="140" t="s">
        <v>468</v>
      </c>
      <c r="I109" s="140"/>
    </row>
    <row r="110" spans="1:9">
      <c r="A110" s="140"/>
      <c r="B110" s="1" t="s">
        <v>469</v>
      </c>
      <c r="C110" s="1"/>
      <c r="D110" s="140"/>
      <c r="E110" s="140"/>
      <c r="F110" s="140"/>
      <c r="G110" s="140"/>
      <c r="H110" s="140" t="s">
        <v>469</v>
      </c>
      <c r="I110" s="140"/>
    </row>
    <row r="111" spans="1:9">
      <c r="A111" s="140"/>
      <c r="B111" s="1" t="s">
        <v>470</v>
      </c>
      <c r="C111" s="1"/>
      <c r="D111" s="140"/>
      <c r="E111" s="140"/>
      <c r="F111" s="140"/>
      <c r="G111" s="140"/>
      <c r="H111" s="140" t="s">
        <v>470</v>
      </c>
      <c r="I111" s="140"/>
    </row>
    <row r="112" spans="1:9">
      <c r="A112" s="140"/>
      <c r="B112" s="1" t="s">
        <v>471</v>
      </c>
      <c r="C112" s="1"/>
      <c r="D112" s="140"/>
      <c r="E112" s="140"/>
      <c r="F112" s="140"/>
      <c r="G112" s="140"/>
      <c r="H112" s="140" t="s">
        <v>471</v>
      </c>
      <c r="I112" s="140"/>
    </row>
    <row r="113" spans="1:9">
      <c r="A113" s="140"/>
      <c r="B113" s="1" t="s">
        <v>472</v>
      </c>
      <c r="C113" s="1"/>
      <c r="D113" s="140"/>
      <c r="E113" s="140"/>
      <c r="F113" s="140"/>
      <c r="G113" s="140"/>
      <c r="H113" s="140" t="s">
        <v>472</v>
      </c>
      <c r="I113" s="140"/>
    </row>
    <row r="114" spans="1:9">
      <c r="A114" s="140"/>
      <c r="B114" s="1" t="s">
        <v>473</v>
      </c>
      <c r="C114" s="1"/>
      <c r="D114" s="140"/>
      <c r="E114" s="140"/>
      <c r="F114" s="140"/>
      <c r="G114" s="140"/>
      <c r="H114" s="140" t="s">
        <v>473</v>
      </c>
      <c r="I114" s="140"/>
    </row>
    <row r="115" spans="1:9">
      <c r="A115" s="140"/>
      <c r="B115" s="1" t="s">
        <v>474</v>
      </c>
      <c r="C115" s="1"/>
      <c r="D115" s="140"/>
      <c r="E115" s="140"/>
      <c r="F115" s="140"/>
      <c r="G115" s="140"/>
      <c r="H115" s="140" t="s">
        <v>474</v>
      </c>
      <c r="I115" s="140"/>
    </row>
    <row r="116" spans="1:9">
      <c r="A116" s="140"/>
      <c r="B116" s="1" t="s">
        <v>475</v>
      </c>
      <c r="C116" s="1"/>
      <c r="D116" s="140"/>
      <c r="E116" s="140"/>
      <c r="F116" s="140"/>
      <c r="G116" s="140"/>
      <c r="H116" s="140" t="s">
        <v>475</v>
      </c>
      <c r="I116" s="140"/>
    </row>
    <row r="117" spans="1:9">
      <c r="A117" s="140"/>
      <c r="B117" s="1" t="s">
        <v>476</v>
      </c>
      <c r="C117" s="1"/>
      <c r="D117" s="140"/>
      <c r="E117" s="140"/>
      <c r="F117" s="140"/>
      <c r="G117" s="140"/>
      <c r="H117" s="140" t="s">
        <v>476</v>
      </c>
      <c r="I117" s="140"/>
    </row>
    <row r="118" spans="1:9">
      <c r="A118" s="140"/>
      <c r="B118" s="1" t="s">
        <v>477</v>
      </c>
      <c r="C118" s="1"/>
      <c r="D118" s="140"/>
      <c r="E118" s="140"/>
      <c r="F118" s="140"/>
      <c r="G118" s="140"/>
      <c r="H118" s="140" t="s">
        <v>477</v>
      </c>
      <c r="I118" s="140"/>
    </row>
    <row r="119" spans="1:9">
      <c r="A119" s="140"/>
      <c r="B119" s="1" t="s">
        <v>478</v>
      </c>
      <c r="C119" s="1"/>
      <c r="D119" s="140"/>
      <c r="E119" s="140"/>
      <c r="F119" s="140"/>
      <c r="G119" s="140"/>
      <c r="H119" s="140" t="s">
        <v>478</v>
      </c>
      <c r="I119" s="140"/>
    </row>
    <row r="120" spans="1:9">
      <c r="A120" s="140"/>
      <c r="B120" s="1" t="s">
        <v>479</v>
      </c>
      <c r="C120" s="1"/>
      <c r="D120" s="140"/>
      <c r="E120" s="140"/>
      <c r="F120" s="140"/>
      <c r="G120" s="140"/>
      <c r="H120" s="140" t="s">
        <v>479</v>
      </c>
      <c r="I120" s="140"/>
    </row>
    <row r="121" spans="1:9">
      <c r="A121" s="140"/>
      <c r="B121" s="1" t="s">
        <v>480</v>
      </c>
      <c r="C121" s="1"/>
      <c r="D121" s="140"/>
      <c r="E121" s="140"/>
      <c r="F121" s="140"/>
      <c r="G121" s="140"/>
      <c r="H121" s="140" t="s">
        <v>480</v>
      </c>
      <c r="I121" s="140"/>
    </row>
    <row r="122" spans="1:9">
      <c r="A122" s="140"/>
      <c r="B122" s="1" t="s">
        <v>481</v>
      </c>
      <c r="C122" s="1"/>
      <c r="D122" s="140"/>
      <c r="E122" s="140"/>
      <c r="F122" s="140"/>
      <c r="G122" s="140"/>
      <c r="H122" s="140" t="s">
        <v>481</v>
      </c>
      <c r="I122" s="140"/>
    </row>
    <row r="123" spans="1:9">
      <c r="A123" s="140"/>
      <c r="B123" s="1" t="s">
        <v>482</v>
      </c>
      <c r="C123" s="1"/>
      <c r="D123" s="140"/>
      <c r="E123" s="140"/>
      <c r="F123" s="140"/>
      <c r="G123" s="140"/>
      <c r="H123" s="140" t="s">
        <v>482</v>
      </c>
      <c r="I123" s="140"/>
    </row>
    <row r="124" spans="1:9">
      <c r="A124" s="140"/>
      <c r="B124" s="1" t="s">
        <v>483</v>
      </c>
      <c r="C124" s="1"/>
      <c r="D124" s="140"/>
      <c r="E124" s="140"/>
      <c r="F124" s="140"/>
      <c r="G124" s="140"/>
      <c r="H124" s="140" t="s">
        <v>483</v>
      </c>
      <c r="I124" s="140"/>
    </row>
    <row r="125" spans="1:9">
      <c r="A125" s="140"/>
      <c r="B125" s="1" t="s">
        <v>484</v>
      </c>
      <c r="C125" s="1"/>
      <c r="D125" s="140"/>
      <c r="E125" s="140"/>
      <c r="F125" s="140"/>
      <c r="G125" s="140"/>
      <c r="H125" s="140" t="s">
        <v>484</v>
      </c>
      <c r="I125" s="140"/>
    </row>
    <row r="126" spans="1:9">
      <c r="A126" s="140"/>
      <c r="B126" s="1" t="s">
        <v>485</v>
      </c>
      <c r="C126" s="1"/>
      <c r="D126" s="140"/>
      <c r="E126" s="140"/>
      <c r="F126" s="140"/>
      <c r="G126" s="140"/>
      <c r="H126" s="140" t="s">
        <v>485</v>
      </c>
      <c r="I126" s="140"/>
    </row>
    <row r="127" spans="1:9">
      <c r="A127" s="140"/>
      <c r="B127" s="1" t="s">
        <v>486</v>
      </c>
      <c r="C127" s="1"/>
      <c r="D127" s="140"/>
      <c r="E127" s="140"/>
      <c r="F127" s="140"/>
      <c r="G127" s="140"/>
      <c r="H127" s="140" t="s">
        <v>486</v>
      </c>
      <c r="I127" s="140"/>
    </row>
    <row r="128" spans="1:9">
      <c r="A128" s="140"/>
      <c r="B128" s="1" t="s">
        <v>487</v>
      </c>
      <c r="C128" s="1"/>
      <c r="D128" s="140"/>
      <c r="E128" s="140"/>
      <c r="F128" s="140"/>
      <c r="G128" s="140"/>
      <c r="H128" s="140" t="s">
        <v>487</v>
      </c>
      <c r="I128" s="140"/>
    </row>
    <row r="129" spans="1:9">
      <c r="A129" s="140"/>
      <c r="B129" s="1" t="s">
        <v>488</v>
      </c>
      <c r="C129" s="1"/>
      <c r="D129" s="140"/>
      <c r="E129" s="140"/>
      <c r="F129" s="140"/>
      <c r="G129" s="140"/>
      <c r="H129" s="140" t="s">
        <v>488</v>
      </c>
      <c r="I129" s="140"/>
    </row>
    <row r="130" spans="1:9">
      <c r="A130" s="140"/>
      <c r="B130" s="1" t="s">
        <v>489</v>
      </c>
      <c r="C130" s="1"/>
      <c r="D130" s="140"/>
      <c r="E130" s="140"/>
      <c r="F130" s="140"/>
      <c r="G130" s="140"/>
      <c r="H130" s="140" t="s">
        <v>489</v>
      </c>
      <c r="I130" s="140"/>
    </row>
    <row r="131" spans="1:9">
      <c r="A131" s="140"/>
      <c r="B131" s="1" t="s">
        <v>490</v>
      </c>
      <c r="C131" s="1"/>
      <c r="D131" s="140"/>
      <c r="E131" s="140"/>
      <c r="F131" s="140"/>
      <c r="G131" s="140"/>
      <c r="H131" s="140" t="s">
        <v>490</v>
      </c>
      <c r="I131" s="140"/>
    </row>
    <row r="132" spans="1:9">
      <c r="A132" s="140"/>
      <c r="B132" s="1" t="s">
        <v>491</v>
      </c>
      <c r="C132" s="1"/>
      <c r="D132" s="140"/>
      <c r="E132" s="140"/>
      <c r="F132" s="140"/>
      <c r="G132" s="140"/>
      <c r="H132" s="140" t="s">
        <v>491</v>
      </c>
      <c r="I132" s="140"/>
    </row>
    <row r="133" spans="1:9">
      <c r="A133" s="140"/>
      <c r="B133" s="1" t="s">
        <v>492</v>
      </c>
      <c r="C133" s="1"/>
      <c r="D133" s="140"/>
      <c r="E133" s="140"/>
      <c r="F133" s="140"/>
      <c r="G133" s="140"/>
      <c r="H133" s="140" t="s">
        <v>492</v>
      </c>
      <c r="I133" s="140"/>
    </row>
    <row r="134" spans="1:9">
      <c r="A134" s="140"/>
      <c r="B134" s="1" t="s">
        <v>493</v>
      </c>
      <c r="C134" s="1"/>
      <c r="D134" s="140"/>
      <c r="E134" s="140"/>
      <c r="F134" s="140"/>
      <c r="G134" s="140"/>
      <c r="H134" s="140" t="s">
        <v>493</v>
      </c>
      <c r="I134" s="140"/>
    </row>
    <row r="135" spans="1:9">
      <c r="A135" s="140"/>
      <c r="B135" s="1" t="s">
        <v>494</v>
      </c>
      <c r="C135" s="1"/>
      <c r="D135" s="140"/>
      <c r="E135" s="140"/>
      <c r="F135" s="140"/>
      <c r="G135" s="140"/>
      <c r="H135" s="140" t="s">
        <v>494</v>
      </c>
      <c r="I135" s="140"/>
    </row>
    <row r="136" spans="1:9">
      <c r="A136" s="140"/>
      <c r="B136" s="1" t="s">
        <v>495</v>
      </c>
      <c r="C136" s="1"/>
      <c r="D136" s="140"/>
      <c r="E136" s="140"/>
      <c r="F136" s="140"/>
      <c r="G136" s="140"/>
      <c r="H136" s="140" t="s">
        <v>495</v>
      </c>
      <c r="I136" s="140"/>
    </row>
    <row r="137" spans="1:9">
      <c r="A137" s="140"/>
      <c r="B137" s="1" t="s">
        <v>496</v>
      </c>
      <c r="C137" s="1"/>
      <c r="D137" s="140"/>
      <c r="E137" s="140"/>
      <c r="F137" s="140"/>
      <c r="G137" s="140"/>
      <c r="H137" s="140" t="s">
        <v>496</v>
      </c>
      <c r="I137" s="140"/>
    </row>
    <row r="138" spans="1:9">
      <c r="A138" s="140"/>
      <c r="B138" s="1" t="s">
        <v>497</v>
      </c>
      <c r="C138" s="1"/>
      <c r="D138" s="140"/>
      <c r="E138" s="140"/>
      <c r="F138" s="140"/>
      <c r="G138" s="140"/>
      <c r="H138" s="140" t="s">
        <v>497</v>
      </c>
      <c r="I138" s="140"/>
    </row>
    <row r="139" spans="1:9">
      <c r="A139" s="140"/>
      <c r="B139" s="1" t="s">
        <v>498</v>
      </c>
      <c r="C139" s="1"/>
      <c r="D139" s="140"/>
      <c r="E139" s="140"/>
      <c r="F139" s="140"/>
      <c r="G139" s="140"/>
      <c r="H139" s="140" t="s">
        <v>498</v>
      </c>
      <c r="I139" s="140"/>
    </row>
    <row r="140" spans="1:9">
      <c r="A140" s="140"/>
      <c r="B140" s="1" t="s">
        <v>499</v>
      </c>
      <c r="C140" s="1"/>
      <c r="D140" s="140"/>
      <c r="E140" s="140"/>
      <c r="F140" s="140"/>
      <c r="G140" s="140"/>
      <c r="H140" s="140" t="s">
        <v>499</v>
      </c>
      <c r="I140" s="140"/>
    </row>
    <row r="141" spans="1:9">
      <c r="A141" s="140"/>
      <c r="B141" s="1" t="s">
        <v>500</v>
      </c>
      <c r="C141" s="1"/>
      <c r="D141" s="140"/>
      <c r="E141" s="140"/>
      <c r="F141" s="140"/>
      <c r="G141" s="140"/>
      <c r="H141" s="140" t="s">
        <v>500</v>
      </c>
      <c r="I141" s="140"/>
    </row>
    <row r="142" spans="1:9">
      <c r="A142" s="140"/>
      <c r="B142" s="1" t="s">
        <v>501</v>
      </c>
      <c r="C142" s="1"/>
      <c r="D142" s="140"/>
      <c r="E142" s="140"/>
      <c r="F142" s="140"/>
      <c r="G142" s="140"/>
      <c r="H142" s="140" t="s">
        <v>501</v>
      </c>
      <c r="I142" s="140"/>
    </row>
    <row r="143" spans="1:9">
      <c r="A143" s="140"/>
      <c r="B143" s="1" t="s">
        <v>502</v>
      </c>
      <c r="C143" s="1"/>
      <c r="D143" s="140"/>
      <c r="E143" s="140"/>
      <c r="F143" s="140"/>
      <c r="G143" s="140"/>
      <c r="H143" s="140" t="s">
        <v>502</v>
      </c>
      <c r="I143" s="140"/>
    </row>
    <row r="144" spans="1:9">
      <c r="A144" s="140"/>
      <c r="B144" s="1" t="s">
        <v>503</v>
      </c>
      <c r="C144" s="1"/>
      <c r="D144" s="140"/>
      <c r="E144" s="140"/>
      <c r="F144" s="140"/>
      <c r="G144" s="140"/>
      <c r="H144" s="140" t="s">
        <v>503</v>
      </c>
      <c r="I144" s="140"/>
    </row>
    <row r="145" spans="1:9">
      <c r="A145" s="140"/>
      <c r="B145" s="1" t="s">
        <v>504</v>
      </c>
      <c r="C145" s="1"/>
      <c r="D145" s="140"/>
      <c r="E145" s="140"/>
      <c r="F145" s="140"/>
      <c r="G145" s="140"/>
      <c r="H145" s="140" t="s">
        <v>504</v>
      </c>
      <c r="I145" s="140"/>
    </row>
    <row r="146" spans="1:9">
      <c r="A146" s="140"/>
      <c r="B146" s="1" t="s">
        <v>505</v>
      </c>
      <c r="C146" s="1"/>
      <c r="D146" s="140"/>
      <c r="E146" s="140"/>
      <c r="F146" s="140"/>
      <c r="G146" s="140"/>
      <c r="H146" s="140" t="s">
        <v>505</v>
      </c>
      <c r="I146" s="140"/>
    </row>
    <row r="147" spans="1:9">
      <c r="A147" s="140"/>
      <c r="B147" s="1" t="s">
        <v>506</v>
      </c>
      <c r="C147" s="1"/>
      <c r="D147" s="140"/>
      <c r="E147" s="140"/>
      <c r="F147" s="140"/>
      <c r="G147" s="140"/>
      <c r="H147" s="140" t="s">
        <v>506</v>
      </c>
      <c r="I147" s="140"/>
    </row>
    <row r="148" spans="1:9">
      <c r="A148" s="140"/>
      <c r="B148" s="1" t="s">
        <v>507</v>
      </c>
      <c r="C148" s="1"/>
      <c r="D148" s="140"/>
      <c r="E148" s="140"/>
      <c r="F148" s="140"/>
      <c r="G148" s="140"/>
      <c r="H148" s="140" t="s">
        <v>507</v>
      </c>
      <c r="I148" s="140"/>
    </row>
    <row r="149" spans="1:9">
      <c r="A149" s="140"/>
      <c r="B149" s="1" t="s">
        <v>508</v>
      </c>
      <c r="C149" s="1"/>
      <c r="D149" s="140"/>
      <c r="E149" s="140"/>
      <c r="F149" s="140"/>
      <c r="G149" s="140"/>
      <c r="H149" s="140" t="s">
        <v>508</v>
      </c>
      <c r="I149" s="140"/>
    </row>
    <row r="150" spans="1:9">
      <c r="A150" s="140"/>
      <c r="B150" s="1" t="s">
        <v>509</v>
      </c>
      <c r="C150" s="1"/>
      <c r="D150" s="140"/>
      <c r="E150" s="140"/>
      <c r="F150" s="140"/>
      <c r="G150" s="140"/>
      <c r="H150" s="140" t="s">
        <v>509</v>
      </c>
      <c r="I150" s="140"/>
    </row>
    <row r="151" spans="1:9">
      <c r="A151" s="140"/>
      <c r="B151" s="1" t="s">
        <v>510</v>
      </c>
      <c r="C151" s="1"/>
      <c r="D151" s="140"/>
      <c r="E151" s="140"/>
      <c r="F151" s="140"/>
      <c r="G151" s="140"/>
      <c r="H151" s="140" t="s">
        <v>510</v>
      </c>
      <c r="I151" s="140"/>
    </row>
    <row r="152" spans="1:9">
      <c r="A152" s="140"/>
      <c r="B152" s="1" t="s">
        <v>511</v>
      </c>
      <c r="C152" s="1"/>
      <c r="D152" s="140"/>
      <c r="E152" s="140"/>
      <c r="F152" s="140"/>
      <c r="G152" s="140"/>
      <c r="H152" s="140" t="s">
        <v>511</v>
      </c>
      <c r="I152" s="140"/>
    </row>
    <row r="153" spans="1:9">
      <c r="A153" s="140"/>
      <c r="B153" s="1" t="s">
        <v>512</v>
      </c>
      <c r="C153" s="1"/>
      <c r="D153" s="140"/>
      <c r="E153" s="140"/>
      <c r="F153" s="140"/>
      <c r="G153" s="140"/>
      <c r="H153" s="140" t="s">
        <v>512</v>
      </c>
      <c r="I153" s="140"/>
    </row>
    <row r="154" spans="1:9">
      <c r="A154" s="140"/>
      <c r="B154" s="1" t="s">
        <v>513</v>
      </c>
      <c r="C154" s="1"/>
      <c r="D154" s="140"/>
      <c r="E154" s="140"/>
      <c r="F154" s="140"/>
      <c r="G154" s="140"/>
      <c r="H154" s="140" t="s">
        <v>513</v>
      </c>
      <c r="I154" s="140"/>
    </row>
  </sheetData>
  <sheetProtection insertHyperlink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1B-355E-43D3-B740-51901DDE776D}">
  <sheetPr codeName="Sheet34"/>
  <dimension ref="A1:X61"/>
  <sheetViews>
    <sheetView zoomScale="90" zoomScaleNormal="90" workbookViewId="0"/>
  </sheetViews>
  <sheetFormatPr defaultColWidth="10.28515625" defaultRowHeight="12.75"/>
  <cols>
    <col min="1" max="1" width="17.42578125" style="26" customWidth="1"/>
    <col min="2" max="2" width="38.7109375" style="26" customWidth="1"/>
    <col min="3" max="12" width="20.28515625" style="26" customWidth="1"/>
    <col min="13" max="13" width="4.85546875" style="26" customWidth="1"/>
    <col min="14" max="14" width="18.140625" style="26" customWidth="1"/>
    <col min="15" max="15" width="14" style="26" customWidth="1"/>
    <col min="16" max="16" width="12.28515625" style="26" bestFit="1" customWidth="1"/>
    <col min="17" max="17" width="13.28515625" style="26" bestFit="1" customWidth="1"/>
    <col min="18" max="16384" width="10.28515625" style="26"/>
  </cols>
  <sheetData>
    <row r="1" spans="1:24" ht="15" customHeight="1">
      <c r="A1" s="5" t="s">
        <v>767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2.15" customHeight="1">
      <c r="A2" s="143" t="s">
        <v>515</v>
      </c>
      <c r="B2" s="144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8"/>
      <c r="R2" s="8"/>
      <c r="S2" s="8"/>
      <c r="T2" s="8"/>
      <c r="U2" s="8"/>
      <c r="V2" s="8"/>
      <c r="W2" s="8"/>
      <c r="X2" s="8"/>
    </row>
    <row r="3" spans="1:24" ht="22.15" customHeight="1">
      <c r="A3" s="143" t="s">
        <v>516</v>
      </c>
      <c r="B3" s="145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  <c r="R3" s="8"/>
      <c r="S3" s="8"/>
      <c r="T3" s="8"/>
      <c r="U3" s="8"/>
      <c r="V3" s="8"/>
      <c r="W3" s="8"/>
      <c r="X3" s="8"/>
    </row>
    <row r="4" spans="1:24" ht="22.15" customHeight="1">
      <c r="A4" s="143" t="s">
        <v>517</v>
      </c>
      <c r="B4" s="144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</row>
    <row r="5" spans="1:24" ht="33" customHeight="1">
      <c r="A5" s="592" t="s">
        <v>768</v>
      </c>
      <c r="B5" s="592"/>
      <c r="C5" s="592"/>
      <c r="D5" s="592"/>
      <c r="E5" s="592"/>
      <c r="F5" s="592"/>
      <c r="G5" s="592"/>
      <c r="H5" s="592"/>
      <c r="I5" s="367"/>
      <c r="J5" s="367"/>
      <c r="K5" s="367"/>
      <c r="L5" s="367"/>
    </row>
    <row r="6" spans="1:24" ht="9.75" customHeight="1">
      <c r="A6" s="367"/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24" ht="34.5" customHeight="1">
      <c r="A7" s="583" t="s">
        <v>769</v>
      </c>
      <c r="B7" s="583"/>
      <c r="C7" s="583"/>
      <c r="D7" s="583"/>
      <c r="E7" s="583"/>
      <c r="F7" s="583"/>
      <c r="G7" s="583"/>
      <c r="H7" s="583"/>
      <c r="I7" s="368"/>
      <c r="J7" s="368"/>
      <c r="K7" s="368"/>
      <c r="L7" s="368"/>
    </row>
    <row r="8" spans="1:24" ht="20.25" customHeight="1">
      <c r="A8" s="368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</row>
    <row r="9" spans="1:24" ht="25.5" customHeight="1">
      <c r="A9" s="369"/>
      <c r="B9" s="369"/>
      <c r="C9" s="593" t="s">
        <v>770</v>
      </c>
      <c r="D9" s="594"/>
      <c r="E9" s="594"/>
      <c r="F9" s="594"/>
      <c r="G9" s="594"/>
      <c r="H9" s="594"/>
      <c r="I9" s="594"/>
      <c r="J9" s="594"/>
      <c r="K9" s="594"/>
      <c r="L9" s="595"/>
    </row>
    <row r="10" spans="1:24" ht="27.6" customHeight="1">
      <c r="A10" s="370"/>
      <c r="B10" s="370"/>
      <c r="C10" s="585" t="s">
        <v>771</v>
      </c>
      <c r="D10" s="586"/>
      <c r="E10" s="587" t="s">
        <v>772</v>
      </c>
      <c r="F10" s="588"/>
      <c r="G10" s="589"/>
      <c r="H10" s="590" t="s">
        <v>773</v>
      </c>
      <c r="I10" s="587" t="s">
        <v>772</v>
      </c>
      <c r="J10" s="588"/>
      <c r="K10" s="589"/>
      <c r="L10" s="590" t="s">
        <v>773</v>
      </c>
    </row>
    <row r="11" spans="1:24" ht="76.5">
      <c r="A11" s="373" t="s">
        <v>774</v>
      </c>
      <c r="B11" s="373" t="s">
        <v>775</v>
      </c>
      <c r="C11" s="373" t="s">
        <v>776</v>
      </c>
      <c r="D11" s="371" t="s">
        <v>777</v>
      </c>
      <c r="E11" s="374" t="s">
        <v>776</v>
      </c>
      <c r="F11" s="374" t="s">
        <v>778</v>
      </c>
      <c r="G11" s="374" t="s">
        <v>779</v>
      </c>
      <c r="H11" s="591"/>
      <c r="I11" s="374" t="s">
        <v>776</v>
      </c>
      <c r="J11" s="374" t="s">
        <v>778</v>
      </c>
      <c r="K11" s="374" t="s">
        <v>779</v>
      </c>
      <c r="L11" s="591"/>
      <c r="N11" s="207" t="s">
        <v>780</v>
      </c>
      <c r="O11" s="207" t="s">
        <v>781</v>
      </c>
      <c r="P11" s="207" t="s">
        <v>782</v>
      </c>
      <c r="Q11" s="207" t="s">
        <v>783</v>
      </c>
    </row>
    <row r="12" spans="1:24" ht="29.65" customHeight="1">
      <c r="A12" s="375"/>
      <c r="B12" s="375"/>
      <c r="C12" s="376"/>
      <c r="D12" s="377"/>
      <c r="E12" s="378" t="s">
        <v>784</v>
      </c>
      <c r="F12" s="372" t="s">
        <v>784</v>
      </c>
      <c r="G12" s="372" t="s">
        <v>784</v>
      </c>
      <c r="H12" s="372" t="s">
        <v>784</v>
      </c>
      <c r="I12" s="378" t="s">
        <v>785</v>
      </c>
      <c r="J12" s="372" t="s">
        <v>785</v>
      </c>
      <c r="K12" s="372" t="s">
        <v>785</v>
      </c>
      <c r="L12" s="372" t="s">
        <v>785</v>
      </c>
    </row>
    <row r="13" spans="1:24" ht="63.75">
      <c r="A13" s="379" t="s">
        <v>786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24" ht="63.75">
      <c r="A14" s="379" t="s">
        <v>786</v>
      </c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24" ht="46.15" customHeight="1">
      <c r="A15" s="380"/>
      <c r="B15" s="381" t="s">
        <v>787</v>
      </c>
      <c r="C15" s="382">
        <f t="shared" ref="C15:L15" si="0">SUM(C13:C14)</f>
        <v>0</v>
      </c>
      <c r="D15" s="382">
        <f t="shared" si="0"/>
        <v>0</v>
      </c>
      <c r="E15" s="382">
        <f t="shared" si="0"/>
        <v>0</v>
      </c>
      <c r="F15" s="382">
        <f t="shared" si="0"/>
        <v>0</v>
      </c>
      <c r="G15" s="382">
        <f t="shared" si="0"/>
        <v>0</v>
      </c>
      <c r="H15" s="382">
        <f t="shared" si="0"/>
        <v>0</v>
      </c>
      <c r="I15" s="382">
        <f t="shared" si="0"/>
        <v>0</v>
      </c>
      <c r="J15" s="382">
        <f t="shared" si="0"/>
        <v>0</v>
      </c>
      <c r="K15" s="382">
        <f t="shared" si="0"/>
        <v>0</v>
      </c>
      <c r="L15" s="382">
        <f t="shared" si="0"/>
        <v>0</v>
      </c>
    </row>
    <row r="16" spans="1:24" ht="36.950000000000003" customHeight="1">
      <c r="A16" s="383"/>
      <c r="B16" s="384"/>
      <c r="C16" s="385"/>
      <c r="D16" s="385"/>
      <c r="E16" s="385"/>
      <c r="F16" s="385"/>
      <c r="G16" s="385"/>
      <c r="H16" s="385"/>
      <c r="I16" s="385"/>
      <c r="J16" s="385"/>
      <c r="K16" s="385"/>
      <c r="L16" s="385"/>
    </row>
    <row r="17" spans="1:17" ht="63.75">
      <c r="A17" s="379" t="s">
        <v>788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7" ht="63.75">
      <c r="A18" s="379" t="s">
        <v>788</v>
      </c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7" ht="36" customHeight="1">
      <c r="A19" s="386"/>
      <c r="B19" s="379" t="s">
        <v>789</v>
      </c>
      <c r="C19" s="382">
        <f t="shared" ref="C19:L19" si="1">SUM(C17:C18)</f>
        <v>0</v>
      </c>
      <c r="D19" s="382">
        <f t="shared" si="1"/>
        <v>0</v>
      </c>
      <c r="E19" s="382">
        <f t="shared" si="1"/>
        <v>0</v>
      </c>
      <c r="F19" s="382">
        <f t="shared" si="1"/>
        <v>0</v>
      </c>
      <c r="G19" s="382">
        <f t="shared" si="1"/>
        <v>0</v>
      </c>
      <c r="H19" s="382">
        <f t="shared" si="1"/>
        <v>0</v>
      </c>
      <c r="I19" s="382">
        <f t="shared" si="1"/>
        <v>0</v>
      </c>
      <c r="J19" s="382">
        <f t="shared" si="1"/>
        <v>0</v>
      </c>
      <c r="K19" s="382">
        <f t="shared" si="1"/>
        <v>0</v>
      </c>
      <c r="L19" s="382">
        <f t="shared" si="1"/>
        <v>0</v>
      </c>
      <c r="N19" s="212" t="str">
        <f>IF(C15+C19='B.LT.QR.2 LT QR (CCY)'!F43,"OK","Error")</f>
        <v>OK</v>
      </c>
      <c r="O19" s="212" t="str">
        <f>IF(D15+D19='B.LT.QR.2 LT QR (CCY)'!G43,"OK","Error")</f>
        <v>OK</v>
      </c>
      <c r="P19" s="212" t="str">
        <f>IF(I15+I19='B.LT.QR.2 LT QR (CCY)'!P43,"OK","Error")</f>
        <v>OK</v>
      </c>
      <c r="Q19" s="212" t="str">
        <f>IF(J15+J19='B.LT.QR.2 LT QR (CCY)'!Q43,"OK","Error")</f>
        <v>OK</v>
      </c>
    </row>
    <row r="20" spans="1:17" ht="36.950000000000003" customHeight="1">
      <c r="A20" s="387"/>
      <c r="B20" s="388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N20" s="353"/>
      <c r="O20" s="353"/>
      <c r="P20" s="353"/>
      <c r="Q20" s="353"/>
    </row>
    <row r="21" spans="1:17" ht="21" customHeight="1">
      <c r="A21" s="390"/>
      <c r="B21" s="390"/>
      <c r="C21" s="27"/>
      <c r="D21" s="27"/>
      <c r="E21" s="27"/>
      <c r="F21" s="391"/>
      <c r="G21" s="391"/>
      <c r="I21" s="27"/>
      <c r="J21" s="391"/>
      <c r="K21" s="391"/>
    </row>
    <row r="22" spans="1:17" ht="35.25" customHeight="1">
      <c r="A22" s="583" t="s">
        <v>769</v>
      </c>
      <c r="B22" s="583"/>
      <c r="C22" s="583"/>
      <c r="D22" s="583"/>
      <c r="E22" s="583"/>
      <c r="F22" s="583"/>
      <c r="G22" s="583"/>
      <c r="H22" s="583"/>
      <c r="I22" s="368"/>
      <c r="J22" s="368"/>
      <c r="K22" s="368"/>
      <c r="L22" s="368"/>
    </row>
    <row r="23" spans="1:17" ht="21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</row>
    <row r="24" spans="1:17" ht="25.5" customHeight="1">
      <c r="A24" s="369"/>
      <c r="B24" s="369"/>
      <c r="C24" s="584" t="s">
        <v>790</v>
      </c>
      <c r="D24" s="584"/>
      <c r="E24" s="584"/>
      <c r="F24" s="584"/>
      <c r="G24" s="584"/>
      <c r="H24" s="584"/>
      <c r="I24" s="584"/>
      <c r="J24" s="584"/>
      <c r="K24" s="584"/>
      <c r="L24" s="584"/>
    </row>
    <row r="25" spans="1:17" ht="33.75" customHeight="1">
      <c r="A25" s="370"/>
      <c r="B25" s="370"/>
      <c r="C25" s="585" t="s">
        <v>771</v>
      </c>
      <c r="D25" s="586"/>
      <c r="E25" s="587" t="s">
        <v>772</v>
      </c>
      <c r="F25" s="588"/>
      <c r="G25" s="589"/>
      <c r="H25" s="590" t="s">
        <v>791</v>
      </c>
      <c r="I25" s="587" t="s">
        <v>772</v>
      </c>
      <c r="J25" s="588"/>
      <c r="K25" s="589"/>
      <c r="L25" s="590" t="s">
        <v>792</v>
      </c>
    </row>
    <row r="26" spans="1:17" ht="38.25">
      <c r="A26" s="373" t="s">
        <v>774</v>
      </c>
      <c r="B26" s="373" t="s">
        <v>775</v>
      </c>
      <c r="C26" s="373" t="s">
        <v>776</v>
      </c>
      <c r="D26" s="371" t="s">
        <v>777</v>
      </c>
      <c r="E26" s="373" t="s">
        <v>776</v>
      </c>
      <c r="F26" s="374" t="s">
        <v>793</v>
      </c>
      <c r="G26" s="374" t="s">
        <v>779</v>
      </c>
      <c r="H26" s="591"/>
      <c r="I26" s="373" t="s">
        <v>776</v>
      </c>
      <c r="J26" s="374" t="s">
        <v>793</v>
      </c>
      <c r="K26" s="374" t="s">
        <v>779</v>
      </c>
      <c r="L26" s="591"/>
    </row>
    <row r="27" spans="1:17" ht="29.65" customHeight="1">
      <c r="A27" s="375"/>
      <c r="B27" s="375"/>
      <c r="C27" s="376"/>
      <c r="D27" s="377"/>
      <c r="E27" s="378" t="s">
        <v>784</v>
      </c>
      <c r="F27" s="372" t="s">
        <v>784</v>
      </c>
      <c r="G27" s="372" t="s">
        <v>784</v>
      </c>
      <c r="H27" s="372" t="s">
        <v>784</v>
      </c>
      <c r="I27" s="378" t="s">
        <v>785</v>
      </c>
      <c r="J27" s="372" t="s">
        <v>785</v>
      </c>
      <c r="K27" s="372" t="s">
        <v>785</v>
      </c>
      <c r="L27" s="372" t="s">
        <v>785</v>
      </c>
    </row>
    <row r="28" spans="1:17" ht="63.75">
      <c r="A28" s="379" t="s">
        <v>786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7" ht="63.75">
      <c r="A29" s="379" t="s">
        <v>786</v>
      </c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7" ht="46.15" customHeight="1">
      <c r="A30" s="380"/>
      <c r="B30" s="381" t="s">
        <v>787</v>
      </c>
      <c r="C30" s="382">
        <f t="shared" ref="C30:L30" si="2">SUM(C28:C29)</f>
        <v>0</v>
      </c>
      <c r="D30" s="382">
        <f t="shared" si="2"/>
        <v>0</v>
      </c>
      <c r="E30" s="382">
        <f t="shared" si="2"/>
        <v>0</v>
      </c>
      <c r="F30" s="382">
        <f t="shared" si="2"/>
        <v>0</v>
      </c>
      <c r="G30" s="382">
        <f t="shared" si="2"/>
        <v>0</v>
      </c>
      <c r="H30" s="382">
        <f t="shared" si="2"/>
        <v>0</v>
      </c>
      <c r="I30" s="382">
        <f t="shared" si="2"/>
        <v>0</v>
      </c>
      <c r="J30" s="382">
        <f t="shared" si="2"/>
        <v>0</v>
      </c>
      <c r="K30" s="382">
        <f t="shared" si="2"/>
        <v>0</v>
      </c>
      <c r="L30" s="382">
        <f t="shared" si="2"/>
        <v>0</v>
      </c>
    </row>
    <row r="31" spans="1:17" ht="36.950000000000003" customHeight="1">
      <c r="A31" s="383"/>
      <c r="B31" s="384"/>
      <c r="C31" s="385"/>
      <c r="D31" s="385"/>
      <c r="E31" s="385"/>
      <c r="F31" s="385"/>
      <c r="G31" s="385"/>
      <c r="H31" s="385"/>
      <c r="I31" s="385"/>
      <c r="J31" s="385"/>
      <c r="K31" s="385"/>
      <c r="L31" s="385"/>
    </row>
    <row r="32" spans="1:17" ht="63.75">
      <c r="A32" s="379" t="s">
        <v>788</v>
      </c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1:12" ht="63.75">
      <c r="A33" s="379" t="s">
        <v>788</v>
      </c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38.25" customHeight="1">
      <c r="A34" s="386"/>
      <c r="B34" s="379" t="s">
        <v>789</v>
      </c>
      <c r="C34" s="382">
        <f t="shared" ref="C34:L34" si="3">SUM(C32:C33)</f>
        <v>0</v>
      </c>
      <c r="D34" s="382">
        <f t="shared" si="3"/>
        <v>0</v>
      </c>
      <c r="E34" s="382">
        <f t="shared" si="3"/>
        <v>0</v>
      </c>
      <c r="F34" s="382">
        <f t="shared" si="3"/>
        <v>0</v>
      </c>
      <c r="G34" s="382">
        <f t="shared" si="3"/>
        <v>0</v>
      </c>
      <c r="H34" s="382">
        <f t="shared" si="3"/>
        <v>0</v>
      </c>
      <c r="I34" s="382">
        <f t="shared" si="3"/>
        <v>0</v>
      </c>
      <c r="J34" s="382">
        <f t="shared" si="3"/>
        <v>0</v>
      </c>
      <c r="K34" s="382">
        <f t="shared" si="3"/>
        <v>0</v>
      </c>
      <c r="L34" s="382">
        <f t="shared" si="3"/>
        <v>0</v>
      </c>
    </row>
    <row r="35" spans="1:12" ht="36.950000000000003" customHeight="1">
      <c r="A35" s="387"/>
      <c r="B35" s="388"/>
      <c r="C35" s="389"/>
      <c r="D35" s="389"/>
      <c r="E35" s="389"/>
      <c r="F35" s="389"/>
      <c r="G35" s="389"/>
      <c r="H35" s="389"/>
      <c r="I35" s="389"/>
      <c r="J35" s="389"/>
      <c r="K35" s="389"/>
      <c r="L35" s="389"/>
    </row>
    <row r="36" spans="1:12">
      <c r="D36" s="392" t="s">
        <v>370</v>
      </c>
      <c r="F36" s="391" t="s">
        <v>370</v>
      </c>
      <c r="G36" s="391" t="s">
        <v>370</v>
      </c>
      <c r="H36" s="26" t="s">
        <v>370</v>
      </c>
      <c r="J36" s="391" t="s">
        <v>370</v>
      </c>
      <c r="K36" s="391" t="s">
        <v>370</v>
      </c>
      <c r="L36" s="26" t="s">
        <v>370</v>
      </c>
    </row>
    <row r="37" spans="1:12" ht="32.25" customHeight="1"/>
    <row r="43" spans="1:12">
      <c r="A43" s="393"/>
      <c r="B43" s="393"/>
      <c r="D43" s="90"/>
      <c r="F43" s="90"/>
      <c r="G43" s="90"/>
      <c r="J43" s="90"/>
      <c r="K43" s="90"/>
    </row>
    <row r="44" spans="1:12">
      <c r="D44" s="394"/>
    </row>
    <row r="46" spans="1:12">
      <c r="A46" s="90"/>
      <c r="B46" s="90"/>
      <c r="C46" s="90"/>
      <c r="D46" s="90"/>
      <c r="F46" s="395"/>
      <c r="G46" s="395"/>
      <c r="J46" s="395"/>
      <c r="K46" s="395"/>
    </row>
    <row r="47" spans="1:12">
      <c r="A47" s="90"/>
      <c r="B47" s="90"/>
      <c r="C47" s="90"/>
      <c r="D47" s="90"/>
      <c r="F47" s="395"/>
      <c r="G47" s="395"/>
      <c r="H47" s="396"/>
      <c r="J47" s="395"/>
      <c r="K47" s="395"/>
      <c r="L47" s="396"/>
    </row>
    <row r="48" spans="1:12">
      <c r="A48" s="90"/>
      <c r="B48" s="90"/>
      <c r="C48" s="90"/>
      <c r="D48" s="90"/>
      <c r="F48" s="395"/>
      <c r="G48" s="395"/>
      <c r="H48" s="396"/>
      <c r="J48" s="395"/>
      <c r="K48" s="395"/>
      <c r="L48" s="396"/>
    </row>
    <row r="50" spans="1:14">
      <c r="N50" s="397"/>
    </row>
    <row r="51" spans="1:14">
      <c r="A51" s="395"/>
      <c r="B51" s="395"/>
      <c r="C51" s="395"/>
      <c r="D51" s="395"/>
      <c r="E51" s="395"/>
      <c r="H51" s="395"/>
      <c r="I51" s="395"/>
      <c r="L51" s="395"/>
    </row>
    <row r="52" spans="1:14">
      <c r="A52" s="395"/>
      <c r="B52" s="395"/>
      <c r="C52" s="395"/>
      <c r="D52" s="395"/>
      <c r="E52" s="395"/>
      <c r="H52" s="395"/>
      <c r="I52" s="395"/>
      <c r="L52" s="395"/>
    </row>
    <row r="53" spans="1:14">
      <c r="A53" s="395"/>
      <c r="B53" s="395"/>
      <c r="C53" s="395"/>
      <c r="D53" s="395"/>
      <c r="E53" s="395"/>
      <c r="H53" s="395"/>
      <c r="I53" s="395"/>
      <c r="L53" s="395"/>
    </row>
    <row r="54" spans="1:14">
      <c r="E54" s="395"/>
      <c r="I54" s="395"/>
    </row>
    <row r="55" spans="1:14">
      <c r="A55" s="395"/>
      <c r="B55" s="395"/>
      <c r="E55" s="395"/>
      <c r="H55" s="395"/>
      <c r="I55" s="395"/>
      <c r="L55" s="395"/>
    </row>
    <row r="56" spans="1:14">
      <c r="A56" s="398"/>
      <c r="B56" s="398"/>
      <c r="C56" s="391"/>
      <c r="D56" s="399"/>
    </row>
    <row r="57" spans="1:14">
      <c r="D57" s="391"/>
    </row>
    <row r="58" spans="1:14">
      <c r="A58" s="400"/>
      <c r="B58" s="400"/>
      <c r="C58" s="400"/>
      <c r="D58" s="401"/>
      <c r="E58" s="400"/>
      <c r="F58" s="400"/>
      <c r="G58" s="400"/>
      <c r="I58" s="400"/>
      <c r="J58" s="400"/>
      <c r="K58" s="400"/>
    </row>
    <row r="59" spans="1:14">
      <c r="A59" s="400"/>
      <c r="B59" s="400"/>
      <c r="C59" s="400"/>
      <c r="D59" s="400"/>
      <c r="E59" s="400"/>
      <c r="F59" s="400"/>
      <c r="G59" s="400"/>
      <c r="I59" s="400"/>
      <c r="J59" s="400"/>
      <c r="K59" s="400"/>
    </row>
    <row r="60" spans="1:14">
      <c r="A60" s="400"/>
      <c r="B60" s="400"/>
      <c r="C60" s="400"/>
      <c r="D60" s="400"/>
      <c r="E60" s="400"/>
      <c r="F60" s="400"/>
      <c r="G60" s="400"/>
      <c r="H60" s="400"/>
      <c r="I60" s="400"/>
      <c r="J60" s="400"/>
      <c r="K60" s="400"/>
      <c r="L60" s="400"/>
      <c r="M60" s="400"/>
    </row>
    <row r="61" spans="1:14">
      <c r="A61" s="400"/>
      <c r="B61" s="400"/>
    </row>
  </sheetData>
  <sheetProtection insertHyperlinks="0"/>
  <mergeCells count="15">
    <mergeCell ref="A5:H5"/>
    <mergeCell ref="A7:H7"/>
    <mergeCell ref="C9:L9"/>
    <mergeCell ref="C10:D10"/>
    <mergeCell ref="E10:G10"/>
    <mergeCell ref="H10:H11"/>
    <mergeCell ref="I10:K10"/>
    <mergeCell ref="L10:L11"/>
    <mergeCell ref="A22:H22"/>
    <mergeCell ref="C24:L24"/>
    <mergeCell ref="C25:D25"/>
    <mergeCell ref="E25:G25"/>
    <mergeCell ref="H25:H26"/>
    <mergeCell ref="I25:K25"/>
    <mergeCell ref="L25:L26"/>
  </mergeCells>
  <conditionalFormatting sqref="N19:Q20">
    <cfRule type="cellIs" dxfId="3" priority="1" operator="equal">
      <formula>"OK"</formula>
    </cfRule>
    <cfRule type="cellIs" dxfId="2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C32:L33 C28:L29 C17:L18 C13:L14" xr:uid="{17C5A5BA-02A1-4562-A838-E557D53FB0C2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1513" r:id="rId3" name="BLTRMB1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21513" r:id="rId3" name="BLTRMB1_Clear_Worksheet"/>
      </mc:Fallback>
    </mc:AlternateContent>
    <mc:AlternateContent xmlns:mc="http://schemas.openxmlformats.org/markup-compatibility/2006">
      <mc:Choice Requires="x14">
        <control shapeId="21512" r:id="rId5" name="BLTRMB1_deleterow3">
          <controlPr defaultSize="0" autoLine="0" r:id="rId6">
            <anchor moveWithCells="1">
              <from>
                <xdr:col>3</xdr:col>
                <xdr:colOff>66675</xdr:colOff>
                <xdr:row>34</xdr:row>
                <xdr:rowOff>0</xdr:rowOff>
              </from>
              <to>
                <xdr:col>4</xdr:col>
                <xdr:colOff>304800</xdr:colOff>
                <xdr:row>34</xdr:row>
                <xdr:rowOff>323850</xdr:rowOff>
              </to>
            </anchor>
          </controlPr>
        </control>
      </mc:Choice>
      <mc:Fallback>
        <control shapeId="21512" r:id="rId5" name="BLTRMB1_deleterow3"/>
      </mc:Fallback>
    </mc:AlternateContent>
    <mc:AlternateContent xmlns:mc="http://schemas.openxmlformats.org/markup-compatibility/2006">
      <mc:Choice Requires="x14">
        <control shapeId="21511" r:id="rId7" name="BLTRMB1_addrow3">
          <controlPr defaultSize="0" autoLine="0" r:id="rId8">
            <anchor moveWithCells="1">
              <from>
                <xdr:col>1</xdr:col>
                <xdr:colOff>66675</xdr:colOff>
                <xdr:row>34</xdr:row>
                <xdr:rowOff>0</xdr:rowOff>
              </from>
              <to>
                <xdr:col>1</xdr:col>
                <xdr:colOff>1657350</xdr:colOff>
                <xdr:row>34</xdr:row>
                <xdr:rowOff>323850</xdr:rowOff>
              </to>
            </anchor>
          </controlPr>
        </control>
      </mc:Choice>
      <mc:Fallback>
        <control shapeId="21511" r:id="rId7" name="BLTRMB1_addrow3"/>
      </mc:Fallback>
    </mc:AlternateContent>
    <mc:AlternateContent xmlns:mc="http://schemas.openxmlformats.org/markup-compatibility/2006">
      <mc:Choice Requires="x14">
        <control shapeId="21510" r:id="rId9" name="BLTRMB1_deleterow2">
          <controlPr defaultSize="0" autoLine="0" r:id="rId10">
            <anchor moveWithCells="1">
              <from>
                <xdr:col>3</xdr:col>
                <xdr:colOff>66675</xdr:colOff>
                <xdr:row>30</xdr:row>
                <xdr:rowOff>0</xdr:rowOff>
              </from>
              <to>
                <xdr:col>4</xdr:col>
                <xdr:colOff>304800</xdr:colOff>
                <xdr:row>30</xdr:row>
                <xdr:rowOff>323850</xdr:rowOff>
              </to>
            </anchor>
          </controlPr>
        </control>
      </mc:Choice>
      <mc:Fallback>
        <control shapeId="21510" r:id="rId9" name="BLTRMB1_deleterow2"/>
      </mc:Fallback>
    </mc:AlternateContent>
    <mc:AlternateContent xmlns:mc="http://schemas.openxmlformats.org/markup-compatibility/2006">
      <mc:Choice Requires="x14">
        <control shapeId="21509" r:id="rId11" name="BLTRMB1_addrow2">
          <controlPr defaultSize="0" autoLine="0" r:id="rId12">
            <anchor moveWithCells="1">
              <from>
                <xdr:col>1</xdr:col>
                <xdr:colOff>66675</xdr:colOff>
                <xdr:row>30</xdr:row>
                <xdr:rowOff>0</xdr:rowOff>
              </from>
              <to>
                <xdr:col>1</xdr:col>
                <xdr:colOff>1657350</xdr:colOff>
                <xdr:row>30</xdr:row>
                <xdr:rowOff>323850</xdr:rowOff>
              </to>
            </anchor>
          </controlPr>
        </control>
      </mc:Choice>
      <mc:Fallback>
        <control shapeId="21509" r:id="rId11" name="BLTRMB1_addrow2"/>
      </mc:Fallback>
    </mc:AlternateContent>
    <mc:AlternateContent xmlns:mc="http://schemas.openxmlformats.org/markup-compatibility/2006">
      <mc:Choice Requires="x14">
        <control shapeId="21508" r:id="rId13" name="BLTRMB1_deleterow1">
          <controlPr defaultSize="0" autoLine="0" r:id="rId14">
            <anchor moveWithCells="1">
              <from>
                <xdr:col>3</xdr:col>
                <xdr:colOff>66675</xdr:colOff>
                <xdr:row>19</xdr:row>
                <xdr:rowOff>0</xdr:rowOff>
              </from>
              <to>
                <xdr:col>4</xdr:col>
                <xdr:colOff>304800</xdr:colOff>
                <xdr:row>19</xdr:row>
                <xdr:rowOff>323850</xdr:rowOff>
              </to>
            </anchor>
          </controlPr>
        </control>
      </mc:Choice>
      <mc:Fallback>
        <control shapeId="21508" r:id="rId13" name="BLTRMB1_deleterow1"/>
      </mc:Fallback>
    </mc:AlternateContent>
    <mc:AlternateContent xmlns:mc="http://schemas.openxmlformats.org/markup-compatibility/2006">
      <mc:Choice Requires="x14">
        <control shapeId="21507" r:id="rId15" name="BLTRMB1_addrow1">
          <controlPr defaultSize="0" autoLine="0" r:id="rId16">
            <anchor moveWithCells="1">
              <from>
                <xdr:col>1</xdr:col>
                <xdr:colOff>66675</xdr:colOff>
                <xdr:row>19</xdr:row>
                <xdr:rowOff>0</xdr:rowOff>
              </from>
              <to>
                <xdr:col>1</xdr:col>
                <xdr:colOff>1657350</xdr:colOff>
                <xdr:row>19</xdr:row>
                <xdr:rowOff>323850</xdr:rowOff>
              </to>
            </anchor>
          </controlPr>
        </control>
      </mc:Choice>
      <mc:Fallback>
        <control shapeId="21507" r:id="rId15" name="BLTRMB1_addrow1"/>
      </mc:Fallback>
    </mc:AlternateContent>
    <mc:AlternateContent xmlns:mc="http://schemas.openxmlformats.org/markup-compatibility/2006">
      <mc:Choice Requires="x14">
        <control shapeId="21506" r:id="rId17" name="BLTRMB1_deleterow0">
          <controlPr defaultSize="0" autoLine="0" r:id="rId18">
            <anchor moveWithCells="1">
              <from>
                <xdr:col>3</xdr:col>
                <xdr:colOff>66675</xdr:colOff>
                <xdr:row>15</xdr:row>
                <xdr:rowOff>0</xdr:rowOff>
              </from>
              <to>
                <xdr:col>4</xdr:col>
                <xdr:colOff>304800</xdr:colOff>
                <xdr:row>15</xdr:row>
                <xdr:rowOff>323850</xdr:rowOff>
              </to>
            </anchor>
          </controlPr>
        </control>
      </mc:Choice>
      <mc:Fallback>
        <control shapeId="21506" r:id="rId17" name="BLTRMB1_deleterow0"/>
      </mc:Fallback>
    </mc:AlternateContent>
    <mc:AlternateContent xmlns:mc="http://schemas.openxmlformats.org/markup-compatibility/2006">
      <mc:Choice Requires="x14">
        <control shapeId="21505" r:id="rId19" name="BLTRMB1_addrow0">
          <controlPr defaultSize="0" autoLine="0" r:id="rId20">
            <anchor moveWithCells="1">
              <from>
                <xdr:col>1</xdr:col>
                <xdr:colOff>66675</xdr:colOff>
                <xdr:row>15</xdr:row>
                <xdr:rowOff>0</xdr:rowOff>
              </from>
              <to>
                <xdr:col>1</xdr:col>
                <xdr:colOff>1657350</xdr:colOff>
                <xdr:row>15</xdr:row>
                <xdr:rowOff>323850</xdr:rowOff>
              </to>
            </anchor>
          </controlPr>
        </control>
      </mc:Choice>
      <mc:Fallback>
        <control shapeId="21505" r:id="rId19" name="BLTRMB1_addrow0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15E1-D909-42EB-A2DF-FECD14126CFC}">
  <sheetPr codeName="Sheet35"/>
  <dimension ref="A1:N36"/>
  <sheetViews>
    <sheetView zoomScale="55" zoomScaleNormal="55" workbookViewId="0"/>
  </sheetViews>
  <sheetFormatPr defaultColWidth="10.28515625" defaultRowHeight="12.75"/>
  <cols>
    <col min="1" max="1" width="17.42578125" style="26" customWidth="1"/>
    <col min="2" max="2" width="38.7109375" style="26" customWidth="1"/>
    <col min="3" max="12" width="20.28515625" style="26" customWidth="1"/>
    <col min="13" max="13" width="1" style="26" customWidth="1"/>
    <col min="14" max="16384" width="10.28515625" style="26"/>
  </cols>
  <sheetData>
    <row r="1" spans="1:14">
      <c r="A1" s="5" t="s">
        <v>794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ht="22.15" customHeight="1">
      <c r="A2" s="143" t="s">
        <v>515</v>
      </c>
      <c r="B2" s="144"/>
      <c r="C2" s="8"/>
      <c r="D2" s="8"/>
      <c r="E2" s="9"/>
      <c r="F2" s="9"/>
      <c r="G2" s="9"/>
      <c r="H2" s="9"/>
      <c r="I2" s="9"/>
      <c r="J2" s="9"/>
      <c r="K2" s="8"/>
      <c r="L2" s="9"/>
    </row>
    <row r="3" spans="1:14" ht="22.15" customHeight="1">
      <c r="A3" s="143" t="s">
        <v>516</v>
      </c>
      <c r="B3" s="145"/>
      <c r="C3" s="8"/>
      <c r="D3" s="8"/>
      <c r="E3" s="9"/>
      <c r="F3" s="9"/>
      <c r="G3" s="9"/>
      <c r="H3" s="9"/>
      <c r="I3" s="9"/>
      <c r="J3" s="9"/>
      <c r="K3" s="8"/>
      <c r="L3" s="9"/>
    </row>
    <row r="4" spans="1:14" ht="22.15" customHeight="1">
      <c r="A4" s="143" t="s">
        <v>517</v>
      </c>
      <c r="B4" s="144"/>
      <c r="C4" s="8"/>
      <c r="D4" s="7"/>
      <c r="E4" s="7"/>
      <c r="F4" s="7"/>
      <c r="G4" s="7"/>
      <c r="H4" s="7"/>
      <c r="I4" s="7"/>
      <c r="J4" s="7"/>
      <c r="K4" s="8"/>
      <c r="L4" s="7"/>
    </row>
    <row r="5" spans="1:14" ht="28.15" customHeight="1">
      <c r="A5" s="592" t="s">
        <v>795</v>
      </c>
      <c r="B5" s="592"/>
      <c r="C5" s="592"/>
      <c r="D5" s="592"/>
      <c r="E5" s="592"/>
      <c r="F5" s="592"/>
      <c r="G5" s="592"/>
      <c r="H5" s="592"/>
      <c r="I5" s="367"/>
      <c r="J5" s="367"/>
      <c r="K5" s="8"/>
      <c r="L5" s="367"/>
      <c r="M5" s="28"/>
      <c r="N5" s="28"/>
    </row>
    <row r="6" spans="1:14">
      <c r="E6" s="402"/>
      <c r="I6" s="402"/>
      <c r="K6" s="8"/>
    </row>
    <row r="7" spans="1:14" ht="34.5" customHeight="1">
      <c r="A7" s="583" t="s">
        <v>769</v>
      </c>
      <c r="B7" s="583"/>
      <c r="C7" s="583"/>
      <c r="D7" s="583"/>
      <c r="E7" s="583"/>
      <c r="F7" s="583"/>
      <c r="G7" s="368"/>
      <c r="H7" s="397"/>
      <c r="K7" s="8"/>
    </row>
    <row r="8" spans="1:14" ht="12" customHeight="1">
      <c r="A8" s="368"/>
      <c r="B8" s="368"/>
      <c r="C8" s="368"/>
      <c r="D8" s="368"/>
      <c r="E8" s="368"/>
      <c r="F8" s="368"/>
      <c r="G8" s="368"/>
      <c r="I8" s="368"/>
      <c r="J8" s="368"/>
      <c r="K8" s="8"/>
    </row>
    <row r="9" spans="1:14" ht="28.15" customHeight="1">
      <c r="A9" s="369"/>
      <c r="B9" s="369"/>
      <c r="C9" s="584" t="s">
        <v>770</v>
      </c>
      <c r="D9" s="584"/>
      <c r="E9" s="584"/>
      <c r="F9" s="584"/>
      <c r="G9" s="584"/>
      <c r="H9" s="584"/>
      <c r="I9" s="584"/>
      <c r="J9" s="584"/>
      <c r="K9" s="8"/>
    </row>
    <row r="10" spans="1:14" ht="28.9" customHeight="1">
      <c r="A10" s="370"/>
      <c r="B10" s="370"/>
      <c r="C10" s="596" t="s">
        <v>771</v>
      </c>
      <c r="D10" s="597"/>
      <c r="E10" s="596" t="s">
        <v>772</v>
      </c>
      <c r="F10" s="596"/>
      <c r="G10" s="596"/>
      <c r="H10" s="596" t="s">
        <v>772</v>
      </c>
      <c r="I10" s="596"/>
      <c r="J10" s="596"/>
      <c r="K10" s="8"/>
    </row>
    <row r="11" spans="1:14" ht="38.25">
      <c r="A11" s="373" t="s">
        <v>774</v>
      </c>
      <c r="B11" s="373" t="s">
        <v>775</v>
      </c>
      <c r="C11" s="373" t="s">
        <v>776</v>
      </c>
      <c r="D11" s="371" t="s">
        <v>777</v>
      </c>
      <c r="E11" s="373" t="s">
        <v>776</v>
      </c>
      <c r="F11" s="374" t="s">
        <v>778</v>
      </c>
      <c r="G11" s="374" t="s">
        <v>779</v>
      </c>
      <c r="H11" s="373" t="s">
        <v>776</v>
      </c>
      <c r="I11" s="374" t="s">
        <v>778</v>
      </c>
      <c r="J11" s="374" t="s">
        <v>779</v>
      </c>
      <c r="K11" s="8"/>
    </row>
    <row r="12" spans="1:14" ht="25.5">
      <c r="A12" s="403"/>
      <c r="B12" s="375"/>
      <c r="C12" s="376"/>
      <c r="D12" s="377"/>
      <c r="E12" s="378" t="s">
        <v>784</v>
      </c>
      <c r="F12" s="372" t="s">
        <v>784</v>
      </c>
      <c r="G12" s="372" t="s">
        <v>784</v>
      </c>
      <c r="H12" s="378" t="s">
        <v>785</v>
      </c>
      <c r="I12" s="372" t="s">
        <v>785</v>
      </c>
      <c r="J12" s="372" t="s">
        <v>785</v>
      </c>
      <c r="K12" s="8"/>
    </row>
    <row r="13" spans="1:14" ht="63.75">
      <c r="A13" s="379" t="s">
        <v>786</v>
      </c>
      <c r="B13" s="88"/>
      <c r="C13" s="89"/>
      <c r="D13" s="89"/>
      <c r="E13" s="89"/>
      <c r="F13" s="89"/>
      <c r="G13" s="89"/>
      <c r="H13" s="89"/>
      <c r="I13" s="89"/>
      <c r="J13" s="89"/>
      <c r="K13" s="8"/>
      <c r="L13" s="8"/>
    </row>
    <row r="14" spans="1:14" ht="63.75">
      <c r="A14" s="379" t="s">
        <v>786</v>
      </c>
      <c r="B14" s="88"/>
      <c r="C14" s="89"/>
      <c r="D14" s="89"/>
      <c r="E14" s="89"/>
      <c r="F14" s="89"/>
      <c r="G14" s="89"/>
      <c r="H14" s="89"/>
      <c r="I14" s="89"/>
      <c r="J14" s="89"/>
      <c r="K14" s="8"/>
      <c r="L14" s="8"/>
    </row>
    <row r="15" spans="1:14" ht="38.25">
      <c r="A15" s="380"/>
      <c r="B15" s="381" t="s">
        <v>787</v>
      </c>
      <c r="C15" s="382">
        <f t="shared" ref="C15:J15" si="0">SUM(C13:C14)</f>
        <v>0</v>
      </c>
      <c r="D15" s="382">
        <f t="shared" si="0"/>
        <v>0</v>
      </c>
      <c r="E15" s="382">
        <f t="shared" si="0"/>
        <v>0</v>
      </c>
      <c r="F15" s="382">
        <f t="shared" si="0"/>
        <v>0</v>
      </c>
      <c r="G15" s="382">
        <f t="shared" si="0"/>
        <v>0</v>
      </c>
      <c r="H15" s="382">
        <f t="shared" si="0"/>
        <v>0</v>
      </c>
      <c r="I15" s="382">
        <f t="shared" si="0"/>
        <v>0</v>
      </c>
      <c r="J15" s="382">
        <f t="shared" si="0"/>
        <v>0</v>
      </c>
      <c r="K15" s="8"/>
    </row>
    <row r="16" spans="1:14" ht="36.950000000000003" customHeight="1">
      <c r="A16" s="383"/>
      <c r="B16" s="384"/>
      <c r="C16" s="385"/>
      <c r="D16" s="385"/>
      <c r="E16" s="385"/>
      <c r="F16" s="385"/>
      <c r="G16" s="385"/>
      <c r="H16" s="385"/>
      <c r="I16" s="385"/>
      <c r="J16" s="385"/>
      <c r="K16" s="8"/>
    </row>
    <row r="17" spans="1:12" ht="63.75">
      <c r="A17" s="379" t="s">
        <v>788</v>
      </c>
      <c r="B17" s="88"/>
      <c r="C17" s="89"/>
      <c r="D17" s="89"/>
      <c r="E17" s="89"/>
      <c r="F17" s="89"/>
      <c r="G17" s="89"/>
      <c r="H17" s="89"/>
      <c r="I17" s="89"/>
      <c r="J17" s="89"/>
      <c r="K17" s="8"/>
      <c r="L17" s="8"/>
    </row>
    <row r="18" spans="1:12" ht="63.75">
      <c r="A18" s="379" t="s">
        <v>788</v>
      </c>
      <c r="B18" s="88"/>
      <c r="C18" s="89"/>
      <c r="D18" s="89"/>
      <c r="E18" s="89"/>
      <c r="F18" s="89"/>
      <c r="G18" s="89"/>
      <c r="H18" s="89"/>
      <c r="I18" s="89"/>
      <c r="J18" s="89"/>
      <c r="K18" s="8"/>
      <c r="L18" s="8"/>
    </row>
    <row r="19" spans="1:12" ht="38.25">
      <c r="A19" s="380"/>
      <c r="B19" s="381" t="s">
        <v>789</v>
      </c>
      <c r="C19" s="382">
        <f t="shared" ref="C19:J19" si="1">SUM(C17:C18)</f>
        <v>0</v>
      </c>
      <c r="D19" s="382">
        <f t="shared" si="1"/>
        <v>0</v>
      </c>
      <c r="E19" s="382">
        <f t="shared" si="1"/>
        <v>0</v>
      </c>
      <c r="F19" s="382">
        <f t="shared" si="1"/>
        <v>0</v>
      </c>
      <c r="G19" s="382">
        <f t="shared" si="1"/>
        <v>0</v>
      </c>
      <c r="H19" s="382">
        <f t="shared" si="1"/>
        <v>0</v>
      </c>
      <c r="I19" s="382">
        <f t="shared" si="1"/>
        <v>0</v>
      </c>
      <c r="J19" s="382">
        <f t="shared" si="1"/>
        <v>0</v>
      </c>
      <c r="K19" s="8"/>
    </row>
    <row r="20" spans="1:12" ht="36.950000000000003" customHeight="1">
      <c r="A20" s="387"/>
      <c r="B20" s="388"/>
      <c r="C20" s="389"/>
      <c r="D20" s="389"/>
      <c r="E20" s="389"/>
      <c r="F20" s="389"/>
      <c r="G20" s="389"/>
      <c r="H20" s="389"/>
      <c r="I20" s="389"/>
      <c r="J20" s="389"/>
      <c r="K20" s="8"/>
    </row>
    <row r="21" spans="1:12">
      <c r="A21" s="390"/>
      <c r="B21" s="390"/>
      <c r="C21" s="27"/>
      <c r="D21" s="27"/>
      <c r="E21" s="27"/>
      <c r="I21" s="27"/>
      <c r="K21" s="8"/>
    </row>
    <row r="22" spans="1:12" ht="28.15" customHeight="1">
      <c r="A22" s="583" t="s">
        <v>769</v>
      </c>
      <c r="B22" s="583"/>
      <c r="C22" s="583"/>
      <c r="D22" s="583"/>
      <c r="E22" s="583"/>
      <c r="F22" s="583"/>
      <c r="G22" s="368"/>
      <c r="K22" s="8"/>
    </row>
    <row r="23" spans="1:12" ht="12" customHeight="1">
      <c r="A23" s="368"/>
      <c r="B23" s="368"/>
      <c r="C23" s="368"/>
      <c r="D23" s="368"/>
      <c r="E23" s="368"/>
      <c r="F23" s="368"/>
      <c r="G23" s="368"/>
      <c r="I23" s="368"/>
      <c r="J23" s="368"/>
      <c r="K23" s="8"/>
    </row>
    <row r="24" spans="1:12" ht="27" customHeight="1">
      <c r="A24" s="369"/>
      <c r="B24" s="369"/>
      <c r="C24" s="584" t="s">
        <v>790</v>
      </c>
      <c r="D24" s="584"/>
      <c r="E24" s="584"/>
      <c r="F24" s="584"/>
      <c r="G24" s="584"/>
      <c r="H24" s="584"/>
      <c r="I24" s="584"/>
      <c r="J24" s="584"/>
      <c r="K24" s="584"/>
      <c r="L24" s="584"/>
    </row>
    <row r="25" spans="1:12" ht="27" customHeight="1">
      <c r="A25" s="370"/>
      <c r="B25" s="370"/>
      <c r="C25" s="596" t="s">
        <v>771</v>
      </c>
      <c r="D25" s="597"/>
      <c r="E25" s="587" t="s">
        <v>772</v>
      </c>
      <c r="F25" s="588"/>
      <c r="G25" s="589"/>
      <c r="H25" s="596" t="s">
        <v>792</v>
      </c>
      <c r="I25" s="587" t="s">
        <v>772</v>
      </c>
      <c r="J25" s="588"/>
      <c r="K25" s="589"/>
      <c r="L25" s="596" t="s">
        <v>792</v>
      </c>
    </row>
    <row r="26" spans="1:12" ht="38.25">
      <c r="A26" s="373" t="s">
        <v>774</v>
      </c>
      <c r="B26" s="373" t="s">
        <v>775</v>
      </c>
      <c r="C26" s="374" t="s">
        <v>776</v>
      </c>
      <c r="D26" s="374" t="s">
        <v>777</v>
      </c>
      <c r="E26" s="374" t="s">
        <v>776</v>
      </c>
      <c r="F26" s="374" t="s">
        <v>793</v>
      </c>
      <c r="G26" s="374" t="s">
        <v>779</v>
      </c>
      <c r="H26" s="596"/>
      <c r="I26" s="374" t="s">
        <v>776</v>
      </c>
      <c r="J26" s="374" t="s">
        <v>793</v>
      </c>
      <c r="K26" s="374" t="s">
        <v>779</v>
      </c>
      <c r="L26" s="596"/>
    </row>
    <row r="27" spans="1:12" ht="25.5">
      <c r="A27" s="375"/>
      <c r="B27" s="375"/>
      <c r="C27" s="376"/>
      <c r="D27" s="377"/>
      <c r="E27" s="378" t="s">
        <v>784</v>
      </c>
      <c r="F27" s="372" t="s">
        <v>784</v>
      </c>
      <c r="G27" s="372" t="s">
        <v>784</v>
      </c>
      <c r="H27" s="372" t="s">
        <v>784</v>
      </c>
      <c r="I27" s="378" t="s">
        <v>785</v>
      </c>
      <c r="J27" s="372" t="s">
        <v>785</v>
      </c>
      <c r="K27" s="372" t="s">
        <v>785</v>
      </c>
      <c r="L27" s="372" t="s">
        <v>785</v>
      </c>
    </row>
    <row r="28" spans="1:12" ht="63.75">
      <c r="A28" s="379" t="s">
        <v>786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 ht="63.75">
      <c r="A29" s="379" t="s">
        <v>786</v>
      </c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ht="46.35" customHeight="1">
      <c r="A30" s="380"/>
      <c r="B30" s="381" t="s">
        <v>787</v>
      </c>
      <c r="C30" s="382">
        <f t="shared" ref="C30:L30" si="2">SUM(C28:C29)</f>
        <v>0</v>
      </c>
      <c r="D30" s="382">
        <f t="shared" si="2"/>
        <v>0</v>
      </c>
      <c r="E30" s="382">
        <f t="shared" si="2"/>
        <v>0</v>
      </c>
      <c r="F30" s="382">
        <f t="shared" si="2"/>
        <v>0</v>
      </c>
      <c r="G30" s="382">
        <f t="shared" si="2"/>
        <v>0</v>
      </c>
      <c r="H30" s="382">
        <f t="shared" si="2"/>
        <v>0</v>
      </c>
      <c r="I30" s="382">
        <f t="shared" si="2"/>
        <v>0</v>
      </c>
      <c r="J30" s="382">
        <f t="shared" si="2"/>
        <v>0</v>
      </c>
      <c r="K30" s="382">
        <f t="shared" si="2"/>
        <v>0</v>
      </c>
      <c r="L30" s="382">
        <f t="shared" si="2"/>
        <v>0</v>
      </c>
    </row>
    <row r="31" spans="1:12" ht="36.950000000000003" customHeight="1">
      <c r="A31" s="383"/>
      <c r="B31" s="384"/>
      <c r="C31" s="385"/>
      <c r="D31" s="385"/>
      <c r="E31" s="385"/>
      <c r="F31" s="385"/>
      <c r="G31" s="385"/>
      <c r="H31" s="385"/>
      <c r="I31" s="385"/>
      <c r="J31" s="385"/>
      <c r="K31" s="385"/>
      <c r="L31" s="385"/>
    </row>
    <row r="32" spans="1:12" ht="63.75">
      <c r="A32" s="379" t="s">
        <v>788</v>
      </c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1:12" ht="63.75">
      <c r="A33" s="379" t="s">
        <v>788</v>
      </c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38.25">
      <c r="A34" s="386"/>
      <c r="B34" s="379" t="s">
        <v>789</v>
      </c>
      <c r="C34" s="382">
        <f t="shared" ref="C34:L34" si="3">SUM(C32:C33)</f>
        <v>0</v>
      </c>
      <c r="D34" s="382">
        <f t="shared" si="3"/>
        <v>0</v>
      </c>
      <c r="E34" s="382">
        <f t="shared" si="3"/>
        <v>0</v>
      </c>
      <c r="F34" s="382">
        <f t="shared" si="3"/>
        <v>0</v>
      </c>
      <c r="G34" s="382">
        <f t="shared" si="3"/>
        <v>0</v>
      </c>
      <c r="H34" s="382">
        <f t="shared" si="3"/>
        <v>0</v>
      </c>
      <c r="I34" s="382">
        <f t="shared" si="3"/>
        <v>0</v>
      </c>
      <c r="J34" s="382">
        <f t="shared" si="3"/>
        <v>0</v>
      </c>
      <c r="K34" s="382">
        <f t="shared" si="3"/>
        <v>0</v>
      </c>
      <c r="L34" s="382">
        <f t="shared" si="3"/>
        <v>0</v>
      </c>
    </row>
    <row r="35" spans="1:12" ht="36.950000000000003" customHeight="1">
      <c r="A35" s="387"/>
      <c r="B35" s="388"/>
      <c r="C35" s="389"/>
      <c r="D35" s="389"/>
      <c r="E35" s="389"/>
      <c r="F35" s="389"/>
      <c r="G35" s="389"/>
      <c r="H35" s="389"/>
      <c r="I35" s="389"/>
      <c r="J35" s="389"/>
      <c r="K35" s="389"/>
      <c r="L35" s="389"/>
    </row>
    <row r="36" spans="1:12">
      <c r="D36" s="26" t="s">
        <v>370</v>
      </c>
      <c r="F36" s="26" t="s">
        <v>370</v>
      </c>
      <c r="G36" s="26" t="s">
        <v>370</v>
      </c>
      <c r="H36" s="26" t="s">
        <v>370</v>
      </c>
      <c r="J36" s="26" t="s">
        <v>370</v>
      </c>
      <c r="K36" s="26" t="s">
        <v>370</v>
      </c>
      <c r="L36" s="26" t="s">
        <v>370</v>
      </c>
    </row>
  </sheetData>
  <sheetProtection insertHyperlinks="0"/>
  <mergeCells count="13">
    <mergeCell ref="A5:H5"/>
    <mergeCell ref="A7:F7"/>
    <mergeCell ref="C9:J9"/>
    <mergeCell ref="C10:D10"/>
    <mergeCell ref="E10:G10"/>
    <mergeCell ref="H10:J10"/>
    <mergeCell ref="A22:F22"/>
    <mergeCell ref="C24:L24"/>
    <mergeCell ref="C25:D25"/>
    <mergeCell ref="E25:G25"/>
    <mergeCell ref="H25:H26"/>
    <mergeCell ref="I25:K25"/>
    <mergeCell ref="L25:L26"/>
  </mergeCells>
  <dataValidations count="2">
    <dataValidation operator="equal" allowBlank="1" showInputMessage="1" showErrorMessage="1" sqref="F6:G6 J6" xr:uid="{B7094115-1C52-4D12-B50E-62BB0A7CD71C}"/>
    <dataValidation type="decimal" allowBlank="1" showInputMessage="1" showErrorMessage="1" errorTitle="Error" error="Please enter a number of +/- 11 digits" sqref="C32:L33 C28:L29 C17:J18 C13:J14" xr:uid="{015D9968-953F-4C90-A88C-25586E0A4A64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2537" r:id="rId3" name="BLTRMB2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295275</xdr:colOff>
                <xdr:row>3</xdr:row>
                <xdr:rowOff>47625</xdr:rowOff>
              </to>
            </anchor>
          </controlPr>
        </control>
      </mc:Choice>
      <mc:Fallback>
        <control shapeId="22537" r:id="rId3" name="BLTRMB2_Clear_Worksheet"/>
      </mc:Fallback>
    </mc:AlternateContent>
    <mc:AlternateContent xmlns:mc="http://schemas.openxmlformats.org/markup-compatibility/2006">
      <mc:Choice Requires="x14">
        <control shapeId="22536" r:id="rId5" name="BLTRMB2_deleterow3">
          <controlPr defaultSize="0" autoLine="0" r:id="rId6">
            <anchor moveWithCells="1">
              <from>
                <xdr:col>3</xdr:col>
                <xdr:colOff>66675</xdr:colOff>
                <xdr:row>34</xdr:row>
                <xdr:rowOff>0</xdr:rowOff>
              </from>
              <to>
                <xdr:col>4</xdr:col>
                <xdr:colOff>295275</xdr:colOff>
                <xdr:row>34</xdr:row>
                <xdr:rowOff>323850</xdr:rowOff>
              </to>
            </anchor>
          </controlPr>
        </control>
      </mc:Choice>
      <mc:Fallback>
        <control shapeId="22536" r:id="rId5" name="BLTRMB2_deleterow3"/>
      </mc:Fallback>
    </mc:AlternateContent>
    <mc:AlternateContent xmlns:mc="http://schemas.openxmlformats.org/markup-compatibility/2006">
      <mc:Choice Requires="x14">
        <control shapeId="22535" r:id="rId7" name="BLTRMB2_addrow3">
          <controlPr defaultSize="0" autoLine="0" r:id="rId8">
            <anchor moveWithCells="1">
              <from>
                <xdr:col>1</xdr:col>
                <xdr:colOff>66675</xdr:colOff>
                <xdr:row>34</xdr:row>
                <xdr:rowOff>0</xdr:rowOff>
              </from>
              <to>
                <xdr:col>1</xdr:col>
                <xdr:colOff>1657350</xdr:colOff>
                <xdr:row>34</xdr:row>
                <xdr:rowOff>323850</xdr:rowOff>
              </to>
            </anchor>
          </controlPr>
        </control>
      </mc:Choice>
      <mc:Fallback>
        <control shapeId="22535" r:id="rId7" name="BLTRMB2_addrow3"/>
      </mc:Fallback>
    </mc:AlternateContent>
    <mc:AlternateContent xmlns:mc="http://schemas.openxmlformats.org/markup-compatibility/2006">
      <mc:Choice Requires="x14">
        <control shapeId="22534" r:id="rId9" name="BLTRMB2_deleterow2">
          <controlPr defaultSize="0" autoLine="0" r:id="rId10">
            <anchor moveWithCells="1">
              <from>
                <xdr:col>3</xdr:col>
                <xdr:colOff>66675</xdr:colOff>
                <xdr:row>30</xdr:row>
                <xdr:rowOff>0</xdr:rowOff>
              </from>
              <to>
                <xdr:col>4</xdr:col>
                <xdr:colOff>295275</xdr:colOff>
                <xdr:row>30</xdr:row>
                <xdr:rowOff>323850</xdr:rowOff>
              </to>
            </anchor>
          </controlPr>
        </control>
      </mc:Choice>
      <mc:Fallback>
        <control shapeId="22534" r:id="rId9" name="BLTRMB2_deleterow2"/>
      </mc:Fallback>
    </mc:AlternateContent>
    <mc:AlternateContent xmlns:mc="http://schemas.openxmlformats.org/markup-compatibility/2006">
      <mc:Choice Requires="x14">
        <control shapeId="22533" r:id="rId11" name="BLTRMB2_addrow2">
          <controlPr defaultSize="0" autoLine="0" r:id="rId12">
            <anchor moveWithCells="1">
              <from>
                <xdr:col>1</xdr:col>
                <xdr:colOff>66675</xdr:colOff>
                <xdr:row>30</xdr:row>
                <xdr:rowOff>0</xdr:rowOff>
              </from>
              <to>
                <xdr:col>1</xdr:col>
                <xdr:colOff>1657350</xdr:colOff>
                <xdr:row>30</xdr:row>
                <xdr:rowOff>323850</xdr:rowOff>
              </to>
            </anchor>
          </controlPr>
        </control>
      </mc:Choice>
      <mc:Fallback>
        <control shapeId="22533" r:id="rId11" name="BLTRMB2_addrow2"/>
      </mc:Fallback>
    </mc:AlternateContent>
    <mc:AlternateContent xmlns:mc="http://schemas.openxmlformats.org/markup-compatibility/2006">
      <mc:Choice Requires="x14">
        <control shapeId="22532" r:id="rId13" name="BLTRMB2_deleterow1">
          <controlPr defaultSize="0" autoLine="0" r:id="rId14">
            <anchor moveWithCells="1">
              <from>
                <xdr:col>3</xdr:col>
                <xdr:colOff>66675</xdr:colOff>
                <xdr:row>19</xdr:row>
                <xdr:rowOff>0</xdr:rowOff>
              </from>
              <to>
                <xdr:col>4</xdr:col>
                <xdr:colOff>295275</xdr:colOff>
                <xdr:row>19</xdr:row>
                <xdr:rowOff>323850</xdr:rowOff>
              </to>
            </anchor>
          </controlPr>
        </control>
      </mc:Choice>
      <mc:Fallback>
        <control shapeId="22532" r:id="rId13" name="BLTRMB2_deleterow1"/>
      </mc:Fallback>
    </mc:AlternateContent>
    <mc:AlternateContent xmlns:mc="http://schemas.openxmlformats.org/markup-compatibility/2006">
      <mc:Choice Requires="x14">
        <control shapeId="22531" r:id="rId15" name="BLTRMB2_addrow1">
          <controlPr defaultSize="0" autoLine="0" r:id="rId16">
            <anchor moveWithCells="1">
              <from>
                <xdr:col>1</xdr:col>
                <xdr:colOff>66675</xdr:colOff>
                <xdr:row>19</xdr:row>
                <xdr:rowOff>0</xdr:rowOff>
              </from>
              <to>
                <xdr:col>1</xdr:col>
                <xdr:colOff>1657350</xdr:colOff>
                <xdr:row>19</xdr:row>
                <xdr:rowOff>323850</xdr:rowOff>
              </to>
            </anchor>
          </controlPr>
        </control>
      </mc:Choice>
      <mc:Fallback>
        <control shapeId="22531" r:id="rId15" name="BLTRMB2_addrow1"/>
      </mc:Fallback>
    </mc:AlternateContent>
    <mc:AlternateContent xmlns:mc="http://schemas.openxmlformats.org/markup-compatibility/2006">
      <mc:Choice Requires="x14">
        <control shapeId="22530" r:id="rId17" name="BLTRMB2_deleterow0">
          <controlPr defaultSize="0" autoLine="0" r:id="rId18">
            <anchor moveWithCells="1">
              <from>
                <xdr:col>3</xdr:col>
                <xdr:colOff>66675</xdr:colOff>
                <xdr:row>15</xdr:row>
                <xdr:rowOff>0</xdr:rowOff>
              </from>
              <to>
                <xdr:col>4</xdr:col>
                <xdr:colOff>295275</xdr:colOff>
                <xdr:row>15</xdr:row>
                <xdr:rowOff>323850</xdr:rowOff>
              </to>
            </anchor>
          </controlPr>
        </control>
      </mc:Choice>
      <mc:Fallback>
        <control shapeId="22530" r:id="rId17" name="BLTRMB2_deleterow0"/>
      </mc:Fallback>
    </mc:AlternateContent>
    <mc:AlternateContent xmlns:mc="http://schemas.openxmlformats.org/markup-compatibility/2006">
      <mc:Choice Requires="x14">
        <control shapeId="22529" r:id="rId19" name="BLTRMB2_addrow0">
          <controlPr defaultSize="0" autoLine="0" r:id="rId20">
            <anchor moveWithCells="1">
              <from>
                <xdr:col>1</xdr:col>
                <xdr:colOff>66675</xdr:colOff>
                <xdr:row>15</xdr:row>
                <xdr:rowOff>0</xdr:rowOff>
              </from>
              <to>
                <xdr:col>1</xdr:col>
                <xdr:colOff>1657350</xdr:colOff>
                <xdr:row>15</xdr:row>
                <xdr:rowOff>323850</xdr:rowOff>
              </to>
            </anchor>
          </controlPr>
        </control>
      </mc:Choice>
      <mc:Fallback>
        <control shapeId="22529" r:id="rId19" name="BLTRMB2_addrow0"/>
      </mc:Fallback>
    </mc:AlternateContent>
  </control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A53A-FBF0-4421-8AA5-AA116757ED0C}">
  <sheetPr codeName="Sheet36"/>
  <dimension ref="A1:I23"/>
  <sheetViews>
    <sheetView zoomScale="70" zoomScaleNormal="70" workbookViewId="0"/>
  </sheetViews>
  <sheetFormatPr defaultColWidth="10.28515625" defaultRowHeight="12.75"/>
  <cols>
    <col min="1" max="1" width="17.42578125" style="26" customWidth="1"/>
    <col min="2" max="2" width="38.7109375" style="26" customWidth="1"/>
    <col min="3" max="8" width="24.7109375" style="26" customWidth="1"/>
    <col min="9" max="9" width="1.5703125" style="26" customWidth="1"/>
    <col min="10" max="16384" width="10.28515625" style="26"/>
  </cols>
  <sheetData>
    <row r="1" spans="1:9">
      <c r="A1" s="5" t="s">
        <v>796</v>
      </c>
      <c r="B1" s="5"/>
      <c r="C1" s="5"/>
      <c r="D1" s="5"/>
      <c r="E1" s="5"/>
      <c r="F1" s="5"/>
      <c r="G1" s="5"/>
      <c r="H1" s="5"/>
      <c r="I1" s="6"/>
    </row>
    <row r="2" spans="1:9" ht="22.15" customHeight="1">
      <c r="A2" s="143" t="s">
        <v>515</v>
      </c>
      <c r="B2" s="144"/>
      <c r="C2" s="8"/>
      <c r="D2" s="8"/>
      <c r="E2" s="9"/>
      <c r="F2" s="9"/>
      <c r="G2" s="9"/>
      <c r="H2" s="9"/>
      <c r="I2" s="9"/>
    </row>
    <row r="3" spans="1:9" ht="22.15" customHeight="1">
      <c r="A3" s="143" t="s">
        <v>516</v>
      </c>
      <c r="B3" s="145"/>
      <c r="C3" s="8"/>
      <c r="D3" s="8"/>
      <c r="E3" s="9"/>
      <c r="F3" s="9"/>
      <c r="G3" s="9"/>
      <c r="H3" s="9"/>
      <c r="I3" s="9"/>
    </row>
    <row r="4" spans="1:9" ht="22.15" customHeight="1">
      <c r="A4" s="143" t="s">
        <v>517</v>
      </c>
      <c r="B4" s="144"/>
      <c r="C4" s="8"/>
      <c r="D4" s="7"/>
      <c r="E4" s="7"/>
      <c r="F4" s="7"/>
      <c r="G4" s="7"/>
      <c r="H4" s="7"/>
      <c r="I4" s="7"/>
    </row>
    <row r="5" spans="1:9" ht="27.6" customHeight="1">
      <c r="A5" s="592" t="s">
        <v>768</v>
      </c>
      <c r="B5" s="592"/>
      <c r="C5" s="592"/>
      <c r="D5" s="592"/>
      <c r="E5" s="592"/>
      <c r="F5" s="592"/>
      <c r="G5" s="367"/>
      <c r="H5" s="367"/>
    </row>
    <row r="7" spans="1:9" ht="34.5" customHeight="1">
      <c r="A7" s="583" t="s">
        <v>769</v>
      </c>
      <c r="B7" s="583"/>
      <c r="C7" s="583"/>
      <c r="D7" s="583"/>
      <c r="E7" s="583"/>
      <c r="F7" s="583"/>
      <c r="G7" s="368"/>
      <c r="H7" s="368"/>
    </row>
    <row r="9" spans="1:9" ht="28.9" customHeight="1">
      <c r="A9" s="369"/>
      <c r="B9" s="369"/>
      <c r="C9" s="584" t="s">
        <v>797</v>
      </c>
      <c r="D9" s="584"/>
      <c r="E9" s="584"/>
      <c r="F9" s="584"/>
      <c r="G9" s="584"/>
      <c r="H9" s="584"/>
    </row>
    <row r="10" spans="1:9" ht="30" customHeight="1">
      <c r="A10" s="404"/>
      <c r="B10" s="404"/>
      <c r="C10" s="587" t="s">
        <v>798</v>
      </c>
      <c r="D10" s="588"/>
      <c r="E10" s="587" t="s">
        <v>799</v>
      </c>
      <c r="F10" s="589"/>
      <c r="G10" s="587" t="s">
        <v>799</v>
      </c>
      <c r="H10" s="589"/>
    </row>
    <row r="11" spans="1:9" ht="51">
      <c r="A11" s="373" t="s">
        <v>774</v>
      </c>
      <c r="B11" s="373" t="s">
        <v>775</v>
      </c>
      <c r="C11" s="373" t="s">
        <v>800</v>
      </c>
      <c r="D11" s="373" t="s">
        <v>801</v>
      </c>
      <c r="E11" s="373" t="s">
        <v>802</v>
      </c>
      <c r="F11" s="373" t="s">
        <v>803</v>
      </c>
      <c r="G11" s="373" t="s">
        <v>802</v>
      </c>
      <c r="H11" s="373" t="s">
        <v>803</v>
      </c>
    </row>
    <row r="12" spans="1:9" ht="25.5">
      <c r="A12" s="403"/>
      <c r="B12" s="375"/>
      <c r="C12" s="376"/>
      <c r="D12" s="376"/>
      <c r="E12" s="372" t="s">
        <v>784</v>
      </c>
      <c r="F12" s="372" t="s">
        <v>784</v>
      </c>
      <c r="G12" s="372" t="s">
        <v>785</v>
      </c>
      <c r="H12" s="372" t="s">
        <v>785</v>
      </c>
    </row>
    <row r="13" spans="1:9" ht="63.75">
      <c r="A13" s="379" t="s">
        <v>786</v>
      </c>
      <c r="B13" s="88"/>
      <c r="C13" s="89"/>
      <c r="D13" s="89"/>
      <c r="E13" s="89"/>
      <c r="F13" s="89"/>
      <c r="G13" s="89"/>
      <c r="H13" s="89"/>
    </row>
    <row r="14" spans="1:9" ht="63.75">
      <c r="A14" s="379" t="s">
        <v>786</v>
      </c>
      <c r="B14" s="88"/>
      <c r="C14" s="89"/>
      <c r="D14" s="89"/>
      <c r="E14" s="89"/>
      <c r="F14" s="89"/>
      <c r="G14" s="89"/>
      <c r="H14" s="89"/>
    </row>
    <row r="15" spans="1:9" ht="46.35" customHeight="1">
      <c r="A15" s="380"/>
      <c r="B15" s="381" t="s">
        <v>787</v>
      </c>
      <c r="C15" s="382">
        <f t="shared" ref="C15:H15" si="0">SUM(C13:C14)</f>
        <v>0</v>
      </c>
      <c r="D15" s="382">
        <f t="shared" si="0"/>
        <v>0</v>
      </c>
      <c r="E15" s="382">
        <f t="shared" si="0"/>
        <v>0</v>
      </c>
      <c r="F15" s="382">
        <f t="shared" si="0"/>
        <v>0</v>
      </c>
      <c r="G15" s="382">
        <f t="shared" si="0"/>
        <v>0</v>
      </c>
      <c r="H15" s="382">
        <f t="shared" si="0"/>
        <v>0</v>
      </c>
    </row>
    <row r="16" spans="1:9" ht="36.950000000000003" customHeight="1">
      <c r="A16" s="383"/>
      <c r="B16" s="384"/>
      <c r="C16" s="385"/>
      <c r="D16" s="385"/>
      <c r="E16" s="385"/>
      <c r="F16" s="385"/>
      <c r="G16" s="385"/>
      <c r="H16" s="385"/>
    </row>
    <row r="17" spans="1:8" ht="63.75">
      <c r="A17" s="379" t="s">
        <v>788</v>
      </c>
      <c r="B17" s="88"/>
      <c r="C17" s="89"/>
      <c r="D17" s="89"/>
      <c r="E17" s="89"/>
      <c r="F17" s="89"/>
      <c r="G17" s="89"/>
      <c r="H17" s="89"/>
    </row>
    <row r="18" spans="1:8" ht="63.75">
      <c r="A18" s="379" t="s">
        <v>788</v>
      </c>
      <c r="B18" s="88"/>
      <c r="C18" s="89"/>
      <c r="D18" s="89"/>
      <c r="E18" s="89"/>
      <c r="F18" s="89"/>
      <c r="G18" s="89"/>
      <c r="H18" s="89"/>
    </row>
    <row r="19" spans="1:8" ht="46.35" customHeight="1">
      <c r="A19" s="380"/>
      <c r="B19" s="379" t="s">
        <v>789</v>
      </c>
      <c r="C19" s="382">
        <f t="shared" ref="C19:H19" si="1">SUM(C17:C18)</f>
        <v>0</v>
      </c>
      <c r="D19" s="382">
        <f t="shared" si="1"/>
        <v>0</v>
      </c>
      <c r="E19" s="382">
        <f t="shared" si="1"/>
        <v>0</v>
      </c>
      <c r="F19" s="382">
        <f t="shared" si="1"/>
        <v>0</v>
      </c>
      <c r="G19" s="382">
        <f t="shared" si="1"/>
        <v>0</v>
      </c>
      <c r="H19" s="382">
        <f t="shared" si="1"/>
        <v>0</v>
      </c>
    </row>
    <row r="20" spans="1:8" ht="36.950000000000003" customHeight="1">
      <c r="A20" s="387"/>
      <c r="B20" s="388"/>
      <c r="C20" s="389"/>
      <c r="D20" s="389"/>
      <c r="E20" s="389"/>
      <c r="F20" s="389"/>
      <c r="G20" s="389"/>
      <c r="H20" s="389"/>
    </row>
    <row r="21" spans="1:8">
      <c r="E21" s="391" t="s">
        <v>370</v>
      </c>
      <c r="F21" s="391" t="s">
        <v>370</v>
      </c>
      <c r="G21" s="391" t="s">
        <v>370</v>
      </c>
      <c r="H21" s="391" t="s">
        <v>370</v>
      </c>
    </row>
    <row r="23" spans="1:8">
      <c r="C23" s="400"/>
      <c r="E23" s="394"/>
      <c r="G23" s="394"/>
    </row>
  </sheetData>
  <sheetProtection insertHyperlinks="0"/>
  <mergeCells count="6">
    <mergeCell ref="A5:F5"/>
    <mergeCell ref="A7:F7"/>
    <mergeCell ref="C9:H9"/>
    <mergeCell ref="C10:D10"/>
    <mergeCell ref="E10:F10"/>
    <mergeCell ref="G10:H10"/>
  </mergeCells>
  <dataValidations count="2">
    <dataValidation operator="equal" allowBlank="1" showInputMessage="1" showErrorMessage="1" sqref="F6 F8 H6 H8" xr:uid="{702ED33E-601A-4728-8A07-D69F755319BA}"/>
    <dataValidation type="decimal" allowBlank="1" showInputMessage="1" showErrorMessage="1" errorTitle="Error" error="Please enter a number of +/- 11 digits" sqref="C17:H18 C13:H14" xr:uid="{43936F0D-3E0E-4E14-8124-959E936DB45F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3557" r:id="rId3" name="BLTRMB3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9525</xdr:colOff>
                <xdr:row>3</xdr:row>
                <xdr:rowOff>38100</xdr:rowOff>
              </to>
            </anchor>
          </controlPr>
        </control>
      </mc:Choice>
      <mc:Fallback>
        <control shapeId="23557" r:id="rId3" name="BLTRMB3_Clear_Worksheet"/>
      </mc:Fallback>
    </mc:AlternateContent>
    <mc:AlternateContent xmlns:mc="http://schemas.openxmlformats.org/markup-compatibility/2006">
      <mc:Choice Requires="x14">
        <control shapeId="23556" r:id="rId5" name="BLTRMB3_deleterow1">
          <controlPr defaultSize="0" autoLine="0" r:id="rId6">
            <anchor moveWithCells="1">
              <from>
                <xdr:col>3</xdr:col>
                <xdr:colOff>66675</xdr:colOff>
                <xdr:row>19</xdr:row>
                <xdr:rowOff>0</xdr:rowOff>
              </from>
              <to>
                <xdr:col>4</xdr:col>
                <xdr:colOff>9525</xdr:colOff>
                <xdr:row>19</xdr:row>
                <xdr:rowOff>323850</xdr:rowOff>
              </to>
            </anchor>
          </controlPr>
        </control>
      </mc:Choice>
      <mc:Fallback>
        <control shapeId="23556" r:id="rId5" name="BLTRMB3_deleterow1"/>
      </mc:Fallback>
    </mc:AlternateContent>
    <mc:AlternateContent xmlns:mc="http://schemas.openxmlformats.org/markup-compatibility/2006">
      <mc:Choice Requires="x14">
        <control shapeId="23555" r:id="rId7" name="BLTRMB3_addrow1">
          <controlPr defaultSize="0" autoLine="0" r:id="rId8">
            <anchor moveWithCells="1">
              <from>
                <xdr:col>1</xdr:col>
                <xdr:colOff>66675</xdr:colOff>
                <xdr:row>19</xdr:row>
                <xdr:rowOff>0</xdr:rowOff>
              </from>
              <to>
                <xdr:col>1</xdr:col>
                <xdr:colOff>1657350</xdr:colOff>
                <xdr:row>19</xdr:row>
                <xdr:rowOff>323850</xdr:rowOff>
              </to>
            </anchor>
          </controlPr>
        </control>
      </mc:Choice>
      <mc:Fallback>
        <control shapeId="23555" r:id="rId7" name="BLTRMB3_addrow1"/>
      </mc:Fallback>
    </mc:AlternateContent>
    <mc:AlternateContent xmlns:mc="http://schemas.openxmlformats.org/markup-compatibility/2006">
      <mc:Choice Requires="x14">
        <control shapeId="23554" r:id="rId9" name="BLTRMB3_deleterow0">
          <controlPr defaultSize="0" autoLine="0" r:id="rId10">
            <anchor moveWithCells="1">
              <from>
                <xdr:col>3</xdr:col>
                <xdr:colOff>66675</xdr:colOff>
                <xdr:row>15</xdr:row>
                <xdr:rowOff>0</xdr:rowOff>
              </from>
              <to>
                <xdr:col>4</xdr:col>
                <xdr:colOff>9525</xdr:colOff>
                <xdr:row>15</xdr:row>
                <xdr:rowOff>323850</xdr:rowOff>
              </to>
            </anchor>
          </controlPr>
        </control>
      </mc:Choice>
      <mc:Fallback>
        <control shapeId="23554" r:id="rId9" name="BLTRMB3_deleterow0"/>
      </mc:Fallback>
    </mc:AlternateContent>
    <mc:AlternateContent xmlns:mc="http://schemas.openxmlformats.org/markup-compatibility/2006">
      <mc:Choice Requires="x14">
        <control shapeId="23553" r:id="rId11" name="BLTRMB3_addrow0">
          <controlPr defaultSize="0" autoLine="0" r:id="rId12">
            <anchor moveWithCells="1">
              <from>
                <xdr:col>1</xdr:col>
                <xdr:colOff>66675</xdr:colOff>
                <xdr:row>15</xdr:row>
                <xdr:rowOff>0</xdr:rowOff>
              </from>
              <to>
                <xdr:col>1</xdr:col>
                <xdr:colOff>1657350</xdr:colOff>
                <xdr:row>15</xdr:row>
                <xdr:rowOff>323850</xdr:rowOff>
              </to>
            </anchor>
          </controlPr>
        </control>
      </mc:Choice>
      <mc:Fallback>
        <control shapeId="23553" r:id="rId11" name="BLTRMB3_addrow0"/>
      </mc:Fallback>
    </mc:AlternateContent>
  </control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5BF-4DF9-4E3B-8DE4-18D30D1B53BC}">
  <sheetPr codeName="Sheet27"/>
  <dimension ref="A1:S16"/>
  <sheetViews>
    <sheetView zoomScale="85" zoomScaleNormal="85" zoomScaleSheetLayoutView="55" workbookViewId="0"/>
  </sheetViews>
  <sheetFormatPr defaultColWidth="8.7109375" defaultRowHeight="13.5"/>
  <cols>
    <col min="1" max="1" width="17.42578125" style="29" customWidth="1"/>
    <col min="2" max="2" width="38.7109375" style="29" customWidth="1"/>
    <col min="3" max="3" width="13.42578125" style="29" customWidth="1"/>
    <col min="4" max="4" width="64.7109375" style="29" customWidth="1"/>
    <col min="5" max="5" width="46.28515625" style="29" customWidth="1"/>
    <col min="6" max="6" width="11" style="29" customWidth="1"/>
    <col min="7" max="7" width="29.85546875" style="29" customWidth="1"/>
    <col min="8" max="8" width="17.28515625" style="29" customWidth="1"/>
    <col min="9" max="9" width="14.85546875" style="29" customWidth="1"/>
    <col min="10" max="16384" width="8.7109375" style="29"/>
  </cols>
  <sheetData>
    <row r="1" spans="1:19">
      <c r="A1" s="5" t="s">
        <v>804</v>
      </c>
      <c r="B1" s="5"/>
      <c r="C1" s="5"/>
      <c r="D1" s="5"/>
      <c r="E1" s="5"/>
      <c r="F1" s="5"/>
      <c r="G1" s="5"/>
      <c r="H1" s="5"/>
      <c r="I1" s="5"/>
    </row>
    <row r="2" spans="1:19" s="26" customFormat="1" ht="22.15" customHeight="1">
      <c r="A2" s="143" t="s">
        <v>515</v>
      </c>
      <c r="B2" s="144"/>
      <c r="C2" s="8"/>
      <c r="D2" s="8"/>
      <c r="E2" s="9"/>
      <c r="F2" s="9"/>
      <c r="G2" s="9"/>
      <c r="H2" s="9"/>
      <c r="I2" s="9"/>
    </row>
    <row r="3" spans="1:19" s="26" customFormat="1" ht="22.15" customHeight="1">
      <c r="A3" s="143" t="s">
        <v>516</v>
      </c>
      <c r="B3" s="145"/>
      <c r="C3" s="8"/>
      <c r="D3" s="8"/>
      <c r="E3" s="9"/>
      <c r="F3" s="9"/>
      <c r="G3" s="9"/>
      <c r="H3" s="9"/>
      <c r="I3" s="9"/>
    </row>
    <row r="4" spans="1:19" s="26" customFormat="1" ht="22.15" customHeight="1">
      <c r="A4" s="143" t="s">
        <v>517</v>
      </c>
      <c r="B4" s="144"/>
      <c r="C4" s="8"/>
      <c r="D4" s="7"/>
      <c r="E4" s="7"/>
      <c r="F4" s="7"/>
      <c r="G4" s="7"/>
      <c r="H4" s="7"/>
      <c r="I4" s="7"/>
    </row>
    <row r="5" spans="1:19" s="26" customFormat="1" ht="11.25" customHeight="1">
      <c r="A5" s="405"/>
      <c r="B5" s="9"/>
      <c r="C5" s="8"/>
      <c r="D5" s="7"/>
      <c r="E5" s="7"/>
      <c r="F5" s="7"/>
      <c r="G5" s="7"/>
      <c r="H5" s="7"/>
      <c r="I5" s="7"/>
    </row>
    <row r="6" spans="1:19">
      <c r="A6" s="406" t="s">
        <v>805</v>
      </c>
      <c r="B6" s="407"/>
      <c r="C6" s="407"/>
      <c r="D6" s="407"/>
      <c r="E6" s="408" t="s">
        <v>806</v>
      </c>
      <c r="G6" s="409"/>
      <c r="H6" s="410" t="s">
        <v>807</v>
      </c>
      <c r="I6" s="410" t="s">
        <v>555</v>
      </c>
    </row>
    <row r="7" spans="1:19" ht="14.25">
      <c r="A7" s="411" t="s">
        <v>808</v>
      </c>
      <c r="B7" s="412"/>
      <c r="C7" s="412"/>
      <c r="E7" s="91"/>
      <c r="G7" s="413" t="s">
        <v>809</v>
      </c>
      <c r="H7" s="92" t="str">
        <f>IF(OR(E7="Yes",E8="Yes",E9="Yes"),IF(COUNTBLANK(A14:I14)&lt;=1,"OK","Commentary Required"),"OK")</f>
        <v>OK</v>
      </c>
      <c r="I7" s="93"/>
    </row>
    <row r="8" spans="1:19">
      <c r="A8" s="411" t="s">
        <v>810</v>
      </c>
      <c r="B8" s="412"/>
      <c r="C8" s="412"/>
      <c r="D8" s="412"/>
      <c r="E8" s="91"/>
    </row>
    <row r="9" spans="1:19">
      <c r="A9" s="411" t="s">
        <v>811</v>
      </c>
      <c r="B9" s="412"/>
      <c r="C9" s="412"/>
      <c r="D9" s="412"/>
      <c r="E9" s="91"/>
    </row>
    <row r="11" spans="1:19">
      <c r="A11" s="406" t="s">
        <v>812</v>
      </c>
    </row>
    <row r="13" spans="1:19" ht="62.45" customHeight="1">
      <c r="A13" s="374" t="s">
        <v>813</v>
      </c>
      <c r="B13" s="374" t="s">
        <v>814</v>
      </c>
      <c r="C13" s="374" t="s">
        <v>774</v>
      </c>
      <c r="D13" s="374" t="s">
        <v>815</v>
      </c>
      <c r="E13" s="374" t="s">
        <v>816</v>
      </c>
      <c r="F13" s="374" t="s">
        <v>817</v>
      </c>
      <c r="G13" s="374" t="s">
        <v>818</v>
      </c>
      <c r="H13" s="374" t="s">
        <v>819</v>
      </c>
      <c r="I13" s="374" t="s">
        <v>820</v>
      </c>
    </row>
    <row r="14" spans="1:19">
      <c r="A14" s="88"/>
      <c r="B14" s="88"/>
      <c r="C14" s="88"/>
      <c r="D14" s="88"/>
      <c r="E14" s="88"/>
      <c r="F14" s="414"/>
      <c r="G14" s="414"/>
      <c r="H14" s="88"/>
      <c r="I14" s="88"/>
    </row>
    <row r="15" spans="1:19">
      <c r="A15" s="88"/>
      <c r="B15" s="88"/>
      <c r="C15" s="88"/>
      <c r="D15" s="88"/>
      <c r="E15" s="88"/>
      <c r="F15" s="414"/>
      <c r="G15" s="414"/>
      <c r="H15" s="88"/>
      <c r="I15" s="88"/>
      <c r="S15" s="7"/>
    </row>
    <row r="16" spans="1:19" ht="36.950000000000003" customHeight="1">
      <c r="A16" s="389"/>
      <c r="B16" s="389"/>
      <c r="C16" s="389"/>
      <c r="D16" s="389"/>
      <c r="E16" s="389"/>
      <c r="F16" s="389"/>
      <c r="G16" s="389"/>
      <c r="H16" s="389"/>
      <c r="I16" s="389"/>
      <c r="S16" s="7"/>
    </row>
  </sheetData>
  <sheetProtection insertHyperlinks="0"/>
  <conditionalFormatting sqref="H7">
    <cfRule type="cellIs" dxfId="1" priority="1" operator="equal">
      <formula>"OK"</formula>
    </cfRule>
    <cfRule type="cellIs" dxfId="0" priority="2" operator="equal">
      <formula>"Commentary Required"</formula>
    </cfRule>
  </conditionalFormatting>
  <dataValidations count="2">
    <dataValidation type="list" allowBlank="1" showInputMessage="1" showErrorMessage="1" sqref="E14:E16 E7:E9" xr:uid="{2BB8B82C-FF28-439B-9FF7-93BF4BCDA9D3}">
      <formula1>"Yes, No"</formula1>
    </dataValidation>
    <dataValidation type="date" allowBlank="1" showInputMessage="1" showErrorMessage="1" errorTitle="Error" error="Please enter a date in the format of dd/mm/yyyy (e.g., 17/06/2024)" sqref="F14:G15" xr:uid="{7650799C-826D-4BB5-AE42-EE3F68E07B44}">
      <formula1>1</formula1>
      <formula2>401404</formula2>
    </dataValidation>
  </dataValidations>
  <pageMargins left="0.7" right="0.7" top="0.75" bottom="0.75" header="0.3" footer="0.3"/>
  <pageSetup paperSize="9" scale="33" orientation="portrait" r:id="rId1"/>
  <drawing r:id="rId2"/>
  <legacyDrawing r:id="rId3"/>
  <controls>
    <mc:AlternateContent xmlns:mc="http://schemas.openxmlformats.org/markup-compatibility/2006">
      <mc:Choice Requires="x14">
        <control shapeId="24579" r:id="rId4" name="BLTRMB4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4</xdr:col>
                <xdr:colOff>1657350</xdr:colOff>
                <xdr:row>3</xdr:row>
                <xdr:rowOff>47625</xdr:rowOff>
              </to>
            </anchor>
          </controlPr>
        </control>
      </mc:Choice>
      <mc:Fallback>
        <control shapeId="24579" r:id="rId4" name="BLTRMB4_Clear_Worksheet"/>
      </mc:Fallback>
    </mc:AlternateContent>
    <mc:AlternateContent xmlns:mc="http://schemas.openxmlformats.org/markup-compatibility/2006">
      <mc:Choice Requires="x14">
        <control shapeId="24578" r:id="rId6" name="BLTRMB4_deleterow0">
          <controlPr defaultSize="0" autoLine="0" r:id="rId7">
            <anchor moveWithCells="1">
              <from>
                <xdr:col>2</xdr:col>
                <xdr:colOff>66675</xdr:colOff>
                <xdr:row>15</xdr:row>
                <xdr:rowOff>0</xdr:rowOff>
              </from>
              <to>
                <xdr:col>3</xdr:col>
                <xdr:colOff>762000</xdr:colOff>
                <xdr:row>15</xdr:row>
                <xdr:rowOff>323850</xdr:rowOff>
              </to>
            </anchor>
          </controlPr>
        </control>
      </mc:Choice>
      <mc:Fallback>
        <control shapeId="24578" r:id="rId6" name="BLTRMB4_deleterow0"/>
      </mc:Fallback>
    </mc:AlternateContent>
    <mc:AlternateContent xmlns:mc="http://schemas.openxmlformats.org/markup-compatibility/2006">
      <mc:Choice Requires="x14">
        <control shapeId="24577" r:id="rId8" name="BLTRMB4_addrow0">
          <controlPr defaultSize="0" autoLine="0" r:id="rId9">
            <anchor moveWithCells="1">
              <from>
                <xdr:col>0</xdr:col>
                <xdr:colOff>66675</xdr:colOff>
                <xdr:row>15</xdr:row>
                <xdr:rowOff>0</xdr:rowOff>
              </from>
              <to>
                <xdr:col>1</xdr:col>
                <xdr:colOff>485775</xdr:colOff>
                <xdr:row>15</xdr:row>
                <xdr:rowOff>323850</xdr:rowOff>
              </to>
            </anchor>
          </controlPr>
        </control>
      </mc:Choice>
      <mc:Fallback>
        <control shapeId="24577" r:id="rId8" name="BLTRMB4_addrow0"/>
      </mc:Fallback>
    </mc:AlternateContent>
  </control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0179-2D4F-49E7-AE39-4C6CE16FA29A}">
  <sheetPr codeName="Sheet37"/>
  <dimension ref="A1:S50"/>
  <sheetViews>
    <sheetView zoomScaleNormal="100" workbookViewId="0"/>
  </sheetViews>
  <sheetFormatPr defaultColWidth="9.140625" defaultRowHeight="12.75"/>
  <cols>
    <col min="1" max="1" width="28.7109375" style="8" customWidth="1"/>
    <col min="2" max="2" width="66" style="8" customWidth="1"/>
    <col min="3" max="6" width="20.28515625" style="8" customWidth="1"/>
    <col min="7" max="7" width="27.28515625" style="30" customWidth="1"/>
    <col min="8" max="16384" width="9.140625" style="8"/>
  </cols>
  <sheetData>
    <row r="1" spans="1:19">
      <c r="A1" s="5" t="s">
        <v>821</v>
      </c>
      <c r="B1" s="5"/>
      <c r="C1" s="5"/>
      <c r="D1" s="5"/>
      <c r="E1" s="5"/>
      <c r="F1" s="5"/>
      <c r="G1" s="5"/>
    </row>
    <row r="2" spans="1:19" ht="22.15" customHeight="1">
      <c r="A2" s="143" t="s">
        <v>515</v>
      </c>
      <c r="B2" s="144"/>
      <c r="D2" s="9"/>
      <c r="E2" s="9"/>
    </row>
    <row r="3" spans="1:19" ht="22.15" customHeight="1">
      <c r="A3" s="143" t="s">
        <v>516</v>
      </c>
      <c r="B3" s="145"/>
      <c r="D3" s="9"/>
      <c r="E3" s="9"/>
    </row>
    <row r="4" spans="1:19" ht="22.15" customHeight="1">
      <c r="A4" s="143" t="s">
        <v>517</v>
      </c>
      <c r="B4" s="144"/>
      <c r="C4" s="7"/>
      <c r="D4" s="7"/>
      <c r="E4" s="7"/>
    </row>
    <row r="5" spans="1:19">
      <c r="G5" s="8"/>
    </row>
    <row r="6" spans="1:19">
      <c r="A6" s="13"/>
      <c r="B6" s="13"/>
      <c r="C6" s="289" t="s">
        <v>822</v>
      </c>
      <c r="D6" s="603" t="s">
        <v>823</v>
      </c>
      <c r="E6" s="603"/>
      <c r="F6" s="289" t="s">
        <v>824</v>
      </c>
      <c r="G6" s="289"/>
      <c r="H6" s="13"/>
    </row>
    <row r="7" spans="1:19" ht="34.5" customHeight="1">
      <c r="A7" s="13"/>
      <c r="B7" s="13"/>
      <c r="C7" s="604" t="s">
        <v>825</v>
      </c>
      <c r="D7" s="604" t="s">
        <v>826</v>
      </c>
      <c r="E7" s="604"/>
      <c r="F7" s="604" t="s">
        <v>827</v>
      </c>
      <c r="G7" s="416"/>
      <c r="H7" s="14"/>
    </row>
    <row r="8" spans="1:19" ht="34.15" customHeight="1">
      <c r="A8" s="13"/>
      <c r="B8" s="13"/>
      <c r="C8" s="605"/>
      <c r="D8" s="415" t="s">
        <v>828</v>
      </c>
      <c r="E8" s="415" t="s">
        <v>829</v>
      </c>
      <c r="F8" s="605"/>
      <c r="G8" s="289"/>
      <c r="H8" s="13"/>
    </row>
    <row r="9" spans="1:19">
      <c r="A9" s="600" t="s">
        <v>830</v>
      </c>
      <c r="B9" s="600"/>
      <c r="C9" s="417">
        <f t="shared" ref="C9:F11" si="0">C19+C28+C37+C43</f>
        <v>0</v>
      </c>
      <c r="D9" s="417">
        <f t="shared" si="0"/>
        <v>0</v>
      </c>
      <c r="E9" s="417">
        <f t="shared" si="0"/>
        <v>0</v>
      </c>
      <c r="F9" s="417">
        <f t="shared" si="0"/>
        <v>0</v>
      </c>
      <c r="G9" s="418" t="s">
        <v>831</v>
      </c>
      <c r="H9" s="31"/>
    </row>
    <row r="10" spans="1:19">
      <c r="A10" s="419" t="s">
        <v>832</v>
      </c>
      <c r="B10" s="420"/>
      <c r="C10" s="417">
        <f t="shared" si="0"/>
        <v>0</v>
      </c>
      <c r="D10" s="417">
        <f t="shared" si="0"/>
        <v>0</v>
      </c>
      <c r="E10" s="417">
        <f t="shared" si="0"/>
        <v>0</v>
      </c>
      <c r="F10" s="417">
        <f t="shared" si="0"/>
        <v>0</v>
      </c>
      <c r="G10" s="418" t="s">
        <v>833</v>
      </c>
      <c r="H10" s="31"/>
    </row>
    <row r="11" spans="1:19">
      <c r="A11" s="419" t="s">
        <v>834</v>
      </c>
      <c r="B11" s="420"/>
      <c r="C11" s="417">
        <f t="shared" si="0"/>
        <v>0</v>
      </c>
      <c r="D11" s="417">
        <f t="shared" si="0"/>
        <v>0</v>
      </c>
      <c r="E11" s="417">
        <f t="shared" si="0"/>
        <v>0</v>
      </c>
      <c r="F11" s="417">
        <f t="shared" si="0"/>
        <v>0</v>
      </c>
      <c r="G11" s="418" t="s">
        <v>835</v>
      </c>
      <c r="H11" s="31"/>
    </row>
    <row r="12" spans="1:19">
      <c r="A12" s="600" t="s">
        <v>836</v>
      </c>
      <c r="B12" s="600"/>
      <c r="C12" s="94"/>
      <c r="D12" s="94"/>
      <c r="E12" s="94"/>
      <c r="F12" s="94"/>
      <c r="G12" s="418" t="s">
        <v>837</v>
      </c>
      <c r="H12" s="31"/>
    </row>
    <row r="13" spans="1:19">
      <c r="A13" s="601" t="s">
        <v>838</v>
      </c>
      <c r="B13" s="602"/>
      <c r="C13" s="94"/>
      <c r="D13" s="94"/>
      <c r="E13" s="94"/>
      <c r="F13" s="94"/>
      <c r="G13" s="418" t="s">
        <v>839</v>
      </c>
      <c r="H13" s="31"/>
    </row>
    <row r="14" spans="1:19">
      <c r="A14" s="601" t="s">
        <v>840</v>
      </c>
      <c r="B14" s="602"/>
      <c r="C14" s="94"/>
      <c r="D14" s="94"/>
      <c r="E14" s="94"/>
      <c r="F14" s="94"/>
      <c r="G14" s="418" t="s">
        <v>841</v>
      </c>
      <c r="H14" s="31"/>
    </row>
    <row r="15" spans="1:19">
      <c r="A15" s="600" t="s">
        <v>842</v>
      </c>
      <c r="B15" s="600"/>
      <c r="C15" s="421">
        <f>C12+C13-C14</f>
        <v>0</v>
      </c>
      <c r="D15" s="421">
        <f>D12+D13-D14</f>
        <v>0</v>
      </c>
      <c r="E15" s="421">
        <f>E12+E13-E14</f>
        <v>0</v>
      </c>
      <c r="F15" s="421">
        <f>F12+F13-F14</f>
        <v>0</v>
      </c>
      <c r="G15" s="327" t="s">
        <v>843</v>
      </c>
      <c r="H15" s="31"/>
      <c r="S15" s="7"/>
    </row>
    <row r="16" spans="1:19">
      <c r="A16" s="31"/>
      <c r="B16" s="31"/>
      <c r="C16" s="422"/>
      <c r="D16" s="422"/>
      <c r="E16" s="422"/>
      <c r="F16" s="422"/>
      <c r="G16" s="418"/>
      <c r="H16" s="31"/>
    </row>
    <row r="17" spans="1:8">
      <c r="A17" s="423" t="s">
        <v>844</v>
      </c>
      <c r="B17" s="31"/>
      <c r="C17" s="32"/>
      <c r="D17" s="32"/>
      <c r="E17" s="32"/>
      <c r="F17" s="32"/>
      <c r="G17" s="424"/>
      <c r="H17" s="32"/>
    </row>
    <row r="18" spans="1:8">
      <c r="A18" s="31"/>
      <c r="B18" s="31"/>
      <c r="C18" s="31"/>
      <c r="D18" s="31"/>
      <c r="E18" s="31"/>
      <c r="F18" s="31"/>
      <c r="G18" s="327"/>
      <c r="H18" s="31"/>
    </row>
    <row r="19" spans="1:8">
      <c r="A19" s="600" t="s">
        <v>830</v>
      </c>
      <c r="B19" s="600"/>
      <c r="C19" s="94"/>
      <c r="D19" s="94"/>
      <c r="E19" s="95"/>
      <c r="F19" s="95"/>
      <c r="G19" s="418" t="s">
        <v>845</v>
      </c>
      <c r="H19" s="31"/>
    </row>
    <row r="20" spans="1:8">
      <c r="A20" s="419" t="s">
        <v>832</v>
      </c>
      <c r="B20" s="420"/>
      <c r="C20" s="94"/>
      <c r="D20" s="94"/>
      <c r="E20" s="95"/>
      <c r="F20" s="95"/>
      <c r="G20" s="418" t="s">
        <v>846</v>
      </c>
      <c r="H20" s="31"/>
    </row>
    <row r="21" spans="1:8">
      <c r="A21" s="419" t="s">
        <v>834</v>
      </c>
      <c r="B21" s="420"/>
      <c r="C21" s="94"/>
      <c r="D21" s="94"/>
      <c r="E21" s="95"/>
      <c r="F21" s="95"/>
      <c r="G21" s="418" t="s">
        <v>847</v>
      </c>
      <c r="H21" s="31"/>
    </row>
    <row r="22" spans="1:8">
      <c r="A22" s="600" t="s">
        <v>848</v>
      </c>
      <c r="B22" s="600"/>
      <c r="C22" s="94"/>
      <c r="D22" s="94"/>
      <c r="E22" s="95"/>
      <c r="F22" s="95"/>
      <c r="G22" s="418" t="s">
        <v>849</v>
      </c>
      <c r="H22" s="31"/>
    </row>
    <row r="23" spans="1:8">
      <c r="A23" s="600" t="s">
        <v>850</v>
      </c>
      <c r="B23" s="600"/>
      <c r="C23" s="94"/>
      <c r="D23" s="94"/>
      <c r="E23" s="95"/>
      <c r="F23" s="95"/>
      <c r="G23" s="418" t="s">
        <v>851</v>
      </c>
      <c r="H23" s="31"/>
    </row>
    <row r="24" spans="1:8">
      <c r="A24" s="601" t="s">
        <v>852</v>
      </c>
      <c r="B24" s="602"/>
      <c r="C24" s="94"/>
      <c r="D24" s="94"/>
      <c r="E24" s="95"/>
      <c r="F24" s="95"/>
      <c r="G24" s="418" t="s">
        <v>853</v>
      </c>
      <c r="H24" s="31"/>
    </row>
    <row r="25" spans="1:8">
      <c r="A25" s="31"/>
      <c r="B25" s="425"/>
      <c r="C25" s="422"/>
      <c r="D25" s="422"/>
      <c r="E25" s="422"/>
      <c r="F25" s="422"/>
      <c r="G25" s="418"/>
      <c r="H25" s="31"/>
    </row>
    <row r="26" spans="1:8">
      <c r="A26" s="423" t="s">
        <v>854</v>
      </c>
      <c r="B26" s="31"/>
      <c r="C26" s="31"/>
      <c r="D26" s="31"/>
      <c r="E26" s="31"/>
      <c r="F26" s="31"/>
      <c r="G26" s="327"/>
      <c r="H26" s="31"/>
    </row>
    <row r="27" spans="1:8">
      <c r="A27" s="31"/>
      <c r="B27" s="31"/>
      <c r="C27" s="31"/>
      <c r="D27" s="31"/>
      <c r="E27" s="31"/>
      <c r="F27" s="31"/>
      <c r="G27" s="327"/>
      <c r="H27" s="31"/>
    </row>
    <row r="28" spans="1:8">
      <c r="A28" s="600" t="s">
        <v>830</v>
      </c>
      <c r="B28" s="600"/>
      <c r="C28" s="94"/>
      <c r="D28" s="94"/>
      <c r="E28" s="94"/>
      <c r="F28" s="94"/>
      <c r="G28" s="418" t="s">
        <v>855</v>
      </c>
      <c r="H28" s="31"/>
    </row>
    <row r="29" spans="1:8">
      <c r="A29" s="419" t="s">
        <v>832</v>
      </c>
      <c r="B29" s="420"/>
      <c r="C29" s="94"/>
      <c r="D29" s="94"/>
      <c r="E29" s="94"/>
      <c r="F29" s="94"/>
      <c r="G29" s="418" t="s">
        <v>856</v>
      </c>
      <c r="H29" s="31"/>
    </row>
    <row r="30" spans="1:8">
      <c r="A30" s="419" t="s">
        <v>834</v>
      </c>
      <c r="B30" s="420"/>
      <c r="C30" s="94"/>
      <c r="D30" s="94"/>
      <c r="E30" s="94"/>
      <c r="F30" s="94"/>
      <c r="G30" s="418" t="s">
        <v>857</v>
      </c>
      <c r="H30" s="31"/>
    </row>
    <row r="31" spans="1:8">
      <c r="A31" s="600" t="s">
        <v>848</v>
      </c>
      <c r="B31" s="600"/>
      <c r="C31" s="94"/>
      <c r="D31" s="94"/>
      <c r="E31" s="94"/>
      <c r="F31" s="94"/>
      <c r="G31" s="418" t="s">
        <v>858</v>
      </c>
      <c r="H31" s="31"/>
    </row>
    <row r="32" spans="1:8">
      <c r="A32" s="600" t="s">
        <v>850</v>
      </c>
      <c r="B32" s="600"/>
      <c r="C32" s="94"/>
      <c r="D32" s="94"/>
      <c r="E32" s="94"/>
      <c r="F32" s="94"/>
      <c r="G32" s="418" t="s">
        <v>859</v>
      </c>
      <c r="H32" s="31"/>
    </row>
    <row r="33" spans="1:8">
      <c r="A33" s="601" t="s">
        <v>852</v>
      </c>
      <c r="B33" s="602"/>
      <c r="C33" s="94"/>
      <c r="D33" s="94"/>
      <c r="E33" s="94"/>
      <c r="F33" s="94"/>
      <c r="G33" s="418" t="s">
        <v>860</v>
      </c>
      <c r="H33" s="31"/>
    </row>
    <row r="34" spans="1:8">
      <c r="A34" s="426"/>
      <c r="B34" s="426"/>
      <c r="C34" s="422"/>
      <c r="D34" s="422"/>
      <c r="E34" s="422"/>
      <c r="F34" s="422"/>
      <c r="G34" s="418"/>
      <c r="H34" s="31"/>
    </row>
    <row r="35" spans="1:8">
      <c r="A35" s="423" t="s">
        <v>861</v>
      </c>
      <c r="B35" s="31"/>
      <c r="C35" s="31"/>
      <c r="D35" s="31"/>
      <c r="E35" s="31"/>
      <c r="F35" s="31"/>
      <c r="G35" s="327"/>
      <c r="H35" s="31"/>
    </row>
    <row r="36" spans="1:8">
      <c r="A36" s="31"/>
      <c r="B36" s="31"/>
      <c r="C36" s="31"/>
      <c r="D36" s="31"/>
      <c r="E36" s="31"/>
      <c r="F36" s="31"/>
      <c r="G36" s="327"/>
      <c r="H36" s="31"/>
    </row>
    <row r="37" spans="1:8">
      <c r="A37" s="600" t="s">
        <v>830</v>
      </c>
      <c r="B37" s="600"/>
      <c r="C37" s="95"/>
      <c r="D37" s="95"/>
      <c r="E37" s="95"/>
      <c r="F37" s="95"/>
      <c r="G37" s="418" t="s">
        <v>862</v>
      </c>
      <c r="H37" s="31"/>
    </row>
    <row r="38" spans="1:8">
      <c r="A38" s="419" t="s">
        <v>832</v>
      </c>
      <c r="B38" s="420"/>
      <c r="C38" s="95"/>
      <c r="D38" s="95"/>
      <c r="E38" s="95"/>
      <c r="F38" s="95"/>
      <c r="G38" s="418" t="s">
        <v>863</v>
      </c>
      <c r="H38" s="31"/>
    </row>
    <row r="39" spans="1:8">
      <c r="A39" s="419" t="s">
        <v>834</v>
      </c>
      <c r="B39" s="420"/>
      <c r="C39" s="95"/>
      <c r="D39" s="95"/>
      <c r="E39" s="95"/>
      <c r="F39" s="95"/>
      <c r="G39" s="418" t="s">
        <v>864</v>
      </c>
      <c r="H39" s="31"/>
    </row>
    <row r="40" spans="1:8">
      <c r="A40" s="426"/>
      <c r="B40" s="426"/>
      <c r="C40" s="422"/>
      <c r="D40" s="422"/>
      <c r="E40" s="422"/>
      <c r="F40" s="422"/>
      <c r="G40" s="418"/>
      <c r="H40" s="31"/>
    </row>
    <row r="41" spans="1:8">
      <c r="A41" s="423" t="s">
        <v>865</v>
      </c>
      <c r="B41" s="31"/>
      <c r="C41" s="31"/>
      <c r="D41" s="31"/>
      <c r="E41" s="31"/>
      <c r="F41" s="31"/>
      <c r="G41" s="327"/>
      <c r="H41" s="31"/>
    </row>
    <row r="42" spans="1:8">
      <c r="A42" s="31"/>
      <c r="B42" s="31"/>
      <c r="C42" s="31"/>
      <c r="D42" s="31"/>
      <c r="E42" s="31"/>
      <c r="F42" s="31"/>
      <c r="G42" s="327"/>
      <c r="H42" s="31"/>
    </row>
    <row r="43" spans="1:8">
      <c r="A43" s="598" t="s">
        <v>830</v>
      </c>
      <c r="B43" s="599"/>
      <c r="C43" s="96"/>
      <c r="D43" s="95"/>
      <c r="E43" s="95"/>
      <c r="F43" s="95"/>
      <c r="G43" s="418" t="s">
        <v>866</v>
      </c>
      <c r="H43" s="31"/>
    </row>
    <row r="44" spans="1:8">
      <c r="A44" s="419" t="s">
        <v>832</v>
      </c>
      <c r="B44" s="420"/>
      <c r="C44" s="96"/>
      <c r="D44" s="95"/>
      <c r="E44" s="95"/>
      <c r="F44" s="95"/>
      <c r="G44" s="418" t="s">
        <v>867</v>
      </c>
      <c r="H44" s="31"/>
    </row>
    <row r="45" spans="1:8">
      <c r="A45" s="419" t="s">
        <v>834</v>
      </c>
      <c r="B45" s="420"/>
      <c r="C45" s="95"/>
      <c r="D45" s="95"/>
      <c r="E45" s="95"/>
      <c r="F45" s="95"/>
      <c r="G45" s="418" t="s">
        <v>868</v>
      </c>
      <c r="H45" s="31"/>
    </row>
    <row r="46" spans="1:8">
      <c r="A46" s="600" t="s">
        <v>848</v>
      </c>
      <c r="B46" s="600"/>
      <c r="C46" s="95"/>
      <c r="D46" s="95"/>
      <c r="E46" s="95"/>
      <c r="F46" s="95"/>
      <c r="G46" s="418" t="s">
        <v>869</v>
      </c>
      <c r="H46" s="31"/>
    </row>
    <row r="47" spans="1:8">
      <c r="A47" s="600" t="s">
        <v>850</v>
      </c>
      <c r="B47" s="600"/>
      <c r="C47" s="95"/>
      <c r="D47" s="95"/>
      <c r="E47" s="95"/>
      <c r="F47" s="95"/>
      <c r="G47" s="418" t="s">
        <v>870</v>
      </c>
      <c r="H47" s="31"/>
    </row>
    <row r="48" spans="1:8">
      <c r="A48" s="601" t="s">
        <v>852</v>
      </c>
      <c r="B48" s="602"/>
      <c r="C48" s="95"/>
      <c r="D48" s="95"/>
      <c r="E48" s="95"/>
      <c r="F48" s="95"/>
      <c r="G48" s="418" t="s">
        <v>871</v>
      </c>
      <c r="H48" s="31"/>
    </row>
    <row r="49" spans="1:8">
      <c r="A49" s="426"/>
      <c r="B49" s="426"/>
      <c r="C49" s="427"/>
      <c r="D49" s="427"/>
      <c r="E49" s="427"/>
      <c r="F49" s="427"/>
      <c r="G49" s="428"/>
      <c r="H49" s="13"/>
    </row>
    <row r="50" spans="1:8">
      <c r="A50" s="426"/>
      <c r="B50" s="426"/>
      <c r="C50" s="427"/>
      <c r="D50" s="427"/>
      <c r="E50" s="427"/>
      <c r="F50" s="427"/>
      <c r="G50" s="428"/>
      <c r="H50" s="13"/>
    </row>
  </sheetData>
  <sheetProtection insertHyperlinks="0"/>
  <protectedRanges>
    <protectedRange sqref="A3" name="範圍2"/>
    <protectedRange sqref="C19:F24 C28:F33 C37:F39 C43:F48 C9:F15" name="範圍3"/>
  </protectedRanges>
  <mergeCells count="22">
    <mergeCell ref="A23:B23"/>
    <mergeCell ref="D6:E6"/>
    <mergeCell ref="C7:C8"/>
    <mergeCell ref="D7:E7"/>
    <mergeCell ref="F7:F8"/>
    <mergeCell ref="A9:B9"/>
    <mergeCell ref="A12:B12"/>
    <mergeCell ref="A13:B13"/>
    <mergeCell ref="A14:B14"/>
    <mergeCell ref="A15:B15"/>
    <mergeCell ref="A19:B19"/>
    <mergeCell ref="A22:B22"/>
    <mergeCell ref="A43:B43"/>
    <mergeCell ref="A46:B46"/>
    <mergeCell ref="A47:B47"/>
    <mergeCell ref="A48:B48"/>
    <mergeCell ref="A24:B24"/>
    <mergeCell ref="A28:B28"/>
    <mergeCell ref="A31:B31"/>
    <mergeCell ref="A32:B32"/>
    <mergeCell ref="A33:B33"/>
    <mergeCell ref="A37:B37"/>
  </mergeCells>
  <dataValidations count="1">
    <dataValidation type="decimal" allowBlank="1" showInputMessage="1" showErrorMessage="1" errorTitle="Error" error="Please enter a number of +/- 11 digits" sqref="C43:F48 C37:F39 C28:F33 C19:F24 C12:F14" xr:uid="{EFDD44F5-D340-4BBC-9365-9E9115878631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5601" r:id="rId4" name="BLTILASPSC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304800</xdr:colOff>
                <xdr:row>3</xdr:row>
                <xdr:rowOff>47625</xdr:rowOff>
              </to>
            </anchor>
          </controlPr>
        </control>
      </mc:Choice>
      <mc:Fallback>
        <control shapeId="25601" r:id="rId4" name="BLTILASPSC_Clear_Worksheet"/>
      </mc:Fallback>
    </mc:AlternateContent>
  </control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9D04-5211-4FB3-8DDF-5B0631D572A2}">
  <sheetPr codeName="Sheet38">
    <pageSetUpPr fitToPage="1"/>
  </sheetPr>
  <dimension ref="A1:S32"/>
  <sheetViews>
    <sheetView zoomScaleNormal="100" workbookViewId="0"/>
  </sheetViews>
  <sheetFormatPr defaultColWidth="8.7109375" defaultRowHeight="17.850000000000001" customHeight="1"/>
  <cols>
    <col min="1" max="1" width="34.28515625" style="33" customWidth="1"/>
    <col min="2" max="2" width="33.5703125" style="33" customWidth="1"/>
    <col min="3" max="3" width="13.42578125" style="33" customWidth="1"/>
    <col min="4" max="16384" width="8.7109375" style="8"/>
  </cols>
  <sheetData>
    <row r="1" spans="1:19" s="33" customFormat="1" ht="17.850000000000001" customHeight="1">
      <c r="A1" s="429" t="s">
        <v>872</v>
      </c>
      <c r="B1" s="5"/>
      <c r="C1" s="8"/>
    </row>
    <row r="2" spans="1:19" s="33" customFormat="1" ht="22.15" customHeight="1">
      <c r="A2" s="143" t="s">
        <v>515</v>
      </c>
      <c r="B2" s="144"/>
      <c r="C2" s="9"/>
    </row>
    <row r="3" spans="1:19" s="33" customFormat="1" ht="22.15" customHeight="1">
      <c r="A3" s="143" t="s">
        <v>516</v>
      </c>
      <c r="B3" s="145"/>
      <c r="C3" s="9"/>
    </row>
    <row r="4" spans="1:19" s="33" customFormat="1" ht="22.15" customHeight="1">
      <c r="A4" s="143" t="s">
        <v>517</v>
      </c>
      <c r="B4" s="144"/>
      <c r="C4" s="7"/>
    </row>
    <row r="5" spans="1:19" s="33" customFormat="1" ht="17.850000000000001" customHeight="1"/>
    <row r="6" spans="1:19" s="33" customFormat="1" ht="15.75" customHeight="1">
      <c r="A6" s="8"/>
      <c r="B6" s="205" t="s">
        <v>558</v>
      </c>
    </row>
    <row r="7" spans="1:19" s="33" customFormat="1" ht="34.5" customHeight="1">
      <c r="A7" s="8"/>
      <c r="B7" s="430" t="s">
        <v>873</v>
      </c>
      <c r="G7" s="34"/>
      <c r="H7" s="34"/>
    </row>
    <row r="8" spans="1:19" s="33" customFormat="1" ht="12.75">
      <c r="A8" s="8"/>
      <c r="B8" s="431" t="s">
        <v>874</v>
      </c>
    </row>
    <row r="9" spans="1:19" s="33" customFormat="1" ht="12.75">
      <c r="A9" s="432" t="s">
        <v>875</v>
      </c>
      <c r="B9" s="431" t="s">
        <v>527</v>
      </c>
    </row>
    <row r="10" spans="1:19" s="34" customFormat="1" ht="12.75">
      <c r="A10" s="37"/>
      <c r="B10" s="35"/>
    </row>
    <row r="11" spans="1:19" s="34" customFormat="1" ht="12.75">
      <c r="A11" s="97"/>
      <c r="B11" s="35"/>
    </row>
    <row r="12" spans="1:19" s="34" customFormat="1" ht="12.75">
      <c r="A12" s="37"/>
      <c r="B12" s="35"/>
    </row>
    <row r="13" spans="1:19" s="34" customFormat="1" ht="12.75">
      <c r="A13" s="37"/>
      <c r="B13" s="35"/>
    </row>
    <row r="14" spans="1:19" s="34" customFormat="1" ht="12.75">
      <c r="A14" s="37"/>
      <c r="B14" s="35"/>
    </row>
    <row r="15" spans="1:19" s="34" customFormat="1" ht="12.75">
      <c r="A15" s="37"/>
      <c r="B15" s="35"/>
      <c r="S15" s="36"/>
    </row>
    <row r="16" spans="1:19" s="34" customFormat="1" ht="12.75">
      <c r="A16" s="37"/>
      <c r="B16" s="35"/>
    </row>
    <row r="17" spans="1:3" s="34" customFormat="1" ht="12.75">
      <c r="A17" s="37"/>
      <c r="B17" s="35"/>
    </row>
    <row r="18" spans="1:3" s="34" customFormat="1" ht="12.75">
      <c r="A18" s="37"/>
      <c r="B18" s="35"/>
    </row>
    <row r="19" spans="1:3" s="34" customFormat="1" ht="12.75">
      <c r="A19" s="37"/>
      <c r="B19" s="35"/>
    </row>
    <row r="20" spans="1:3" s="34" customFormat="1" ht="12.75">
      <c r="A20" s="37"/>
      <c r="B20" s="35"/>
    </row>
    <row r="21" spans="1:3" s="34" customFormat="1" ht="12.75">
      <c r="A21" s="37"/>
      <c r="B21" s="35"/>
    </row>
    <row r="22" spans="1:3" s="34" customFormat="1" ht="12.75">
      <c r="A22" s="37"/>
      <c r="B22" s="35"/>
    </row>
    <row r="23" spans="1:3" ht="12.75">
      <c r="A23" s="37"/>
      <c r="B23" s="35"/>
      <c r="C23" s="8"/>
    </row>
    <row r="24" spans="1:3" ht="12.75">
      <c r="A24" s="37"/>
      <c r="B24" s="35"/>
      <c r="C24" s="8"/>
    </row>
    <row r="25" spans="1:3" ht="12.75">
      <c r="A25" s="37"/>
      <c r="B25" s="35"/>
      <c r="C25" s="8"/>
    </row>
    <row r="26" spans="1:3" ht="12.75">
      <c r="A26" s="37"/>
      <c r="B26" s="35"/>
      <c r="C26" s="8"/>
    </row>
    <row r="27" spans="1:3" ht="12.75">
      <c r="A27" s="37"/>
      <c r="B27" s="35"/>
      <c r="C27" s="8"/>
    </row>
    <row r="28" spans="1:3" ht="12.75">
      <c r="A28" s="37"/>
      <c r="B28" s="35"/>
      <c r="C28" s="8"/>
    </row>
    <row r="29" spans="1:3" ht="12.75">
      <c r="A29" s="37"/>
      <c r="B29" s="35"/>
      <c r="C29" s="8"/>
    </row>
    <row r="30" spans="1:3" ht="36.950000000000003" customHeight="1">
      <c r="A30" s="433"/>
      <c r="B30" s="98"/>
      <c r="C30" s="8"/>
    </row>
    <row r="31" spans="1:3" ht="12.75">
      <c r="A31" s="434"/>
      <c r="B31" s="99"/>
      <c r="C31" s="38"/>
    </row>
    <row r="32" spans="1:3" ht="17.850000000000001" customHeight="1">
      <c r="B32" s="99"/>
      <c r="C32" s="38"/>
    </row>
  </sheetData>
  <sheetProtection insertHyperlinks="0"/>
  <protectedRanges>
    <protectedRange sqref="A3" name="範圍2"/>
  </protectedRanges>
  <dataValidations count="1">
    <dataValidation type="decimal" allowBlank="1" showInputMessage="1" showErrorMessage="1" errorTitle="Error" error="Please enter a number of +/- 11 digits" sqref="B10:B29" xr:uid="{404B50FF-79F4-4355-B321-9F3E886F5DB7}">
      <formula1>-99999999999</formula1>
      <formula2>99999999999</formula2>
    </dataValidation>
  </dataValidations>
  <pageMargins left="0.19685039370078741" right="0" top="0.31496062992125984" bottom="0.39370078740157483" header="0.19685039370078741" footer="0.19685039370078741"/>
  <pageSetup paperSize="8" orientation="landscape" r:id="rId1"/>
  <headerFooter differentFirst="1">
    <oddHeader>&amp;Cnn</oddHeader>
    <firstFooter>&amp;R&amp;F</firstFooter>
  </headerFooter>
  <drawing r:id="rId2"/>
  <legacyDrawing r:id="rId3"/>
  <controls>
    <mc:AlternateContent xmlns:mc="http://schemas.openxmlformats.org/markup-compatibility/2006">
      <mc:Choice Requires="x14">
        <control shapeId="26627" r:id="rId4" name="BLTILASTopup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6</xdr:col>
                <xdr:colOff>495300</xdr:colOff>
                <xdr:row>3</xdr:row>
                <xdr:rowOff>47625</xdr:rowOff>
              </to>
            </anchor>
          </controlPr>
        </control>
      </mc:Choice>
      <mc:Fallback>
        <control shapeId="26627" r:id="rId4" name="BLTILASTopup_Clear_Worksheet"/>
      </mc:Fallback>
    </mc:AlternateContent>
    <mc:AlternateContent xmlns:mc="http://schemas.openxmlformats.org/markup-compatibility/2006">
      <mc:Choice Requires="x14">
        <control shapeId="26626" r:id="rId6" name="BLTILASTopup_deleterow0">
          <controlPr defaultSize="0" autoLine="0" r:id="rId7">
            <anchor moveWithCells="1">
              <from>
                <xdr:col>1</xdr:col>
                <xdr:colOff>66675</xdr:colOff>
                <xdr:row>29</xdr:row>
                <xdr:rowOff>0</xdr:rowOff>
              </from>
              <to>
                <xdr:col>1</xdr:col>
                <xdr:colOff>1657350</xdr:colOff>
                <xdr:row>29</xdr:row>
                <xdr:rowOff>323850</xdr:rowOff>
              </to>
            </anchor>
          </controlPr>
        </control>
      </mc:Choice>
      <mc:Fallback>
        <control shapeId="26626" r:id="rId6" name="BLTILASTopup_deleterow0"/>
      </mc:Fallback>
    </mc:AlternateContent>
    <mc:AlternateContent xmlns:mc="http://schemas.openxmlformats.org/markup-compatibility/2006">
      <mc:Choice Requires="x14">
        <control shapeId="26625" r:id="rId8" name="BLTILASTopup_addrow0">
          <controlPr defaultSize="0" autoLine="0" r:id="rId9">
            <anchor moveWithCells="1">
              <from>
                <xdr:col>0</xdr:col>
                <xdr:colOff>66675</xdr:colOff>
                <xdr:row>29</xdr:row>
                <xdr:rowOff>0</xdr:rowOff>
              </from>
              <to>
                <xdr:col>0</xdr:col>
                <xdr:colOff>1657350</xdr:colOff>
                <xdr:row>29</xdr:row>
                <xdr:rowOff>323850</xdr:rowOff>
              </to>
            </anchor>
          </controlPr>
        </control>
      </mc:Choice>
      <mc:Fallback>
        <control shapeId="26625" r:id="rId8" name="BLTILASTopup_addrow0"/>
      </mc:Fallback>
    </mc:AlternateContent>
  </control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764F-8E8A-42C3-90F6-90A61E151B67}">
  <sheetPr codeName="Sheet79"/>
  <dimension ref="A1:C62"/>
  <sheetViews>
    <sheetView zoomScale="70" zoomScaleNormal="70" workbookViewId="0"/>
  </sheetViews>
  <sheetFormatPr defaultColWidth="9.140625" defaultRowHeight="15"/>
  <cols>
    <col min="1" max="1" width="47.42578125" style="39" customWidth="1"/>
    <col min="2" max="2" width="40" style="39" customWidth="1"/>
    <col min="3" max="3" width="72.42578125" style="39" customWidth="1"/>
    <col min="4" max="16384" width="9.140625" style="39"/>
  </cols>
  <sheetData>
    <row r="1" spans="1:3">
      <c r="A1" s="8" t="s">
        <v>876</v>
      </c>
    </row>
    <row r="2" spans="1:3" ht="30">
      <c r="A2" s="40" t="s">
        <v>877</v>
      </c>
      <c r="B2" s="435"/>
      <c r="C2" s="435"/>
    </row>
    <row r="3" spans="1:3" ht="26.25" customHeight="1">
      <c r="A3" s="41"/>
      <c r="B3" s="435"/>
      <c r="C3" s="435"/>
    </row>
    <row r="4" spans="1:3" ht="31.5">
      <c r="A4" s="436" t="s">
        <v>878</v>
      </c>
      <c r="B4" s="436" t="s">
        <v>879</v>
      </c>
      <c r="C4" s="436" t="s">
        <v>880</v>
      </c>
    </row>
    <row r="5" spans="1:3" ht="15" customHeight="1">
      <c r="A5" s="42"/>
      <c r="B5" s="42"/>
      <c r="C5" s="437"/>
    </row>
    <row r="6" spans="1:3">
      <c r="A6" s="42"/>
      <c r="B6" s="42"/>
      <c r="C6" s="437"/>
    </row>
    <row r="7" spans="1:3">
      <c r="A7" s="42"/>
      <c r="B7" s="42"/>
      <c r="C7" s="437"/>
    </row>
    <row r="8" spans="1:3">
      <c r="A8" s="42"/>
      <c r="B8" s="42"/>
      <c r="C8" s="437"/>
    </row>
    <row r="9" spans="1:3">
      <c r="A9" s="42"/>
      <c r="B9" s="42"/>
      <c r="C9" s="437"/>
    </row>
    <row r="10" spans="1:3">
      <c r="A10" s="42"/>
      <c r="B10" s="42"/>
      <c r="C10" s="437"/>
    </row>
    <row r="11" spans="1:3">
      <c r="A11" s="42"/>
      <c r="B11" s="42"/>
      <c r="C11" s="437"/>
    </row>
    <row r="12" spans="1:3">
      <c r="A12" s="42"/>
      <c r="B12" s="42"/>
      <c r="C12" s="437"/>
    </row>
    <row r="13" spans="1:3">
      <c r="A13" s="42"/>
      <c r="B13" s="42"/>
      <c r="C13" s="437"/>
    </row>
    <row r="14" spans="1:3">
      <c r="A14" s="42"/>
      <c r="B14" s="42"/>
      <c r="C14" s="437"/>
    </row>
    <row r="15" spans="1:3">
      <c r="A15" s="42"/>
      <c r="B15" s="42"/>
      <c r="C15" s="437"/>
    </row>
    <row r="16" spans="1:3">
      <c r="A16" s="42"/>
      <c r="B16" s="42"/>
      <c r="C16" s="437"/>
    </row>
    <row r="17" spans="1:3">
      <c r="A17" s="42"/>
      <c r="B17" s="42"/>
      <c r="C17" s="437"/>
    </row>
    <row r="18" spans="1:3">
      <c r="A18" s="42"/>
      <c r="B18" s="42"/>
      <c r="C18" s="437"/>
    </row>
    <row r="19" spans="1:3">
      <c r="A19" s="42"/>
      <c r="B19" s="42"/>
      <c r="C19" s="437"/>
    </row>
    <row r="20" spans="1:3">
      <c r="A20" s="42"/>
      <c r="B20" s="42"/>
      <c r="C20" s="437"/>
    </row>
    <row r="21" spans="1:3">
      <c r="A21" s="42"/>
      <c r="B21" s="42"/>
      <c r="C21" s="437"/>
    </row>
    <row r="22" spans="1:3">
      <c r="A22" s="42"/>
      <c r="B22" s="42"/>
      <c r="C22" s="437"/>
    </row>
    <row r="23" spans="1:3">
      <c r="A23" s="42"/>
      <c r="B23" s="42"/>
      <c r="C23" s="437"/>
    </row>
    <row r="24" spans="1:3">
      <c r="A24" s="42"/>
      <c r="B24" s="42"/>
      <c r="C24" s="437"/>
    </row>
    <row r="25" spans="1:3">
      <c r="A25" s="42"/>
      <c r="B25" s="42"/>
      <c r="C25" s="437"/>
    </row>
    <row r="26" spans="1:3">
      <c r="A26" s="42"/>
      <c r="B26" s="42"/>
      <c r="C26" s="437"/>
    </row>
    <row r="27" spans="1:3">
      <c r="A27" s="42"/>
      <c r="B27" s="42"/>
      <c r="C27" s="437"/>
    </row>
    <row r="28" spans="1:3">
      <c r="A28" s="42"/>
      <c r="B28" s="42"/>
      <c r="C28" s="437"/>
    </row>
    <row r="29" spans="1:3">
      <c r="A29" s="42"/>
      <c r="B29" s="42"/>
      <c r="C29" s="437"/>
    </row>
    <row r="30" spans="1:3">
      <c r="A30" s="42"/>
      <c r="B30" s="42"/>
      <c r="C30" s="437"/>
    </row>
    <row r="31" spans="1:3">
      <c r="A31" s="42"/>
      <c r="B31" s="42"/>
      <c r="C31" s="437"/>
    </row>
    <row r="32" spans="1:3">
      <c r="A32" s="42"/>
      <c r="B32" s="42"/>
      <c r="C32" s="437"/>
    </row>
    <row r="33" spans="1:3">
      <c r="A33" s="42"/>
      <c r="B33" s="42"/>
      <c r="C33" s="437"/>
    </row>
    <row r="34" spans="1:3">
      <c r="A34" s="42"/>
      <c r="B34" s="42"/>
      <c r="C34" s="437"/>
    </row>
    <row r="35" spans="1:3">
      <c r="A35" s="42"/>
      <c r="B35" s="42"/>
      <c r="C35" s="437"/>
    </row>
    <row r="36" spans="1:3">
      <c r="A36" s="42"/>
      <c r="B36" s="42"/>
      <c r="C36" s="437"/>
    </row>
    <row r="37" spans="1:3">
      <c r="A37" s="42"/>
      <c r="B37" s="42"/>
      <c r="C37" s="437"/>
    </row>
    <row r="38" spans="1:3">
      <c r="A38" s="42"/>
      <c r="B38" s="42"/>
      <c r="C38" s="437"/>
    </row>
    <row r="39" spans="1:3">
      <c r="A39" s="42"/>
      <c r="B39" s="42"/>
      <c r="C39" s="437"/>
    </row>
    <row r="40" spans="1:3">
      <c r="A40" s="42"/>
      <c r="B40" s="42"/>
      <c r="C40" s="437"/>
    </row>
    <row r="41" spans="1:3">
      <c r="A41" s="42"/>
      <c r="B41" s="42"/>
      <c r="C41" s="437"/>
    </row>
    <row r="42" spans="1:3">
      <c r="A42" s="42"/>
      <c r="B42" s="42"/>
      <c r="C42" s="437"/>
    </row>
    <row r="43" spans="1:3">
      <c r="A43" s="42"/>
      <c r="B43" s="42"/>
      <c r="C43" s="437"/>
    </row>
    <row r="44" spans="1:3">
      <c r="A44" s="42"/>
      <c r="B44" s="42"/>
      <c r="C44" s="437"/>
    </row>
    <row r="45" spans="1:3">
      <c r="A45" s="42"/>
      <c r="B45" s="42"/>
      <c r="C45" s="437"/>
    </row>
    <row r="46" spans="1:3">
      <c r="A46" s="42"/>
      <c r="B46" s="42"/>
      <c r="C46" s="437"/>
    </row>
    <row r="47" spans="1:3">
      <c r="A47" s="42"/>
      <c r="B47" s="42"/>
      <c r="C47" s="437"/>
    </row>
    <row r="48" spans="1:3">
      <c r="A48" s="42"/>
      <c r="B48" s="42"/>
      <c r="C48" s="437"/>
    </row>
    <row r="49" spans="1:3">
      <c r="A49" s="42"/>
      <c r="B49" s="42"/>
      <c r="C49" s="437"/>
    </row>
    <row r="50" spans="1:3">
      <c r="A50" s="42"/>
      <c r="B50" s="42"/>
      <c r="C50" s="437"/>
    </row>
    <row r="51" spans="1:3">
      <c r="A51" s="42"/>
      <c r="B51" s="42"/>
      <c r="C51" s="437"/>
    </row>
    <row r="52" spans="1:3">
      <c r="A52" s="42"/>
      <c r="B52" s="42"/>
      <c r="C52" s="437"/>
    </row>
    <row r="53" spans="1:3">
      <c r="A53" s="42"/>
      <c r="B53" s="42"/>
      <c r="C53" s="437"/>
    </row>
    <row r="54" spans="1:3">
      <c r="A54" s="42"/>
      <c r="B54" s="42"/>
      <c r="C54" s="437"/>
    </row>
    <row r="55" spans="1:3">
      <c r="A55" s="42"/>
      <c r="B55" s="42"/>
      <c r="C55" s="437"/>
    </row>
    <row r="56" spans="1:3">
      <c r="A56" s="42"/>
      <c r="B56" s="42"/>
      <c r="C56" s="437"/>
    </row>
    <row r="57" spans="1:3">
      <c r="A57" s="42"/>
      <c r="B57" s="42"/>
      <c r="C57" s="437"/>
    </row>
    <row r="58" spans="1:3">
      <c r="A58" s="42"/>
      <c r="B58" s="42"/>
      <c r="C58" s="437"/>
    </row>
    <row r="59" spans="1:3">
      <c r="A59" s="135"/>
      <c r="B59" s="135"/>
      <c r="C59" s="435"/>
    </row>
    <row r="60" spans="1:3">
      <c r="A60" s="135"/>
      <c r="B60" s="135"/>
      <c r="C60" s="435"/>
    </row>
    <row r="61" spans="1:3">
      <c r="A61" s="435"/>
      <c r="B61" s="435"/>
      <c r="C61" s="435"/>
    </row>
    <row r="62" spans="1:3">
      <c r="A62" s="435"/>
      <c r="B62" s="435"/>
      <c r="C62" s="435"/>
    </row>
  </sheetData>
  <sheetProtection insertHyperlinks="0"/>
  <hyperlinks>
    <hyperlink ref="A2" r:id="rId1" xr:uid="{51F125DD-326B-4279-B4D3-552EBB935D6F}"/>
  </hyperlinks>
  <pageMargins left="0.7" right="0.7" top="0.75" bottom="0.75" header="0.3" footer="0.3"/>
  <drawing r:id="rId2"/>
  <legacyDrawing r:id="rId3"/>
  <controls>
    <mc:AlternateContent xmlns:mc="http://schemas.openxmlformats.org/markup-compatibility/2006">
      <mc:Choice Requires="x14">
        <control shapeId="27650" r:id="rId4" name="cmdDeleteSheet">
          <controlPr defaultSize="0" autoLine="0" r:id="rId5">
            <anchor moveWithCells="1">
              <from>
                <xdr:col>2</xdr:col>
                <xdr:colOff>2038350</xdr:colOff>
                <xdr:row>2</xdr:row>
                <xdr:rowOff>0</xdr:rowOff>
              </from>
              <to>
                <xdr:col>2</xdr:col>
                <xdr:colOff>3629025</xdr:colOff>
                <xdr:row>2</xdr:row>
                <xdr:rowOff>323850</xdr:rowOff>
              </to>
            </anchor>
          </controlPr>
        </control>
      </mc:Choice>
      <mc:Fallback>
        <control shapeId="27650" r:id="rId4" name="cmdDeleteSheet"/>
      </mc:Fallback>
    </mc:AlternateContent>
    <mc:AlternateContent xmlns:mc="http://schemas.openxmlformats.org/markup-compatibility/2006">
      <mc:Choice Requires="x14">
        <control shapeId="27649" r:id="rId6" name="cmdCreateSheet">
          <controlPr defaultSize="0" autoLine="0" r:id="rId7">
            <anchor moveWithCells="1">
              <from>
                <xdr:col>2</xdr:col>
                <xdr:colOff>9525</xdr:colOff>
                <xdr:row>2</xdr:row>
                <xdr:rowOff>0</xdr:rowOff>
              </from>
              <to>
                <xdr:col>2</xdr:col>
                <xdr:colOff>1600200</xdr:colOff>
                <xdr:row>2</xdr:row>
                <xdr:rowOff>323850</xdr:rowOff>
              </to>
            </anchor>
          </controlPr>
        </control>
      </mc:Choice>
      <mc:Fallback>
        <control shapeId="27649" r:id="rId6" name="cmdCreateSheet"/>
      </mc:Fallback>
    </mc:AlternateContent>
  </control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EFE0-4AF6-42BF-B307-30BBA3612151}">
  <sheetPr codeName="Sheet31">
    <pageSetUpPr fitToPage="1"/>
  </sheetPr>
  <dimension ref="A1:Y89"/>
  <sheetViews>
    <sheetView zoomScale="85" zoomScaleNormal="85" workbookViewId="0"/>
  </sheetViews>
  <sheetFormatPr defaultColWidth="9.140625" defaultRowHeight="12.75"/>
  <cols>
    <col min="1" max="1" width="38.140625" style="8" customWidth="1"/>
    <col min="2" max="2" width="33.5703125" style="8" customWidth="1"/>
    <col min="3" max="3" width="11.85546875" style="8" customWidth="1"/>
    <col min="4" max="4" width="11.85546875" style="30" customWidth="1"/>
    <col min="5" max="5" width="11.85546875" style="43" customWidth="1"/>
    <col min="6" max="6" width="15" style="30" customWidth="1"/>
    <col min="7" max="11" width="11.85546875" style="30" customWidth="1"/>
    <col min="12" max="12" width="15" style="44" customWidth="1"/>
    <col min="13" max="13" width="11.85546875" style="44" customWidth="1"/>
    <col min="14" max="14" width="11.85546875" style="30" customWidth="1"/>
    <col min="15" max="15" width="29.7109375" style="30" customWidth="1"/>
    <col min="16" max="17" width="22.42578125" style="30" customWidth="1"/>
    <col min="18" max="18" width="19.140625" style="30" customWidth="1"/>
    <col min="19" max="19" width="19.140625" style="44" customWidth="1"/>
    <col min="20" max="20" width="8.7109375" style="30" bestFit="1" customWidth="1"/>
    <col min="21" max="23" width="27.42578125" style="30" customWidth="1"/>
    <col min="24" max="24" width="22.140625" style="30" customWidth="1"/>
    <col min="25" max="25" width="20" style="30" bestFit="1" customWidth="1"/>
    <col min="26" max="26" width="21.42578125" style="8" bestFit="1" customWidth="1"/>
    <col min="27" max="16384" width="9.140625" style="8"/>
  </cols>
  <sheetData>
    <row r="1" spans="1:25" s="33" customFormat="1" ht="17.850000000000001" customHeight="1">
      <c r="A1" s="5" t="s">
        <v>881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s="33" customFormat="1" ht="22.15" customHeight="1">
      <c r="A2" s="438" t="s">
        <v>515</v>
      </c>
      <c r="B2" s="439"/>
      <c r="C2" s="9"/>
      <c r="E2" s="8"/>
      <c r="F2" s="30"/>
    </row>
    <row r="3" spans="1:25" s="33" customFormat="1" ht="22.15" customHeight="1">
      <c r="A3" s="438" t="s">
        <v>516</v>
      </c>
      <c r="B3" s="440"/>
      <c r="C3" s="9"/>
      <c r="E3" s="8"/>
      <c r="F3" s="30"/>
    </row>
    <row r="4" spans="1:25" s="33" customFormat="1" ht="22.15" customHeight="1">
      <c r="A4" s="438" t="s">
        <v>517</v>
      </c>
      <c r="B4" s="439"/>
      <c r="C4" s="7"/>
      <c r="E4" s="8"/>
      <c r="F4" s="30"/>
    </row>
    <row r="5" spans="1:25" ht="12.75" customHeight="1">
      <c r="A5" s="441" t="s">
        <v>882</v>
      </c>
      <c r="B5" s="100"/>
      <c r="E5" s="101"/>
    </row>
    <row r="6" spans="1:25" ht="25.5" customHeight="1">
      <c r="A6" s="441" t="s">
        <v>883</v>
      </c>
      <c r="B6" s="102"/>
      <c r="C6" s="442"/>
      <c r="D6" s="45"/>
      <c r="E6" s="103"/>
      <c r="F6" s="45"/>
      <c r="G6" s="45"/>
      <c r="H6" s="45"/>
      <c r="I6" s="45"/>
      <c r="J6" s="45"/>
      <c r="K6" s="45"/>
      <c r="L6" s="46"/>
      <c r="M6" s="46"/>
      <c r="N6" s="45"/>
      <c r="O6" s="45"/>
      <c r="P6" s="45"/>
      <c r="Q6" s="45"/>
      <c r="R6" s="45"/>
      <c r="S6" s="46"/>
      <c r="T6" s="45"/>
      <c r="U6" s="45"/>
      <c r="V6" s="45"/>
      <c r="W6" s="45"/>
      <c r="X6" s="45"/>
      <c r="Y6" s="45"/>
    </row>
    <row r="7" spans="1:25" ht="63.75" customHeight="1">
      <c r="A7" s="441" t="s">
        <v>884</v>
      </c>
      <c r="B7" s="136"/>
      <c r="E7" s="101"/>
      <c r="G7" s="47"/>
      <c r="H7" s="47"/>
    </row>
    <row r="8" spans="1:25">
      <c r="A8" s="443"/>
      <c r="E8" s="101"/>
    </row>
    <row r="9" spans="1:25">
      <c r="A9" s="11" t="s">
        <v>885</v>
      </c>
      <c r="E9" s="101"/>
    </row>
    <row r="10" spans="1:25" ht="13.5" thickBot="1">
      <c r="E10" s="101"/>
    </row>
    <row r="11" spans="1:25" s="25" customFormat="1" ht="13.5" thickBot="1">
      <c r="A11" s="612" t="s">
        <v>886</v>
      </c>
      <c r="B11" s="612" t="s">
        <v>887</v>
      </c>
      <c r="C11" s="609" t="s">
        <v>888</v>
      </c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1"/>
      <c r="O11" s="612" t="s">
        <v>889</v>
      </c>
      <c r="P11" s="609" t="s">
        <v>890</v>
      </c>
      <c r="Q11" s="610"/>
      <c r="R11" s="610"/>
      <c r="S11" s="611"/>
      <c r="T11" s="24"/>
      <c r="U11" s="24"/>
    </row>
    <row r="12" spans="1:25" s="25" customFormat="1" ht="31.15" customHeight="1" thickBot="1">
      <c r="A12" s="613"/>
      <c r="B12" s="613"/>
      <c r="C12" s="609" t="s">
        <v>891</v>
      </c>
      <c r="D12" s="610"/>
      <c r="E12" s="610"/>
      <c r="F12" s="610"/>
      <c r="G12" s="610"/>
      <c r="H12" s="610"/>
      <c r="I12" s="609" t="s">
        <v>892</v>
      </c>
      <c r="J12" s="610"/>
      <c r="K12" s="610"/>
      <c r="L12" s="610"/>
      <c r="M12" s="610"/>
      <c r="N12" s="611"/>
      <c r="O12" s="613"/>
      <c r="P12" s="615" t="s">
        <v>893</v>
      </c>
      <c r="Q12" s="616" t="s">
        <v>894</v>
      </c>
      <c r="R12" s="616" t="s">
        <v>895</v>
      </c>
      <c r="S12" s="617" t="s">
        <v>896</v>
      </c>
      <c r="T12" s="24"/>
      <c r="U12" s="24"/>
    </row>
    <row r="13" spans="1:25" s="25" customFormat="1" ht="13.5" thickBot="1">
      <c r="A13" s="613"/>
      <c r="B13" s="613"/>
      <c r="C13" s="446" t="s">
        <v>897</v>
      </c>
      <c r="D13" s="24" t="s">
        <v>898</v>
      </c>
      <c r="E13" s="24" t="s">
        <v>899</v>
      </c>
      <c r="F13" s="24" t="s">
        <v>900</v>
      </c>
      <c r="G13" s="24" t="s">
        <v>536</v>
      </c>
      <c r="H13" s="447" t="s">
        <v>546</v>
      </c>
      <c r="I13" s="446" t="s">
        <v>901</v>
      </c>
      <c r="J13" s="24" t="s">
        <v>898</v>
      </c>
      <c r="K13" s="24" t="s">
        <v>899</v>
      </c>
      <c r="L13" s="24" t="s">
        <v>900</v>
      </c>
      <c r="M13" s="24" t="s">
        <v>536</v>
      </c>
      <c r="N13" s="448" t="s">
        <v>546</v>
      </c>
      <c r="O13" s="614"/>
      <c r="P13" s="615"/>
      <c r="Q13" s="616"/>
      <c r="R13" s="616"/>
      <c r="S13" s="617"/>
      <c r="T13" s="48"/>
      <c r="U13" s="48"/>
    </row>
    <row r="14" spans="1:25">
      <c r="A14" s="606" t="s">
        <v>902</v>
      </c>
      <c r="B14" s="449" t="s">
        <v>903</v>
      </c>
      <c r="C14" s="104"/>
      <c r="D14" s="105"/>
      <c r="E14" s="105"/>
      <c r="F14" s="105"/>
      <c r="G14" s="105"/>
      <c r="H14" s="450">
        <f t="shared" ref="H14:H33" si="0">SUM(C14:G14)</f>
        <v>0</v>
      </c>
      <c r="I14" s="104"/>
      <c r="J14" s="105"/>
      <c r="K14" s="105"/>
      <c r="L14" s="105"/>
      <c r="M14" s="105"/>
      <c r="N14" s="451">
        <f t="shared" ref="N14:N33" si="1">SUM(I14:M14)</f>
        <v>0</v>
      </c>
      <c r="O14" s="106"/>
      <c r="P14" s="107"/>
      <c r="Q14" s="452"/>
      <c r="R14" s="108"/>
      <c r="S14" s="451">
        <f t="shared" ref="S14:S33" si="2">SUM(P14:R14)</f>
        <v>0</v>
      </c>
      <c r="V14" s="8"/>
      <c r="W14" s="8"/>
      <c r="X14" s="8"/>
      <c r="Y14" s="8"/>
    </row>
    <row r="15" spans="1:25">
      <c r="A15" s="607"/>
      <c r="B15" s="453" t="s">
        <v>904</v>
      </c>
      <c r="C15" s="109"/>
      <c r="D15" s="110"/>
      <c r="E15" s="110"/>
      <c r="F15" s="110"/>
      <c r="G15" s="110"/>
      <c r="H15" s="454">
        <f t="shared" si="0"/>
        <v>0</v>
      </c>
      <c r="I15" s="109"/>
      <c r="J15" s="110"/>
      <c r="K15" s="110"/>
      <c r="L15" s="110"/>
      <c r="M15" s="110"/>
      <c r="N15" s="455">
        <f t="shared" si="1"/>
        <v>0</v>
      </c>
      <c r="O15" s="111"/>
      <c r="P15" s="456"/>
      <c r="Q15" s="112"/>
      <c r="R15" s="112"/>
      <c r="S15" s="457">
        <f t="shared" si="2"/>
        <v>0</v>
      </c>
      <c r="V15" s="8"/>
      <c r="W15" s="8"/>
      <c r="X15" s="8"/>
      <c r="Y15" s="8"/>
    </row>
    <row r="16" spans="1:25">
      <c r="A16" s="607"/>
      <c r="B16" s="453" t="s">
        <v>905</v>
      </c>
      <c r="C16" s="109"/>
      <c r="D16" s="110"/>
      <c r="E16" s="110"/>
      <c r="F16" s="110"/>
      <c r="G16" s="110"/>
      <c r="H16" s="454">
        <f t="shared" si="0"/>
        <v>0</v>
      </c>
      <c r="I16" s="109"/>
      <c r="J16" s="110"/>
      <c r="K16" s="110"/>
      <c r="L16" s="110"/>
      <c r="M16" s="110"/>
      <c r="N16" s="455">
        <f t="shared" si="1"/>
        <v>0</v>
      </c>
      <c r="O16" s="111"/>
      <c r="P16" s="456"/>
      <c r="Q16" s="112"/>
      <c r="R16" s="112"/>
      <c r="S16" s="455">
        <f t="shared" si="2"/>
        <v>0</v>
      </c>
      <c r="V16" s="8"/>
      <c r="W16" s="8"/>
      <c r="X16" s="8"/>
      <c r="Y16" s="8"/>
    </row>
    <row r="17" spans="1:21" s="8" customFormat="1">
      <c r="A17" s="607"/>
      <c r="B17" s="453" t="s">
        <v>906</v>
      </c>
      <c r="C17" s="109"/>
      <c r="D17" s="110"/>
      <c r="E17" s="110"/>
      <c r="F17" s="110"/>
      <c r="G17" s="110"/>
      <c r="H17" s="454">
        <f t="shared" si="0"/>
        <v>0</v>
      </c>
      <c r="I17" s="109"/>
      <c r="J17" s="110"/>
      <c r="K17" s="110"/>
      <c r="L17" s="110"/>
      <c r="M17" s="110"/>
      <c r="N17" s="455">
        <f t="shared" si="1"/>
        <v>0</v>
      </c>
      <c r="O17" s="111"/>
      <c r="P17" s="456"/>
      <c r="Q17" s="112"/>
      <c r="R17" s="112"/>
      <c r="S17" s="455">
        <f t="shared" si="2"/>
        <v>0</v>
      </c>
      <c r="T17" s="30"/>
      <c r="U17" s="30"/>
    </row>
    <row r="18" spans="1:21" s="8" customFormat="1" ht="13.5" thickBot="1">
      <c r="A18" s="608"/>
      <c r="B18" s="458" t="s">
        <v>907</v>
      </c>
      <c r="C18" s="113"/>
      <c r="D18" s="114"/>
      <c r="E18" s="114"/>
      <c r="F18" s="114"/>
      <c r="G18" s="114"/>
      <c r="H18" s="459">
        <f t="shared" si="0"/>
        <v>0</v>
      </c>
      <c r="I18" s="113"/>
      <c r="J18" s="114"/>
      <c r="K18" s="114"/>
      <c r="L18" s="114"/>
      <c r="M18" s="114"/>
      <c r="N18" s="460">
        <f t="shared" si="1"/>
        <v>0</v>
      </c>
      <c r="O18" s="115"/>
      <c r="P18" s="461"/>
      <c r="Q18" s="116"/>
      <c r="R18" s="116"/>
      <c r="S18" s="460">
        <f t="shared" si="2"/>
        <v>0</v>
      </c>
      <c r="T18" s="30"/>
      <c r="U18" s="30"/>
    </row>
    <row r="19" spans="1:21" s="8" customFormat="1">
      <c r="A19" s="607" t="s">
        <v>908</v>
      </c>
      <c r="B19" s="449" t="s">
        <v>903</v>
      </c>
      <c r="C19" s="109"/>
      <c r="D19" s="110"/>
      <c r="E19" s="110"/>
      <c r="F19" s="110"/>
      <c r="G19" s="110"/>
      <c r="H19" s="454">
        <f t="shared" si="0"/>
        <v>0</v>
      </c>
      <c r="I19" s="109"/>
      <c r="J19" s="110"/>
      <c r="K19" s="110"/>
      <c r="L19" s="110"/>
      <c r="M19" s="110"/>
      <c r="N19" s="455">
        <f t="shared" si="1"/>
        <v>0</v>
      </c>
      <c r="O19" s="111"/>
      <c r="P19" s="107"/>
      <c r="Q19" s="452"/>
      <c r="R19" s="112"/>
      <c r="S19" s="455">
        <f t="shared" si="2"/>
        <v>0</v>
      </c>
      <c r="T19" s="30"/>
      <c r="U19" s="30"/>
    </row>
    <row r="20" spans="1:21" s="8" customFormat="1">
      <c r="A20" s="607"/>
      <c r="B20" s="453" t="s">
        <v>904</v>
      </c>
      <c r="C20" s="109"/>
      <c r="D20" s="110"/>
      <c r="E20" s="110"/>
      <c r="F20" s="110"/>
      <c r="G20" s="110"/>
      <c r="H20" s="454">
        <f t="shared" si="0"/>
        <v>0</v>
      </c>
      <c r="I20" s="109"/>
      <c r="J20" s="110"/>
      <c r="K20" s="110"/>
      <c r="L20" s="110"/>
      <c r="M20" s="110"/>
      <c r="N20" s="455">
        <f t="shared" si="1"/>
        <v>0</v>
      </c>
      <c r="O20" s="111"/>
      <c r="P20" s="456"/>
      <c r="Q20" s="112"/>
      <c r="R20" s="112"/>
      <c r="S20" s="455">
        <f t="shared" si="2"/>
        <v>0</v>
      </c>
      <c r="T20" s="30"/>
      <c r="U20" s="30"/>
    </row>
    <row r="21" spans="1:21" s="8" customFormat="1">
      <c r="A21" s="607"/>
      <c r="B21" s="453" t="s">
        <v>905</v>
      </c>
      <c r="C21" s="109"/>
      <c r="D21" s="110"/>
      <c r="E21" s="110"/>
      <c r="F21" s="110"/>
      <c r="G21" s="110"/>
      <c r="H21" s="454">
        <f t="shared" si="0"/>
        <v>0</v>
      </c>
      <c r="I21" s="109"/>
      <c r="J21" s="110"/>
      <c r="K21" s="110"/>
      <c r="L21" s="110"/>
      <c r="M21" s="110"/>
      <c r="N21" s="455">
        <f t="shared" si="1"/>
        <v>0</v>
      </c>
      <c r="O21" s="111"/>
      <c r="P21" s="456"/>
      <c r="Q21" s="112"/>
      <c r="R21" s="112"/>
      <c r="S21" s="455">
        <f t="shared" si="2"/>
        <v>0</v>
      </c>
      <c r="T21" s="30"/>
      <c r="U21" s="30"/>
    </row>
    <row r="22" spans="1:21" s="8" customFormat="1">
      <c r="A22" s="607"/>
      <c r="B22" s="453" t="s">
        <v>906</v>
      </c>
      <c r="C22" s="109"/>
      <c r="D22" s="110"/>
      <c r="E22" s="110"/>
      <c r="F22" s="110"/>
      <c r="G22" s="110"/>
      <c r="H22" s="454">
        <f t="shared" si="0"/>
        <v>0</v>
      </c>
      <c r="I22" s="109"/>
      <c r="J22" s="110"/>
      <c r="K22" s="110"/>
      <c r="L22" s="110"/>
      <c r="M22" s="110"/>
      <c r="N22" s="455">
        <f t="shared" si="1"/>
        <v>0</v>
      </c>
      <c r="O22" s="111"/>
      <c r="P22" s="456"/>
      <c r="Q22" s="112"/>
      <c r="R22" s="112"/>
      <c r="S22" s="455">
        <f t="shared" si="2"/>
        <v>0</v>
      </c>
      <c r="T22" s="30"/>
      <c r="U22" s="30"/>
    </row>
    <row r="23" spans="1:21" s="8" customFormat="1" ht="13.5" thickBot="1">
      <c r="A23" s="607"/>
      <c r="B23" s="458" t="s">
        <v>907</v>
      </c>
      <c r="C23" s="109"/>
      <c r="D23" s="110"/>
      <c r="E23" s="110"/>
      <c r="F23" s="110"/>
      <c r="G23" s="110"/>
      <c r="H23" s="454">
        <f t="shared" si="0"/>
        <v>0</v>
      </c>
      <c r="I23" s="109"/>
      <c r="J23" s="110"/>
      <c r="K23" s="110"/>
      <c r="L23" s="110"/>
      <c r="M23" s="110"/>
      <c r="N23" s="455">
        <f t="shared" si="1"/>
        <v>0</v>
      </c>
      <c r="O23" s="111"/>
      <c r="P23" s="461"/>
      <c r="Q23" s="116"/>
      <c r="R23" s="112"/>
      <c r="S23" s="455">
        <f t="shared" si="2"/>
        <v>0</v>
      </c>
      <c r="T23" s="30"/>
      <c r="U23" s="30"/>
    </row>
    <row r="24" spans="1:21" s="8" customFormat="1">
      <c r="A24" s="606" t="s">
        <v>637</v>
      </c>
      <c r="B24" s="449" t="s">
        <v>903</v>
      </c>
      <c r="C24" s="104"/>
      <c r="D24" s="105"/>
      <c r="E24" s="105"/>
      <c r="F24" s="105"/>
      <c r="G24" s="105"/>
      <c r="H24" s="450">
        <f t="shared" si="0"/>
        <v>0</v>
      </c>
      <c r="I24" s="104"/>
      <c r="J24" s="105"/>
      <c r="K24" s="105"/>
      <c r="L24" s="105"/>
      <c r="M24" s="105"/>
      <c r="N24" s="451">
        <f t="shared" si="1"/>
        <v>0</v>
      </c>
      <c r="O24" s="106"/>
      <c r="P24" s="107"/>
      <c r="Q24" s="452"/>
      <c r="R24" s="108"/>
      <c r="S24" s="451">
        <f t="shared" si="2"/>
        <v>0</v>
      </c>
      <c r="T24" s="30"/>
      <c r="U24" s="30"/>
    </row>
    <row r="25" spans="1:21" s="8" customFormat="1">
      <c r="A25" s="607"/>
      <c r="B25" s="453" t="s">
        <v>904</v>
      </c>
      <c r="C25" s="109"/>
      <c r="D25" s="110"/>
      <c r="E25" s="110"/>
      <c r="F25" s="110"/>
      <c r="G25" s="110"/>
      <c r="H25" s="454">
        <f t="shared" si="0"/>
        <v>0</v>
      </c>
      <c r="I25" s="109"/>
      <c r="J25" s="110"/>
      <c r="K25" s="110"/>
      <c r="L25" s="110"/>
      <c r="M25" s="110"/>
      <c r="N25" s="455">
        <f t="shared" si="1"/>
        <v>0</v>
      </c>
      <c r="O25" s="111"/>
      <c r="P25" s="456"/>
      <c r="Q25" s="112"/>
      <c r="R25" s="112"/>
      <c r="S25" s="455">
        <f t="shared" si="2"/>
        <v>0</v>
      </c>
      <c r="T25" s="30"/>
      <c r="U25" s="30"/>
    </row>
    <row r="26" spans="1:21" s="8" customFormat="1">
      <c r="A26" s="607"/>
      <c r="B26" s="453" t="s">
        <v>905</v>
      </c>
      <c r="C26" s="109"/>
      <c r="D26" s="110"/>
      <c r="E26" s="110"/>
      <c r="F26" s="110"/>
      <c r="G26" s="110"/>
      <c r="H26" s="454">
        <f t="shared" si="0"/>
        <v>0</v>
      </c>
      <c r="I26" s="109"/>
      <c r="J26" s="110"/>
      <c r="K26" s="110"/>
      <c r="L26" s="110"/>
      <c r="M26" s="110"/>
      <c r="N26" s="455">
        <f t="shared" si="1"/>
        <v>0</v>
      </c>
      <c r="O26" s="111"/>
      <c r="P26" s="456"/>
      <c r="Q26" s="112"/>
      <c r="R26" s="112"/>
      <c r="S26" s="455">
        <f t="shared" si="2"/>
        <v>0</v>
      </c>
      <c r="T26" s="30"/>
      <c r="U26" s="30"/>
    </row>
    <row r="27" spans="1:21" s="8" customFormat="1">
      <c r="A27" s="607"/>
      <c r="B27" s="453" t="s">
        <v>906</v>
      </c>
      <c r="C27" s="109"/>
      <c r="D27" s="110"/>
      <c r="E27" s="110"/>
      <c r="F27" s="110"/>
      <c r="G27" s="110"/>
      <c r="H27" s="454">
        <f t="shared" si="0"/>
        <v>0</v>
      </c>
      <c r="I27" s="109"/>
      <c r="J27" s="110"/>
      <c r="K27" s="110"/>
      <c r="L27" s="110"/>
      <c r="M27" s="110"/>
      <c r="N27" s="455">
        <f t="shared" si="1"/>
        <v>0</v>
      </c>
      <c r="O27" s="111"/>
      <c r="P27" s="456"/>
      <c r="Q27" s="112"/>
      <c r="R27" s="112"/>
      <c r="S27" s="455">
        <f t="shared" si="2"/>
        <v>0</v>
      </c>
      <c r="T27" s="30"/>
      <c r="U27" s="30"/>
    </row>
    <row r="28" spans="1:21" s="8" customFormat="1" ht="13.5" thickBot="1">
      <c r="A28" s="608"/>
      <c r="B28" s="458" t="s">
        <v>907</v>
      </c>
      <c r="C28" s="113"/>
      <c r="D28" s="114"/>
      <c r="E28" s="114"/>
      <c r="F28" s="114"/>
      <c r="G28" s="114"/>
      <c r="H28" s="459">
        <f t="shared" si="0"/>
        <v>0</v>
      </c>
      <c r="I28" s="113"/>
      <c r="J28" s="114"/>
      <c r="K28" s="114"/>
      <c r="L28" s="114"/>
      <c r="M28" s="114"/>
      <c r="N28" s="460">
        <f t="shared" si="1"/>
        <v>0</v>
      </c>
      <c r="O28" s="115"/>
      <c r="P28" s="461"/>
      <c r="Q28" s="116"/>
      <c r="R28" s="116"/>
      <c r="S28" s="460">
        <f t="shared" si="2"/>
        <v>0</v>
      </c>
      <c r="T28" s="30"/>
      <c r="U28" s="30"/>
    </row>
    <row r="29" spans="1:21" s="8" customFormat="1">
      <c r="A29" s="607" t="s">
        <v>536</v>
      </c>
      <c r="B29" s="449" t="s">
        <v>903</v>
      </c>
      <c r="C29" s="109"/>
      <c r="D29" s="110"/>
      <c r="E29" s="110"/>
      <c r="F29" s="110"/>
      <c r="G29" s="110"/>
      <c r="H29" s="454">
        <f t="shared" si="0"/>
        <v>0</v>
      </c>
      <c r="I29" s="109"/>
      <c r="J29" s="110"/>
      <c r="K29" s="110"/>
      <c r="L29" s="110"/>
      <c r="M29" s="110"/>
      <c r="N29" s="455">
        <f t="shared" si="1"/>
        <v>0</v>
      </c>
      <c r="O29" s="111"/>
      <c r="P29" s="107"/>
      <c r="Q29" s="452"/>
      <c r="R29" s="112"/>
      <c r="S29" s="455">
        <f t="shared" si="2"/>
        <v>0</v>
      </c>
      <c r="T29" s="30"/>
      <c r="U29" s="30"/>
    </row>
    <row r="30" spans="1:21" s="8" customFormat="1">
      <c r="A30" s="607"/>
      <c r="B30" s="453" t="s">
        <v>904</v>
      </c>
      <c r="C30" s="109"/>
      <c r="D30" s="110"/>
      <c r="E30" s="110"/>
      <c r="F30" s="110"/>
      <c r="G30" s="110"/>
      <c r="H30" s="454">
        <f t="shared" si="0"/>
        <v>0</v>
      </c>
      <c r="I30" s="109"/>
      <c r="J30" s="110"/>
      <c r="K30" s="110"/>
      <c r="L30" s="110"/>
      <c r="M30" s="110"/>
      <c r="N30" s="455">
        <f t="shared" si="1"/>
        <v>0</v>
      </c>
      <c r="O30" s="111"/>
      <c r="P30" s="456"/>
      <c r="Q30" s="112"/>
      <c r="R30" s="112"/>
      <c r="S30" s="455">
        <f t="shared" si="2"/>
        <v>0</v>
      </c>
      <c r="T30" s="30"/>
      <c r="U30" s="30"/>
    </row>
    <row r="31" spans="1:21" s="8" customFormat="1">
      <c r="A31" s="607"/>
      <c r="B31" s="453" t="s">
        <v>905</v>
      </c>
      <c r="C31" s="109"/>
      <c r="D31" s="110"/>
      <c r="E31" s="110"/>
      <c r="F31" s="110"/>
      <c r="G31" s="110"/>
      <c r="H31" s="454">
        <f t="shared" si="0"/>
        <v>0</v>
      </c>
      <c r="I31" s="109"/>
      <c r="J31" s="110"/>
      <c r="K31" s="110"/>
      <c r="L31" s="110"/>
      <c r="M31" s="110"/>
      <c r="N31" s="455">
        <f t="shared" si="1"/>
        <v>0</v>
      </c>
      <c r="O31" s="111"/>
      <c r="P31" s="456"/>
      <c r="Q31" s="112"/>
      <c r="R31" s="112"/>
      <c r="S31" s="455">
        <f t="shared" si="2"/>
        <v>0</v>
      </c>
      <c r="T31" s="30"/>
      <c r="U31" s="30"/>
    </row>
    <row r="32" spans="1:21" s="8" customFormat="1">
      <c r="A32" s="607"/>
      <c r="B32" s="453" t="s">
        <v>906</v>
      </c>
      <c r="C32" s="109"/>
      <c r="D32" s="110"/>
      <c r="E32" s="110"/>
      <c r="F32" s="110"/>
      <c r="G32" s="110"/>
      <c r="H32" s="454">
        <f t="shared" si="0"/>
        <v>0</v>
      </c>
      <c r="I32" s="109"/>
      <c r="J32" s="110"/>
      <c r="K32" s="110"/>
      <c r="L32" s="110"/>
      <c r="M32" s="110"/>
      <c r="N32" s="455">
        <f t="shared" si="1"/>
        <v>0</v>
      </c>
      <c r="O32" s="111"/>
      <c r="P32" s="456"/>
      <c r="Q32" s="112"/>
      <c r="R32" s="112"/>
      <c r="S32" s="455">
        <f t="shared" si="2"/>
        <v>0</v>
      </c>
      <c r="T32" s="30"/>
      <c r="U32" s="30"/>
    </row>
    <row r="33" spans="1:25" ht="13.5" thickBot="1">
      <c r="A33" s="608"/>
      <c r="B33" s="458" t="s">
        <v>907</v>
      </c>
      <c r="C33" s="113"/>
      <c r="D33" s="114"/>
      <c r="E33" s="114"/>
      <c r="F33" s="114"/>
      <c r="G33" s="114"/>
      <c r="H33" s="459">
        <f t="shared" si="0"/>
        <v>0</v>
      </c>
      <c r="I33" s="113"/>
      <c r="J33" s="114"/>
      <c r="K33" s="114"/>
      <c r="L33" s="114"/>
      <c r="M33" s="114"/>
      <c r="N33" s="460">
        <f t="shared" si="1"/>
        <v>0</v>
      </c>
      <c r="O33" s="115"/>
      <c r="P33" s="461"/>
      <c r="Q33" s="116"/>
      <c r="R33" s="116"/>
      <c r="S33" s="460">
        <f t="shared" si="2"/>
        <v>0</v>
      </c>
      <c r="V33" s="8"/>
      <c r="W33" s="8"/>
      <c r="X33" s="8"/>
      <c r="Y33" s="8"/>
    </row>
    <row r="34" spans="1:25">
      <c r="E34" s="101"/>
    </row>
    <row r="35" spans="1:25">
      <c r="A35" s="11" t="s">
        <v>909</v>
      </c>
      <c r="E35" s="101"/>
    </row>
    <row r="36" spans="1:25" ht="13.5" thickBot="1">
      <c r="E36" s="101"/>
    </row>
    <row r="37" spans="1:25" s="25" customFormat="1" ht="15.95" customHeight="1" thickBot="1">
      <c r="A37" s="612" t="s">
        <v>886</v>
      </c>
      <c r="B37" s="612" t="s">
        <v>887</v>
      </c>
      <c r="C37" s="609" t="s">
        <v>888</v>
      </c>
      <c r="D37" s="610"/>
      <c r="E37" s="610"/>
      <c r="F37" s="610"/>
      <c r="G37" s="610"/>
      <c r="H37" s="610"/>
      <c r="I37" s="610"/>
      <c r="J37" s="610"/>
      <c r="K37" s="610"/>
      <c r="L37" s="610"/>
      <c r="M37" s="610"/>
      <c r="N37" s="611"/>
      <c r="O37" s="612" t="s">
        <v>889</v>
      </c>
      <c r="P37" s="609" t="s">
        <v>890</v>
      </c>
      <c r="Q37" s="610"/>
      <c r="R37" s="610"/>
      <c r="S37" s="611"/>
      <c r="T37" s="24"/>
      <c r="U37" s="24"/>
    </row>
    <row r="38" spans="1:25" s="25" customFormat="1" ht="13.5" thickBot="1">
      <c r="A38" s="613"/>
      <c r="B38" s="613"/>
      <c r="C38" s="609" t="s">
        <v>891</v>
      </c>
      <c r="D38" s="610"/>
      <c r="E38" s="610"/>
      <c r="F38" s="610"/>
      <c r="G38" s="610"/>
      <c r="H38" s="610"/>
      <c r="I38" s="609" t="s">
        <v>892</v>
      </c>
      <c r="J38" s="610"/>
      <c r="K38" s="610"/>
      <c r="L38" s="610"/>
      <c r="M38" s="610"/>
      <c r="N38" s="611"/>
      <c r="O38" s="613"/>
      <c r="P38" s="615" t="s">
        <v>893</v>
      </c>
      <c r="Q38" s="616" t="s">
        <v>894</v>
      </c>
      <c r="R38" s="616" t="s">
        <v>895</v>
      </c>
      <c r="S38" s="617" t="s">
        <v>896</v>
      </c>
      <c r="T38" s="24"/>
      <c r="U38" s="24"/>
    </row>
    <row r="39" spans="1:25" s="25" customFormat="1" ht="13.5" thickBot="1">
      <c r="A39" s="613"/>
      <c r="B39" s="613"/>
      <c r="C39" s="446" t="s">
        <v>897</v>
      </c>
      <c r="D39" s="24" t="s">
        <v>898</v>
      </c>
      <c r="E39" s="24" t="s">
        <v>899</v>
      </c>
      <c r="F39" s="24" t="s">
        <v>900</v>
      </c>
      <c r="G39" s="24" t="s">
        <v>536</v>
      </c>
      <c r="H39" s="447" t="s">
        <v>546</v>
      </c>
      <c r="I39" s="446" t="s">
        <v>901</v>
      </c>
      <c r="J39" s="24" t="s">
        <v>898</v>
      </c>
      <c r="K39" s="24" t="s">
        <v>899</v>
      </c>
      <c r="L39" s="24" t="s">
        <v>900</v>
      </c>
      <c r="M39" s="24" t="s">
        <v>536</v>
      </c>
      <c r="N39" s="448" t="s">
        <v>546</v>
      </c>
      <c r="O39" s="614"/>
      <c r="P39" s="615"/>
      <c r="Q39" s="616"/>
      <c r="R39" s="616"/>
      <c r="S39" s="617"/>
      <c r="T39" s="48"/>
      <c r="U39" s="48"/>
    </row>
    <row r="40" spans="1:25">
      <c r="A40" s="606" t="s">
        <v>902</v>
      </c>
      <c r="B40" s="449" t="s">
        <v>903</v>
      </c>
      <c r="C40" s="104"/>
      <c r="D40" s="105"/>
      <c r="E40" s="105"/>
      <c r="F40" s="105"/>
      <c r="G40" s="105"/>
      <c r="H40" s="450">
        <f t="shared" ref="H40:H59" si="3">SUM(C40:G40)</f>
        <v>0</v>
      </c>
      <c r="I40" s="104"/>
      <c r="J40" s="105"/>
      <c r="K40" s="105"/>
      <c r="L40" s="105"/>
      <c r="M40" s="105"/>
      <c r="N40" s="451">
        <f t="shared" ref="N40:N59" si="4">SUM(I40:M40)</f>
        <v>0</v>
      </c>
      <c r="O40" s="106"/>
      <c r="P40" s="107"/>
      <c r="Q40" s="452"/>
      <c r="R40" s="108"/>
      <c r="S40" s="451">
        <f t="shared" ref="S40:S59" si="5">SUM(P40:R40)</f>
        <v>0</v>
      </c>
      <c r="V40" s="8"/>
      <c r="W40" s="8"/>
      <c r="X40" s="8"/>
      <c r="Y40" s="8"/>
    </row>
    <row r="41" spans="1:25">
      <c r="A41" s="607"/>
      <c r="B41" s="453" t="s">
        <v>904</v>
      </c>
      <c r="C41" s="109"/>
      <c r="D41" s="110"/>
      <c r="E41" s="110"/>
      <c r="F41" s="110"/>
      <c r="G41" s="110"/>
      <c r="H41" s="454">
        <f t="shared" si="3"/>
        <v>0</v>
      </c>
      <c r="I41" s="109"/>
      <c r="J41" s="110"/>
      <c r="K41" s="110"/>
      <c r="L41" s="110"/>
      <c r="M41" s="110"/>
      <c r="N41" s="455">
        <f t="shared" si="4"/>
        <v>0</v>
      </c>
      <c r="O41" s="111"/>
      <c r="P41" s="456"/>
      <c r="Q41" s="112"/>
      <c r="R41" s="112"/>
      <c r="S41" s="455">
        <f t="shared" si="5"/>
        <v>0</v>
      </c>
      <c r="V41" s="8"/>
      <c r="W41" s="8"/>
      <c r="X41" s="8"/>
      <c r="Y41" s="8"/>
    </row>
    <row r="42" spans="1:25">
      <c r="A42" s="607"/>
      <c r="B42" s="453" t="s">
        <v>905</v>
      </c>
      <c r="C42" s="109"/>
      <c r="D42" s="110"/>
      <c r="E42" s="110"/>
      <c r="F42" s="110"/>
      <c r="G42" s="110"/>
      <c r="H42" s="454">
        <f t="shared" si="3"/>
        <v>0</v>
      </c>
      <c r="I42" s="109"/>
      <c r="J42" s="110"/>
      <c r="K42" s="110"/>
      <c r="L42" s="110"/>
      <c r="M42" s="110"/>
      <c r="N42" s="455">
        <f t="shared" si="4"/>
        <v>0</v>
      </c>
      <c r="O42" s="111"/>
      <c r="P42" s="456"/>
      <c r="Q42" s="112"/>
      <c r="R42" s="112"/>
      <c r="S42" s="455">
        <f t="shared" si="5"/>
        <v>0</v>
      </c>
      <c r="V42" s="8"/>
      <c r="W42" s="8"/>
      <c r="X42" s="8"/>
      <c r="Y42" s="8"/>
    </row>
    <row r="43" spans="1:25">
      <c r="A43" s="607"/>
      <c r="B43" s="453" t="s">
        <v>906</v>
      </c>
      <c r="C43" s="109"/>
      <c r="D43" s="110"/>
      <c r="E43" s="110"/>
      <c r="F43" s="110"/>
      <c r="G43" s="110"/>
      <c r="H43" s="454">
        <f t="shared" si="3"/>
        <v>0</v>
      </c>
      <c r="I43" s="109"/>
      <c r="J43" s="110"/>
      <c r="K43" s="110"/>
      <c r="L43" s="110"/>
      <c r="M43" s="110"/>
      <c r="N43" s="455">
        <f t="shared" si="4"/>
        <v>0</v>
      </c>
      <c r="O43" s="111"/>
      <c r="P43" s="456"/>
      <c r="Q43" s="112"/>
      <c r="R43" s="112"/>
      <c r="S43" s="455">
        <f t="shared" si="5"/>
        <v>0</v>
      </c>
      <c r="V43" s="8"/>
      <c r="W43" s="8"/>
      <c r="X43" s="8"/>
      <c r="Y43" s="8"/>
    </row>
    <row r="44" spans="1:25" ht="13.5" thickBot="1">
      <c r="A44" s="608"/>
      <c r="B44" s="458" t="s">
        <v>907</v>
      </c>
      <c r="C44" s="113"/>
      <c r="D44" s="114"/>
      <c r="E44" s="114"/>
      <c r="F44" s="114"/>
      <c r="G44" s="114"/>
      <c r="H44" s="459">
        <f t="shared" si="3"/>
        <v>0</v>
      </c>
      <c r="I44" s="113"/>
      <c r="J44" s="114"/>
      <c r="K44" s="114"/>
      <c r="L44" s="114"/>
      <c r="M44" s="114"/>
      <c r="N44" s="460">
        <f t="shared" si="4"/>
        <v>0</v>
      </c>
      <c r="O44" s="115"/>
      <c r="P44" s="461"/>
      <c r="Q44" s="116"/>
      <c r="R44" s="116"/>
      <c r="S44" s="460">
        <f t="shared" si="5"/>
        <v>0</v>
      </c>
      <c r="V44" s="8"/>
      <c r="W44" s="8"/>
      <c r="X44" s="8"/>
      <c r="Y44" s="8"/>
    </row>
    <row r="45" spans="1:25">
      <c r="A45" s="607" t="s">
        <v>908</v>
      </c>
      <c r="B45" s="449" t="s">
        <v>903</v>
      </c>
      <c r="C45" s="109"/>
      <c r="D45" s="110"/>
      <c r="E45" s="110"/>
      <c r="F45" s="110"/>
      <c r="G45" s="110"/>
      <c r="H45" s="454">
        <f t="shared" si="3"/>
        <v>0</v>
      </c>
      <c r="I45" s="109"/>
      <c r="J45" s="110"/>
      <c r="K45" s="110"/>
      <c r="L45" s="110"/>
      <c r="M45" s="110"/>
      <c r="N45" s="455">
        <f t="shared" si="4"/>
        <v>0</v>
      </c>
      <c r="O45" s="111"/>
      <c r="P45" s="107"/>
      <c r="Q45" s="452"/>
      <c r="R45" s="112"/>
      <c r="S45" s="455">
        <f t="shared" si="5"/>
        <v>0</v>
      </c>
      <c r="V45" s="8"/>
      <c r="W45" s="8"/>
      <c r="X45" s="8"/>
      <c r="Y45" s="8"/>
    </row>
    <row r="46" spans="1:25">
      <c r="A46" s="607"/>
      <c r="B46" s="453" t="s">
        <v>904</v>
      </c>
      <c r="C46" s="109"/>
      <c r="D46" s="110"/>
      <c r="E46" s="110"/>
      <c r="F46" s="110"/>
      <c r="G46" s="110"/>
      <c r="H46" s="454">
        <f t="shared" si="3"/>
        <v>0</v>
      </c>
      <c r="I46" s="109"/>
      <c r="J46" s="110"/>
      <c r="K46" s="110"/>
      <c r="L46" s="110"/>
      <c r="M46" s="110"/>
      <c r="N46" s="455">
        <f t="shared" si="4"/>
        <v>0</v>
      </c>
      <c r="O46" s="111"/>
      <c r="P46" s="456"/>
      <c r="Q46" s="112"/>
      <c r="R46" s="112"/>
      <c r="S46" s="455">
        <f t="shared" si="5"/>
        <v>0</v>
      </c>
      <c r="V46" s="8"/>
      <c r="W46" s="8"/>
      <c r="X46" s="8"/>
      <c r="Y46" s="8"/>
    </row>
    <row r="47" spans="1:25">
      <c r="A47" s="607"/>
      <c r="B47" s="453" t="s">
        <v>905</v>
      </c>
      <c r="C47" s="109"/>
      <c r="D47" s="110"/>
      <c r="E47" s="110"/>
      <c r="F47" s="110"/>
      <c r="G47" s="110"/>
      <c r="H47" s="454">
        <f t="shared" si="3"/>
        <v>0</v>
      </c>
      <c r="I47" s="109"/>
      <c r="J47" s="110"/>
      <c r="K47" s="110"/>
      <c r="L47" s="110"/>
      <c r="M47" s="110"/>
      <c r="N47" s="455">
        <f t="shared" si="4"/>
        <v>0</v>
      </c>
      <c r="O47" s="111"/>
      <c r="P47" s="456"/>
      <c r="Q47" s="112"/>
      <c r="R47" s="112"/>
      <c r="S47" s="455">
        <f t="shared" si="5"/>
        <v>0</v>
      </c>
      <c r="V47" s="8"/>
      <c r="W47" s="8"/>
      <c r="X47" s="8"/>
      <c r="Y47" s="8"/>
    </row>
    <row r="48" spans="1:25">
      <c r="A48" s="607"/>
      <c r="B48" s="453" t="s">
        <v>906</v>
      </c>
      <c r="C48" s="109"/>
      <c r="D48" s="110"/>
      <c r="E48" s="110"/>
      <c r="F48" s="110"/>
      <c r="G48" s="110"/>
      <c r="H48" s="454">
        <f t="shared" si="3"/>
        <v>0</v>
      </c>
      <c r="I48" s="109"/>
      <c r="J48" s="110"/>
      <c r="K48" s="110"/>
      <c r="L48" s="110"/>
      <c r="M48" s="110"/>
      <c r="N48" s="455">
        <f t="shared" si="4"/>
        <v>0</v>
      </c>
      <c r="O48" s="111"/>
      <c r="P48" s="456"/>
      <c r="Q48" s="112"/>
      <c r="R48" s="112"/>
      <c r="S48" s="455">
        <f t="shared" si="5"/>
        <v>0</v>
      </c>
      <c r="V48" s="8"/>
      <c r="W48" s="8"/>
      <c r="X48" s="8"/>
      <c r="Y48" s="8"/>
    </row>
    <row r="49" spans="1:25" ht="13.5" thickBot="1">
      <c r="A49" s="607"/>
      <c r="B49" s="458" t="s">
        <v>907</v>
      </c>
      <c r="C49" s="109"/>
      <c r="D49" s="110"/>
      <c r="E49" s="110"/>
      <c r="F49" s="110"/>
      <c r="G49" s="110"/>
      <c r="H49" s="454">
        <f t="shared" si="3"/>
        <v>0</v>
      </c>
      <c r="I49" s="109"/>
      <c r="J49" s="110"/>
      <c r="K49" s="110"/>
      <c r="L49" s="110"/>
      <c r="M49" s="110"/>
      <c r="N49" s="455">
        <f t="shared" si="4"/>
        <v>0</v>
      </c>
      <c r="O49" s="111"/>
      <c r="P49" s="461"/>
      <c r="Q49" s="116"/>
      <c r="R49" s="112"/>
      <c r="S49" s="455">
        <f t="shared" si="5"/>
        <v>0</v>
      </c>
      <c r="V49" s="8"/>
      <c r="W49" s="8"/>
      <c r="X49" s="8"/>
      <c r="Y49" s="8"/>
    </row>
    <row r="50" spans="1:25">
      <c r="A50" s="606" t="s">
        <v>637</v>
      </c>
      <c r="B50" s="449" t="s">
        <v>903</v>
      </c>
      <c r="C50" s="104"/>
      <c r="D50" s="105"/>
      <c r="E50" s="105"/>
      <c r="F50" s="105"/>
      <c r="G50" s="105"/>
      <c r="H50" s="450">
        <f t="shared" si="3"/>
        <v>0</v>
      </c>
      <c r="I50" s="104"/>
      <c r="J50" s="105"/>
      <c r="K50" s="105"/>
      <c r="L50" s="105"/>
      <c r="M50" s="105"/>
      <c r="N50" s="451">
        <f t="shared" si="4"/>
        <v>0</v>
      </c>
      <c r="O50" s="106"/>
      <c r="P50" s="107"/>
      <c r="Q50" s="452"/>
      <c r="R50" s="108"/>
      <c r="S50" s="451">
        <f t="shared" si="5"/>
        <v>0</v>
      </c>
      <c r="V50" s="8"/>
      <c r="W50" s="8"/>
      <c r="X50" s="8"/>
      <c r="Y50" s="8"/>
    </row>
    <row r="51" spans="1:25">
      <c r="A51" s="607"/>
      <c r="B51" s="453" t="s">
        <v>904</v>
      </c>
      <c r="C51" s="109"/>
      <c r="D51" s="110"/>
      <c r="E51" s="110"/>
      <c r="F51" s="110"/>
      <c r="G51" s="110"/>
      <c r="H51" s="454">
        <f t="shared" si="3"/>
        <v>0</v>
      </c>
      <c r="I51" s="109"/>
      <c r="J51" s="110"/>
      <c r="K51" s="110"/>
      <c r="L51" s="110"/>
      <c r="M51" s="110"/>
      <c r="N51" s="455">
        <f t="shared" si="4"/>
        <v>0</v>
      </c>
      <c r="O51" s="111"/>
      <c r="P51" s="456"/>
      <c r="Q51" s="112"/>
      <c r="R51" s="112"/>
      <c r="S51" s="455">
        <f t="shared" si="5"/>
        <v>0</v>
      </c>
      <c r="V51" s="8"/>
      <c r="W51" s="8"/>
      <c r="X51" s="8"/>
      <c r="Y51" s="8"/>
    </row>
    <row r="52" spans="1:25">
      <c r="A52" s="607"/>
      <c r="B52" s="453" t="s">
        <v>905</v>
      </c>
      <c r="C52" s="109"/>
      <c r="D52" s="110"/>
      <c r="E52" s="110"/>
      <c r="F52" s="110"/>
      <c r="G52" s="110"/>
      <c r="H52" s="454">
        <f t="shared" si="3"/>
        <v>0</v>
      </c>
      <c r="I52" s="109"/>
      <c r="J52" s="110"/>
      <c r="K52" s="110"/>
      <c r="L52" s="110"/>
      <c r="M52" s="110"/>
      <c r="N52" s="455">
        <f t="shared" si="4"/>
        <v>0</v>
      </c>
      <c r="O52" s="111"/>
      <c r="P52" s="456"/>
      <c r="Q52" s="112"/>
      <c r="R52" s="112"/>
      <c r="S52" s="455">
        <f t="shared" si="5"/>
        <v>0</v>
      </c>
      <c r="V52" s="8"/>
      <c r="W52" s="8"/>
      <c r="X52" s="8"/>
      <c r="Y52" s="8"/>
    </row>
    <row r="53" spans="1:25">
      <c r="A53" s="607"/>
      <c r="B53" s="453" t="s">
        <v>906</v>
      </c>
      <c r="C53" s="109"/>
      <c r="D53" s="110"/>
      <c r="E53" s="110"/>
      <c r="F53" s="110"/>
      <c r="G53" s="110"/>
      <c r="H53" s="454">
        <f t="shared" si="3"/>
        <v>0</v>
      </c>
      <c r="I53" s="109"/>
      <c r="J53" s="110"/>
      <c r="K53" s="110"/>
      <c r="L53" s="110"/>
      <c r="M53" s="110"/>
      <c r="N53" s="455">
        <f t="shared" si="4"/>
        <v>0</v>
      </c>
      <c r="O53" s="111"/>
      <c r="P53" s="456"/>
      <c r="Q53" s="112"/>
      <c r="R53" s="112"/>
      <c r="S53" s="455">
        <f t="shared" si="5"/>
        <v>0</v>
      </c>
      <c r="V53" s="8"/>
      <c r="W53" s="8"/>
      <c r="X53" s="8"/>
      <c r="Y53" s="8"/>
    </row>
    <row r="54" spans="1:25" ht="13.5" thickBot="1">
      <c r="A54" s="608"/>
      <c r="B54" s="458" t="s">
        <v>907</v>
      </c>
      <c r="C54" s="113"/>
      <c r="D54" s="114"/>
      <c r="E54" s="114"/>
      <c r="F54" s="114"/>
      <c r="G54" s="114"/>
      <c r="H54" s="459">
        <f t="shared" si="3"/>
        <v>0</v>
      </c>
      <c r="I54" s="113"/>
      <c r="J54" s="114"/>
      <c r="K54" s="114"/>
      <c r="L54" s="114"/>
      <c r="M54" s="114"/>
      <c r="N54" s="460">
        <f t="shared" si="4"/>
        <v>0</v>
      </c>
      <c r="O54" s="115"/>
      <c r="P54" s="461"/>
      <c r="Q54" s="116"/>
      <c r="R54" s="116"/>
      <c r="S54" s="460">
        <f t="shared" si="5"/>
        <v>0</v>
      </c>
      <c r="V54" s="8"/>
      <c r="W54" s="8"/>
      <c r="X54" s="8"/>
      <c r="Y54" s="8"/>
    </row>
    <row r="55" spans="1:25">
      <c r="A55" s="607" t="s">
        <v>536</v>
      </c>
      <c r="B55" s="449" t="s">
        <v>903</v>
      </c>
      <c r="C55" s="109"/>
      <c r="D55" s="110"/>
      <c r="E55" s="110"/>
      <c r="F55" s="110"/>
      <c r="G55" s="110"/>
      <c r="H55" s="454">
        <f t="shared" si="3"/>
        <v>0</v>
      </c>
      <c r="I55" s="109"/>
      <c r="J55" s="110"/>
      <c r="K55" s="110"/>
      <c r="L55" s="110"/>
      <c r="M55" s="110"/>
      <c r="N55" s="455">
        <f t="shared" si="4"/>
        <v>0</v>
      </c>
      <c r="O55" s="111"/>
      <c r="P55" s="107"/>
      <c r="Q55" s="452"/>
      <c r="R55" s="112"/>
      <c r="S55" s="455">
        <f t="shared" si="5"/>
        <v>0</v>
      </c>
      <c r="V55" s="8"/>
      <c r="W55" s="8"/>
      <c r="X55" s="8"/>
      <c r="Y55" s="8"/>
    </row>
    <row r="56" spans="1:25">
      <c r="A56" s="607"/>
      <c r="B56" s="453" t="s">
        <v>904</v>
      </c>
      <c r="C56" s="109"/>
      <c r="D56" s="110"/>
      <c r="E56" s="110"/>
      <c r="F56" s="110"/>
      <c r="G56" s="110"/>
      <c r="H56" s="454">
        <f t="shared" si="3"/>
        <v>0</v>
      </c>
      <c r="I56" s="109"/>
      <c r="J56" s="110"/>
      <c r="K56" s="110"/>
      <c r="L56" s="110"/>
      <c r="M56" s="110"/>
      <c r="N56" s="455">
        <f t="shared" si="4"/>
        <v>0</v>
      </c>
      <c r="O56" s="111"/>
      <c r="P56" s="456"/>
      <c r="Q56" s="112"/>
      <c r="R56" s="112"/>
      <c r="S56" s="455">
        <f t="shared" si="5"/>
        <v>0</v>
      </c>
      <c r="V56" s="8"/>
      <c r="W56" s="8"/>
      <c r="X56" s="8"/>
      <c r="Y56" s="8"/>
    </row>
    <row r="57" spans="1:25">
      <c r="A57" s="607"/>
      <c r="B57" s="453" t="s">
        <v>905</v>
      </c>
      <c r="C57" s="109"/>
      <c r="D57" s="110"/>
      <c r="E57" s="110"/>
      <c r="F57" s="110"/>
      <c r="G57" s="110"/>
      <c r="H57" s="454">
        <f t="shared" si="3"/>
        <v>0</v>
      </c>
      <c r="I57" s="109"/>
      <c r="J57" s="110"/>
      <c r="K57" s="110"/>
      <c r="L57" s="110"/>
      <c r="M57" s="110"/>
      <c r="N57" s="455">
        <f t="shared" si="4"/>
        <v>0</v>
      </c>
      <c r="O57" s="111"/>
      <c r="P57" s="456"/>
      <c r="Q57" s="112"/>
      <c r="R57" s="112"/>
      <c r="S57" s="455">
        <f t="shared" si="5"/>
        <v>0</v>
      </c>
      <c r="V57" s="8"/>
      <c r="W57" s="8"/>
      <c r="X57" s="8"/>
      <c r="Y57" s="8"/>
    </row>
    <row r="58" spans="1:25">
      <c r="A58" s="607"/>
      <c r="B58" s="453" t="s">
        <v>906</v>
      </c>
      <c r="C58" s="109"/>
      <c r="D58" s="110"/>
      <c r="E58" s="110"/>
      <c r="F58" s="110"/>
      <c r="G58" s="110"/>
      <c r="H58" s="454">
        <f t="shared" si="3"/>
        <v>0</v>
      </c>
      <c r="I58" s="109"/>
      <c r="J58" s="110"/>
      <c r="K58" s="110"/>
      <c r="L58" s="110"/>
      <c r="M58" s="110"/>
      <c r="N58" s="455">
        <f t="shared" si="4"/>
        <v>0</v>
      </c>
      <c r="O58" s="111"/>
      <c r="P58" s="456"/>
      <c r="Q58" s="112"/>
      <c r="R58" s="112"/>
      <c r="S58" s="455">
        <f t="shared" si="5"/>
        <v>0</v>
      </c>
      <c r="V58" s="8"/>
      <c r="W58" s="8"/>
      <c r="X58" s="8"/>
      <c r="Y58" s="8"/>
    </row>
    <row r="59" spans="1:25" ht="13.5" thickBot="1">
      <c r="A59" s="608"/>
      <c r="B59" s="458" t="s">
        <v>907</v>
      </c>
      <c r="C59" s="113"/>
      <c r="D59" s="114"/>
      <c r="E59" s="114"/>
      <c r="F59" s="114"/>
      <c r="G59" s="114"/>
      <c r="H59" s="459">
        <f t="shared" si="3"/>
        <v>0</v>
      </c>
      <c r="I59" s="113"/>
      <c r="J59" s="114"/>
      <c r="K59" s="114"/>
      <c r="L59" s="114"/>
      <c r="M59" s="114"/>
      <c r="N59" s="460">
        <f t="shared" si="4"/>
        <v>0</v>
      </c>
      <c r="O59" s="115"/>
      <c r="P59" s="461"/>
      <c r="Q59" s="116"/>
      <c r="R59" s="116"/>
      <c r="S59" s="460">
        <f t="shared" si="5"/>
        <v>0</v>
      </c>
      <c r="V59" s="8"/>
      <c r="W59" s="8"/>
      <c r="X59" s="8"/>
      <c r="Y59" s="8"/>
    </row>
    <row r="60" spans="1:25">
      <c r="E60" s="101"/>
    </row>
    <row r="61" spans="1:25">
      <c r="A61" s="11" t="s">
        <v>910</v>
      </c>
      <c r="E61" s="101"/>
    </row>
    <row r="62" spans="1:25" ht="13.5" thickBot="1">
      <c r="E62" s="101"/>
    </row>
    <row r="63" spans="1:25" s="25" customFormat="1" ht="15.95" customHeight="1" thickBot="1">
      <c r="A63" s="612" t="s">
        <v>886</v>
      </c>
      <c r="B63" s="612" t="s">
        <v>887</v>
      </c>
      <c r="C63" s="609" t="s">
        <v>888</v>
      </c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1"/>
      <c r="O63" s="612" t="s">
        <v>889</v>
      </c>
      <c r="P63" s="609" t="s">
        <v>890</v>
      </c>
      <c r="Q63" s="610"/>
      <c r="R63" s="610"/>
      <c r="S63" s="611"/>
      <c r="T63" s="24"/>
      <c r="U63" s="24"/>
    </row>
    <row r="64" spans="1:25" s="25" customFormat="1" ht="13.5" thickBot="1">
      <c r="A64" s="613"/>
      <c r="B64" s="613"/>
      <c r="C64" s="609" t="s">
        <v>891</v>
      </c>
      <c r="D64" s="610"/>
      <c r="E64" s="610"/>
      <c r="F64" s="610"/>
      <c r="G64" s="610"/>
      <c r="H64" s="610"/>
      <c r="I64" s="609" t="s">
        <v>892</v>
      </c>
      <c r="J64" s="610"/>
      <c r="K64" s="610"/>
      <c r="L64" s="610"/>
      <c r="M64" s="610"/>
      <c r="N64" s="611"/>
      <c r="O64" s="613"/>
      <c r="P64" s="615" t="s">
        <v>893</v>
      </c>
      <c r="Q64" s="616" t="s">
        <v>894</v>
      </c>
      <c r="R64" s="616" t="s">
        <v>895</v>
      </c>
      <c r="S64" s="617" t="s">
        <v>896</v>
      </c>
      <c r="T64" s="24"/>
      <c r="U64" s="24"/>
    </row>
    <row r="65" spans="1:21" s="25" customFormat="1" ht="13.5" thickBot="1">
      <c r="A65" s="613"/>
      <c r="B65" s="613"/>
      <c r="C65" s="446" t="s">
        <v>897</v>
      </c>
      <c r="D65" s="24" t="s">
        <v>898</v>
      </c>
      <c r="E65" s="24" t="s">
        <v>899</v>
      </c>
      <c r="F65" s="24" t="s">
        <v>900</v>
      </c>
      <c r="G65" s="24" t="s">
        <v>536</v>
      </c>
      <c r="H65" s="447" t="s">
        <v>546</v>
      </c>
      <c r="I65" s="446" t="s">
        <v>901</v>
      </c>
      <c r="J65" s="24" t="s">
        <v>898</v>
      </c>
      <c r="K65" s="24" t="s">
        <v>899</v>
      </c>
      <c r="L65" s="24" t="s">
        <v>900</v>
      </c>
      <c r="M65" s="24" t="s">
        <v>536</v>
      </c>
      <c r="N65" s="448" t="s">
        <v>546</v>
      </c>
      <c r="O65" s="614"/>
      <c r="P65" s="615"/>
      <c r="Q65" s="616"/>
      <c r="R65" s="616"/>
      <c r="S65" s="617"/>
      <c r="T65" s="48"/>
      <c r="U65" s="48"/>
    </row>
    <row r="66" spans="1:21" s="8" customFormat="1">
      <c r="A66" s="606" t="s">
        <v>902</v>
      </c>
      <c r="B66" s="449" t="s">
        <v>903</v>
      </c>
      <c r="C66" s="104"/>
      <c r="D66" s="105"/>
      <c r="E66" s="105"/>
      <c r="F66" s="105"/>
      <c r="G66" s="105"/>
      <c r="H66" s="450">
        <f t="shared" ref="H66:H85" si="6">SUM(C66:G66)</f>
        <v>0</v>
      </c>
      <c r="I66" s="104"/>
      <c r="J66" s="105"/>
      <c r="K66" s="105"/>
      <c r="L66" s="105"/>
      <c r="M66" s="105"/>
      <c r="N66" s="451">
        <f t="shared" ref="N66:N85" si="7">SUM(I66:M66)</f>
        <v>0</v>
      </c>
      <c r="O66" s="106"/>
      <c r="P66" s="107"/>
      <c r="Q66" s="452"/>
      <c r="R66" s="108"/>
      <c r="S66" s="451">
        <f t="shared" ref="S66:S85" si="8">SUM(P66:R66)</f>
        <v>0</v>
      </c>
      <c r="T66" s="30"/>
      <c r="U66" s="30"/>
    </row>
    <row r="67" spans="1:21" s="8" customFormat="1">
      <c r="A67" s="607"/>
      <c r="B67" s="453" t="s">
        <v>904</v>
      </c>
      <c r="C67" s="109"/>
      <c r="D67" s="110"/>
      <c r="E67" s="110"/>
      <c r="F67" s="110"/>
      <c r="G67" s="110"/>
      <c r="H67" s="454">
        <f t="shared" si="6"/>
        <v>0</v>
      </c>
      <c r="I67" s="109"/>
      <c r="J67" s="110"/>
      <c r="K67" s="110"/>
      <c r="L67" s="110"/>
      <c r="M67" s="110"/>
      <c r="N67" s="455">
        <f t="shared" si="7"/>
        <v>0</v>
      </c>
      <c r="O67" s="111"/>
      <c r="P67" s="456"/>
      <c r="Q67" s="112"/>
      <c r="R67" s="112"/>
      <c r="S67" s="455">
        <f t="shared" si="8"/>
        <v>0</v>
      </c>
      <c r="T67" s="30"/>
      <c r="U67" s="30"/>
    </row>
    <row r="68" spans="1:21" s="8" customFormat="1">
      <c r="A68" s="607"/>
      <c r="B68" s="453" t="s">
        <v>905</v>
      </c>
      <c r="C68" s="109"/>
      <c r="D68" s="110"/>
      <c r="E68" s="110"/>
      <c r="F68" s="110"/>
      <c r="G68" s="110"/>
      <c r="H68" s="454">
        <f t="shared" si="6"/>
        <v>0</v>
      </c>
      <c r="I68" s="109"/>
      <c r="J68" s="110"/>
      <c r="K68" s="110"/>
      <c r="L68" s="110"/>
      <c r="M68" s="110"/>
      <c r="N68" s="455">
        <f t="shared" si="7"/>
        <v>0</v>
      </c>
      <c r="O68" s="111"/>
      <c r="P68" s="456"/>
      <c r="Q68" s="112"/>
      <c r="R68" s="112"/>
      <c r="S68" s="455">
        <f t="shared" si="8"/>
        <v>0</v>
      </c>
      <c r="T68" s="30"/>
      <c r="U68" s="30"/>
    </row>
    <row r="69" spans="1:21" s="8" customFormat="1">
      <c r="A69" s="607"/>
      <c r="B69" s="453" t="s">
        <v>906</v>
      </c>
      <c r="C69" s="109"/>
      <c r="D69" s="110"/>
      <c r="E69" s="110"/>
      <c r="F69" s="110"/>
      <c r="G69" s="110"/>
      <c r="H69" s="454">
        <f t="shared" si="6"/>
        <v>0</v>
      </c>
      <c r="I69" s="109"/>
      <c r="J69" s="110"/>
      <c r="K69" s="110"/>
      <c r="L69" s="110"/>
      <c r="M69" s="110"/>
      <c r="N69" s="455">
        <f t="shared" si="7"/>
        <v>0</v>
      </c>
      <c r="O69" s="111"/>
      <c r="P69" s="456"/>
      <c r="Q69" s="112"/>
      <c r="R69" s="112"/>
      <c r="S69" s="455">
        <f t="shared" si="8"/>
        <v>0</v>
      </c>
      <c r="T69" s="30"/>
      <c r="U69" s="30"/>
    </row>
    <row r="70" spans="1:21" s="8" customFormat="1" ht="13.5" thickBot="1">
      <c r="A70" s="608"/>
      <c r="B70" s="458" t="s">
        <v>907</v>
      </c>
      <c r="C70" s="113"/>
      <c r="D70" s="114"/>
      <c r="E70" s="114"/>
      <c r="F70" s="114"/>
      <c r="G70" s="114"/>
      <c r="H70" s="459">
        <f t="shared" si="6"/>
        <v>0</v>
      </c>
      <c r="I70" s="113"/>
      <c r="J70" s="114"/>
      <c r="K70" s="114"/>
      <c r="L70" s="114"/>
      <c r="M70" s="114"/>
      <c r="N70" s="460">
        <f t="shared" si="7"/>
        <v>0</v>
      </c>
      <c r="O70" s="115"/>
      <c r="P70" s="461"/>
      <c r="Q70" s="116"/>
      <c r="R70" s="116"/>
      <c r="S70" s="460">
        <f t="shared" si="8"/>
        <v>0</v>
      </c>
      <c r="T70" s="30"/>
      <c r="U70" s="30"/>
    </row>
    <row r="71" spans="1:21" s="8" customFormat="1">
      <c r="A71" s="607" t="s">
        <v>908</v>
      </c>
      <c r="B71" s="449" t="s">
        <v>903</v>
      </c>
      <c r="C71" s="109"/>
      <c r="D71" s="110"/>
      <c r="E71" s="110"/>
      <c r="F71" s="110"/>
      <c r="G71" s="110"/>
      <c r="H71" s="454">
        <f t="shared" si="6"/>
        <v>0</v>
      </c>
      <c r="I71" s="109"/>
      <c r="J71" s="110"/>
      <c r="K71" s="110"/>
      <c r="L71" s="110"/>
      <c r="M71" s="110"/>
      <c r="N71" s="455">
        <f t="shared" si="7"/>
        <v>0</v>
      </c>
      <c r="O71" s="111"/>
      <c r="P71" s="107"/>
      <c r="Q71" s="452"/>
      <c r="R71" s="112"/>
      <c r="S71" s="455">
        <f t="shared" si="8"/>
        <v>0</v>
      </c>
      <c r="T71" s="30"/>
      <c r="U71" s="30"/>
    </row>
    <row r="72" spans="1:21" s="8" customFormat="1">
      <c r="A72" s="607"/>
      <c r="B72" s="453" t="s">
        <v>904</v>
      </c>
      <c r="C72" s="109"/>
      <c r="D72" s="110"/>
      <c r="E72" s="110"/>
      <c r="F72" s="110"/>
      <c r="G72" s="110"/>
      <c r="H72" s="454">
        <f t="shared" si="6"/>
        <v>0</v>
      </c>
      <c r="I72" s="109"/>
      <c r="J72" s="110"/>
      <c r="K72" s="110"/>
      <c r="L72" s="110"/>
      <c r="M72" s="110"/>
      <c r="N72" s="455">
        <f t="shared" si="7"/>
        <v>0</v>
      </c>
      <c r="O72" s="111"/>
      <c r="P72" s="456"/>
      <c r="Q72" s="112"/>
      <c r="R72" s="112"/>
      <c r="S72" s="455">
        <f t="shared" si="8"/>
        <v>0</v>
      </c>
      <c r="T72" s="30"/>
      <c r="U72" s="30"/>
    </row>
    <row r="73" spans="1:21" s="8" customFormat="1">
      <c r="A73" s="607"/>
      <c r="B73" s="453" t="s">
        <v>905</v>
      </c>
      <c r="C73" s="109"/>
      <c r="D73" s="110"/>
      <c r="E73" s="110"/>
      <c r="F73" s="110"/>
      <c r="G73" s="110"/>
      <c r="H73" s="454">
        <f t="shared" si="6"/>
        <v>0</v>
      </c>
      <c r="I73" s="109"/>
      <c r="J73" s="110"/>
      <c r="K73" s="110"/>
      <c r="L73" s="110"/>
      <c r="M73" s="110"/>
      <c r="N73" s="455">
        <f t="shared" si="7"/>
        <v>0</v>
      </c>
      <c r="O73" s="111"/>
      <c r="P73" s="456"/>
      <c r="Q73" s="112"/>
      <c r="R73" s="112"/>
      <c r="S73" s="455">
        <f t="shared" si="8"/>
        <v>0</v>
      </c>
      <c r="T73" s="30"/>
      <c r="U73" s="30"/>
    </row>
    <row r="74" spans="1:21" s="8" customFormat="1">
      <c r="A74" s="607"/>
      <c r="B74" s="453" t="s">
        <v>906</v>
      </c>
      <c r="C74" s="109"/>
      <c r="D74" s="110"/>
      <c r="E74" s="110"/>
      <c r="F74" s="110"/>
      <c r="G74" s="110"/>
      <c r="H74" s="454">
        <f t="shared" si="6"/>
        <v>0</v>
      </c>
      <c r="I74" s="109"/>
      <c r="J74" s="110"/>
      <c r="K74" s="110"/>
      <c r="L74" s="110"/>
      <c r="M74" s="110"/>
      <c r="N74" s="455">
        <f t="shared" si="7"/>
        <v>0</v>
      </c>
      <c r="O74" s="111"/>
      <c r="P74" s="456"/>
      <c r="Q74" s="112"/>
      <c r="R74" s="112"/>
      <c r="S74" s="455">
        <f t="shared" si="8"/>
        <v>0</v>
      </c>
      <c r="T74" s="30"/>
      <c r="U74" s="30"/>
    </row>
    <row r="75" spans="1:21" s="8" customFormat="1" ht="13.5" thickBot="1">
      <c r="A75" s="607"/>
      <c r="B75" s="458" t="s">
        <v>907</v>
      </c>
      <c r="C75" s="109"/>
      <c r="D75" s="110"/>
      <c r="E75" s="110"/>
      <c r="F75" s="110"/>
      <c r="G75" s="110"/>
      <c r="H75" s="454">
        <f t="shared" si="6"/>
        <v>0</v>
      </c>
      <c r="I75" s="109"/>
      <c r="J75" s="110"/>
      <c r="K75" s="110"/>
      <c r="L75" s="110"/>
      <c r="M75" s="110"/>
      <c r="N75" s="455">
        <f t="shared" si="7"/>
        <v>0</v>
      </c>
      <c r="O75" s="111"/>
      <c r="P75" s="461"/>
      <c r="Q75" s="116"/>
      <c r="R75" s="112"/>
      <c r="S75" s="455">
        <f t="shared" si="8"/>
        <v>0</v>
      </c>
      <c r="T75" s="30"/>
      <c r="U75" s="30"/>
    </row>
    <row r="76" spans="1:21" s="8" customFormat="1">
      <c r="A76" s="606" t="s">
        <v>637</v>
      </c>
      <c r="B76" s="449" t="s">
        <v>903</v>
      </c>
      <c r="C76" s="104"/>
      <c r="D76" s="105"/>
      <c r="E76" s="105"/>
      <c r="F76" s="105"/>
      <c r="G76" s="105"/>
      <c r="H76" s="450">
        <f t="shared" si="6"/>
        <v>0</v>
      </c>
      <c r="I76" s="104"/>
      <c r="J76" s="105"/>
      <c r="K76" s="105"/>
      <c r="L76" s="105"/>
      <c r="M76" s="105"/>
      <c r="N76" s="451">
        <f t="shared" si="7"/>
        <v>0</v>
      </c>
      <c r="O76" s="106"/>
      <c r="P76" s="107"/>
      <c r="Q76" s="452"/>
      <c r="R76" s="108"/>
      <c r="S76" s="451">
        <f t="shared" si="8"/>
        <v>0</v>
      </c>
      <c r="T76" s="30"/>
      <c r="U76" s="30"/>
    </row>
    <row r="77" spans="1:21" s="8" customFormat="1">
      <c r="A77" s="607"/>
      <c r="B77" s="453" t="s">
        <v>904</v>
      </c>
      <c r="C77" s="109"/>
      <c r="D77" s="110"/>
      <c r="E77" s="110"/>
      <c r="F77" s="110"/>
      <c r="G77" s="110"/>
      <c r="H77" s="454">
        <f t="shared" si="6"/>
        <v>0</v>
      </c>
      <c r="I77" s="109"/>
      <c r="J77" s="110"/>
      <c r="K77" s="110"/>
      <c r="L77" s="110"/>
      <c r="M77" s="110"/>
      <c r="N77" s="455">
        <f t="shared" si="7"/>
        <v>0</v>
      </c>
      <c r="O77" s="111"/>
      <c r="P77" s="456"/>
      <c r="Q77" s="112"/>
      <c r="R77" s="112"/>
      <c r="S77" s="455">
        <f t="shared" si="8"/>
        <v>0</v>
      </c>
      <c r="T77" s="30"/>
      <c r="U77" s="30"/>
    </row>
    <row r="78" spans="1:21" s="8" customFormat="1">
      <c r="A78" s="607"/>
      <c r="B78" s="453" t="s">
        <v>905</v>
      </c>
      <c r="C78" s="109"/>
      <c r="D78" s="110"/>
      <c r="E78" s="110"/>
      <c r="F78" s="110"/>
      <c r="G78" s="110"/>
      <c r="H78" s="454">
        <f t="shared" si="6"/>
        <v>0</v>
      </c>
      <c r="I78" s="109"/>
      <c r="J78" s="110"/>
      <c r="K78" s="110"/>
      <c r="L78" s="110"/>
      <c r="M78" s="110"/>
      <c r="N78" s="455">
        <f t="shared" si="7"/>
        <v>0</v>
      </c>
      <c r="O78" s="111"/>
      <c r="P78" s="456"/>
      <c r="Q78" s="112"/>
      <c r="R78" s="112"/>
      <c r="S78" s="455">
        <f t="shared" si="8"/>
        <v>0</v>
      </c>
      <c r="T78" s="30"/>
      <c r="U78" s="30"/>
    </row>
    <row r="79" spans="1:21" s="8" customFormat="1">
      <c r="A79" s="607"/>
      <c r="B79" s="453" t="s">
        <v>906</v>
      </c>
      <c r="C79" s="109"/>
      <c r="D79" s="110"/>
      <c r="E79" s="110"/>
      <c r="F79" s="110"/>
      <c r="G79" s="110"/>
      <c r="H79" s="454">
        <f t="shared" si="6"/>
        <v>0</v>
      </c>
      <c r="I79" s="109"/>
      <c r="J79" s="110"/>
      <c r="K79" s="110"/>
      <c r="L79" s="110"/>
      <c r="M79" s="110"/>
      <c r="N79" s="455">
        <f t="shared" si="7"/>
        <v>0</v>
      </c>
      <c r="O79" s="111"/>
      <c r="P79" s="456"/>
      <c r="Q79" s="112"/>
      <c r="R79" s="112"/>
      <c r="S79" s="455">
        <f t="shared" si="8"/>
        <v>0</v>
      </c>
      <c r="T79" s="30"/>
      <c r="U79" s="30"/>
    </row>
    <row r="80" spans="1:21" s="8" customFormat="1" ht="13.5" thickBot="1">
      <c r="A80" s="608"/>
      <c r="B80" s="458" t="s">
        <v>907</v>
      </c>
      <c r="C80" s="113"/>
      <c r="D80" s="114"/>
      <c r="E80" s="114"/>
      <c r="F80" s="114"/>
      <c r="G80" s="114"/>
      <c r="H80" s="459">
        <f t="shared" si="6"/>
        <v>0</v>
      </c>
      <c r="I80" s="113"/>
      <c r="J80" s="114"/>
      <c r="K80" s="114"/>
      <c r="L80" s="114"/>
      <c r="M80" s="114"/>
      <c r="N80" s="460">
        <f t="shared" si="7"/>
        <v>0</v>
      </c>
      <c r="O80" s="115"/>
      <c r="P80" s="461"/>
      <c r="Q80" s="116"/>
      <c r="R80" s="116"/>
      <c r="S80" s="460">
        <f t="shared" si="8"/>
        <v>0</v>
      </c>
      <c r="T80" s="30"/>
      <c r="U80" s="30"/>
    </row>
    <row r="81" spans="1:25">
      <c r="A81" s="607" t="s">
        <v>536</v>
      </c>
      <c r="B81" s="449" t="s">
        <v>903</v>
      </c>
      <c r="C81" s="109"/>
      <c r="D81" s="110"/>
      <c r="E81" s="110"/>
      <c r="F81" s="110"/>
      <c r="G81" s="110"/>
      <c r="H81" s="454">
        <f t="shared" si="6"/>
        <v>0</v>
      </c>
      <c r="I81" s="109"/>
      <c r="J81" s="110"/>
      <c r="K81" s="110"/>
      <c r="L81" s="110"/>
      <c r="M81" s="110"/>
      <c r="N81" s="455">
        <f t="shared" si="7"/>
        <v>0</v>
      </c>
      <c r="O81" s="111"/>
      <c r="P81" s="107"/>
      <c r="Q81" s="452"/>
      <c r="R81" s="112"/>
      <c r="S81" s="455">
        <f t="shared" si="8"/>
        <v>0</v>
      </c>
      <c r="V81" s="8"/>
      <c r="W81" s="8"/>
      <c r="X81" s="8"/>
      <c r="Y81" s="8"/>
    </row>
    <row r="82" spans="1:25">
      <c r="A82" s="607"/>
      <c r="B82" s="453" t="s">
        <v>904</v>
      </c>
      <c r="C82" s="109"/>
      <c r="D82" s="110"/>
      <c r="E82" s="110"/>
      <c r="F82" s="110"/>
      <c r="G82" s="110"/>
      <c r="H82" s="454">
        <f t="shared" si="6"/>
        <v>0</v>
      </c>
      <c r="I82" s="109"/>
      <c r="J82" s="110"/>
      <c r="K82" s="110"/>
      <c r="L82" s="110"/>
      <c r="M82" s="110"/>
      <c r="N82" s="455">
        <f t="shared" si="7"/>
        <v>0</v>
      </c>
      <c r="O82" s="111"/>
      <c r="P82" s="456"/>
      <c r="Q82" s="112"/>
      <c r="R82" s="112"/>
      <c r="S82" s="455">
        <f t="shared" si="8"/>
        <v>0</v>
      </c>
      <c r="V82" s="8"/>
      <c r="W82" s="8"/>
      <c r="X82" s="8"/>
      <c r="Y82" s="8"/>
    </row>
    <row r="83" spans="1:25">
      <c r="A83" s="607"/>
      <c r="B83" s="453" t="s">
        <v>905</v>
      </c>
      <c r="C83" s="109"/>
      <c r="D83" s="110"/>
      <c r="E83" s="110"/>
      <c r="F83" s="110"/>
      <c r="G83" s="110"/>
      <c r="H83" s="454">
        <f t="shared" si="6"/>
        <v>0</v>
      </c>
      <c r="I83" s="109"/>
      <c r="J83" s="110"/>
      <c r="K83" s="110"/>
      <c r="L83" s="110"/>
      <c r="M83" s="110"/>
      <c r="N83" s="455">
        <f t="shared" si="7"/>
        <v>0</v>
      </c>
      <c r="O83" s="111"/>
      <c r="P83" s="456"/>
      <c r="Q83" s="112"/>
      <c r="R83" s="112"/>
      <c r="S83" s="455">
        <f t="shared" si="8"/>
        <v>0</v>
      </c>
      <c r="V83" s="8"/>
      <c r="W83" s="8"/>
      <c r="X83" s="8"/>
      <c r="Y83" s="8"/>
    </row>
    <row r="84" spans="1:25">
      <c r="A84" s="607"/>
      <c r="B84" s="453" t="s">
        <v>906</v>
      </c>
      <c r="C84" s="109"/>
      <c r="D84" s="110"/>
      <c r="E84" s="110"/>
      <c r="F84" s="110"/>
      <c r="G84" s="110"/>
      <c r="H84" s="454">
        <f t="shared" si="6"/>
        <v>0</v>
      </c>
      <c r="I84" s="109"/>
      <c r="J84" s="110"/>
      <c r="K84" s="110"/>
      <c r="L84" s="110"/>
      <c r="M84" s="110"/>
      <c r="N84" s="455">
        <f t="shared" si="7"/>
        <v>0</v>
      </c>
      <c r="O84" s="111"/>
      <c r="P84" s="456"/>
      <c r="Q84" s="112"/>
      <c r="R84" s="112"/>
      <c r="S84" s="455">
        <f t="shared" si="8"/>
        <v>0</v>
      </c>
      <c r="V84" s="8"/>
      <c r="W84" s="8"/>
      <c r="X84" s="8"/>
      <c r="Y84" s="8"/>
    </row>
    <row r="85" spans="1:25" ht="13.5" thickBot="1">
      <c r="A85" s="608"/>
      <c r="B85" s="458" t="s">
        <v>907</v>
      </c>
      <c r="C85" s="113"/>
      <c r="D85" s="114"/>
      <c r="E85" s="114"/>
      <c r="F85" s="114"/>
      <c r="G85" s="114"/>
      <c r="H85" s="459">
        <f t="shared" si="6"/>
        <v>0</v>
      </c>
      <c r="I85" s="113"/>
      <c r="J85" s="114"/>
      <c r="K85" s="114"/>
      <c r="L85" s="114"/>
      <c r="M85" s="114"/>
      <c r="N85" s="460">
        <f t="shared" si="7"/>
        <v>0</v>
      </c>
      <c r="O85" s="115"/>
      <c r="P85" s="461"/>
      <c r="Q85" s="116"/>
      <c r="R85" s="116"/>
      <c r="S85" s="460">
        <f t="shared" si="8"/>
        <v>0</v>
      </c>
      <c r="V85" s="8"/>
      <c r="W85" s="8"/>
      <c r="X85" s="8"/>
      <c r="Y85" s="8"/>
    </row>
    <row r="86" spans="1:25">
      <c r="B86" s="30"/>
      <c r="C86" s="101"/>
      <c r="E86" s="30"/>
      <c r="J86" s="44"/>
      <c r="L86" s="30"/>
      <c r="M86" s="30"/>
      <c r="Q86" s="44"/>
      <c r="S86" s="30"/>
      <c r="X86" s="8"/>
      <c r="Y86" s="8"/>
    </row>
    <row r="87" spans="1:25">
      <c r="A87" s="462" t="s">
        <v>34</v>
      </c>
      <c r="B87" s="462" t="s">
        <v>911</v>
      </c>
      <c r="E87" s="101"/>
    </row>
    <row r="88" spans="1:25">
      <c r="A88" s="462" t="s">
        <v>13</v>
      </c>
      <c r="B88" s="462" t="s">
        <v>912</v>
      </c>
      <c r="E88" s="101"/>
    </row>
    <row r="89" spans="1:25">
      <c r="B89" s="325">
        <v>105</v>
      </c>
      <c r="E89" s="101"/>
    </row>
  </sheetData>
  <sheetProtection insertHyperlinks="0"/>
  <protectedRanges>
    <protectedRange sqref="A3" name="範圍2_1"/>
  </protectedRanges>
  <mergeCells count="45">
    <mergeCell ref="C12:H12"/>
    <mergeCell ref="I12:N12"/>
    <mergeCell ref="P12:P13"/>
    <mergeCell ref="Q12:Q13"/>
    <mergeCell ref="R12:R13"/>
    <mergeCell ref="S38:S39"/>
    <mergeCell ref="S12:S13"/>
    <mergeCell ref="A14:A18"/>
    <mergeCell ref="A19:A23"/>
    <mergeCell ref="A24:A28"/>
    <mergeCell ref="A29:A33"/>
    <mergeCell ref="A37:A39"/>
    <mergeCell ref="B37:B39"/>
    <mergeCell ref="C37:N37"/>
    <mergeCell ref="O37:O39"/>
    <mergeCell ref="P37:S37"/>
    <mergeCell ref="A11:A13"/>
    <mergeCell ref="B11:B13"/>
    <mergeCell ref="C11:N11"/>
    <mergeCell ref="O11:O13"/>
    <mergeCell ref="P11:S11"/>
    <mergeCell ref="C38:H38"/>
    <mergeCell ref="I38:N38"/>
    <mergeCell ref="P38:P39"/>
    <mergeCell ref="Q38:Q39"/>
    <mergeCell ref="R38:R39"/>
    <mergeCell ref="A40:A44"/>
    <mergeCell ref="A45:A49"/>
    <mergeCell ref="A50:A54"/>
    <mergeCell ref="A55:A59"/>
    <mergeCell ref="A63:A65"/>
    <mergeCell ref="O63:O65"/>
    <mergeCell ref="P63:S63"/>
    <mergeCell ref="C64:H64"/>
    <mergeCell ref="I64:N64"/>
    <mergeCell ref="P64:P65"/>
    <mergeCell ref="Q64:Q65"/>
    <mergeCell ref="R64:R65"/>
    <mergeCell ref="S64:S65"/>
    <mergeCell ref="A66:A70"/>
    <mergeCell ref="A71:A75"/>
    <mergeCell ref="A76:A80"/>
    <mergeCell ref="A81:A85"/>
    <mergeCell ref="C63:N63"/>
    <mergeCell ref="B63:B65"/>
  </mergeCells>
  <dataValidations count="3">
    <dataValidation type="list" allowBlank="1" showInputMessage="1" showErrorMessage="1" sqref="B6" xr:uid="{E6C1F97E-A94E-4B1D-85E5-CBE30C62E10C}">
      <formula1>$A$87:$A$88</formula1>
    </dataValidation>
    <dataValidation type="list" allowBlank="1" showInputMessage="1" showErrorMessage="1" sqref="B7" xr:uid="{7C1AEC2B-B687-4303-85AA-4C16C1442B80}">
      <formula1>$B$87:$B$89</formula1>
    </dataValidation>
    <dataValidation type="decimal" allowBlank="1" showInputMessage="1" showErrorMessage="1" errorTitle="Error" error="Please enter a number of +/- 11 digits" sqref="I66:M85 C66:G85 Q82:Q85 P81 Q77:Q80 P76 Q72:Q75 P71 Q67:Q70 O67:O85 R66:R85 O66:P66 I40:M59 C40:G59 Q56:Q59 P55 Q51:Q54 P50 Q46:Q49 P45 Q41:Q44 O41:O59 R40:R59 O40:P40 I14:M33 C14:G33 Q30:Q33 P29 Q25:Q28 P24 Q20:Q23 P19 Q15:Q18 O15:O33 R14:R33 O14:P14" xr:uid="{E2ABFEC8-A315-45C0-93C7-A1D797922B36}">
      <formula1>-99999999999</formula1>
      <formula2>99999999999</formula2>
    </dataValidation>
  </dataValidations>
  <pageMargins left="0.7" right="0.7" top="0.75" bottom="0.75" header="0.3" footer="0.3"/>
  <pageSetup paperSize="8" scale="57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28673" r:id="rId4" name="BLTILASNBXXX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857250</xdr:colOff>
                <xdr:row>3</xdr:row>
                <xdr:rowOff>38100</xdr:rowOff>
              </to>
            </anchor>
          </controlPr>
        </control>
      </mc:Choice>
      <mc:Fallback>
        <control shapeId="28673" r:id="rId4" name="BLTILASNBXXX_Clear_Worksheet"/>
      </mc:Fallback>
    </mc:AlternateContent>
  </control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6E22-2567-4C9A-9285-373E0DDA2A43}">
  <sheetPr codeName="Sheet33">
    <pageSetUpPr fitToPage="1"/>
  </sheetPr>
  <dimension ref="A1:Y24"/>
  <sheetViews>
    <sheetView zoomScale="90" zoomScaleNormal="90" workbookViewId="0"/>
  </sheetViews>
  <sheetFormatPr defaultColWidth="9.140625" defaultRowHeight="12.75"/>
  <cols>
    <col min="1" max="1" width="38.140625" style="8" customWidth="1"/>
    <col min="2" max="2" width="33.5703125" style="8" customWidth="1"/>
    <col min="3" max="3" width="23.140625" style="8" customWidth="1"/>
    <col min="4" max="4" width="24" style="30" customWidth="1"/>
    <col min="5" max="5" width="24" style="43" customWidth="1"/>
    <col min="6" max="6" width="24.5703125" style="43" customWidth="1"/>
    <col min="7" max="8" width="24.5703125" style="30" customWidth="1"/>
    <col min="9" max="9" width="21.42578125" style="8" bestFit="1" customWidth="1"/>
    <col min="10" max="11" width="17.5703125" style="30" customWidth="1"/>
    <col min="12" max="13" width="19.5703125" style="8" customWidth="1"/>
    <col min="14" max="16384" width="9.140625" style="8"/>
  </cols>
  <sheetData>
    <row r="1" spans="1:25" s="33" customFormat="1" ht="17.850000000000001" customHeight="1">
      <c r="A1" s="5" t="s">
        <v>913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s="33" customFormat="1" ht="22.15" customHeight="1">
      <c r="A2" s="438" t="s">
        <v>515</v>
      </c>
      <c r="B2" s="439"/>
      <c r="C2" s="9"/>
      <c r="E2" s="8"/>
      <c r="F2" s="30"/>
    </row>
    <row r="3" spans="1:25" s="33" customFormat="1" ht="22.15" customHeight="1">
      <c r="A3" s="438" t="s">
        <v>516</v>
      </c>
      <c r="B3" s="440"/>
      <c r="C3" s="9"/>
      <c r="E3" s="8"/>
      <c r="F3" s="30"/>
    </row>
    <row r="4" spans="1:25" s="33" customFormat="1" ht="22.15" customHeight="1">
      <c r="A4" s="438" t="s">
        <v>517</v>
      </c>
      <c r="B4" s="439"/>
      <c r="C4" s="7"/>
      <c r="E4" s="8"/>
      <c r="F4" s="30"/>
    </row>
    <row r="5" spans="1:25" ht="22.15" customHeight="1">
      <c r="A5" s="463" t="s">
        <v>882</v>
      </c>
      <c r="B5" s="464">
        <f>'B.LT.ILAS.NB.XXX'!B5</f>
        <v>0</v>
      </c>
      <c r="E5" s="101"/>
      <c r="F5" s="30"/>
      <c r="I5" s="30"/>
      <c r="L5" s="44"/>
      <c r="M5" s="44"/>
      <c r="N5" s="30"/>
      <c r="O5" s="30"/>
      <c r="P5" s="30"/>
      <c r="Q5" s="30"/>
      <c r="R5" s="30"/>
      <c r="S5" s="44"/>
      <c r="T5" s="30"/>
      <c r="U5" s="30"/>
      <c r="V5" s="30"/>
      <c r="W5" s="30"/>
      <c r="X5" s="30"/>
      <c r="Y5" s="30"/>
    </row>
    <row r="6" spans="1:25" ht="29.65" customHeight="1">
      <c r="A6" s="463" t="s">
        <v>883</v>
      </c>
      <c r="B6" s="464">
        <f>'B.LT.ILAS.NB.XXX'!B6</f>
        <v>0</v>
      </c>
      <c r="C6" s="442"/>
      <c r="D6" s="45"/>
      <c r="E6" s="103"/>
      <c r="F6" s="45"/>
      <c r="G6" s="45"/>
      <c r="H6" s="45"/>
      <c r="I6" s="45"/>
      <c r="J6" s="45"/>
      <c r="K6" s="45"/>
      <c r="L6" s="46"/>
      <c r="M6" s="46"/>
      <c r="N6" s="45"/>
      <c r="O6" s="45"/>
      <c r="P6" s="45"/>
      <c r="Q6" s="45"/>
      <c r="R6" s="45"/>
      <c r="S6" s="46"/>
      <c r="T6" s="45"/>
      <c r="U6" s="45"/>
      <c r="V6" s="45"/>
      <c r="W6" s="45"/>
      <c r="X6" s="45"/>
      <c r="Y6" s="45"/>
    </row>
    <row r="7" spans="1:25" ht="63.75">
      <c r="A7" s="463" t="s">
        <v>884</v>
      </c>
      <c r="B7" s="464">
        <f>'B.LT.ILAS.NB.XXX'!B7</f>
        <v>0</v>
      </c>
      <c r="E7" s="101"/>
      <c r="F7" s="30"/>
      <c r="G7" s="47"/>
      <c r="H7" s="47"/>
      <c r="I7" s="30"/>
      <c r="L7" s="44"/>
      <c r="M7" s="44"/>
      <c r="N7" s="30"/>
      <c r="O7" s="30"/>
      <c r="P7" s="30"/>
      <c r="Q7" s="30"/>
      <c r="R7" s="30"/>
      <c r="S7" s="44"/>
      <c r="T7" s="30"/>
      <c r="U7" s="30"/>
      <c r="V7" s="30"/>
      <c r="W7" s="30"/>
      <c r="X7" s="30"/>
      <c r="Y7" s="30"/>
    </row>
    <row r="8" spans="1:25">
      <c r="A8" s="465"/>
      <c r="E8" s="101"/>
      <c r="F8" s="101"/>
    </row>
    <row r="9" spans="1:25">
      <c r="A9" s="11" t="s">
        <v>914</v>
      </c>
      <c r="E9" s="101"/>
      <c r="F9" s="101"/>
    </row>
    <row r="10" spans="1:25" s="25" customFormat="1" ht="13.5" thickBot="1">
      <c r="A10" s="24"/>
      <c r="B10" s="24"/>
      <c r="C10" s="24"/>
      <c r="D10" s="24"/>
      <c r="E10" s="24"/>
      <c r="F10" s="24"/>
    </row>
    <row r="11" spans="1:25" s="25" customFormat="1" ht="13.5" thickBot="1">
      <c r="A11" s="612" t="s">
        <v>887</v>
      </c>
      <c r="B11" s="609" t="s">
        <v>915</v>
      </c>
      <c r="C11" s="611"/>
      <c r="D11" s="609" t="s">
        <v>916</v>
      </c>
      <c r="E11" s="611"/>
      <c r="F11" s="612" t="s">
        <v>917</v>
      </c>
      <c r="G11" s="612" t="s">
        <v>918</v>
      </c>
      <c r="H11" s="618" t="s">
        <v>919</v>
      </c>
    </row>
    <row r="12" spans="1:25" s="25" customFormat="1" ht="31.15" customHeight="1" thickBot="1">
      <c r="A12" s="614"/>
      <c r="B12" s="466" t="s">
        <v>920</v>
      </c>
      <c r="C12" s="467" t="s">
        <v>921</v>
      </c>
      <c r="D12" s="444" t="s">
        <v>922</v>
      </c>
      <c r="E12" s="445" t="s">
        <v>923</v>
      </c>
      <c r="F12" s="620"/>
      <c r="G12" s="614"/>
      <c r="H12" s="619"/>
    </row>
    <row r="13" spans="1:25">
      <c r="A13" s="449" t="s">
        <v>903</v>
      </c>
      <c r="B13" s="117"/>
      <c r="C13" s="468"/>
      <c r="D13" s="469"/>
      <c r="E13" s="118"/>
      <c r="F13" s="118"/>
      <c r="G13" s="119"/>
      <c r="H13" s="120"/>
      <c r="J13" s="8"/>
      <c r="K13" s="8"/>
    </row>
    <row r="14" spans="1:25">
      <c r="A14" s="453" t="s">
        <v>904</v>
      </c>
      <c r="B14" s="470"/>
      <c r="C14" s="121"/>
      <c r="D14" s="122"/>
      <c r="E14" s="121"/>
      <c r="F14" s="121"/>
      <c r="G14" s="123"/>
      <c r="H14" s="124"/>
      <c r="J14" s="8"/>
      <c r="K14" s="8"/>
    </row>
    <row r="15" spans="1:25">
      <c r="A15" s="453" t="s">
        <v>905</v>
      </c>
      <c r="B15" s="470"/>
      <c r="C15" s="121"/>
      <c r="D15" s="122"/>
      <c r="E15" s="121"/>
      <c r="F15" s="121"/>
      <c r="G15" s="123"/>
      <c r="H15" s="124"/>
      <c r="J15" s="8"/>
      <c r="K15" s="8"/>
      <c r="S15" s="7"/>
    </row>
    <row r="16" spans="1:25">
      <c r="A16" s="453" t="s">
        <v>906</v>
      </c>
      <c r="B16" s="470"/>
      <c r="C16" s="121"/>
      <c r="D16" s="122"/>
      <c r="E16" s="121"/>
      <c r="F16" s="121"/>
      <c r="G16" s="123"/>
      <c r="H16" s="124"/>
      <c r="J16" s="8"/>
      <c r="K16" s="8"/>
    </row>
    <row r="17" spans="1:11" ht="13.5" thickBot="1">
      <c r="A17" s="458" t="s">
        <v>907</v>
      </c>
      <c r="B17" s="471"/>
      <c r="C17" s="125"/>
      <c r="D17" s="126"/>
      <c r="E17" s="125"/>
      <c r="F17" s="125"/>
      <c r="G17" s="127"/>
      <c r="H17" s="128"/>
      <c r="J17" s="8"/>
      <c r="K17" s="8"/>
    </row>
    <row r="18" spans="1:11">
      <c r="B18" s="30"/>
      <c r="C18" s="101"/>
      <c r="E18" s="30"/>
      <c r="F18" s="30"/>
      <c r="G18" s="8"/>
      <c r="I18" s="30"/>
      <c r="J18" s="8"/>
      <c r="K18" s="8"/>
    </row>
    <row r="19" spans="1:11">
      <c r="E19" s="101"/>
      <c r="F19" s="101"/>
    </row>
    <row r="20" spans="1:11">
      <c r="E20" s="101"/>
      <c r="F20" s="101"/>
    </row>
    <row r="21" spans="1:11">
      <c r="A21" s="472"/>
      <c r="E21" s="101"/>
      <c r="F21" s="101"/>
    </row>
    <row r="22" spans="1:11">
      <c r="E22" s="101"/>
      <c r="F22" s="101"/>
    </row>
    <row r="23" spans="1:11">
      <c r="E23" s="101"/>
      <c r="F23" s="101"/>
    </row>
    <row r="24" spans="1:11" ht="55.5" customHeight="1">
      <c r="E24" s="101"/>
      <c r="F24" s="101"/>
    </row>
  </sheetData>
  <sheetProtection insertHyperlinks="0"/>
  <protectedRanges>
    <protectedRange sqref="A3" name="範圍2_1"/>
  </protectedRanges>
  <mergeCells count="6">
    <mergeCell ref="H11:H12"/>
    <mergeCell ref="A11:A12"/>
    <mergeCell ref="B11:C11"/>
    <mergeCell ref="D11:E11"/>
    <mergeCell ref="F11:F12"/>
    <mergeCell ref="G11:G12"/>
  </mergeCells>
  <dataValidations count="1">
    <dataValidation type="decimal" allowBlank="1" showInputMessage="1" showErrorMessage="1" errorTitle="Error" error="Please enter a number of +/- 11 digits" sqref="B13 C14:H17 E13:H13" xr:uid="{1DD05278-3F6F-4516-8B83-185344D688A2}">
      <formula1>-99999999999</formula1>
      <formula2>99999999999</formula2>
    </dataValidation>
  </dataValidations>
  <pageMargins left="0.7" right="0.7" top="0.75" bottom="0.75" header="0.3" footer="0.3"/>
  <pageSetup paperSize="8" scale="55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29697" r:id="rId4" name="BLTILASIFXXX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57150</xdr:colOff>
                <xdr:row>3</xdr:row>
                <xdr:rowOff>38100</xdr:rowOff>
              </to>
            </anchor>
          </controlPr>
        </control>
      </mc:Choice>
      <mc:Fallback>
        <control shapeId="29697" r:id="rId4" name="BLTILASIFXXX_Clear_Worksheet"/>
      </mc:Fallback>
    </mc:AlternateContent>
  </control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5B04-AF32-46FB-A65E-713DC1856B60}">
  <sheetPr codeName="Sheet40">
    <pageSetUpPr fitToPage="1"/>
  </sheetPr>
  <dimension ref="A1:Y24"/>
  <sheetViews>
    <sheetView zoomScale="85" zoomScaleNormal="85" workbookViewId="0"/>
  </sheetViews>
  <sheetFormatPr defaultColWidth="9.140625" defaultRowHeight="12.75"/>
  <cols>
    <col min="1" max="1" width="38.140625" style="8" customWidth="1"/>
    <col min="2" max="2" width="38.7109375" style="8" customWidth="1"/>
    <col min="3" max="4" width="29.140625" style="30" customWidth="1"/>
    <col min="5" max="7" width="23.7109375" style="30" customWidth="1"/>
    <col min="8" max="10" width="17.5703125" style="30" customWidth="1"/>
    <col min="11" max="16384" width="9.140625" style="8"/>
  </cols>
  <sheetData>
    <row r="1" spans="1:25" s="33" customFormat="1" ht="17.850000000000001" customHeight="1">
      <c r="A1" s="5" t="s">
        <v>913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s="33" customFormat="1" ht="22.15" customHeight="1">
      <c r="A2" s="438" t="s">
        <v>515</v>
      </c>
      <c r="B2" s="439"/>
      <c r="C2" s="9"/>
      <c r="E2" s="8"/>
      <c r="F2" s="30"/>
    </row>
    <row r="3" spans="1:25" s="33" customFormat="1" ht="22.15" customHeight="1">
      <c r="A3" s="438" t="s">
        <v>516</v>
      </c>
      <c r="B3" s="440"/>
      <c r="C3" s="9"/>
      <c r="E3" s="8"/>
      <c r="F3" s="30"/>
    </row>
    <row r="4" spans="1:25" s="33" customFormat="1" ht="22.15" customHeight="1">
      <c r="A4" s="438" t="s">
        <v>517</v>
      </c>
      <c r="B4" s="439"/>
      <c r="C4" s="7"/>
      <c r="E4" s="8"/>
      <c r="F4" s="30"/>
    </row>
    <row r="5" spans="1:25" ht="22.15" customHeight="1">
      <c r="A5" s="463" t="s">
        <v>882</v>
      </c>
      <c r="B5" s="464">
        <f>'B.LT.ILAS.NB.XXX'!B5</f>
        <v>0</v>
      </c>
      <c r="C5" s="8"/>
      <c r="E5" s="101"/>
      <c r="K5" s="30"/>
      <c r="L5" s="44"/>
      <c r="M5" s="44"/>
      <c r="N5" s="30"/>
      <c r="O5" s="30"/>
      <c r="P5" s="30"/>
      <c r="Q5" s="30"/>
      <c r="R5" s="30"/>
      <c r="S5" s="44"/>
      <c r="T5" s="30"/>
      <c r="U5" s="30"/>
      <c r="V5" s="30"/>
      <c r="W5" s="30"/>
      <c r="X5" s="30"/>
      <c r="Y5" s="30"/>
    </row>
    <row r="6" spans="1:25" ht="29.65" customHeight="1">
      <c r="A6" s="463" t="s">
        <v>883</v>
      </c>
      <c r="B6" s="464">
        <f>'B.LT.ILAS.NB.XXX'!B6</f>
        <v>0</v>
      </c>
      <c r="C6" s="442"/>
      <c r="D6" s="45"/>
      <c r="E6" s="103"/>
      <c r="F6" s="45"/>
      <c r="G6" s="45"/>
      <c r="H6" s="45"/>
      <c r="I6" s="45"/>
      <c r="J6" s="45"/>
      <c r="K6" s="45"/>
      <c r="L6" s="46"/>
      <c r="M6" s="46"/>
      <c r="N6" s="45"/>
      <c r="O6" s="45"/>
      <c r="P6" s="45"/>
      <c r="Q6" s="45"/>
      <c r="R6" s="45"/>
      <c r="S6" s="46"/>
      <c r="T6" s="45"/>
      <c r="U6" s="45"/>
      <c r="V6" s="45"/>
      <c r="W6" s="45"/>
      <c r="X6" s="45"/>
      <c r="Y6" s="45"/>
    </row>
    <row r="7" spans="1:25" ht="63.75">
      <c r="A7" s="463" t="s">
        <v>884</v>
      </c>
      <c r="B7" s="464">
        <f>'B.LT.ILAS.NB.XXX'!B7</f>
        <v>0</v>
      </c>
      <c r="C7" s="8"/>
      <c r="E7" s="101"/>
      <c r="G7" s="47"/>
      <c r="H7" s="47"/>
      <c r="K7" s="30"/>
      <c r="L7" s="44"/>
      <c r="M7" s="44"/>
      <c r="N7" s="30"/>
      <c r="O7" s="30"/>
      <c r="P7" s="30"/>
      <c r="Q7" s="30"/>
      <c r="R7" s="30"/>
      <c r="S7" s="44"/>
      <c r="T7" s="30"/>
      <c r="U7" s="30"/>
      <c r="V7" s="30"/>
      <c r="W7" s="30"/>
      <c r="X7" s="30"/>
      <c r="Y7" s="30"/>
    </row>
    <row r="8" spans="1:25">
      <c r="A8" s="465"/>
    </row>
    <row r="9" spans="1:25" ht="13.5" thickBot="1"/>
    <row r="10" spans="1:25" ht="13.5" thickBot="1">
      <c r="A10" s="612" t="s">
        <v>887</v>
      </c>
      <c r="B10" s="609" t="s">
        <v>915</v>
      </c>
      <c r="C10" s="610"/>
      <c r="D10" s="610"/>
      <c r="E10" s="610"/>
      <c r="F10" s="610"/>
      <c r="G10" s="611"/>
      <c r="H10" s="8"/>
      <c r="I10" s="8"/>
      <c r="J10" s="8"/>
    </row>
    <row r="11" spans="1:25" ht="18" customHeight="1" thickBot="1">
      <c r="A11" s="613"/>
      <c r="B11" s="621" t="s">
        <v>924</v>
      </c>
      <c r="C11" s="622"/>
      <c r="D11" s="623"/>
      <c r="E11" s="621" t="s">
        <v>925</v>
      </c>
      <c r="F11" s="622"/>
      <c r="G11" s="623"/>
      <c r="H11" s="8"/>
      <c r="I11" s="8"/>
      <c r="J11" s="8"/>
    </row>
    <row r="12" spans="1:25" ht="31.15" customHeight="1" thickBot="1">
      <c r="A12" s="613"/>
      <c r="B12" s="473" t="s">
        <v>926</v>
      </c>
      <c r="C12" s="474" t="s">
        <v>927</v>
      </c>
      <c r="D12" s="475" t="s">
        <v>928</v>
      </c>
      <c r="E12" s="474" t="s">
        <v>929</v>
      </c>
      <c r="F12" s="474" t="s">
        <v>930</v>
      </c>
      <c r="G12" s="475" t="s">
        <v>931</v>
      </c>
      <c r="H12" s="8"/>
      <c r="I12" s="8"/>
      <c r="J12" s="8"/>
    </row>
    <row r="13" spans="1:25">
      <c r="A13" s="449" t="s">
        <v>903</v>
      </c>
      <c r="B13" s="129"/>
      <c r="C13" s="106"/>
      <c r="D13" s="130"/>
      <c r="E13" s="106"/>
      <c r="F13" s="106"/>
      <c r="G13" s="130"/>
      <c r="H13" s="8"/>
      <c r="I13" s="8"/>
      <c r="J13" s="8"/>
    </row>
    <row r="14" spans="1:25">
      <c r="A14" s="453" t="s">
        <v>904</v>
      </c>
      <c r="B14" s="131"/>
      <c r="C14" s="111"/>
      <c r="D14" s="132"/>
      <c r="E14" s="111"/>
      <c r="F14" s="111"/>
      <c r="G14" s="132"/>
      <c r="H14" s="8"/>
      <c r="I14" s="8"/>
      <c r="J14" s="8"/>
    </row>
    <row r="15" spans="1:25">
      <c r="A15" s="453" t="s">
        <v>905</v>
      </c>
      <c r="B15" s="131"/>
      <c r="C15" s="111"/>
      <c r="D15" s="132"/>
      <c r="E15" s="111"/>
      <c r="F15" s="111"/>
      <c r="G15" s="132"/>
      <c r="H15" s="8"/>
      <c r="I15" s="8"/>
      <c r="J15" s="8"/>
      <c r="S15" s="7"/>
    </row>
    <row r="16" spans="1:25">
      <c r="A16" s="453" t="s">
        <v>906</v>
      </c>
      <c r="B16" s="131"/>
      <c r="C16" s="111"/>
      <c r="D16" s="132"/>
      <c r="E16" s="111"/>
      <c r="F16" s="111"/>
      <c r="G16" s="132"/>
      <c r="H16" s="8"/>
      <c r="I16" s="8"/>
      <c r="J16" s="8"/>
    </row>
    <row r="17" spans="1:10" ht="13.5" thickBot="1">
      <c r="A17" s="458" t="s">
        <v>907</v>
      </c>
      <c r="B17" s="133"/>
      <c r="C17" s="115"/>
      <c r="D17" s="134"/>
      <c r="E17" s="115"/>
      <c r="F17" s="115"/>
      <c r="G17" s="134"/>
      <c r="H17" s="8"/>
      <c r="I17" s="8"/>
      <c r="J17" s="8"/>
    </row>
    <row r="18" spans="1:10">
      <c r="A18" s="30"/>
      <c r="B18" s="30"/>
      <c r="I18" s="8"/>
      <c r="J18" s="8"/>
    </row>
    <row r="24" spans="1:10" ht="55.5" customHeight="1"/>
  </sheetData>
  <sheetProtection insertHyperlinks="0"/>
  <protectedRanges>
    <protectedRange sqref="A3" name="範圍2_1_1"/>
  </protectedRanges>
  <mergeCells count="4">
    <mergeCell ref="A10:A12"/>
    <mergeCell ref="B10:G10"/>
    <mergeCell ref="B11:D11"/>
    <mergeCell ref="E11:G11"/>
  </mergeCells>
  <dataValidations count="1">
    <dataValidation type="decimal" allowBlank="1" showInputMessage="1" showErrorMessage="1" errorTitle="Error" error="Please enter a number of +/- 11 digits" sqref="B13:G17" xr:uid="{E2420C6A-97A2-4D1B-A546-8F799B636428}">
      <formula1>-99999999999</formula1>
      <formula2>99999999999</formula2>
    </dataValidation>
  </dataValidations>
  <pageMargins left="0.7" right="0.7" top="0.75" bottom="0.75" header="0.3" footer="0.3"/>
  <pageSetup paperSize="8" scale="59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30721" r:id="rId4" name="BLTILASTermXXX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76200</xdr:colOff>
                <xdr:row>3</xdr:row>
                <xdr:rowOff>38100</xdr:rowOff>
              </to>
            </anchor>
          </controlPr>
        </control>
      </mc:Choice>
      <mc:Fallback>
        <control shapeId="30721" r:id="rId4" name="BLTILASTermXXX_Clear_Workshee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768D-2DD9-4DDB-883B-FEE6BB001443}">
  <sheetPr codeName="Sheet8"/>
  <dimension ref="A1:CH58"/>
  <sheetViews>
    <sheetView tabSelected="1" zoomScale="85" zoomScaleNormal="85" workbookViewId="0"/>
  </sheetViews>
  <sheetFormatPr defaultRowHeight="12.75"/>
  <cols>
    <col min="1" max="1" width="17.42578125" style="7" customWidth="1"/>
    <col min="2" max="2" width="38.7109375" style="7" customWidth="1"/>
    <col min="3" max="3" width="42" style="7" customWidth="1"/>
    <col min="4" max="11" width="18.7109375" style="7" customWidth="1"/>
    <col min="12" max="254" width="8.7109375" style="7"/>
    <col min="255" max="257" width="0" style="7" hidden="1" customWidth="1"/>
    <col min="258" max="258" width="7" style="7" customWidth="1"/>
    <col min="259" max="259" width="6.28515625" style="7" customWidth="1"/>
    <col min="260" max="260" width="32.7109375" style="7" customWidth="1"/>
    <col min="261" max="267" width="18.7109375" style="7" customWidth="1"/>
    <col min="268" max="510" width="8.7109375" style="7"/>
    <col min="511" max="513" width="0" style="7" hidden="1" customWidth="1"/>
    <col min="514" max="514" width="7" style="7" customWidth="1"/>
    <col min="515" max="515" width="6.28515625" style="7" customWidth="1"/>
    <col min="516" max="516" width="32.7109375" style="7" customWidth="1"/>
    <col min="517" max="523" width="18.7109375" style="7" customWidth="1"/>
    <col min="524" max="766" width="8.7109375" style="7"/>
    <col min="767" max="769" width="0" style="7" hidden="1" customWidth="1"/>
    <col min="770" max="770" width="7" style="7" customWidth="1"/>
    <col min="771" max="771" width="6.28515625" style="7" customWidth="1"/>
    <col min="772" max="772" width="32.7109375" style="7" customWidth="1"/>
    <col min="773" max="779" width="18.7109375" style="7" customWidth="1"/>
    <col min="780" max="1022" width="8.7109375" style="7"/>
    <col min="1023" max="1025" width="0" style="7" hidden="1" customWidth="1"/>
    <col min="1026" max="1026" width="7" style="7" customWidth="1"/>
    <col min="1027" max="1027" width="6.28515625" style="7" customWidth="1"/>
    <col min="1028" max="1028" width="32.7109375" style="7" customWidth="1"/>
    <col min="1029" max="1035" width="18.7109375" style="7" customWidth="1"/>
    <col min="1036" max="1278" width="8.7109375" style="7"/>
    <col min="1279" max="1281" width="0" style="7" hidden="1" customWidth="1"/>
    <col min="1282" max="1282" width="7" style="7" customWidth="1"/>
    <col min="1283" max="1283" width="6.28515625" style="7" customWidth="1"/>
    <col min="1284" max="1284" width="32.7109375" style="7" customWidth="1"/>
    <col min="1285" max="1291" width="18.7109375" style="7" customWidth="1"/>
    <col min="1292" max="1534" width="8.7109375" style="7"/>
    <col min="1535" max="1537" width="0" style="7" hidden="1" customWidth="1"/>
    <col min="1538" max="1538" width="7" style="7" customWidth="1"/>
    <col min="1539" max="1539" width="6.28515625" style="7" customWidth="1"/>
    <col min="1540" max="1540" width="32.7109375" style="7" customWidth="1"/>
    <col min="1541" max="1547" width="18.7109375" style="7" customWidth="1"/>
    <col min="1548" max="1790" width="8.7109375" style="7"/>
    <col min="1791" max="1793" width="0" style="7" hidden="1" customWidth="1"/>
    <col min="1794" max="1794" width="7" style="7" customWidth="1"/>
    <col min="1795" max="1795" width="6.28515625" style="7" customWidth="1"/>
    <col min="1796" max="1796" width="32.7109375" style="7" customWidth="1"/>
    <col min="1797" max="1803" width="18.7109375" style="7" customWidth="1"/>
    <col min="1804" max="2046" width="8.7109375" style="7"/>
    <col min="2047" max="2049" width="0" style="7" hidden="1" customWidth="1"/>
    <col min="2050" max="2050" width="7" style="7" customWidth="1"/>
    <col min="2051" max="2051" width="6.28515625" style="7" customWidth="1"/>
    <col min="2052" max="2052" width="32.7109375" style="7" customWidth="1"/>
    <col min="2053" max="2059" width="18.7109375" style="7" customWidth="1"/>
    <col min="2060" max="2302" width="8.7109375" style="7"/>
    <col min="2303" max="2305" width="0" style="7" hidden="1" customWidth="1"/>
    <col min="2306" max="2306" width="7" style="7" customWidth="1"/>
    <col min="2307" max="2307" width="6.28515625" style="7" customWidth="1"/>
    <col min="2308" max="2308" width="32.7109375" style="7" customWidth="1"/>
    <col min="2309" max="2315" width="18.7109375" style="7" customWidth="1"/>
    <col min="2316" max="2558" width="8.7109375" style="7"/>
    <col min="2559" max="2561" width="0" style="7" hidden="1" customWidth="1"/>
    <col min="2562" max="2562" width="7" style="7" customWidth="1"/>
    <col min="2563" max="2563" width="6.28515625" style="7" customWidth="1"/>
    <col min="2564" max="2564" width="32.7109375" style="7" customWidth="1"/>
    <col min="2565" max="2571" width="18.7109375" style="7" customWidth="1"/>
    <col min="2572" max="2814" width="8.7109375" style="7"/>
    <col min="2815" max="2817" width="0" style="7" hidden="1" customWidth="1"/>
    <col min="2818" max="2818" width="7" style="7" customWidth="1"/>
    <col min="2819" max="2819" width="6.28515625" style="7" customWidth="1"/>
    <col min="2820" max="2820" width="32.7109375" style="7" customWidth="1"/>
    <col min="2821" max="2827" width="18.7109375" style="7" customWidth="1"/>
    <col min="2828" max="3070" width="8.7109375" style="7"/>
    <col min="3071" max="3073" width="0" style="7" hidden="1" customWidth="1"/>
    <col min="3074" max="3074" width="7" style="7" customWidth="1"/>
    <col min="3075" max="3075" width="6.28515625" style="7" customWidth="1"/>
    <col min="3076" max="3076" width="32.7109375" style="7" customWidth="1"/>
    <col min="3077" max="3083" width="18.7109375" style="7" customWidth="1"/>
    <col min="3084" max="3326" width="8.7109375" style="7"/>
    <col min="3327" max="3329" width="0" style="7" hidden="1" customWidth="1"/>
    <col min="3330" max="3330" width="7" style="7" customWidth="1"/>
    <col min="3331" max="3331" width="6.28515625" style="7" customWidth="1"/>
    <col min="3332" max="3332" width="32.7109375" style="7" customWidth="1"/>
    <col min="3333" max="3339" width="18.7109375" style="7" customWidth="1"/>
    <col min="3340" max="3582" width="8.7109375" style="7"/>
    <col min="3583" max="3585" width="0" style="7" hidden="1" customWidth="1"/>
    <col min="3586" max="3586" width="7" style="7" customWidth="1"/>
    <col min="3587" max="3587" width="6.28515625" style="7" customWidth="1"/>
    <col min="3588" max="3588" width="32.7109375" style="7" customWidth="1"/>
    <col min="3589" max="3595" width="18.7109375" style="7" customWidth="1"/>
    <col min="3596" max="3838" width="8.7109375" style="7"/>
    <col min="3839" max="3841" width="0" style="7" hidden="1" customWidth="1"/>
    <col min="3842" max="3842" width="7" style="7" customWidth="1"/>
    <col min="3843" max="3843" width="6.28515625" style="7" customWidth="1"/>
    <col min="3844" max="3844" width="32.7109375" style="7" customWidth="1"/>
    <col min="3845" max="3851" width="18.7109375" style="7" customWidth="1"/>
    <col min="3852" max="4094" width="8.7109375" style="7"/>
    <col min="4095" max="4097" width="0" style="7" hidden="1" customWidth="1"/>
    <col min="4098" max="4098" width="7" style="7" customWidth="1"/>
    <col min="4099" max="4099" width="6.28515625" style="7" customWidth="1"/>
    <col min="4100" max="4100" width="32.7109375" style="7" customWidth="1"/>
    <col min="4101" max="4107" width="18.7109375" style="7" customWidth="1"/>
    <col min="4108" max="4350" width="8.7109375" style="7"/>
    <col min="4351" max="4353" width="0" style="7" hidden="1" customWidth="1"/>
    <col min="4354" max="4354" width="7" style="7" customWidth="1"/>
    <col min="4355" max="4355" width="6.28515625" style="7" customWidth="1"/>
    <col min="4356" max="4356" width="32.7109375" style="7" customWidth="1"/>
    <col min="4357" max="4363" width="18.7109375" style="7" customWidth="1"/>
    <col min="4364" max="4606" width="8.7109375" style="7"/>
    <col min="4607" max="4609" width="0" style="7" hidden="1" customWidth="1"/>
    <col min="4610" max="4610" width="7" style="7" customWidth="1"/>
    <col min="4611" max="4611" width="6.28515625" style="7" customWidth="1"/>
    <col min="4612" max="4612" width="32.7109375" style="7" customWidth="1"/>
    <col min="4613" max="4619" width="18.7109375" style="7" customWidth="1"/>
    <col min="4620" max="4862" width="8.7109375" style="7"/>
    <col min="4863" max="4865" width="0" style="7" hidden="1" customWidth="1"/>
    <col min="4866" max="4866" width="7" style="7" customWidth="1"/>
    <col min="4867" max="4867" width="6.28515625" style="7" customWidth="1"/>
    <col min="4868" max="4868" width="32.7109375" style="7" customWidth="1"/>
    <col min="4869" max="4875" width="18.7109375" style="7" customWidth="1"/>
    <col min="4876" max="5118" width="8.7109375" style="7"/>
    <col min="5119" max="5121" width="0" style="7" hidden="1" customWidth="1"/>
    <col min="5122" max="5122" width="7" style="7" customWidth="1"/>
    <col min="5123" max="5123" width="6.28515625" style="7" customWidth="1"/>
    <col min="5124" max="5124" width="32.7109375" style="7" customWidth="1"/>
    <col min="5125" max="5131" width="18.7109375" style="7" customWidth="1"/>
    <col min="5132" max="5374" width="8.7109375" style="7"/>
    <col min="5375" max="5377" width="0" style="7" hidden="1" customWidth="1"/>
    <col min="5378" max="5378" width="7" style="7" customWidth="1"/>
    <col min="5379" max="5379" width="6.28515625" style="7" customWidth="1"/>
    <col min="5380" max="5380" width="32.7109375" style="7" customWidth="1"/>
    <col min="5381" max="5387" width="18.7109375" style="7" customWidth="1"/>
    <col min="5388" max="5630" width="8.7109375" style="7"/>
    <col min="5631" max="5633" width="0" style="7" hidden="1" customWidth="1"/>
    <col min="5634" max="5634" width="7" style="7" customWidth="1"/>
    <col min="5635" max="5635" width="6.28515625" style="7" customWidth="1"/>
    <col min="5636" max="5636" width="32.7109375" style="7" customWidth="1"/>
    <col min="5637" max="5643" width="18.7109375" style="7" customWidth="1"/>
    <col min="5644" max="5886" width="8.7109375" style="7"/>
    <col min="5887" max="5889" width="0" style="7" hidden="1" customWidth="1"/>
    <col min="5890" max="5890" width="7" style="7" customWidth="1"/>
    <col min="5891" max="5891" width="6.28515625" style="7" customWidth="1"/>
    <col min="5892" max="5892" width="32.7109375" style="7" customWidth="1"/>
    <col min="5893" max="5899" width="18.7109375" style="7" customWidth="1"/>
    <col min="5900" max="6142" width="8.7109375" style="7"/>
    <col min="6143" max="6145" width="0" style="7" hidden="1" customWidth="1"/>
    <col min="6146" max="6146" width="7" style="7" customWidth="1"/>
    <col min="6147" max="6147" width="6.28515625" style="7" customWidth="1"/>
    <col min="6148" max="6148" width="32.7109375" style="7" customWidth="1"/>
    <col min="6149" max="6155" width="18.7109375" style="7" customWidth="1"/>
    <col min="6156" max="6398" width="8.7109375" style="7"/>
    <col min="6399" max="6401" width="0" style="7" hidden="1" customWidth="1"/>
    <col min="6402" max="6402" width="7" style="7" customWidth="1"/>
    <col min="6403" max="6403" width="6.28515625" style="7" customWidth="1"/>
    <col min="6404" max="6404" width="32.7109375" style="7" customWidth="1"/>
    <col min="6405" max="6411" width="18.7109375" style="7" customWidth="1"/>
    <col min="6412" max="6654" width="8.7109375" style="7"/>
    <col min="6655" max="6657" width="0" style="7" hidden="1" customWidth="1"/>
    <col min="6658" max="6658" width="7" style="7" customWidth="1"/>
    <col min="6659" max="6659" width="6.28515625" style="7" customWidth="1"/>
    <col min="6660" max="6660" width="32.7109375" style="7" customWidth="1"/>
    <col min="6661" max="6667" width="18.7109375" style="7" customWidth="1"/>
    <col min="6668" max="6910" width="8.7109375" style="7"/>
    <col min="6911" max="6913" width="0" style="7" hidden="1" customWidth="1"/>
    <col min="6914" max="6914" width="7" style="7" customWidth="1"/>
    <col min="6915" max="6915" width="6.28515625" style="7" customWidth="1"/>
    <col min="6916" max="6916" width="32.7109375" style="7" customWidth="1"/>
    <col min="6917" max="6923" width="18.7109375" style="7" customWidth="1"/>
    <col min="6924" max="7166" width="8.7109375" style="7"/>
    <col min="7167" max="7169" width="0" style="7" hidden="1" customWidth="1"/>
    <col min="7170" max="7170" width="7" style="7" customWidth="1"/>
    <col min="7171" max="7171" width="6.28515625" style="7" customWidth="1"/>
    <col min="7172" max="7172" width="32.7109375" style="7" customWidth="1"/>
    <col min="7173" max="7179" width="18.7109375" style="7" customWidth="1"/>
    <col min="7180" max="7422" width="8.7109375" style="7"/>
    <col min="7423" max="7425" width="0" style="7" hidden="1" customWidth="1"/>
    <col min="7426" max="7426" width="7" style="7" customWidth="1"/>
    <col min="7427" max="7427" width="6.28515625" style="7" customWidth="1"/>
    <col min="7428" max="7428" width="32.7109375" style="7" customWidth="1"/>
    <col min="7429" max="7435" width="18.7109375" style="7" customWidth="1"/>
    <col min="7436" max="7678" width="8.7109375" style="7"/>
    <col min="7679" max="7681" width="0" style="7" hidden="1" customWidth="1"/>
    <col min="7682" max="7682" width="7" style="7" customWidth="1"/>
    <col min="7683" max="7683" width="6.28515625" style="7" customWidth="1"/>
    <col min="7684" max="7684" width="32.7109375" style="7" customWidth="1"/>
    <col min="7685" max="7691" width="18.7109375" style="7" customWidth="1"/>
    <col min="7692" max="7934" width="8.7109375" style="7"/>
    <col min="7935" max="7937" width="0" style="7" hidden="1" customWidth="1"/>
    <col min="7938" max="7938" width="7" style="7" customWidth="1"/>
    <col min="7939" max="7939" width="6.28515625" style="7" customWidth="1"/>
    <col min="7940" max="7940" width="32.7109375" style="7" customWidth="1"/>
    <col min="7941" max="7947" width="18.7109375" style="7" customWidth="1"/>
    <col min="7948" max="8190" width="8.7109375" style="7"/>
    <col min="8191" max="8193" width="0" style="7" hidden="1" customWidth="1"/>
    <col min="8194" max="8194" width="7" style="7" customWidth="1"/>
    <col min="8195" max="8195" width="6.28515625" style="7" customWidth="1"/>
    <col min="8196" max="8196" width="32.7109375" style="7" customWidth="1"/>
    <col min="8197" max="8203" width="18.7109375" style="7" customWidth="1"/>
    <col min="8204" max="8446" width="8.7109375" style="7"/>
    <col min="8447" max="8449" width="0" style="7" hidden="1" customWidth="1"/>
    <col min="8450" max="8450" width="7" style="7" customWidth="1"/>
    <col min="8451" max="8451" width="6.28515625" style="7" customWidth="1"/>
    <col min="8452" max="8452" width="32.7109375" style="7" customWidth="1"/>
    <col min="8453" max="8459" width="18.7109375" style="7" customWidth="1"/>
    <col min="8460" max="8702" width="8.7109375" style="7"/>
    <col min="8703" max="8705" width="0" style="7" hidden="1" customWidth="1"/>
    <col min="8706" max="8706" width="7" style="7" customWidth="1"/>
    <col min="8707" max="8707" width="6.28515625" style="7" customWidth="1"/>
    <col min="8708" max="8708" width="32.7109375" style="7" customWidth="1"/>
    <col min="8709" max="8715" width="18.7109375" style="7" customWidth="1"/>
    <col min="8716" max="8958" width="8.7109375" style="7"/>
    <col min="8959" max="8961" width="0" style="7" hidden="1" customWidth="1"/>
    <col min="8962" max="8962" width="7" style="7" customWidth="1"/>
    <col min="8963" max="8963" width="6.28515625" style="7" customWidth="1"/>
    <col min="8964" max="8964" width="32.7109375" style="7" customWidth="1"/>
    <col min="8965" max="8971" width="18.7109375" style="7" customWidth="1"/>
    <col min="8972" max="9214" width="8.7109375" style="7"/>
    <col min="9215" max="9217" width="0" style="7" hidden="1" customWidth="1"/>
    <col min="9218" max="9218" width="7" style="7" customWidth="1"/>
    <col min="9219" max="9219" width="6.28515625" style="7" customWidth="1"/>
    <col min="9220" max="9220" width="32.7109375" style="7" customWidth="1"/>
    <col min="9221" max="9227" width="18.7109375" style="7" customWidth="1"/>
    <col min="9228" max="9470" width="8.7109375" style="7"/>
    <col min="9471" max="9473" width="0" style="7" hidden="1" customWidth="1"/>
    <col min="9474" max="9474" width="7" style="7" customWidth="1"/>
    <col min="9475" max="9475" width="6.28515625" style="7" customWidth="1"/>
    <col min="9476" max="9476" width="32.7109375" style="7" customWidth="1"/>
    <col min="9477" max="9483" width="18.7109375" style="7" customWidth="1"/>
    <col min="9484" max="9726" width="8.7109375" style="7"/>
    <col min="9727" max="9729" width="0" style="7" hidden="1" customWidth="1"/>
    <col min="9730" max="9730" width="7" style="7" customWidth="1"/>
    <col min="9731" max="9731" width="6.28515625" style="7" customWidth="1"/>
    <col min="9732" max="9732" width="32.7109375" style="7" customWidth="1"/>
    <col min="9733" max="9739" width="18.7109375" style="7" customWidth="1"/>
    <col min="9740" max="9982" width="8.7109375" style="7"/>
    <col min="9983" max="9985" width="0" style="7" hidden="1" customWidth="1"/>
    <col min="9986" max="9986" width="7" style="7" customWidth="1"/>
    <col min="9987" max="9987" width="6.28515625" style="7" customWidth="1"/>
    <col min="9988" max="9988" width="32.7109375" style="7" customWidth="1"/>
    <col min="9989" max="9995" width="18.7109375" style="7" customWidth="1"/>
    <col min="9996" max="10238" width="8.7109375" style="7"/>
    <col min="10239" max="10241" width="0" style="7" hidden="1" customWidth="1"/>
    <col min="10242" max="10242" width="7" style="7" customWidth="1"/>
    <col min="10243" max="10243" width="6.28515625" style="7" customWidth="1"/>
    <col min="10244" max="10244" width="32.7109375" style="7" customWidth="1"/>
    <col min="10245" max="10251" width="18.7109375" style="7" customWidth="1"/>
    <col min="10252" max="10494" width="8.7109375" style="7"/>
    <col min="10495" max="10497" width="0" style="7" hidden="1" customWidth="1"/>
    <col min="10498" max="10498" width="7" style="7" customWidth="1"/>
    <col min="10499" max="10499" width="6.28515625" style="7" customWidth="1"/>
    <col min="10500" max="10500" width="32.7109375" style="7" customWidth="1"/>
    <col min="10501" max="10507" width="18.7109375" style="7" customWidth="1"/>
    <col min="10508" max="10750" width="8.7109375" style="7"/>
    <col min="10751" max="10753" width="0" style="7" hidden="1" customWidth="1"/>
    <col min="10754" max="10754" width="7" style="7" customWidth="1"/>
    <col min="10755" max="10755" width="6.28515625" style="7" customWidth="1"/>
    <col min="10756" max="10756" width="32.7109375" style="7" customWidth="1"/>
    <col min="10757" max="10763" width="18.7109375" style="7" customWidth="1"/>
    <col min="10764" max="11006" width="8.7109375" style="7"/>
    <col min="11007" max="11009" width="0" style="7" hidden="1" customWidth="1"/>
    <col min="11010" max="11010" width="7" style="7" customWidth="1"/>
    <col min="11011" max="11011" width="6.28515625" style="7" customWidth="1"/>
    <col min="11012" max="11012" width="32.7109375" style="7" customWidth="1"/>
    <col min="11013" max="11019" width="18.7109375" style="7" customWidth="1"/>
    <col min="11020" max="11262" width="8.7109375" style="7"/>
    <col min="11263" max="11265" width="0" style="7" hidden="1" customWidth="1"/>
    <col min="11266" max="11266" width="7" style="7" customWidth="1"/>
    <col min="11267" max="11267" width="6.28515625" style="7" customWidth="1"/>
    <col min="11268" max="11268" width="32.7109375" style="7" customWidth="1"/>
    <col min="11269" max="11275" width="18.7109375" style="7" customWidth="1"/>
    <col min="11276" max="11518" width="8.7109375" style="7"/>
    <col min="11519" max="11521" width="0" style="7" hidden="1" customWidth="1"/>
    <col min="11522" max="11522" width="7" style="7" customWidth="1"/>
    <col min="11523" max="11523" width="6.28515625" style="7" customWidth="1"/>
    <col min="11524" max="11524" width="32.7109375" style="7" customWidth="1"/>
    <col min="11525" max="11531" width="18.7109375" style="7" customWidth="1"/>
    <col min="11532" max="11774" width="8.7109375" style="7"/>
    <col min="11775" max="11777" width="0" style="7" hidden="1" customWidth="1"/>
    <col min="11778" max="11778" width="7" style="7" customWidth="1"/>
    <col min="11779" max="11779" width="6.28515625" style="7" customWidth="1"/>
    <col min="11780" max="11780" width="32.7109375" style="7" customWidth="1"/>
    <col min="11781" max="11787" width="18.7109375" style="7" customWidth="1"/>
    <col min="11788" max="12030" width="8.7109375" style="7"/>
    <col min="12031" max="12033" width="0" style="7" hidden="1" customWidth="1"/>
    <col min="12034" max="12034" width="7" style="7" customWidth="1"/>
    <col min="12035" max="12035" width="6.28515625" style="7" customWidth="1"/>
    <col min="12036" max="12036" width="32.7109375" style="7" customWidth="1"/>
    <col min="12037" max="12043" width="18.7109375" style="7" customWidth="1"/>
    <col min="12044" max="12286" width="8.7109375" style="7"/>
    <col min="12287" max="12289" width="0" style="7" hidden="1" customWidth="1"/>
    <col min="12290" max="12290" width="7" style="7" customWidth="1"/>
    <col min="12291" max="12291" width="6.28515625" style="7" customWidth="1"/>
    <col min="12292" max="12292" width="32.7109375" style="7" customWidth="1"/>
    <col min="12293" max="12299" width="18.7109375" style="7" customWidth="1"/>
    <col min="12300" max="12542" width="8.7109375" style="7"/>
    <col min="12543" max="12545" width="0" style="7" hidden="1" customWidth="1"/>
    <col min="12546" max="12546" width="7" style="7" customWidth="1"/>
    <col min="12547" max="12547" width="6.28515625" style="7" customWidth="1"/>
    <col min="12548" max="12548" width="32.7109375" style="7" customWidth="1"/>
    <col min="12549" max="12555" width="18.7109375" style="7" customWidth="1"/>
    <col min="12556" max="12798" width="8.7109375" style="7"/>
    <col min="12799" max="12801" width="0" style="7" hidden="1" customWidth="1"/>
    <col min="12802" max="12802" width="7" style="7" customWidth="1"/>
    <col min="12803" max="12803" width="6.28515625" style="7" customWidth="1"/>
    <col min="12804" max="12804" width="32.7109375" style="7" customWidth="1"/>
    <col min="12805" max="12811" width="18.7109375" style="7" customWidth="1"/>
    <col min="12812" max="13054" width="8.7109375" style="7"/>
    <col min="13055" max="13057" width="0" style="7" hidden="1" customWidth="1"/>
    <col min="13058" max="13058" width="7" style="7" customWidth="1"/>
    <col min="13059" max="13059" width="6.28515625" style="7" customWidth="1"/>
    <col min="13060" max="13060" width="32.7109375" style="7" customWidth="1"/>
    <col min="13061" max="13067" width="18.7109375" style="7" customWidth="1"/>
    <col min="13068" max="13310" width="8.7109375" style="7"/>
    <col min="13311" max="13313" width="0" style="7" hidden="1" customWidth="1"/>
    <col min="13314" max="13314" width="7" style="7" customWidth="1"/>
    <col min="13315" max="13315" width="6.28515625" style="7" customWidth="1"/>
    <col min="13316" max="13316" width="32.7109375" style="7" customWidth="1"/>
    <col min="13317" max="13323" width="18.7109375" style="7" customWidth="1"/>
    <col min="13324" max="13566" width="8.7109375" style="7"/>
    <col min="13567" max="13569" width="0" style="7" hidden="1" customWidth="1"/>
    <col min="13570" max="13570" width="7" style="7" customWidth="1"/>
    <col min="13571" max="13571" width="6.28515625" style="7" customWidth="1"/>
    <col min="13572" max="13572" width="32.7109375" style="7" customWidth="1"/>
    <col min="13573" max="13579" width="18.7109375" style="7" customWidth="1"/>
    <col min="13580" max="13822" width="8.7109375" style="7"/>
    <col min="13823" max="13825" width="0" style="7" hidden="1" customWidth="1"/>
    <col min="13826" max="13826" width="7" style="7" customWidth="1"/>
    <col min="13827" max="13827" width="6.28515625" style="7" customWidth="1"/>
    <col min="13828" max="13828" width="32.7109375" style="7" customWidth="1"/>
    <col min="13829" max="13835" width="18.7109375" style="7" customWidth="1"/>
    <col min="13836" max="14078" width="8.7109375" style="7"/>
    <col min="14079" max="14081" width="0" style="7" hidden="1" customWidth="1"/>
    <col min="14082" max="14082" width="7" style="7" customWidth="1"/>
    <col min="14083" max="14083" width="6.28515625" style="7" customWidth="1"/>
    <col min="14084" max="14084" width="32.7109375" style="7" customWidth="1"/>
    <col min="14085" max="14091" width="18.7109375" style="7" customWidth="1"/>
    <col min="14092" max="14334" width="8.7109375" style="7"/>
    <col min="14335" max="14337" width="0" style="7" hidden="1" customWidth="1"/>
    <col min="14338" max="14338" width="7" style="7" customWidth="1"/>
    <col min="14339" max="14339" width="6.28515625" style="7" customWidth="1"/>
    <col min="14340" max="14340" width="32.7109375" style="7" customWidth="1"/>
    <col min="14341" max="14347" width="18.7109375" style="7" customWidth="1"/>
    <col min="14348" max="14590" width="8.7109375" style="7"/>
    <col min="14591" max="14593" width="0" style="7" hidden="1" customWidth="1"/>
    <col min="14594" max="14594" width="7" style="7" customWidth="1"/>
    <col min="14595" max="14595" width="6.28515625" style="7" customWidth="1"/>
    <col min="14596" max="14596" width="32.7109375" style="7" customWidth="1"/>
    <col min="14597" max="14603" width="18.7109375" style="7" customWidth="1"/>
    <col min="14604" max="14846" width="8.7109375" style="7"/>
    <col min="14847" max="14849" width="0" style="7" hidden="1" customWidth="1"/>
    <col min="14850" max="14850" width="7" style="7" customWidth="1"/>
    <col min="14851" max="14851" width="6.28515625" style="7" customWidth="1"/>
    <col min="14852" max="14852" width="32.7109375" style="7" customWidth="1"/>
    <col min="14853" max="14859" width="18.7109375" style="7" customWidth="1"/>
    <col min="14860" max="15102" width="8.7109375" style="7"/>
    <col min="15103" max="15105" width="0" style="7" hidden="1" customWidth="1"/>
    <col min="15106" max="15106" width="7" style="7" customWidth="1"/>
    <col min="15107" max="15107" width="6.28515625" style="7" customWidth="1"/>
    <col min="15108" max="15108" width="32.7109375" style="7" customWidth="1"/>
    <col min="15109" max="15115" width="18.7109375" style="7" customWidth="1"/>
    <col min="15116" max="15358" width="8.7109375" style="7"/>
    <col min="15359" max="15361" width="0" style="7" hidden="1" customWidth="1"/>
    <col min="15362" max="15362" width="7" style="7" customWidth="1"/>
    <col min="15363" max="15363" width="6.28515625" style="7" customWidth="1"/>
    <col min="15364" max="15364" width="32.7109375" style="7" customWidth="1"/>
    <col min="15365" max="15371" width="18.7109375" style="7" customWidth="1"/>
    <col min="15372" max="15614" width="8.7109375" style="7"/>
    <col min="15615" max="15617" width="0" style="7" hidden="1" customWidth="1"/>
    <col min="15618" max="15618" width="7" style="7" customWidth="1"/>
    <col min="15619" max="15619" width="6.28515625" style="7" customWidth="1"/>
    <col min="15620" max="15620" width="32.7109375" style="7" customWidth="1"/>
    <col min="15621" max="15627" width="18.7109375" style="7" customWidth="1"/>
    <col min="15628" max="15870" width="8.7109375" style="7"/>
    <col min="15871" max="15873" width="0" style="7" hidden="1" customWidth="1"/>
    <col min="15874" max="15874" width="7" style="7" customWidth="1"/>
    <col min="15875" max="15875" width="6.28515625" style="7" customWidth="1"/>
    <col min="15876" max="15876" width="32.7109375" style="7" customWidth="1"/>
    <col min="15877" max="15883" width="18.7109375" style="7" customWidth="1"/>
    <col min="15884" max="16126" width="8.7109375" style="7"/>
    <col min="16127" max="16129" width="0" style="7" hidden="1" customWidth="1"/>
    <col min="16130" max="16130" width="7" style="7" customWidth="1"/>
    <col min="16131" max="16131" width="6.28515625" style="7" customWidth="1"/>
    <col min="16132" max="16132" width="32.7109375" style="7" customWidth="1"/>
    <col min="16133" max="16139" width="18.7109375" style="7" customWidth="1"/>
    <col min="16140" max="16382" width="8.7109375" style="7"/>
    <col min="16383" max="16384" width="8.7109375" style="7" customWidth="1"/>
  </cols>
  <sheetData>
    <row r="1" spans="1:86" ht="22.15" customHeight="1">
      <c r="A1" s="5" t="s">
        <v>514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</row>
    <row r="2" spans="1:86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P2" s="8"/>
      <c r="R2" s="8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</row>
    <row r="3" spans="1:86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P3" s="8"/>
      <c r="R3" s="8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</row>
    <row r="4" spans="1:86" ht="22.15" customHeight="1">
      <c r="A4" s="143" t="s">
        <v>517</v>
      </c>
      <c r="B4" s="146"/>
    </row>
    <row r="5" spans="1:86">
      <c r="A5" s="11"/>
      <c r="G5" s="11"/>
    </row>
    <row r="6" spans="1:86" s="11" customFormat="1">
      <c r="A6" s="147"/>
      <c r="B6" s="147"/>
      <c r="C6" s="148"/>
      <c r="D6" s="496" t="s">
        <v>518</v>
      </c>
      <c r="E6" s="496"/>
      <c r="F6" s="496"/>
      <c r="G6" s="496"/>
      <c r="H6" s="496"/>
      <c r="I6" s="496"/>
      <c r="J6" s="496"/>
      <c r="K6" s="497"/>
    </row>
    <row r="7" spans="1:86" s="11" customFormat="1" ht="25.15" customHeight="1">
      <c r="A7" s="149"/>
      <c r="B7" s="149"/>
      <c r="C7" s="150"/>
      <c r="D7" s="496" t="s">
        <v>519</v>
      </c>
      <c r="E7" s="497"/>
      <c r="F7" s="151"/>
      <c r="G7" s="498" t="s">
        <v>520</v>
      </c>
      <c r="H7" s="499"/>
      <c r="I7" s="500" t="s">
        <v>521</v>
      </c>
      <c r="J7" s="500" t="s">
        <v>522</v>
      </c>
      <c r="K7" s="500" t="s">
        <v>523</v>
      </c>
    </row>
    <row r="8" spans="1:86" s="11" customFormat="1" ht="25.5">
      <c r="A8" s="154"/>
      <c r="B8" s="494" t="s">
        <v>524</v>
      </c>
      <c r="C8" s="495"/>
      <c r="D8" s="156" t="s">
        <v>521</v>
      </c>
      <c r="E8" s="152" t="s">
        <v>525</v>
      </c>
      <c r="F8" s="157" t="s">
        <v>526</v>
      </c>
      <c r="G8" s="152" t="s">
        <v>521</v>
      </c>
      <c r="H8" s="152" t="s">
        <v>525</v>
      </c>
      <c r="I8" s="501"/>
      <c r="J8" s="501"/>
      <c r="K8" s="501"/>
    </row>
    <row r="9" spans="1:86" s="11" customFormat="1">
      <c r="A9" s="158"/>
      <c r="B9" s="159"/>
      <c r="C9" s="159"/>
      <c r="D9" s="160"/>
      <c r="E9" s="161"/>
      <c r="F9" s="161"/>
      <c r="G9" s="162" t="s">
        <v>527</v>
      </c>
      <c r="H9" s="162" t="s">
        <v>527</v>
      </c>
      <c r="I9" s="162" t="s">
        <v>527</v>
      </c>
      <c r="J9" s="162" t="s">
        <v>527</v>
      </c>
      <c r="K9" s="163" t="s">
        <v>527</v>
      </c>
    </row>
    <row r="10" spans="1:86">
      <c r="A10" s="164"/>
      <c r="B10" s="165" t="s">
        <v>528</v>
      </c>
      <c r="C10" s="166"/>
      <c r="D10" s="167"/>
      <c r="E10" s="168"/>
      <c r="F10" s="168"/>
      <c r="G10" s="169"/>
      <c r="H10" s="169"/>
      <c r="I10" s="169"/>
      <c r="J10" s="169"/>
      <c r="K10" s="170"/>
    </row>
    <row r="11" spans="1:86">
      <c r="A11" s="164"/>
      <c r="B11" s="171" t="s">
        <v>529</v>
      </c>
      <c r="C11" s="172"/>
      <c r="D11" s="50"/>
      <c r="E11" s="50"/>
      <c r="F11" s="173"/>
      <c r="G11" s="50"/>
      <c r="H11" s="50"/>
      <c r="I11" s="50"/>
      <c r="J11" s="50"/>
      <c r="K11" s="50"/>
    </row>
    <row r="12" spans="1:86">
      <c r="A12" s="164"/>
      <c r="B12" s="171" t="s">
        <v>530</v>
      </c>
      <c r="C12" s="172"/>
      <c r="D12" s="51"/>
      <c r="E12" s="51"/>
      <c r="F12" s="174"/>
      <c r="G12" s="51"/>
      <c r="H12" s="51"/>
      <c r="I12" s="51"/>
      <c r="J12" s="51"/>
      <c r="K12" s="51"/>
    </row>
    <row r="13" spans="1:86">
      <c r="A13" s="164"/>
      <c r="B13" s="171" t="s">
        <v>531</v>
      </c>
      <c r="C13" s="172"/>
      <c r="D13" s="51"/>
      <c r="E13" s="51"/>
      <c r="F13" s="174"/>
      <c r="G13" s="51"/>
      <c r="H13" s="51"/>
      <c r="I13" s="51"/>
      <c r="J13" s="51"/>
      <c r="K13" s="51"/>
    </row>
    <row r="14" spans="1:86">
      <c r="A14" s="164"/>
      <c r="B14" s="175" t="s">
        <v>532</v>
      </c>
      <c r="C14" s="172"/>
      <c r="D14" s="51"/>
      <c r="E14" s="51"/>
      <c r="F14" s="174"/>
      <c r="G14" s="51"/>
      <c r="H14" s="51"/>
      <c r="I14" s="51"/>
      <c r="J14" s="51"/>
      <c r="K14" s="51"/>
    </row>
    <row r="15" spans="1:86">
      <c r="A15" s="164"/>
      <c r="B15" s="171" t="s">
        <v>533</v>
      </c>
      <c r="C15" s="172"/>
      <c r="D15" s="51"/>
      <c r="E15" s="51"/>
      <c r="F15" s="174"/>
      <c r="G15" s="51"/>
      <c r="H15" s="51"/>
      <c r="I15" s="51"/>
      <c r="J15" s="51"/>
      <c r="K15" s="51"/>
    </row>
    <row r="16" spans="1:86">
      <c r="A16" s="164"/>
      <c r="B16" s="175" t="s">
        <v>534</v>
      </c>
      <c r="C16" s="172"/>
      <c r="D16" s="51"/>
      <c r="E16" s="51"/>
      <c r="F16" s="174"/>
      <c r="G16" s="51"/>
      <c r="H16" s="51"/>
      <c r="I16" s="51"/>
      <c r="J16" s="51"/>
      <c r="K16" s="51"/>
    </row>
    <row r="17" spans="1:11">
      <c r="A17" s="164"/>
      <c r="B17" s="171" t="s">
        <v>535</v>
      </c>
      <c r="C17" s="172"/>
      <c r="D17" s="51"/>
      <c r="E17" s="51"/>
      <c r="F17" s="174"/>
      <c r="G17" s="51"/>
      <c r="H17" s="51"/>
      <c r="I17" s="51"/>
      <c r="J17" s="51"/>
      <c r="K17" s="51"/>
    </row>
    <row r="18" spans="1:11">
      <c r="A18" s="164"/>
      <c r="B18" s="171" t="s">
        <v>536</v>
      </c>
      <c r="C18" s="172"/>
      <c r="D18" s="51"/>
      <c r="E18" s="51"/>
      <c r="F18" s="174"/>
      <c r="G18" s="51"/>
      <c r="H18" s="51"/>
      <c r="I18" s="51"/>
      <c r="J18" s="51"/>
      <c r="K18" s="51"/>
    </row>
    <row r="19" spans="1:11">
      <c r="A19" s="164"/>
      <c r="B19" s="176" t="s">
        <v>537</v>
      </c>
      <c r="C19" s="177"/>
      <c r="D19" s="178">
        <f>SUM(D11:D18)</f>
        <v>0</v>
      </c>
      <c r="E19" s="178">
        <f>SUM(E11:E18)</f>
        <v>0</v>
      </c>
      <c r="F19" s="179"/>
      <c r="G19" s="178">
        <f>SUM(G11:G18)</f>
        <v>0</v>
      </c>
      <c r="H19" s="178">
        <f>SUM(H11:H18)</f>
        <v>0</v>
      </c>
      <c r="I19" s="178">
        <f>SUM(I11:I18)</f>
        <v>0</v>
      </c>
      <c r="J19" s="178">
        <f>SUM(J11:J18)</f>
        <v>0</v>
      </c>
      <c r="K19" s="178">
        <f>SUM(K11:K18)</f>
        <v>0</v>
      </c>
    </row>
    <row r="20" spans="1:11">
      <c r="A20" s="164"/>
      <c r="B20" s="165" t="s">
        <v>538</v>
      </c>
      <c r="C20" s="180"/>
      <c r="D20" s="181"/>
      <c r="E20" s="182"/>
      <c r="F20" s="182"/>
      <c r="G20" s="183"/>
      <c r="H20" s="183"/>
      <c r="I20" s="183"/>
      <c r="J20" s="183"/>
      <c r="K20" s="184"/>
    </row>
    <row r="21" spans="1:11">
      <c r="A21" s="164"/>
      <c r="B21" s="171" t="s">
        <v>529</v>
      </c>
      <c r="C21" s="172"/>
      <c r="D21" s="50"/>
      <c r="E21" s="50"/>
      <c r="F21" s="173"/>
      <c r="G21" s="50"/>
      <c r="H21" s="50"/>
      <c r="I21" s="50"/>
      <c r="J21" s="50"/>
      <c r="K21" s="50"/>
    </row>
    <row r="22" spans="1:11">
      <c r="A22" s="164"/>
      <c r="B22" s="171" t="s">
        <v>530</v>
      </c>
      <c r="C22" s="172"/>
      <c r="D22" s="51"/>
      <c r="E22" s="51"/>
      <c r="F22" s="174"/>
      <c r="G22" s="51"/>
      <c r="H22" s="51"/>
      <c r="I22" s="51"/>
      <c r="J22" s="51"/>
      <c r="K22" s="51"/>
    </row>
    <row r="23" spans="1:11">
      <c r="A23" s="164"/>
      <c r="B23" s="171" t="s">
        <v>531</v>
      </c>
      <c r="C23" s="172"/>
      <c r="D23" s="51"/>
      <c r="E23" s="51"/>
      <c r="F23" s="174"/>
      <c r="G23" s="51"/>
      <c r="H23" s="51"/>
      <c r="I23" s="51"/>
      <c r="J23" s="51"/>
      <c r="K23" s="51"/>
    </row>
    <row r="24" spans="1:11">
      <c r="A24" s="164"/>
      <c r="B24" s="171" t="s">
        <v>539</v>
      </c>
      <c r="C24" s="172"/>
      <c r="D24" s="51"/>
      <c r="E24" s="51"/>
      <c r="F24" s="174"/>
      <c r="G24" s="51"/>
      <c r="H24" s="51"/>
      <c r="I24" s="51"/>
      <c r="J24" s="51"/>
      <c r="K24" s="51"/>
    </row>
    <row r="25" spans="1:11">
      <c r="A25" s="164"/>
      <c r="B25" s="171" t="s">
        <v>532</v>
      </c>
      <c r="C25" s="172"/>
      <c r="D25" s="51"/>
      <c r="E25" s="51"/>
      <c r="F25" s="174"/>
      <c r="G25" s="51"/>
      <c r="H25" s="51"/>
      <c r="I25" s="51"/>
      <c r="J25" s="51"/>
      <c r="K25" s="51"/>
    </row>
    <row r="26" spans="1:11">
      <c r="A26" s="164"/>
      <c r="B26" s="175" t="s">
        <v>533</v>
      </c>
      <c r="C26" s="172"/>
      <c r="D26" s="51"/>
      <c r="E26" s="51"/>
      <c r="F26" s="174"/>
      <c r="G26" s="51"/>
      <c r="H26" s="51"/>
      <c r="I26" s="51"/>
      <c r="J26" s="51"/>
      <c r="K26" s="51"/>
    </row>
    <row r="27" spans="1:11">
      <c r="A27" s="164"/>
      <c r="B27" s="171" t="s">
        <v>534</v>
      </c>
      <c r="C27" s="172"/>
      <c r="D27" s="51"/>
      <c r="E27" s="51"/>
      <c r="F27" s="174"/>
      <c r="G27" s="51"/>
      <c r="H27" s="51"/>
      <c r="I27" s="51"/>
      <c r="J27" s="51"/>
      <c r="K27" s="51"/>
    </row>
    <row r="28" spans="1:11">
      <c r="A28" s="164"/>
      <c r="B28" s="171" t="s">
        <v>535</v>
      </c>
      <c r="C28" s="172"/>
      <c r="D28" s="51"/>
      <c r="E28" s="51"/>
      <c r="F28" s="174"/>
      <c r="G28" s="51"/>
      <c r="H28" s="51"/>
      <c r="I28" s="51"/>
      <c r="J28" s="51"/>
      <c r="K28" s="51"/>
    </row>
    <row r="29" spans="1:11">
      <c r="A29" s="164"/>
      <c r="B29" s="171" t="s">
        <v>540</v>
      </c>
      <c r="C29" s="172"/>
      <c r="D29" s="51"/>
      <c r="E29" s="51"/>
      <c r="F29" s="51"/>
      <c r="G29" s="51"/>
      <c r="H29" s="51"/>
      <c r="I29" s="51"/>
      <c r="J29" s="51"/>
      <c r="K29" s="51"/>
    </row>
    <row r="30" spans="1:11">
      <c r="A30" s="164"/>
      <c r="B30" s="171" t="s">
        <v>541</v>
      </c>
      <c r="C30" s="172"/>
      <c r="D30" s="51"/>
      <c r="E30" s="51"/>
      <c r="F30" s="51"/>
      <c r="G30" s="51"/>
      <c r="H30" s="51"/>
      <c r="I30" s="51"/>
      <c r="J30" s="51"/>
      <c r="K30" s="51"/>
    </row>
    <row r="31" spans="1:11">
      <c r="A31" s="164"/>
      <c r="B31" s="175" t="s">
        <v>536</v>
      </c>
      <c r="C31" s="172"/>
      <c r="D31" s="51"/>
      <c r="E31" s="51"/>
      <c r="F31" s="174"/>
      <c r="G31" s="51"/>
      <c r="H31" s="51"/>
      <c r="I31" s="51"/>
      <c r="J31" s="51"/>
      <c r="K31" s="51"/>
    </row>
    <row r="32" spans="1:11">
      <c r="A32" s="164"/>
      <c r="B32" s="176" t="s">
        <v>542</v>
      </c>
      <c r="C32" s="177"/>
      <c r="D32" s="178">
        <f t="shared" ref="D32:K32" si="0">SUM(D21:D31)</f>
        <v>0</v>
      </c>
      <c r="E32" s="178">
        <f t="shared" si="0"/>
        <v>0</v>
      </c>
      <c r="F32" s="178">
        <f t="shared" si="0"/>
        <v>0</v>
      </c>
      <c r="G32" s="178">
        <f t="shared" si="0"/>
        <v>0</v>
      </c>
      <c r="H32" s="178">
        <f t="shared" si="0"/>
        <v>0</v>
      </c>
      <c r="I32" s="178">
        <f t="shared" si="0"/>
        <v>0</v>
      </c>
      <c r="J32" s="178">
        <f t="shared" si="0"/>
        <v>0</v>
      </c>
      <c r="K32" s="178">
        <f t="shared" si="0"/>
        <v>0</v>
      </c>
    </row>
    <row r="33" spans="1:11">
      <c r="A33" s="164"/>
      <c r="B33" s="185" t="s">
        <v>543</v>
      </c>
      <c r="C33" s="186"/>
      <c r="D33" s="181"/>
      <c r="E33" s="182"/>
      <c r="F33" s="182"/>
      <c r="G33" s="183"/>
      <c r="H33" s="183"/>
      <c r="I33" s="183"/>
      <c r="J33" s="183"/>
      <c r="K33" s="184"/>
    </row>
    <row r="34" spans="1:11">
      <c r="A34" s="164"/>
      <c r="B34" s="187" t="s">
        <v>544</v>
      </c>
      <c r="C34" s="188"/>
      <c r="D34" s="50"/>
      <c r="E34" s="50"/>
      <c r="F34" s="173"/>
      <c r="G34" s="50"/>
      <c r="H34" s="50"/>
      <c r="I34" s="50"/>
      <c r="J34" s="50"/>
      <c r="K34" s="50"/>
    </row>
    <row r="35" spans="1:11">
      <c r="A35" s="164"/>
      <c r="B35" s="187" t="s">
        <v>532</v>
      </c>
      <c r="C35" s="188"/>
      <c r="D35" s="174"/>
      <c r="E35" s="174"/>
      <c r="F35" s="174"/>
      <c r="G35" s="51"/>
      <c r="H35" s="51"/>
      <c r="I35" s="51"/>
      <c r="J35" s="51"/>
      <c r="K35" s="51"/>
    </row>
    <row r="36" spans="1:11" ht="12.75" customHeight="1">
      <c r="A36" s="164"/>
      <c r="B36" s="187" t="s">
        <v>533</v>
      </c>
      <c r="C36" s="188"/>
      <c r="D36" s="174"/>
      <c r="E36" s="174"/>
      <c r="F36" s="174"/>
      <c r="G36" s="51"/>
      <c r="H36" s="51"/>
      <c r="I36" s="51"/>
      <c r="J36" s="51"/>
      <c r="K36" s="51"/>
    </row>
    <row r="37" spans="1:11">
      <c r="A37" s="164"/>
      <c r="B37" s="187" t="s">
        <v>534</v>
      </c>
      <c r="C37" s="188"/>
      <c r="D37" s="174"/>
      <c r="E37" s="174"/>
      <c r="F37" s="174"/>
      <c r="G37" s="51"/>
      <c r="H37" s="51"/>
      <c r="I37" s="51"/>
      <c r="J37" s="51"/>
      <c r="K37" s="51"/>
    </row>
    <row r="38" spans="1:11" ht="12.75" customHeight="1">
      <c r="A38" s="164"/>
      <c r="B38" s="187" t="s">
        <v>535</v>
      </c>
      <c r="C38" s="188"/>
      <c r="D38" s="174"/>
      <c r="E38" s="174"/>
      <c r="F38" s="174"/>
      <c r="G38" s="51"/>
      <c r="H38" s="51"/>
      <c r="I38" s="51"/>
      <c r="J38" s="51"/>
      <c r="K38" s="51"/>
    </row>
    <row r="39" spans="1:11">
      <c r="A39" s="164"/>
      <c r="B39" s="187" t="s">
        <v>536</v>
      </c>
      <c r="C39" s="188"/>
      <c r="D39" s="174"/>
      <c r="E39" s="174"/>
      <c r="F39" s="174"/>
      <c r="G39" s="51"/>
      <c r="H39" s="51"/>
      <c r="I39" s="51"/>
      <c r="J39" s="51"/>
      <c r="K39" s="51"/>
    </row>
    <row r="40" spans="1:11">
      <c r="A40" s="164"/>
      <c r="B40" s="189" t="s">
        <v>545</v>
      </c>
      <c r="C40" s="177"/>
      <c r="D40" s="190">
        <f>SUM(D34:D39)</f>
        <v>0</v>
      </c>
      <c r="E40" s="190">
        <f>SUM(E34:E39)</f>
        <v>0</v>
      </c>
      <c r="F40" s="174"/>
      <c r="G40" s="190">
        <f>SUM(G34:G39)</f>
        <v>0</v>
      </c>
      <c r="H40" s="190">
        <f>SUM(H34:H39)</f>
        <v>0</v>
      </c>
      <c r="I40" s="190">
        <f>SUM(I34:I39)</f>
        <v>0</v>
      </c>
      <c r="J40" s="190">
        <f>SUM(J34:J39)</f>
        <v>0</v>
      </c>
      <c r="K40" s="190">
        <f>SUM(K34:K39)</f>
        <v>0</v>
      </c>
    </row>
    <row r="41" spans="1:11">
      <c r="A41" s="191"/>
      <c r="B41" s="176"/>
      <c r="C41" s="192" t="s">
        <v>546</v>
      </c>
      <c r="D41" s="190">
        <f t="shared" ref="D41:K41" si="1">SUM(D19,D32,D40)</f>
        <v>0</v>
      </c>
      <c r="E41" s="190">
        <f t="shared" si="1"/>
        <v>0</v>
      </c>
      <c r="F41" s="190">
        <f t="shared" si="1"/>
        <v>0</v>
      </c>
      <c r="G41" s="190">
        <f t="shared" si="1"/>
        <v>0</v>
      </c>
      <c r="H41" s="190">
        <f t="shared" si="1"/>
        <v>0</v>
      </c>
      <c r="I41" s="190">
        <f t="shared" si="1"/>
        <v>0</v>
      </c>
      <c r="J41" s="190">
        <f t="shared" si="1"/>
        <v>0</v>
      </c>
      <c r="K41" s="190">
        <f t="shared" si="1"/>
        <v>0</v>
      </c>
    </row>
    <row r="43" spans="1:11" ht="13.15" customHeight="1">
      <c r="A43" s="193" t="s">
        <v>547</v>
      </c>
    </row>
    <row r="44" spans="1:11" s="11" customFormat="1">
      <c r="A44" s="147"/>
      <c r="B44" s="147"/>
      <c r="C44" s="148"/>
      <c r="D44" s="496" t="s">
        <v>518</v>
      </c>
      <c r="E44" s="496"/>
      <c r="F44" s="496"/>
      <c r="G44" s="496"/>
      <c r="H44" s="496"/>
      <c r="I44" s="496"/>
      <c r="J44" s="496"/>
      <c r="K44" s="497"/>
    </row>
    <row r="45" spans="1:11" s="11" customFormat="1" ht="25.15" customHeight="1">
      <c r="A45" s="149"/>
      <c r="B45" s="149"/>
      <c r="C45" s="150"/>
      <c r="D45" s="496" t="s">
        <v>519</v>
      </c>
      <c r="E45" s="497"/>
      <c r="F45" s="151"/>
      <c r="G45" s="498" t="s">
        <v>520</v>
      </c>
      <c r="H45" s="499"/>
      <c r="I45" s="500" t="s">
        <v>521</v>
      </c>
      <c r="J45" s="500" t="s">
        <v>522</v>
      </c>
      <c r="K45" s="500" t="s">
        <v>523</v>
      </c>
    </row>
    <row r="46" spans="1:11" s="11" customFormat="1" ht="25.5">
      <c r="A46" s="154"/>
      <c r="B46" s="494" t="s">
        <v>524</v>
      </c>
      <c r="C46" s="495"/>
      <c r="D46" s="156" t="s">
        <v>521</v>
      </c>
      <c r="E46" s="152" t="s">
        <v>525</v>
      </c>
      <c r="F46" s="157" t="s">
        <v>526</v>
      </c>
      <c r="G46" s="152" t="s">
        <v>521</v>
      </c>
      <c r="H46" s="152" t="s">
        <v>525</v>
      </c>
      <c r="I46" s="501"/>
      <c r="J46" s="501"/>
      <c r="K46" s="501"/>
    </row>
    <row r="47" spans="1:11" s="11" customFormat="1">
      <c r="A47" s="158"/>
      <c r="B47" s="165" t="s">
        <v>538</v>
      </c>
      <c r="C47" s="159"/>
      <c r="D47" s="160"/>
      <c r="E47" s="161"/>
      <c r="F47" s="161"/>
      <c r="G47" s="162" t="s">
        <v>527</v>
      </c>
      <c r="H47" s="162" t="s">
        <v>527</v>
      </c>
      <c r="I47" s="162" t="s">
        <v>527</v>
      </c>
      <c r="J47" s="162" t="s">
        <v>527</v>
      </c>
      <c r="K47" s="163" t="s">
        <v>527</v>
      </c>
    </row>
    <row r="48" spans="1:11">
      <c r="A48" s="164"/>
      <c r="B48" s="165" t="s">
        <v>548</v>
      </c>
      <c r="C48" s="166"/>
      <c r="D48" s="167"/>
      <c r="E48" s="168"/>
      <c r="F48" s="168"/>
      <c r="G48" s="169"/>
      <c r="H48" s="169"/>
      <c r="I48" s="169"/>
      <c r="J48" s="169"/>
      <c r="K48" s="170"/>
    </row>
    <row r="49" spans="1:11">
      <c r="A49" s="164"/>
      <c r="B49" s="171" t="s">
        <v>549</v>
      </c>
      <c r="C49" s="172"/>
      <c r="D49" s="50"/>
      <c r="E49" s="50"/>
      <c r="F49" s="173"/>
      <c r="G49" s="173"/>
      <c r="H49" s="173"/>
      <c r="I49" s="50"/>
      <c r="J49" s="50"/>
      <c r="K49" s="50"/>
    </row>
    <row r="50" spans="1:11">
      <c r="A50" s="164"/>
      <c r="B50" s="171" t="s">
        <v>550</v>
      </c>
      <c r="C50" s="172"/>
      <c r="D50" s="51"/>
      <c r="E50" s="51"/>
      <c r="F50" s="174"/>
      <c r="G50" s="174"/>
      <c r="H50" s="174"/>
      <c r="I50" s="51"/>
      <c r="J50" s="51"/>
      <c r="K50" s="51"/>
    </row>
    <row r="51" spans="1:11">
      <c r="A51" s="164"/>
      <c r="B51" s="194" t="s">
        <v>551</v>
      </c>
      <c r="C51" s="177"/>
      <c r="D51" s="190">
        <f>SUM(D49:D50)</f>
        <v>0</v>
      </c>
      <c r="E51" s="190">
        <f>SUM(E49:E50)</f>
        <v>0</v>
      </c>
      <c r="F51" s="174"/>
      <c r="G51" s="174"/>
      <c r="H51" s="174"/>
      <c r="I51" s="190">
        <f>SUM(I49:I50)</f>
        <v>0</v>
      </c>
      <c r="J51" s="190">
        <f>SUM(J49:J50)</f>
        <v>0</v>
      </c>
      <c r="K51" s="190">
        <f>SUM(K49:K50)</f>
        <v>0</v>
      </c>
    </row>
    <row r="52" spans="1:11" ht="15" customHeight="1">
      <c r="A52" s="195"/>
      <c r="B52" s="196" t="s">
        <v>0</v>
      </c>
      <c r="C52" s="177"/>
      <c r="D52" s="197" t="str">
        <f>IF($B$3="","OK",IF(MONTH(DATEVALUE($B$3))=12,IF(D$51=SUM(D$26:D$28,D31),"OK","Error"),"Applicable to Q4 only"))</f>
        <v>OK</v>
      </c>
      <c r="E52" s="197" t="str">
        <f>IF($B$3="","OK",IF(MONTH(DATEVALUE($B$3))=12,IF(E$51=SUM(E$26:E$28,E31),"OK","Error"),"Applicable to Q4 only"))</f>
        <v>OK</v>
      </c>
      <c r="F52" s="174"/>
      <c r="G52" s="174"/>
      <c r="H52" s="174"/>
      <c r="I52" s="197" t="str">
        <f>IF($B$3="","OK",IF(MONTH(DATEVALUE($B$3))=12,IF(I$51=SUM(I$26:I$28,I31),"OK","Error"),"Applicable to Q4 only"))</f>
        <v>OK</v>
      </c>
      <c r="J52" s="197" t="str">
        <f>IF($B$3="","OK",IF(MONTH(DATEVALUE($B$3))=12,IF(J$51=SUM(J$26:J$28,J31),"OK","Error"),"Applicable to Q4 only"))</f>
        <v>OK</v>
      </c>
      <c r="K52" s="197" t="str">
        <f>IF($B$3="","OK",IF(MONTH(DATEVALUE($B$3))=12,IF(K$51=SUM(K$26:K$28,K31),"OK","Error"),"Applicable to Q4 only"))</f>
        <v>OK</v>
      </c>
    </row>
    <row r="55" spans="1:11">
      <c r="C55" s="198" t="s">
        <v>552</v>
      </c>
      <c r="D55" s="174"/>
      <c r="E55" s="174"/>
      <c r="F55" s="174"/>
      <c r="G55" s="174"/>
      <c r="H55" s="174"/>
      <c r="I55" s="138" t="str">
        <f>IF($B$3="","OK",IF(MONTH(DATEVALUE($B$3))=12,IF(OR(I$18="",I$18=0),"OK",IF(I$18/I$19&lt;=5%,"OK","Commentary Required")),"Applicable to Q4 only"))</f>
        <v>OK</v>
      </c>
      <c r="J55" s="138" t="str">
        <f t="shared" ref="J55:K55" si="2">IF($B$3="","OK",IF(MONTH(DATEVALUE($B$3))=12,IF(OR(J$18="",J$18=0),"OK",IF(J$18/J$19&lt;=5%,"OK","Commentary Required")),"Applicable to Q4 only"))</f>
        <v>OK</v>
      </c>
      <c r="K55" s="138" t="str">
        <f t="shared" si="2"/>
        <v>OK</v>
      </c>
    </row>
    <row r="56" spans="1:11">
      <c r="C56" s="198" t="s">
        <v>553</v>
      </c>
      <c r="D56" s="174"/>
      <c r="E56" s="174"/>
      <c r="F56" s="173"/>
      <c r="G56" s="173"/>
      <c r="H56" s="173"/>
      <c r="I56" s="138" t="str">
        <f>IF($B$3="","OK",IF(MONTH(DATEVALUE($B$3))=12,IF(OR(I$31="",I$31=0),"OK",IF(I$31/I$32&lt;=5%,"OK","Commentary Required")),"Applicable to Q4 only"))</f>
        <v>OK</v>
      </c>
      <c r="J56" s="138" t="str">
        <f t="shared" ref="J56:K56" si="3">IF($B$3="","OK",IF(MONTH(DATEVALUE($B$3))=12,IF(OR(J$31="",J$31=0),"OK",IF(J$31/J$32&lt;=5%,"OK","Commentary Required")),"Applicable to Q4 only"))</f>
        <v>OK</v>
      </c>
      <c r="K56" s="138" t="str">
        <f t="shared" si="3"/>
        <v>OK</v>
      </c>
    </row>
    <row r="57" spans="1:11">
      <c r="C57" s="198" t="s">
        <v>554</v>
      </c>
      <c r="D57" s="174"/>
      <c r="E57" s="174"/>
      <c r="F57" s="173"/>
      <c r="G57" s="173"/>
      <c r="H57" s="173"/>
      <c r="I57" s="138" t="str">
        <f>IF($B$3="","OK",IF(MONTH(DATEVALUE($B$3))=12,IF(OR(I$39="",I$39=0),"OK",IF(I$39/I$40&lt;=5%,"OK","Commentary Required")),"Applicable to Q4 only"))</f>
        <v>OK</v>
      </c>
      <c r="J57" s="138" t="str">
        <f t="shared" ref="J57:K57" si="4">IF($B$3="","OK",IF(MONTH(DATEVALUE($B$3))=12,IF(OR(J$39="",J$39=0),"OK",IF(J$39/J$40&lt;=5%,"OK","Commentary Required")),"Applicable to Q4 only"))</f>
        <v>OK</v>
      </c>
      <c r="K57" s="138" t="str">
        <f t="shared" si="4"/>
        <v>OK</v>
      </c>
    </row>
    <row r="58" spans="1:11" ht="14.25">
      <c r="C58" s="198" t="s">
        <v>555</v>
      </c>
      <c r="D58" s="93"/>
    </row>
  </sheetData>
  <sheetProtection insertHyperlinks="0"/>
  <mergeCells count="14">
    <mergeCell ref="D6:K6"/>
    <mergeCell ref="D7:E7"/>
    <mergeCell ref="G7:H7"/>
    <mergeCell ref="I7:I8"/>
    <mergeCell ref="J7:J8"/>
    <mergeCell ref="K7:K8"/>
    <mergeCell ref="B8:C8"/>
    <mergeCell ref="D44:K44"/>
    <mergeCell ref="D45:E45"/>
    <mergeCell ref="G45:H45"/>
    <mergeCell ref="I45:I46"/>
    <mergeCell ref="J45:J46"/>
    <mergeCell ref="K45:K46"/>
    <mergeCell ref="B46:C46"/>
  </mergeCells>
  <conditionalFormatting sqref="D52:K52">
    <cfRule type="cellIs" dxfId="115" priority="5" operator="equal">
      <formula>"OK"</formula>
    </cfRule>
    <cfRule type="cellIs" dxfId="114" priority="6" operator="equal">
      <formula>"Error"</formula>
    </cfRule>
  </conditionalFormatting>
  <conditionalFormatting sqref="G55:H55 D55:E57">
    <cfRule type="cellIs" dxfId="113" priority="3" operator="equal">
      <formula>"OK"</formula>
    </cfRule>
    <cfRule type="cellIs" dxfId="112" priority="4" operator="equal">
      <formula>"Error"</formula>
    </cfRule>
  </conditionalFormatting>
  <conditionalFormatting sqref="I55:K57">
    <cfRule type="cellIs" dxfId="111" priority="1" operator="equal">
      <formula>"OK"</formula>
    </cfRule>
    <cfRule type="cellIs" dxfId="110" priority="2" operator="equal">
      <formula>"Commentary Required"</formula>
    </cfRule>
  </conditionalFormatting>
  <dataValidations count="1">
    <dataValidation type="decimal" allowBlank="1" showInputMessage="1" showErrorMessage="1" errorTitle="Error" error="Please enter a number of +/- 11 digits" sqref="I49:K50 D49:E50 G34:K39 D34:E34 G31:K31 D21:E31 F29:K30 G21:K28 G11:K18 D11:E18" xr:uid="{1658FDC2-9102-44E6-9672-406292804C9E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BLTQR1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409575</xdr:colOff>
                <xdr:row>3</xdr:row>
                <xdr:rowOff>38100</xdr:rowOff>
              </to>
            </anchor>
          </controlPr>
        </control>
      </mc:Choice>
      <mc:Fallback>
        <control shapeId="5121" r:id="rId4" name="BLTQR1_Clear_Worksheet"/>
      </mc:Fallback>
    </mc:AlternateContent>
  </control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0C2D6-8450-4436-8CC1-30F6CE3364AD}">
  <sheetPr codeName="Sheet42"/>
  <dimension ref="A1:C910"/>
  <sheetViews>
    <sheetView showGridLines="0" zoomScaleNormal="100" workbookViewId="0"/>
  </sheetViews>
  <sheetFormatPr defaultColWidth="9.140625" defaultRowHeight="15" customHeight="1"/>
  <cols>
    <col min="1" max="1" width="65.7109375" style="8" customWidth="1"/>
    <col min="2" max="2" width="16.28515625" style="8" customWidth="1"/>
    <col min="3" max="3" width="15.85546875" style="8" customWidth="1"/>
    <col min="4" max="11" width="9.140625" style="8" customWidth="1"/>
    <col min="12" max="16384" width="9.140625" style="8"/>
  </cols>
  <sheetData>
    <row r="1" spans="1:3" ht="37.5" customHeight="1">
      <c r="A1" s="476" t="s">
        <v>932</v>
      </c>
      <c r="B1" s="49"/>
      <c r="C1" s="49"/>
    </row>
    <row r="2" spans="1:3" ht="30.75" customHeight="1">
      <c r="A2" s="477" t="s">
        <v>933</v>
      </c>
      <c r="B2" s="477" t="s">
        <v>934</v>
      </c>
      <c r="C2" s="477" t="s">
        <v>935</v>
      </c>
    </row>
    <row r="3" spans="1:3" ht="15" customHeight="1">
      <c r="A3" s="143" t="s">
        <v>936</v>
      </c>
      <c r="B3" s="143" t="s">
        <v>937</v>
      </c>
      <c r="C3" s="143" t="s">
        <v>938</v>
      </c>
    </row>
    <row r="4" spans="1:3" ht="15" customHeight="1">
      <c r="A4" s="143" t="s">
        <v>939</v>
      </c>
      <c r="B4" s="143" t="s">
        <v>940</v>
      </c>
      <c r="C4" s="143" t="s">
        <v>938</v>
      </c>
    </row>
    <row r="5" spans="1:3" ht="15" customHeight="1">
      <c r="A5" s="143" t="s">
        <v>941</v>
      </c>
      <c r="B5" s="143" t="s">
        <v>942</v>
      </c>
      <c r="C5" s="143" t="s">
        <v>943</v>
      </c>
    </row>
    <row r="6" spans="1:3" ht="15" customHeight="1">
      <c r="A6" s="143" t="s">
        <v>944</v>
      </c>
      <c r="B6" s="143" t="s">
        <v>945</v>
      </c>
      <c r="C6" s="143" t="s">
        <v>943</v>
      </c>
    </row>
    <row r="7" spans="1:3" ht="15" customHeight="1">
      <c r="A7" s="143" t="s">
        <v>946</v>
      </c>
      <c r="B7" s="143" t="s">
        <v>947</v>
      </c>
      <c r="C7" s="143" t="s">
        <v>943</v>
      </c>
    </row>
    <row r="8" spans="1:3" ht="15" customHeight="1">
      <c r="A8" s="143" t="s">
        <v>948</v>
      </c>
      <c r="B8" s="143" t="s">
        <v>949</v>
      </c>
      <c r="C8" s="143" t="s">
        <v>943</v>
      </c>
    </row>
    <row r="9" spans="1:3" ht="15" customHeight="1">
      <c r="A9" s="143" t="s">
        <v>950</v>
      </c>
      <c r="B9" s="143" t="s">
        <v>951</v>
      </c>
      <c r="C9" s="143" t="s">
        <v>938</v>
      </c>
    </row>
    <row r="10" spans="1:3" ht="15" customHeight="1">
      <c r="A10" s="143" t="s">
        <v>952</v>
      </c>
      <c r="B10" s="143" t="s">
        <v>953</v>
      </c>
      <c r="C10" s="143" t="s">
        <v>938</v>
      </c>
    </row>
    <row r="11" spans="1:3" ht="15" customHeight="1">
      <c r="A11" s="143" t="s">
        <v>954</v>
      </c>
      <c r="B11" s="143" t="s">
        <v>955</v>
      </c>
      <c r="C11" s="143" t="s">
        <v>938</v>
      </c>
    </row>
    <row r="12" spans="1:3" ht="15" customHeight="1">
      <c r="A12" s="143" t="s">
        <v>956</v>
      </c>
      <c r="B12" s="143" t="s">
        <v>957</v>
      </c>
      <c r="C12" s="143" t="s">
        <v>943</v>
      </c>
    </row>
    <row r="13" spans="1:3" ht="15" customHeight="1">
      <c r="A13" s="143" t="s">
        <v>958</v>
      </c>
      <c r="B13" s="143" t="s">
        <v>959</v>
      </c>
      <c r="C13" s="143" t="s">
        <v>938</v>
      </c>
    </row>
    <row r="14" spans="1:3" ht="15" customHeight="1">
      <c r="A14" s="143" t="s">
        <v>960</v>
      </c>
      <c r="B14" s="143" t="s">
        <v>961</v>
      </c>
      <c r="C14" s="143" t="s">
        <v>938</v>
      </c>
    </row>
    <row r="15" spans="1:3" ht="15" customHeight="1">
      <c r="A15" s="143" t="s">
        <v>962</v>
      </c>
      <c r="B15" s="143" t="s">
        <v>963</v>
      </c>
      <c r="C15" s="143" t="s">
        <v>938</v>
      </c>
    </row>
    <row r="16" spans="1:3" ht="15" customHeight="1">
      <c r="A16" s="143" t="s">
        <v>964</v>
      </c>
      <c r="B16" s="143" t="s">
        <v>965</v>
      </c>
      <c r="C16" s="143" t="s">
        <v>938</v>
      </c>
    </row>
    <row r="17" spans="1:3" ht="15" customHeight="1">
      <c r="A17" s="143" t="s">
        <v>966</v>
      </c>
      <c r="B17" s="143" t="s">
        <v>967</v>
      </c>
      <c r="C17" s="143" t="s">
        <v>943</v>
      </c>
    </row>
    <row r="18" spans="1:3" ht="15" customHeight="1">
      <c r="A18" s="143" t="s">
        <v>968</v>
      </c>
      <c r="B18" s="143" t="s">
        <v>969</v>
      </c>
      <c r="C18" s="143" t="s">
        <v>938</v>
      </c>
    </row>
    <row r="19" spans="1:3" ht="15" customHeight="1">
      <c r="A19" s="143" t="s">
        <v>970</v>
      </c>
      <c r="B19" s="143" t="s">
        <v>971</v>
      </c>
      <c r="C19" s="143" t="s">
        <v>943</v>
      </c>
    </row>
    <row r="20" spans="1:3" ht="15" customHeight="1">
      <c r="A20" s="143" t="s">
        <v>972</v>
      </c>
      <c r="B20" s="143" t="s">
        <v>973</v>
      </c>
      <c r="C20" s="143" t="s">
        <v>943</v>
      </c>
    </row>
    <row r="21" spans="1:3" ht="15" customHeight="1">
      <c r="A21" s="143" t="s">
        <v>974</v>
      </c>
      <c r="B21" s="143" t="s">
        <v>975</v>
      </c>
      <c r="C21" s="143" t="s">
        <v>938</v>
      </c>
    </row>
    <row r="22" spans="1:3" ht="15" customHeight="1">
      <c r="A22" s="143" t="s">
        <v>976</v>
      </c>
      <c r="B22" s="143" t="s">
        <v>977</v>
      </c>
      <c r="C22" s="143" t="s">
        <v>943</v>
      </c>
    </row>
    <row r="23" spans="1:3" ht="15" customHeight="1">
      <c r="A23" s="143" t="s">
        <v>978</v>
      </c>
      <c r="B23" s="143" t="s">
        <v>979</v>
      </c>
      <c r="C23" s="143" t="s">
        <v>938</v>
      </c>
    </row>
    <row r="24" spans="1:3" ht="15" customHeight="1">
      <c r="A24" s="143" t="s">
        <v>980</v>
      </c>
      <c r="B24" s="143" t="s">
        <v>981</v>
      </c>
      <c r="C24" s="143" t="s">
        <v>943</v>
      </c>
    </row>
    <row r="25" spans="1:3" ht="15" customHeight="1">
      <c r="A25" s="143" t="s">
        <v>982</v>
      </c>
      <c r="B25" s="143" t="s">
        <v>983</v>
      </c>
      <c r="C25" s="143" t="s">
        <v>943</v>
      </c>
    </row>
    <row r="26" spans="1:3" ht="15" customHeight="1">
      <c r="A26" s="143" t="s">
        <v>984</v>
      </c>
      <c r="B26" s="143" t="s">
        <v>985</v>
      </c>
      <c r="C26" s="143" t="s">
        <v>938</v>
      </c>
    </row>
    <row r="27" spans="1:3" ht="15" customHeight="1">
      <c r="A27" s="143" t="s">
        <v>986</v>
      </c>
      <c r="B27" s="143" t="s">
        <v>987</v>
      </c>
      <c r="C27" s="143" t="s">
        <v>943</v>
      </c>
    </row>
    <row r="28" spans="1:3" ht="15" customHeight="1">
      <c r="A28" s="143" t="s">
        <v>988</v>
      </c>
      <c r="B28" s="143" t="s">
        <v>989</v>
      </c>
      <c r="C28" s="143" t="s">
        <v>938</v>
      </c>
    </row>
    <row r="29" spans="1:3" ht="15" customHeight="1">
      <c r="A29" s="143" t="s">
        <v>990</v>
      </c>
      <c r="B29" s="143" t="s">
        <v>991</v>
      </c>
      <c r="C29" s="143" t="s">
        <v>938</v>
      </c>
    </row>
    <row r="30" spans="1:3" ht="15" customHeight="1">
      <c r="A30" s="143" t="s">
        <v>992</v>
      </c>
      <c r="B30" s="143" t="s">
        <v>993</v>
      </c>
      <c r="C30" s="143" t="s">
        <v>943</v>
      </c>
    </row>
    <row r="31" spans="1:3" ht="15" customHeight="1">
      <c r="A31" s="143" t="s">
        <v>994</v>
      </c>
      <c r="B31" s="143" t="s">
        <v>995</v>
      </c>
      <c r="C31" s="143" t="s">
        <v>938</v>
      </c>
    </row>
    <row r="32" spans="1:3" ht="15" customHeight="1">
      <c r="A32" s="143" t="s">
        <v>996</v>
      </c>
      <c r="B32" s="143" t="s">
        <v>997</v>
      </c>
      <c r="C32" s="143" t="s">
        <v>938</v>
      </c>
    </row>
    <row r="33" spans="1:3" ht="15" customHeight="1">
      <c r="A33" s="143" t="s">
        <v>998</v>
      </c>
      <c r="B33" s="143" t="s">
        <v>999</v>
      </c>
      <c r="C33" s="143" t="s">
        <v>943</v>
      </c>
    </row>
    <row r="34" spans="1:3" ht="15" customHeight="1">
      <c r="A34" s="143" t="s">
        <v>1000</v>
      </c>
      <c r="B34" s="143" t="s">
        <v>1001</v>
      </c>
      <c r="C34" s="143" t="s">
        <v>943</v>
      </c>
    </row>
    <row r="35" spans="1:3" ht="15" customHeight="1">
      <c r="A35" s="143" t="s">
        <v>1002</v>
      </c>
      <c r="B35" s="143" t="s">
        <v>1003</v>
      </c>
      <c r="C35" s="143" t="s">
        <v>674</v>
      </c>
    </row>
    <row r="36" spans="1:3" ht="15" customHeight="1">
      <c r="A36" s="143" t="s">
        <v>1004</v>
      </c>
      <c r="B36" s="143" t="s">
        <v>1005</v>
      </c>
      <c r="C36" s="143" t="s">
        <v>674</v>
      </c>
    </row>
    <row r="37" spans="1:3" ht="15" customHeight="1">
      <c r="A37" s="143" t="s">
        <v>1006</v>
      </c>
      <c r="B37" s="143" t="s">
        <v>1007</v>
      </c>
      <c r="C37" s="143" t="s">
        <v>943</v>
      </c>
    </row>
    <row r="38" spans="1:3" ht="15" customHeight="1">
      <c r="A38" s="143" t="s">
        <v>1008</v>
      </c>
      <c r="B38" s="143" t="s">
        <v>1009</v>
      </c>
      <c r="C38" s="143" t="s">
        <v>938</v>
      </c>
    </row>
    <row r="39" spans="1:3" ht="15" customHeight="1">
      <c r="A39" s="143" t="s">
        <v>1010</v>
      </c>
      <c r="B39" s="143" t="s">
        <v>1011</v>
      </c>
      <c r="C39" s="143" t="s">
        <v>1012</v>
      </c>
    </row>
    <row r="40" spans="1:3" ht="15" customHeight="1">
      <c r="A40" s="143" t="s">
        <v>1013</v>
      </c>
      <c r="B40" s="143" t="s">
        <v>1014</v>
      </c>
      <c r="C40" s="143" t="s">
        <v>938</v>
      </c>
    </row>
    <row r="41" spans="1:3" ht="15" customHeight="1">
      <c r="A41" s="143" t="s">
        <v>1015</v>
      </c>
      <c r="B41" s="143" t="s">
        <v>1016</v>
      </c>
      <c r="C41" s="143" t="s">
        <v>674</v>
      </c>
    </row>
    <row r="42" spans="1:3" ht="15" customHeight="1">
      <c r="A42" s="143" t="s">
        <v>1017</v>
      </c>
      <c r="B42" s="143" t="s">
        <v>1018</v>
      </c>
      <c r="C42" s="143" t="s">
        <v>938</v>
      </c>
    </row>
    <row r="43" spans="1:3" ht="15" customHeight="1">
      <c r="A43" s="143" t="s">
        <v>1019</v>
      </c>
      <c r="B43" s="143" t="s">
        <v>1020</v>
      </c>
      <c r="C43" s="143" t="s">
        <v>938</v>
      </c>
    </row>
    <row r="44" spans="1:3" ht="15" customHeight="1">
      <c r="A44" s="143" t="s">
        <v>1021</v>
      </c>
      <c r="B44" s="143" t="s">
        <v>1022</v>
      </c>
      <c r="C44" s="143" t="s">
        <v>943</v>
      </c>
    </row>
    <row r="45" spans="1:3" ht="15" customHeight="1">
      <c r="A45" s="143" t="s">
        <v>1023</v>
      </c>
      <c r="B45" s="143" t="s">
        <v>1024</v>
      </c>
      <c r="C45" s="143" t="s">
        <v>943</v>
      </c>
    </row>
    <row r="46" spans="1:3" ht="15" customHeight="1">
      <c r="A46" s="143" t="s">
        <v>1025</v>
      </c>
      <c r="B46" s="143" t="s">
        <v>1026</v>
      </c>
      <c r="C46" s="143" t="s">
        <v>943</v>
      </c>
    </row>
    <row r="47" spans="1:3" ht="15" customHeight="1">
      <c r="A47" s="143" t="s">
        <v>1027</v>
      </c>
      <c r="B47" s="143" t="s">
        <v>1028</v>
      </c>
      <c r="C47" s="143" t="s">
        <v>938</v>
      </c>
    </row>
    <row r="48" spans="1:3" ht="15" customHeight="1">
      <c r="A48" s="143" t="s">
        <v>1029</v>
      </c>
      <c r="B48" s="143" t="s">
        <v>1030</v>
      </c>
      <c r="C48" s="143" t="s">
        <v>943</v>
      </c>
    </row>
    <row r="49" spans="1:3" ht="15" customHeight="1">
      <c r="A49" s="143" t="s">
        <v>1031</v>
      </c>
      <c r="B49" s="143" t="s">
        <v>1032</v>
      </c>
      <c r="C49" s="143" t="s">
        <v>938</v>
      </c>
    </row>
    <row r="50" spans="1:3" ht="15" customHeight="1">
      <c r="A50" s="143" t="s">
        <v>1033</v>
      </c>
      <c r="B50" s="143" t="s">
        <v>1034</v>
      </c>
      <c r="C50" s="143" t="s">
        <v>943</v>
      </c>
    </row>
    <row r="51" spans="1:3" ht="15" customHeight="1">
      <c r="A51" s="143" t="s">
        <v>1035</v>
      </c>
      <c r="B51" s="143" t="s">
        <v>1036</v>
      </c>
      <c r="C51" s="143" t="s">
        <v>674</v>
      </c>
    </row>
    <row r="52" spans="1:3" ht="15" customHeight="1">
      <c r="A52" s="143" t="s">
        <v>1037</v>
      </c>
      <c r="B52" s="143" t="s">
        <v>1038</v>
      </c>
      <c r="C52" s="143" t="s">
        <v>938</v>
      </c>
    </row>
    <row r="53" spans="1:3" ht="15" customHeight="1">
      <c r="A53" s="143" t="s">
        <v>1039</v>
      </c>
      <c r="B53" s="143" t="s">
        <v>1040</v>
      </c>
      <c r="C53" s="143" t="s">
        <v>943</v>
      </c>
    </row>
    <row r="54" spans="1:3" ht="15" customHeight="1">
      <c r="A54" s="143" t="s">
        <v>1041</v>
      </c>
      <c r="B54" s="143" t="s">
        <v>1042</v>
      </c>
      <c r="C54" s="143" t="s">
        <v>943</v>
      </c>
    </row>
    <row r="55" spans="1:3" ht="15" customHeight="1">
      <c r="A55" s="143" t="s">
        <v>1043</v>
      </c>
      <c r="B55" s="143" t="s">
        <v>1044</v>
      </c>
      <c r="C55" s="143" t="s">
        <v>943</v>
      </c>
    </row>
    <row r="56" spans="1:3" ht="15" customHeight="1">
      <c r="A56" s="143" t="s">
        <v>1045</v>
      </c>
      <c r="B56" s="143" t="s">
        <v>1046</v>
      </c>
      <c r="C56" s="143" t="s">
        <v>938</v>
      </c>
    </row>
    <row r="57" spans="1:3" ht="15" customHeight="1">
      <c r="A57" s="143" t="s">
        <v>1047</v>
      </c>
      <c r="B57" s="143" t="s">
        <v>1048</v>
      </c>
      <c r="C57" s="143" t="s">
        <v>943</v>
      </c>
    </row>
    <row r="58" spans="1:3" ht="15" customHeight="1">
      <c r="A58" s="143" t="s">
        <v>1049</v>
      </c>
      <c r="B58" s="143" t="s">
        <v>1050</v>
      </c>
      <c r="C58" s="143" t="s">
        <v>674</v>
      </c>
    </row>
    <row r="59" spans="1:3" ht="15" customHeight="1">
      <c r="A59" s="143" t="s">
        <v>1051</v>
      </c>
      <c r="B59" s="143" t="s">
        <v>1052</v>
      </c>
      <c r="C59" s="143" t="s">
        <v>943</v>
      </c>
    </row>
    <row r="60" spans="1:3" ht="15" customHeight="1">
      <c r="A60" s="143" t="s">
        <v>1053</v>
      </c>
      <c r="B60" s="143" t="s">
        <v>1054</v>
      </c>
      <c r="C60" s="143" t="s">
        <v>938</v>
      </c>
    </row>
    <row r="61" spans="1:3" ht="15" customHeight="1">
      <c r="A61" s="143" t="s">
        <v>1055</v>
      </c>
      <c r="B61" s="143" t="s">
        <v>1056</v>
      </c>
      <c r="C61" s="143" t="s">
        <v>938</v>
      </c>
    </row>
    <row r="62" spans="1:3" ht="15" customHeight="1">
      <c r="A62" s="143" t="s">
        <v>1057</v>
      </c>
      <c r="B62" s="143" t="s">
        <v>1058</v>
      </c>
      <c r="C62" s="143" t="s">
        <v>938</v>
      </c>
    </row>
    <row r="63" spans="1:3" ht="15" customHeight="1">
      <c r="A63" s="143" t="s">
        <v>1059</v>
      </c>
      <c r="B63" s="143" t="s">
        <v>1060</v>
      </c>
      <c r="C63" s="143" t="s">
        <v>938</v>
      </c>
    </row>
    <row r="64" spans="1:3" ht="15" customHeight="1">
      <c r="A64" s="143" t="s">
        <v>1061</v>
      </c>
      <c r="B64" s="143" t="s">
        <v>1062</v>
      </c>
      <c r="C64" s="143" t="s">
        <v>938</v>
      </c>
    </row>
    <row r="65" spans="1:3" ht="15" customHeight="1">
      <c r="A65" s="143" t="s">
        <v>1063</v>
      </c>
      <c r="B65" s="143" t="s">
        <v>1064</v>
      </c>
      <c r="C65" s="143" t="s">
        <v>943</v>
      </c>
    </row>
    <row r="66" spans="1:3" ht="15" customHeight="1">
      <c r="A66" s="143" t="s">
        <v>1065</v>
      </c>
      <c r="B66" s="143" t="s">
        <v>1066</v>
      </c>
      <c r="C66" s="143" t="s">
        <v>938</v>
      </c>
    </row>
    <row r="67" spans="1:3" ht="15" customHeight="1">
      <c r="A67" s="143" t="s">
        <v>1067</v>
      </c>
      <c r="B67" s="143" t="s">
        <v>1068</v>
      </c>
      <c r="C67" s="143" t="s">
        <v>938</v>
      </c>
    </row>
    <row r="68" spans="1:3" ht="15" customHeight="1">
      <c r="A68" s="143" t="s">
        <v>1069</v>
      </c>
      <c r="B68" s="143" t="s">
        <v>1070</v>
      </c>
      <c r="C68" s="143" t="s">
        <v>938</v>
      </c>
    </row>
    <row r="69" spans="1:3" ht="15" customHeight="1">
      <c r="A69" s="143" t="s">
        <v>1071</v>
      </c>
      <c r="B69" s="143" t="s">
        <v>1072</v>
      </c>
      <c r="C69" s="143" t="s">
        <v>943</v>
      </c>
    </row>
    <row r="70" spans="1:3" ht="15" customHeight="1">
      <c r="A70" s="143" t="s">
        <v>1073</v>
      </c>
      <c r="B70" s="143" t="s">
        <v>1074</v>
      </c>
      <c r="C70" s="143" t="s">
        <v>943</v>
      </c>
    </row>
    <row r="71" spans="1:3" ht="15" customHeight="1">
      <c r="A71" s="143" t="s">
        <v>1075</v>
      </c>
      <c r="B71" s="143" t="s">
        <v>1076</v>
      </c>
      <c r="C71" s="143" t="s">
        <v>938</v>
      </c>
    </row>
    <row r="72" spans="1:3" ht="15" customHeight="1">
      <c r="A72" s="143" t="s">
        <v>1077</v>
      </c>
      <c r="B72" s="143" t="s">
        <v>1078</v>
      </c>
      <c r="C72" s="143" t="s">
        <v>943</v>
      </c>
    </row>
    <row r="73" spans="1:3" ht="15" customHeight="1">
      <c r="A73" s="143" t="s">
        <v>1079</v>
      </c>
      <c r="B73" s="143" t="s">
        <v>1080</v>
      </c>
      <c r="C73" s="143" t="s">
        <v>943</v>
      </c>
    </row>
    <row r="74" spans="1:3" ht="15" customHeight="1">
      <c r="A74" s="143" t="s">
        <v>1081</v>
      </c>
      <c r="B74" s="143" t="s">
        <v>1082</v>
      </c>
      <c r="C74" s="143" t="s">
        <v>943</v>
      </c>
    </row>
    <row r="75" spans="1:3" ht="15" customHeight="1">
      <c r="A75" s="143" t="s">
        <v>1083</v>
      </c>
      <c r="B75" s="143" t="s">
        <v>1084</v>
      </c>
      <c r="C75" s="143" t="s">
        <v>1012</v>
      </c>
    </row>
    <row r="76" spans="1:3" ht="15" customHeight="1">
      <c r="A76" s="143" t="s">
        <v>1085</v>
      </c>
      <c r="B76" s="143" t="s">
        <v>1086</v>
      </c>
      <c r="C76" s="143" t="s">
        <v>943</v>
      </c>
    </row>
    <row r="77" spans="1:3" ht="15" customHeight="1">
      <c r="A77" s="143" t="s">
        <v>1087</v>
      </c>
      <c r="B77" s="143" t="s">
        <v>1088</v>
      </c>
      <c r="C77" s="143" t="s">
        <v>674</v>
      </c>
    </row>
    <row r="78" spans="1:3" ht="15" customHeight="1">
      <c r="A78" s="143" t="s">
        <v>1089</v>
      </c>
      <c r="B78" s="143" t="s">
        <v>1090</v>
      </c>
      <c r="C78" s="143" t="s">
        <v>938</v>
      </c>
    </row>
    <row r="79" spans="1:3" ht="15" customHeight="1">
      <c r="A79" s="143" t="s">
        <v>1091</v>
      </c>
      <c r="B79" s="143" t="s">
        <v>1092</v>
      </c>
      <c r="C79" s="143" t="s">
        <v>938</v>
      </c>
    </row>
    <row r="80" spans="1:3" ht="15" customHeight="1">
      <c r="A80" s="143" t="s">
        <v>1093</v>
      </c>
      <c r="B80" s="143" t="s">
        <v>1094</v>
      </c>
      <c r="C80" s="143" t="s">
        <v>943</v>
      </c>
    </row>
    <row r="81" spans="1:3" ht="15" customHeight="1">
      <c r="A81" s="143" t="s">
        <v>1095</v>
      </c>
      <c r="B81" s="143" t="s">
        <v>1096</v>
      </c>
      <c r="C81" s="143" t="s">
        <v>943</v>
      </c>
    </row>
    <row r="82" spans="1:3" ht="15" customHeight="1">
      <c r="A82" s="143" t="s">
        <v>1097</v>
      </c>
      <c r="B82" s="143" t="s">
        <v>1098</v>
      </c>
      <c r="C82" s="143" t="s">
        <v>943</v>
      </c>
    </row>
    <row r="83" spans="1:3" ht="15" customHeight="1">
      <c r="A83" s="143" t="s">
        <v>1099</v>
      </c>
      <c r="B83" s="143" t="s">
        <v>1100</v>
      </c>
      <c r="C83" s="143" t="s">
        <v>938</v>
      </c>
    </row>
    <row r="84" spans="1:3" ht="15" customHeight="1">
      <c r="A84" s="143" t="s">
        <v>1101</v>
      </c>
      <c r="B84" s="143" t="s">
        <v>1102</v>
      </c>
      <c r="C84" s="143" t="s">
        <v>943</v>
      </c>
    </row>
    <row r="85" spans="1:3" ht="15" customHeight="1">
      <c r="A85" s="143" t="s">
        <v>1103</v>
      </c>
      <c r="B85" s="143" t="s">
        <v>1104</v>
      </c>
      <c r="C85" s="143" t="s">
        <v>1012</v>
      </c>
    </row>
    <row r="86" spans="1:3" ht="15" customHeight="1">
      <c r="A86" s="143" t="s">
        <v>1105</v>
      </c>
      <c r="B86" s="143" t="s">
        <v>1106</v>
      </c>
      <c r="C86" s="143" t="s">
        <v>674</v>
      </c>
    </row>
    <row r="87" spans="1:3" ht="15" customHeight="1">
      <c r="A87" s="143" t="s">
        <v>1107</v>
      </c>
      <c r="B87" s="143" t="s">
        <v>1108</v>
      </c>
      <c r="C87" s="143" t="s">
        <v>938</v>
      </c>
    </row>
    <row r="88" spans="1:3" ht="15" customHeight="1">
      <c r="A88" s="143" t="s">
        <v>1109</v>
      </c>
      <c r="B88" s="143" t="s">
        <v>1110</v>
      </c>
      <c r="C88" s="143" t="s">
        <v>943</v>
      </c>
    </row>
    <row r="89" spans="1:3" ht="15" customHeight="1">
      <c r="A89" s="143" t="s">
        <v>1111</v>
      </c>
      <c r="B89" s="143" t="s">
        <v>1112</v>
      </c>
      <c r="C89" s="143" t="s">
        <v>674</v>
      </c>
    </row>
    <row r="90" spans="1:3" ht="15" customHeight="1">
      <c r="A90" s="143" t="s">
        <v>1113</v>
      </c>
      <c r="B90" s="143" t="s">
        <v>1114</v>
      </c>
      <c r="C90" s="143" t="s">
        <v>938</v>
      </c>
    </row>
    <row r="91" spans="1:3" ht="15" customHeight="1">
      <c r="A91" s="143" t="s">
        <v>1115</v>
      </c>
      <c r="B91" s="143" t="s">
        <v>1116</v>
      </c>
      <c r="C91" s="143" t="s">
        <v>943</v>
      </c>
    </row>
    <row r="92" spans="1:3" ht="15" customHeight="1">
      <c r="A92" s="143" t="s">
        <v>1117</v>
      </c>
      <c r="B92" s="143" t="s">
        <v>1118</v>
      </c>
      <c r="C92" s="143" t="s">
        <v>938</v>
      </c>
    </row>
    <row r="93" spans="1:3" ht="15" customHeight="1">
      <c r="A93" s="143" t="s">
        <v>1119</v>
      </c>
      <c r="B93" s="143" t="s">
        <v>1120</v>
      </c>
      <c r="C93" s="143" t="s">
        <v>938</v>
      </c>
    </row>
    <row r="94" spans="1:3" ht="15" customHeight="1">
      <c r="A94" s="143" t="s">
        <v>1121</v>
      </c>
      <c r="B94" s="143" t="s">
        <v>1122</v>
      </c>
      <c r="C94" s="143" t="s">
        <v>1012</v>
      </c>
    </row>
    <row r="95" spans="1:3" ht="15" customHeight="1">
      <c r="A95" s="143" t="s">
        <v>1123</v>
      </c>
      <c r="B95" s="143" t="s">
        <v>1124</v>
      </c>
      <c r="C95" s="143" t="s">
        <v>674</v>
      </c>
    </row>
    <row r="96" spans="1:3" ht="15" customHeight="1">
      <c r="A96" s="143" t="s">
        <v>1125</v>
      </c>
      <c r="B96" s="143" t="s">
        <v>1126</v>
      </c>
      <c r="C96" s="143" t="s">
        <v>943</v>
      </c>
    </row>
    <row r="97" spans="1:3" ht="15" customHeight="1">
      <c r="A97" s="143" t="s">
        <v>1127</v>
      </c>
      <c r="B97" s="143" t="s">
        <v>1128</v>
      </c>
      <c r="C97" s="143" t="s">
        <v>943</v>
      </c>
    </row>
    <row r="98" spans="1:3" ht="15" customHeight="1">
      <c r="A98" s="143" t="s">
        <v>1129</v>
      </c>
      <c r="B98" s="143" t="s">
        <v>1130</v>
      </c>
      <c r="C98" s="143" t="s">
        <v>938</v>
      </c>
    </row>
    <row r="99" spans="1:3" ht="15" customHeight="1">
      <c r="A99" s="143" t="s">
        <v>1131</v>
      </c>
      <c r="B99" s="143" t="s">
        <v>1132</v>
      </c>
      <c r="C99" s="143" t="s">
        <v>938</v>
      </c>
    </row>
    <row r="100" spans="1:3" ht="15" customHeight="1">
      <c r="A100" s="143" t="s">
        <v>1133</v>
      </c>
      <c r="B100" s="143" t="s">
        <v>1134</v>
      </c>
      <c r="C100" s="143" t="s">
        <v>943</v>
      </c>
    </row>
    <row r="101" spans="1:3" ht="15" customHeight="1">
      <c r="A101" s="143" t="s">
        <v>1135</v>
      </c>
      <c r="B101" s="143" t="s">
        <v>1136</v>
      </c>
      <c r="C101" s="143" t="s">
        <v>943</v>
      </c>
    </row>
    <row r="102" spans="1:3" ht="15" customHeight="1">
      <c r="A102" s="143" t="s">
        <v>1137</v>
      </c>
      <c r="B102" s="143" t="s">
        <v>1138</v>
      </c>
      <c r="C102" s="143" t="s">
        <v>943</v>
      </c>
    </row>
    <row r="103" spans="1:3" ht="15" customHeight="1">
      <c r="A103" s="143" t="s">
        <v>1139</v>
      </c>
      <c r="B103" s="143" t="s">
        <v>1140</v>
      </c>
      <c r="C103" s="143" t="s">
        <v>1012</v>
      </c>
    </row>
    <row r="104" spans="1:3" ht="15" customHeight="1">
      <c r="A104" s="143" t="s">
        <v>1141</v>
      </c>
      <c r="B104" s="143" t="s">
        <v>1142</v>
      </c>
      <c r="C104" s="143" t="s">
        <v>938</v>
      </c>
    </row>
    <row r="105" spans="1:3" ht="15" customHeight="1">
      <c r="A105" s="143" t="s">
        <v>1143</v>
      </c>
      <c r="B105" s="143" t="s">
        <v>1144</v>
      </c>
      <c r="C105" s="143" t="s">
        <v>943</v>
      </c>
    </row>
    <row r="106" spans="1:3" ht="15" customHeight="1">
      <c r="A106" s="143" t="s">
        <v>1145</v>
      </c>
      <c r="B106" s="143" t="s">
        <v>1146</v>
      </c>
      <c r="C106" s="143" t="s">
        <v>943</v>
      </c>
    </row>
    <row r="107" spans="1:3" ht="15" customHeight="1">
      <c r="A107" s="143" t="s">
        <v>1147</v>
      </c>
      <c r="B107" s="143" t="s">
        <v>1148</v>
      </c>
      <c r="C107" s="143" t="s">
        <v>943</v>
      </c>
    </row>
    <row r="108" spans="1:3" ht="15" customHeight="1">
      <c r="A108" s="143" t="s">
        <v>1149</v>
      </c>
      <c r="B108" s="143" t="s">
        <v>1150</v>
      </c>
      <c r="C108" s="143" t="s">
        <v>943</v>
      </c>
    </row>
    <row r="109" spans="1:3" ht="15" customHeight="1">
      <c r="A109" s="143" t="s">
        <v>1151</v>
      </c>
      <c r="B109" s="143" t="s">
        <v>1152</v>
      </c>
      <c r="C109" s="143" t="s">
        <v>943</v>
      </c>
    </row>
    <row r="110" spans="1:3" ht="15" customHeight="1">
      <c r="A110" s="143" t="s">
        <v>1153</v>
      </c>
      <c r="B110" s="143" t="s">
        <v>1154</v>
      </c>
      <c r="C110" s="143" t="s">
        <v>943</v>
      </c>
    </row>
    <row r="111" spans="1:3" ht="15" customHeight="1">
      <c r="A111" s="143" t="s">
        <v>1155</v>
      </c>
      <c r="B111" s="143" t="s">
        <v>1156</v>
      </c>
      <c r="C111" s="143" t="s">
        <v>1012</v>
      </c>
    </row>
    <row r="112" spans="1:3" ht="15" customHeight="1">
      <c r="A112" s="143" t="s">
        <v>1157</v>
      </c>
      <c r="B112" s="143" t="s">
        <v>1158</v>
      </c>
      <c r="C112" s="143" t="s">
        <v>943</v>
      </c>
    </row>
    <row r="113" spans="1:3" ht="15" customHeight="1">
      <c r="A113" s="143" t="s">
        <v>1159</v>
      </c>
      <c r="B113" s="143" t="s">
        <v>1160</v>
      </c>
      <c r="C113" s="143" t="s">
        <v>943</v>
      </c>
    </row>
    <row r="114" spans="1:3" ht="15" customHeight="1">
      <c r="A114" s="143" t="s">
        <v>1161</v>
      </c>
      <c r="B114" s="143" t="s">
        <v>1162</v>
      </c>
      <c r="C114" s="143" t="s">
        <v>938</v>
      </c>
    </row>
    <row r="115" spans="1:3" ht="15" customHeight="1">
      <c r="A115" s="143" t="s">
        <v>1163</v>
      </c>
      <c r="B115" s="143" t="s">
        <v>1164</v>
      </c>
      <c r="C115" s="143" t="s">
        <v>943</v>
      </c>
    </row>
    <row r="116" spans="1:3" ht="15" customHeight="1">
      <c r="A116" s="143" t="s">
        <v>1165</v>
      </c>
      <c r="B116" s="143" t="s">
        <v>1166</v>
      </c>
      <c r="C116" s="143" t="s">
        <v>674</v>
      </c>
    </row>
    <row r="117" spans="1:3" ht="15" customHeight="1">
      <c r="A117" s="143" t="s">
        <v>1167</v>
      </c>
      <c r="B117" s="143" t="s">
        <v>1168</v>
      </c>
      <c r="C117" s="143" t="s">
        <v>943</v>
      </c>
    </row>
    <row r="118" spans="1:3" ht="15" customHeight="1">
      <c r="A118" s="143" t="s">
        <v>1169</v>
      </c>
      <c r="B118" s="143" t="s">
        <v>1170</v>
      </c>
      <c r="C118" s="143" t="s">
        <v>674</v>
      </c>
    </row>
    <row r="119" spans="1:3" ht="15" customHeight="1">
      <c r="A119" s="143" t="s">
        <v>1171</v>
      </c>
      <c r="B119" s="143" t="s">
        <v>1172</v>
      </c>
      <c r="C119" s="143" t="s">
        <v>943</v>
      </c>
    </row>
    <row r="120" spans="1:3" ht="15" customHeight="1">
      <c r="A120" s="143" t="s">
        <v>1173</v>
      </c>
      <c r="B120" s="143" t="s">
        <v>1174</v>
      </c>
      <c r="C120" s="143" t="s">
        <v>943</v>
      </c>
    </row>
    <row r="121" spans="1:3" ht="15" customHeight="1">
      <c r="A121" s="143" t="s">
        <v>1175</v>
      </c>
      <c r="B121" s="143" t="s">
        <v>1176</v>
      </c>
      <c r="C121" s="143" t="s">
        <v>943</v>
      </c>
    </row>
    <row r="122" spans="1:3" ht="15" customHeight="1">
      <c r="A122" s="143" t="s">
        <v>1177</v>
      </c>
      <c r="B122" s="143" t="s">
        <v>1178</v>
      </c>
      <c r="C122" s="143" t="s">
        <v>943</v>
      </c>
    </row>
    <row r="123" spans="1:3" ht="15" customHeight="1">
      <c r="A123" s="143" t="s">
        <v>1179</v>
      </c>
      <c r="B123" s="143" t="s">
        <v>1180</v>
      </c>
      <c r="C123" s="143" t="s">
        <v>1012</v>
      </c>
    </row>
    <row r="124" spans="1:3" ht="15" customHeight="1">
      <c r="A124" s="143" t="s">
        <v>1181</v>
      </c>
      <c r="B124" s="143" t="s">
        <v>1182</v>
      </c>
      <c r="C124" s="143" t="s">
        <v>943</v>
      </c>
    </row>
    <row r="125" spans="1:3" ht="15" customHeight="1">
      <c r="A125" s="143" t="s">
        <v>1183</v>
      </c>
      <c r="B125" s="143" t="s">
        <v>1184</v>
      </c>
      <c r="C125" s="143" t="s">
        <v>943</v>
      </c>
    </row>
    <row r="126" spans="1:3" ht="15" customHeight="1">
      <c r="A126" s="143" t="s">
        <v>1185</v>
      </c>
      <c r="B126" s="143" t="s">
        <v>1186</v>
      </c>
      <c r="C126" s="143" t="s">
        <v>943</v>
      </c>
    </row>
    <row r="127" spans="1:3" ht="15" customHeight="1">
      <c r="A127" s="143" t="s">
        <v>1187</v>
      </c>
      <c r="B127" s="143" t="s">
        <v>1188</v>
      </c>
      <c r="C127" s="143" t="s">
        <v>938</v>
      </c>
    </row>
    <row r="128" spans="1:3" ht="15" customHeight="1">
      <c r="A128" s="143" t="s">
        <v>1189</v>
      </c>
      <c r="B128" s="143" t="s">
        <v>1190</v>
      </c>
      <c r="C128" s="143" t="s">
        <v>943</v>
      </c>
    </row>
    <row r="129" spans="1:3" ht="15" customHeight="1">
      <c r="A129" s="143" t="s">
        <v>1191</v>
      </c>
      <c r="B129" s="143" t="s">
        <v>1192</v>
      </c>
      <c r="C129" s="143" t="s">
        <v>938</v>
      </c>
    </row>
    <row r="130" spans="1:3" ht="15" customHeight="1">
      <c r="A130" s="143" t="s">
        <v>1193</v>
      </c>
      <c r="B130" s="143" t="s">
        <v>1194</v>
      </c>
      <c r="C130" s="143" t="s">
        <v>943</v>
      </c>
    </row>
    <row r="131" spans="1:3" ht="15" customHeight="1">
      <c r="A131" s="143" t="s">
        <v>1195</v>
      </c>
      <c r="B131" s="143" t="s">
        <v>1196</v>
      </c>
      <c r="C131" s="143" t="s">
        <v>943</v>
      </c>
    </row>
    <row r="132" spans="1:3" ht="15" customHeight="1">
      <c r="A132" s="143" t="s">
        <v>1197</v>
      </c>
      <c r="B132" s="143" t="s">
        <v>1198</v>
      </c>
      <c r="C132" s="143" t="s">
        <v>938</v>
      </c>
    </row>
    <row r="133" spans="1:3" ht="15" customHeight="1">
      <c r="A133" s="143" t="s">
        <v>1199</v>
      </c>
      <c r="B133" s="143" t="s">
        <v>1200</v>
      </c>
      <c r="C133" s="143" t="s">
        <v>943</v>
      </c>
    </row>
    <row r="134" spans="1:3" ht="15" customHeight="1">
      <c r="A134" s="143" t="s">
        <v>1201</v>
      </c>
      <c r="B134" s="143" t="s">
        <v>1202</v>
      </c>
      <c r="C134" s="143" t="s">
        <v>1012</v>
      </c>
    </row>
    <row r="135" spans="1:3" ht="15" customHeight="1">
      <c r="A135" s="143" t="s">
        <v>1203</v>
      </c>
      <c r="B135" s="143" t="s">
        <v>1204</v>
      </c>
      <c r="C135" s="143" t="s">
        <v>1012</v>
      </c>
    </row>
    <row r="136" spans="1:3" ht="15" customHeight="1">
      <c r="A136" s="143" t="s">
        <v>1205</v>
      </c>
      <c r="B136" s="143" t="s">
        <v>1206</v>
      </c>
      <c r="C136" s="143" t="s">
        <v>943</v>
      </c>
    </row>
    <row r="137" spans="1:3" ht="15" customHeight="1">
      <c r="A137" s="143" t="s">
        <v>1207</v>
      </c>
      <c r="B137" s="143" t="s">
        <v>1208</v>
      </c>
      <c r="C137" s="143" t="s">
        <v>1012</v>
      </c>
    </row>
    <row r="138" spans="1:3" ht="15" customHeight="1">
      <c r="A138" s="143" t="s">
        <v>1209</v>
      </c>
      <c r="B138" s="143" t="s">
        <v>1210</v>
      </c>
      <c r="C138" s="143" t="s">
        <v>943</v>
      </c>
    </row>
    <row r="139" spans="1:3" ht="15" customHeight="1">
      <c r="A139" s="143" t="s">
        <v>1211</v>
      </c>
      <c r="B139" s="143" t="s">
        <v>1212</v>
      </c>
      <c r="C139" s="143" t="s">
        <v>1012</v>
      </c>
    </row>
    <row r="140" spans="1:3" ht="15" customHeight="1">
      <c r="A140" s="143" t="s">
        <v>1213</v>
      </c>
      <c r="B140" s="143" t="s">
        <v>1214</v>
      </c>
      <c r="C140" s="143" t="s">
        <v>943</v>
      </c>
    </row>
    <row r="141" spans="1:3" ht="15" customHeight="1">
      <c r="A141" s="143" t="s">
        <v>1215</v>
      </c>
      <c r="B141" s="143" t="s">
        <v>1216</v>
      </c>
      <c r="C141" s="143" t="s">
        <v>943</v>
      </c>
    </row>
    <row r="142" spans="1:3" ht="15" customHeight="1">
      <c r="A142" s="143" t="s">
        <v>1217</v>
      </c>
      <c r="B142" s="143" t="s">
        <v>1218</v>
      </c>
      <c r="C142" s="143" t="s">
        <v>943</v>
      </c>
    </row>
    <row r="143" spans="1:3" ht="15" customHeight="1">
      <c r="A143" s="143" t="s">
        <v>1219</v>
      </c>
      <c r="B143" s="143" t="s">
        <v>1220</v>
      </c>
      <c r="C143" s="143" t="s">
        <v>1012</v>
      </c>
    </row>
    <row r="144" spans="1:3" ht="15" customHeight="1">
      <c r="A144" s="143" t="s">
        <v>1221</v>
      </c>
      <c r="B144" s="143" t="s">
        <v>1222</v>
      </c>
      <c r="C144" s="143" t="s">
        <v>943</v>
      </c>
    </row>
    <row r="145" spans="1:3" ht="15" customHeight="1">
      <c r="A145" s="143" t="s">
        <v>1223</v>
      </c>
      <c r="B145" s="143" t="s">
        <v>1224</v>
      </c>
      <c r="C145" s="143" t="s">
        <v>943</v>
      </c>
    </row>
    <row r="146" spans="1:3" ht="15" customHeight="1">
      <c r="A146" s="143" t="s">
        <v>1225</v>
      </c>
      <c r="B146" s="143" t="s">
        <v>1226</v>
      </c>
      <c r="C146" s="143" t="s">
        <v>943</v>
      </c>
    </row>
    <row r="147" spans="1:3" ht="15" customHeight="1">
      <c r="A147" s="143" t="s">
        <v>1227</v>
      </c>
      <c r="B147" s="143" t="s">
        <v>1228</v>
      </c>
      <c r="C147" s="143" t="s">
        <v>943</v>
      </c>
    </row>
    <row r="148" spans="1:3" ht="15" customHeight="1">
      <c r="A148" s="143" t="s">
        <v>1229</v>
      </c>
      <c r="B148" s="143" t="s">
        <v>1230</v>
      </c>
      <c r="C148" s="143" t="s">
        <v>943</v>
      </c>
    </row>
    <row r="149" spans="1:3" ht="15" customHeight="1">
      <c r="A149" s="143" t="s">
        <v>1231</v>
      </c>
      <c r="B149" s="143" t="s">
        <v>1232</v>
      </c>
      <c r="C149" s="143" t="s">
        <v>674</v>
      </c>
    </row>
    <row r="150" spans="1:3" ht="15" customHeight="1">
      <c r="A150" s="143" t="s">
        <v>1233</v>
      </c>
      <c r="B150" s="143" t="s">
        <v>1234</v>
      </c>
      <c r="C150" s="143" t="s">
        <v>943</v>
      </c>
    </row>
    <row r="151" spans="1:3" ht="15" customHeight="1">
      <c r="A151" s="143" t="s">
        <v>1235</v>
      </c>
      <c r="B151" s="143" t="s">
        <v>1236</v>
      </c>
      <c r="C151" s="143" t="s">
        <v>938</v>
      </c>
    </row>
    <row r="152" spans="1:3" ht="15" customHeight="1">
      <c r="A152" s="143" t="s">
        <v>1237</v>
      </c>
      <c r="B152" s="143" t="s">
        <v>1238</v>
      </c>
      <c r="C152" s="143" t="s">
        <v>938</v>
      </c>
    </row>
    <row r="153" spans="1:3" ht="15" customHeight="1">
      <c r="A153" s="143" t="s">
        <v>1239</v>
      </c>
      <c r="B153" s="143" t="s">
        <v>1240</v>
      </c>
      <c r="C153" s="143" t="s">
        <v>938</v>
      </c>
    </row>
    <row r="154" spans="1:3" ht="15" customHeight="1">
      <c r="A154" s="143" t="s">
        <v>1241</v>
      </c>
      <c r="B154" s="143" t="s">
        <v>1242</v>
      </c>
      <c r="C154" s="143" t="s">
        <v>938</v>
      </c>
    </row>
    <row r="155" spans="1:3" ht="15" customHeight="1">
      <c r="A155" s="143" t="s">
        <v>1243</v>
      </c>
      <c r="B155" s="143" t="s">
        <v>1244</v>
      </c>
      <c r="C155" s="143" t="s">
        <v>674</v>
      </c>
    </row>
    <row r="156" spans="1:3" ht="15" customHeight="1">
      <c r="A156" s="143" t="s">
        <v>1245</v>
      </c>
      <c r="B156" s="143" t="s">
        <v>1246</v>
      </c>
      <c r="C156" s="143" t="s">
        <v>674</v>
      </c>
    </row>
    <row r="157" spans="1:3" ht="15" customHeight="1">
      <c r="A157" s="143" t="s">
        <v>1247</v>
      </c>
      <c r="B157" s="143" t="s">
        <v>1248</v>
      </c>
      <c r="C157" s="143" t="s">
        <v>943</v>
      </c>
    </row>
    <row r="158" spans="1:3" ht="15" customHeight="1">
      <c r="A158" s="143" t="s">
        <v>1249</v>
      </c>
      <c r="B158" s="143" t="s">
        <v>1250</v>
      </c>
      <c r="C158" s="143" t="s">
        <v>938</v>
      </c>
    </row>
    <row r="159" spans="1:3" ht="15" customHeight="1">
      <c r="A159" s="143" t="s">
        <v>1251</v>
      </c>
      <c r="B159" s="143" t="s">
        <v>1252</v>
      </c>
      <c r="C159" s="143" t="s">
        <v>943</v>
      </c>
    </row>
    <row r="160" spans="1:3" ht="15" customHeight="1">
      <c r="A160" s="143" t="s">
        <v>1253</v>
      </c>
      <c r="B160" s="143" t="s">
        <v>1254</v>
      </c>
      <c r="C160" s="143" t="s">
        <v>938</v>
      </c>
    </row>
    <row r="161" spans="1:3" ht="15" customHeight="1">
      <c r="A161" s="143" t="s">
        <v>1255</v>
      </c>
      <c r="B161" s="143" t="s">
        <v>1256</v>
      </c>
      <c r="C161" s="143" t="s">
        <v>1012</v>
      </c>
    </row>
    <row r="162" spans="1:3" ht="15" customHeight="1">
      <c r="A162" s="143" t="s">
        <v>1257</v>
      </c>
      <c r="B162" s="143" t="s">
        <v>1258</v>
      </c>
      <c r="C162" s="143" t="s">
        <v>943</v>
      </c>
    </row>
    <row r="163" spans="1:3" ht="15" customHeight="1">
      <c r="A163" s="143" t="s">
        <v>1259</v>
      </c>
      <c r="B163" s="143" t="s">
        <v>1260</v>
      </c>
      <c r="C163" s="143" t="s">
        <v>943</v>
      </c>
    </row>
    <row r="164" spans="1:3" ht="15" customHeight="1">
      <c r="A164" s="143" t="s">
        <v>1261</v>
      </c>
      <c r="B164" s="143" t="s">
        <v>1262</v>
      </c>
      <c r="C164" s="143" t="s">
        <v>1012</v>
      </c>
    </row>
    <row r="165" spans="1:3" ht="15" customHeight="1">
      <c r="A165" s="143" t="s">
        <v>1263</v>
      </c>
      <c r="B165" s="143" t="s">
        <v>1264</v>
      </c>
      <c r="C165" s="143" t="s">
        <v>943</v>
      </c>
    </row>
    <row r="166" spans="1:3" ht="15" customHeight="1">
      <c r="A166" s="143" t="s">
        <v>1265</v>
      </c>
      <c r="B166" s="143" t="s">
        <v>1266</v>
      </c>
      <c r="C166" s="143" t="s">
        <v>943</v>
      </c>
    </row>
    <row r="167" spans="1:3" ht="15" customHeight="1">
      <c r="A167" s="143" t="s">
        <v>1267</v>
      </c>
      <c r="B167" s="143" t="s">
        <v>1268</v>
      </c>
      <c r="C167" s="143" t="s">
        <v>943</v>
      </c>
    </row>
    <row r="168" spans="1:3" ht="15" customHeight="1">
      <c r="A168" s="143" t="s">
        <v>1269</v>
      </c>
      <c r="B168" s="143" t="s">
        <v>1270</v>
      </c>
      <c r="C168" s="143" t="s">
        <v>943</v>
      </c>
    </row>
    <row r="169" spans="1:3" ht="15" customHeight="1">
      <c r="A169" s="143" t="s">
        <v>1271</v>
      </c>
      <c r="B169" s="143" t="s">
        <v>1272</v>
      </c>
      <c r="C169" s="143" t="s">
        <v>943</v>
      </c>
    </row>
    <row r="170" spans="1:3" ht="15" customHeight="1">
      <c r="A170" s="143" t="s">
        <v>1273</v>
      </c>
      <c r="B170" s="143" t="s">
        <v>1274</v>
      </c>
      <c r="C170" s="143" t="s">
        <v>938</v>
      </c>
    </row>
    <row r="171" spans="1:3" ht="15" customHeight="1">
      <c r="A171" s="143" t="s">
        <v>1275</v>
      </c>
      <c r="B171" s="143" t="s">
        <v>1276</v>
      </c>
      <c r="C171" s="143" t="s">
        <v>943</v>
      </c>
    </row>
    <row r="172" spans="1:3" ht="15" customHeight="1">
      <c r="A172" s="143" t="s">
        <v>1277</v>
      </c>
      <c r="B172" s="143" t="s">
        <v>1278</v>
      </c>
      <c r="C172" s="143" t="s">
        <v>943</v>
      </c>
    </row>
    <row r="173" spans="1:3" ht="15" customHeight="1">
      <c r="A173" s="143" t="s">
        <v>1279</v>
      </c>
      <c r="B173" s="143" t="s">
        <v>1280</v>
      </c>
      <c r="C173" s="143" t="s">
        <v>943</v>
      </c>
    </row>
    <row r="174" spans="1:3" ht="15" customHeight="1">
      <c r="A174" s="143" t="s">
        <v>1281</v>
      </c>
      <c r="B174" s="143" t="s">
        <v>1282</v>
      </c>
      <c r="C174" s="143" t="s">
        <v>943</v>
      </c>
    </row>
    <row r="175" spans="1:3" ht="15" customHeight="1">
      <c r="A175" s="143" t="s">
        <v>1283</v>
      </c>
      <c r="B175" s="143" t="s">
        <v>1284</v>
      </c>
      <c r="C175" s="143" t="s">
        <v>943</v>
      </c>
    </row>
    <row r="176" spans="1:3" ht="15" customHeight="1">
      <c r="A176" s="143" t="s">
        <v>1285</v>
      </c>
      <c r="B176" s="143" t="s">
        <v>1286</v>
      </c>
      <c r="C176" s="143" t="s">
        <v>943</v>
      </c>
    </row>
    <row r="177" spans="1:3" ht="15" customHeight="1">
      <c r="A177" s="143" t="s">
        <v>1287</v>
      </c>
      <c r="B177" s="143" t="s">
        <v>1288</v>
      </c>
      <c r="C177" s="143" t="s">
        <v>674</v>
      </c>
    </row>
    <row r="178" spans="1:3" ht="15" customHeight="1">
      <c r="A178" s="143" t="s">
        <v>1289</v>
      </c>
      <c r="B178" s="143" t="s">
        <v>1290</v>
      </c>
      <c r="C178" s="143" t="s">
        <v>943</v>
      </c>
    </row>
    <row r="179" spans="1:3" ht="15" customHeight="1">
      <c r="A179" s="143" t="s">
        <v>1291</v>
      </c>
      <c r="B179" s="143" t="s">
        <v>1292</v>
      </c>
      <c r="C179" s="143" t="s">
        <v>1012</v>
      </c>
    </row>
    <row r="180" spans="1:3" ht="15" customHeight="1">
      <c r="A180" s="143" t="s">
        <v>1293</v>
      </c>
      <c r="B180" s="143" t="s">
        <v>1294</v>
      </c>
      <c r="C180" s="143" t="s">
        <v>943</v>
      </c>
    </row>
    <row r="181" spans="1:3" ht="15" customHeight="1">
      <c r="A181" s="143" t="s">
        <v>1295</v>
      </c>
      <c r="B181" s="143" t="s">
        <v>1296</v>
      </c>
      <c r="C181" s="143" t="s">
        <v>938</v>
      </c>
    </row>
    <row r="182" spans="1:3" ht="15" customHeight="1">
      <c r="A182" s="143" t="s">
        <v>1297</v>
      </c>
      <c r="B182" s="143" t="s">
        <v>1298</v>
      </c>
      <c r="C182" s="143" t="s">
        <v>943</v>
      </c>
    </row>
    <row r="183" spans="1:3" ht="15" customHeight="1">
      <c r="A183" s="143" t="s">
        <v>1299</v>
      </c>
      <c r="B183" s="143" t="s">
        <v>1300</v>
      </c>
      <c r="C183" s="143" t="s">
        <v>943</v>
      </c>
    </row>
    <row r="184" spans="1:3" ht="15" customHeight="1">
      <c r="A184" s="143" t="s">
        <v>1301</v>
      </c>
      <c r="B184" s="143" t="s">
        <v>1302</v>
      </c>
      <c r="C184" s="143" t="s">
        <v>674</v>
      </c>
    </row>
    <row r="185" spans="1:3" ht="15" customHeight="1">
      <c r="A185" s="143" t="s">
        <v>1303</v>
      </c>
      <c r="B185" s="143" t="s">
        <v>1304</v>
      </c>
      <c r="C185" s="143" t="s">
        <v>1012</v>
      </c>
    </row>
    <row r="186" spans="1:3" ht="15" customHeight="1">
      <c r="A186" s="143" t="s">
        <v>1305</v>
      </c>
      <c r="B186" s="143" t="s">
        <v>1306</v>
      </c>
      <c r="C186" s="143" t="s">
        <v>943</v>
      </c>
    </row>
    <row r="187" spans="1:3" ht="15" customHeight="1">
      <c r="A187" s="143" t="s">
        <v>1307</v>
      </c>
      <c r="B187" s="143" t="s">
        <v>1308</v>
      </c>
      <c r="C187" s="143" t="s">
        <v>674</v>
      </c>
    </row>
    <row r="188" spans="1:3" ht="15" customHeight="1">
      <c r="A188" s="143" t="s">
        <v>1309</v>
      </c>
      <c r="B188" s="143" t="s">
        <v>1310</v>
      </c>
      <c r="C188" s="143" t="s">
        <v>1012</v>
      </c>
    </row>
    <row r="189" spans="1:3" ht="15" customHeight="1">
      <c r="A189" s="143" t="s">
        <v>1311</v>
      </c>
      <c r="B189" s="143" t="s">
        <v>1312</v>
      </c>
      <c r="C189" s="143" t="s">
        <v>1012</v>
      </c>
    </row>
    <row r="190" spans="1:3" ht="15" customHeight="1">
      <c r="A190" s="143" t="s">
        <v>1313</v>
      </c>
      <c r="B190" s="143" t="s">
        <v>1314</v>
      </c>
      <c r="C190" s="143" t="s">
        <v>1012</v>
      </c>
    </row>
    <row r="191" spans="1:3" ht="15" customHeight="1">
      <c r="A191" s="143" t="s">
        <v>1315</v>
      </c>
      <c r="B191" s="143" t="s">
        <v>1316</v>
      </c>
      <c r="C191" s="143" t="s">
        <v>943</v>
      </c>
    </row>
    <row r="192" spans="1:3" ht="15" customHeight="1">
      <c r="A192" s="143" t="s">
        <v>1317</v>
      </c>
      <c r="B192" s="143" t="s">
        <v>1318</v>
      </c>
      <c r="C192" s="143" t="s">
        <v>938</v>
      </c>
    </row>
    <row r="193" spans="1:3" ht="15" customHeight="1">
      <c r="A193" s="143" t="s">
        <v>1319</v>
      </c>
      <c r="B193" s="143" t="s">
        <v>1320</v>
      </c>
      <c r="C193" s="143" t="s">
        <v>943</v>
      </c>
    </row>
    <row r="194" spans="1:3" ht="15" customHeight="1">
      <c r="A194" s="143" t="s">
        <v>1321</v>
      </c>
      <c r="B194" s="143" t="s">
        <v>1322</v>
      </c>
      <c r="C194" s="143" t="s">
        <v>943</v>
      </c>
    </row>
    <row r="195" spans="1:3" ht="15" customHeight="1">
      <c r="A195" s="143" t="s">
        <v>1323</v>
      </c>
      <c r="B195" s="143" t="s">
        <v>1324</v>
      </c>
      <c r="C195" s="143" t="s">
        <v>943</v>
      </c>
    </row>
    <row r="196" spans="1:3" ht="15" customHeight="1">
      <c r="A196" s="143" t="s">
        <v>1325</v>
      </c>
      <c r="B196" s="143" t="s">
        <v>1326</v>
      </c>
      <c r="C196" s="143" t="s">
        <v>1012</v>
      </c>
    </row>
    <row r="197" spans="1:3" ht="15" customHeight="1">
      <c r="A197" s="143" t="s">
        <v>1327</v>
      </c>
      <c r="B197" s="143" t="s">
        <v>1328</v>
      </c>
      <c r="C197" s="143" t="s">
        <v>943</v>
      </c>
    </row>
    <row r="198" spans="1:3" ht="15" customHeight="1">
      <c r="A198" s="143" t="s">
        <v>1329</v>
      </c>
      <c r="B198" s="143" t="s">
        <v>1330</v>
      </c>
      <c r="C198" s="143" t="s">
        <v>1012</v>
      </c>
    </row>
    <row r="199" spans="1:3" ht="15" customHeight="1">
      <c r="A199" s="143" t="s">
        <v>1331</v>
      </c>
      <c r="B199" s="143" t="s">
        <v>1332</v>
      </c>
      <c r="C199" s="143" t="s">
        <v>674</v>
      </c>
    </row>
    <row r="200" spans="1:3" ht="15" customHeight="1">
      <c r="A200" s="143" t="s">
        <v>1333</v>
      </c>
      <c r="B200" s="143" t="s">
        <v>1334</v>
      </c>
      <c r="C200" s="143" t="s">
        <v>1012</v>
      </c>
    </row>
    <row r="201" spans="1:3" ht="15" customHeight="1">
      <c r="A201" s="143" t="s">
        <v>1335</v>
      </c>
      <c r="B201" s="143" t="s">
        <v>1336</v>
      </c>
      <c r="C201" s="143" t="s">
        <v>674</v>
      </c>
    </row>
    <row r="202" spans="1:3" ht="15" customHeight="1">
      <c r="A202" s="143" t="s">
        <v>1337</v>
      </c>
      <c r="B202" s="143" t="s">
        <v>1338</v>
      </c>
      <c r="C202" s="143" t="s">
        <v>1012</v>
      </c>
    </row>
    <row r="203" spans="1:3" ht="15" customHeight="1">
      <c r="A203" s="143" t="s">
        <v>1339</v>
      </c>
      <c r="B203" s="143" t="s">
        <v>1340</v>
      </c>
      <c r="C203" s="143" t="s">
        <v>1012</v>
      </c>
    </row>
    <row r="204" spans="1:3" ht="15" customHeight="1">
      <c r="A204" s="143" t="s">
        <v>1341</v>
      </c>
      <c r="B204" s="143" t="s">
        <v>1342</v>
      </c>
      <c r="C204" s="143" t="s">
        <v>943</v>
      </c>
    </row>
    <row r="205" spans="1:3" ht="15" customHeight="1">
      <c r="A205" s="143" t="s">
        <v>1343</v>
      </c>
      <c r="B205" s="143" t="s">
        <v>1344</v>
      </c>
      <c r="C205" s="143" t="s">
        <v>938</v>
      </c>
    </row>
    <row r="206" spans="1:3" ht="15" customHeight="1">
      <c r="A206" s="143" t="s">
        <v>1345</v>
      </c>
      <c r="B206" s="143" t="s">
        <v>1346</v>
      </c>
      <c r="C206" s="143" t="s">
        <v>1347</v>
      </c>
    </row>
    <row r="207" spans="1:3" ht="15" customHeight="1">
      <c r="A207" s="143" t="s">
        <v>1348</v>
      </c>
      <c r="B207" s="143" t="s">
        <v>1349</v>
      </c>
      <c r="C207" s="143" t="s">
        <v>938</v>
      </c>
    </row>
    <row r="208" spans="1:3" ht="15" customHeight="1">
      <c r="A208" s="143" t="s">
        <v>1350</v>
      </c>
      <c r="B208" s="143" t="s">
        <v>1351</v>
      </c>
      <c r="C208" s="143" t="s">
        <v>674</v>
      </c>
    </row>
    <row r="209" spans="1:3" ht="15" customHeight="1">
      <c r="A209" s="143" t="s">
        <v>1352</v>
      </c>
      <c r="B209" s="143" t="s">
        <v>1353</v>
      </c>
      <c r="C209" s="143" t="s">
        <v>943</v>
      </c>
    </row>
    <row r="210" spans="1:3" ht="15" customHeight="1">
      <c r="A210" s="143" t="s">
        <v>1354</v>
      </c>
      <c r="B210" s="143" t="s">
        <v>1355</v>
      </c>
      <c r="C210" s="143" t="s">
        <v>1012</v>
      </c>
    </row>
    <row r="211" spans="1:3" ht="15" customHeight="1">
      <c r="A211" s="143" t="s">
        <v>1356</v>
      </c>
      <c r="B211" s="143" t="s">
        <v>1357</v>
      </c>
      <c r="C211" s="143" t="s">
        <v>1012</v>
      </c>
    </row>
    <row r="212" spans="1:3" ht="15" customHeight="1">
      <c r="A212" s="143" t="s">
        <v>1358</v>
      </c>
      <c r="B212" s="143" t="s">
        <v>1359</v>
      </c>
      <c r="C212" s="143" t="s">
        <v>674</v>
      </c>
    </row>
    <row r="213" spans="1:3" ht="15" customHeight="1">
      <c r="A213" s="143" t="s">
        <v>1360</v>
      </c>
      <c r="B213" s="143" t="s">
        <v>1361</v>
      </c>
      <c r="C213" s="143" t="s">
        <v>943</v>
      </c>
    </row>
    <row r="214" spans="1:3" ht="15" customHeight="1">
      <c r="A214" s="143" t="s">
        <v>1362</v>
      </c>
      <c r="B214" s="143" t="s">
        <v>1363</v>
      </c>
      <c r="C214" s="143" t="s">
        <v>943</v>
      </c>
    </row>
    <row r="215" spans="1:3" ht="15" customHeight="1">
      <c r="A215" s="143" t="s">
        <v>1364</v>
      </c>
      <c r="B215" s="143" t="s">
        <v>1365</v>
      </c>
      <c r="C215" s="143" t="s">
        <v>1012</v>
      </c>
    </row>
    <row r="216" spans="1:3" ht="15" customHeight="1">
      <c r="A216" s="143" t="s">
        <v>1366</v>
      </c>
      <c r="B216" s="143" t="s">
        <v>1367</v>
      </c>
      <c r="C216" s="143" t="s">
        <v>674</v>
      </c>
    </row>
    <row r="217" spans="1:3" ht="15" customHeight="1">
      <c r="A217" s="143" t="s">
        <v>1368</v>
      </c>
      <c r="B217" s="143" t="s">
        <v>1369</v>
      </c>
      <c r="C217" s="143" t="s">
        <v>1012</v>
      </c>
    </row>
    <row r="218" spans="1:3" ht="15" customHeight="1">
      <c r="A218" s="143" t="s">
        <v>1370</v>
      </c>
      <c r="B218" s="143" t="s">
        <v>1371</v>
      </c>
      <c r="C218" s="143" t="s">
        <v>943</v>
      </c>
    </row>
    <row r="219" spans="1:3" ht="15" customHeight="1">
      <c r="A219" s="143" t="s">
        <v>1372</v>
      </c>
      <c r="B219" s="143" t="s">
        <v>1373</v>
      </c>
      <c r="C219" s="143" t="s">
        <v>674</v>
      </c>
    </row>
    <row r="220" spans="1:3" ht="15" customHeight="1">
      <c r="A220" s="143" t="s">
        <v>1374</v>
      </c>
      <c r="B220" s="143" t="s">
        <v>1375</v>
      </c>
      <c r="C220" s="143" t="s">
        <v>1012</v>
      </c>
    </row>
    <row r="221" spans="1:3" ht="15" customHeight="1">
      <c r="A221" s="143" t="s">
        <v>1376</v>
      </c>
      <c r="B221" s="143" t="s">
        <v>1377</v>
      </c>
      <c r="C221" s="143" t="s">
        <v>943</v>
      </c>
    </row>
    <row r="222" spans="1:3" ht="15" customHeight="1">
      <c r="A222" s="143" t="s">
        <v>1378</v>
      </c>
      <c r="B222" s="143" t="s">
        <v>1379</v>
      </c>
      <c r="C222" s="143" t="s">
        <v>943</v>
      </c>
    </row>
    <row r="223" spans="1:3" ht="15" customHeight="1">
      <c r="A223" s="143" t="s">
        <v>1380</v>
      </c>
      <c r="B223" s="143" t="s">
        <v>1381</v>
      </c>
      <c r="C223" s="143" t="s">
        <v>938</v>
      </c>
    </row>
    <row r="224" spans="1:3" ht="15" customHeight="1">
      <c r="A224" s="143" t="s">
        <v>1382</v>
      </c>
      <c r="B224" s="143" t="s">
        <v>1383</v>
      </c>
      <c r="C224" s="143" t="s">
        <v>1012</v>
      </c>
    </row>
    <row r="225" spans="1:3" ht="15" customHeight="1">
      <c r="A225" s="143" t="s">
        <v>1384</v>
      </c>
      <c r="B225" s="143" t="s">
        <v>1385</v>
      </c>
      <c r="C225" s="143" t="s">
        <v>943</v>
      </c>
    </row>
    <row r="226" spans="1:3" ht="15" customHeight="1">
      <c r="A226" s="143" t="s">
        <v>1386</v>
      </c>
      <c r="B226" s="143" t="s">
        <v>1387</v>
      </c>
      <c r="C226" s="143" t="s">
        <v>674</v>
      </c>
    </row>
    <row r="227" spans="1:3" ht="15" customHeight="1">
      <c r="A227" s="143" t="s">
        <v>1388</v>
      </c>
      <c r="B227" s="143" t="s">
        <v>1389</v>
      </c>
      <c r="C227" s="143" t="s">
        <v>674</v>
      </c>
    </row>
    <row r="228" spans="1:3" ht="15" customHeight="1">
      <c r="A228" s="143" t="s">
        <v>1390</v>
      </c>
      <c r="B228" s="143" t="s">
        <v>1391</v>
      </c>
      <c r="C228" s="143" t="s">
        <v>943</v>
      </c>
    </row>
    <row r="229" spans="1:3" ht="15" customHeight="1">
      <c r="A229" s="143" t="s">
        <v>1392</v>
      </c>
      <c r="B229" s="143" t="s">
        <v>1393</v>
      </c>
      <c r="C229" s="143" t="s">
        <v>943</v>
      </c>
    </row>
    <row r="230" spans="1:3" ht="15" customHeight="1">
      <c r="A230" s="143" t="s">
        <v>1394</v>
      </c>
      <c r="B230" s="143" t="s">
        <v>1395</v>
      </c>
      <c r="C230" s="143" t="s">
        <v>1012</v>
      </c>
    </row>
    <row r="231" spans="1:3" ht="15" customHeight="1">
      <c r="A231" s="143" t="s">
        <v>1396</v>
      </c>
      <c r="B231" s="143" t="s">
        <v>1397</v>
      </c>
      <c r="C231" s="143" t="s">
        <v>943</v>
      </c>
    </row>
    <row r="232" spans="1:3" ht="15" customHeight="1">
      <c r="A232" s="143" t="s">
        <v>1398</v>
      </c>
      <c r="B232" s="143" t="s">
        <v>1399</v>
      </c>
      <c r="C232" s="143" t="s">
        <v>943</v>
      </c>
    </row>
    <row r="233" spans="1:3" ht="15" customHeight="1">
      <c r="A233" s="143" t="s">
        <v>1400</v>
      </c>
      <c r="B233" s="143" t="s">
        <v>1401</v>
      </c>
      <c r="C233" s="143" t="s">
        <v>943</v>
      </c>
    </row>
    <row r="234" spans="1:3" ht="15" customHeight="1">
      <c r="A234" s="143" t="s">
        <v>1402</v>
      </c>
      <c r="B234" s="143" t="s">
        <v>1403</v>
      </c>
      <c r="C234" s="143" t="s">
        <v>1012</v>
      </c>
    </row>
    <row r="235" spans="1:3" ht="15" customHeight="1">
      <c r="A235" s="143" t="s">
        <v>1404</v>
      </c>
      <c r="B235" s="143" t="s">
        <v>1405</v>
      </c>
      <c r="C235" s="143" t="s">
        <v>1012</v>
      </c>
    </row>
    <row r="236" spans="1:3" ht="15" customHeight="1">
      <c r="A236" s="143" t="s">
        <v>1406</v>
      </c>
      <c r="B236" s="143" t="s">
        <v>1407</v>
      </c>
      <c r="C236" s="143" t="s">
        <v>1347</v>
      </c>
    </row>
    <row r="237" spans="1:3" ht="15" customHeight="1">
      <c r="A237" s="143" t="s">
        <v>1408</v>
      </c>
      <c r="B237" s="143" t="s">
        <v>1409</v>
      </c>
      <c r="C237" s="143" t="s">
        <v>943</v>
      </c>
    </row>
    <row r="238" spans="1:3" ht="15" customHeight="1">
      <c r="A238" s="143" t="s">
        <v>1410</v>
      </c>
      <c r="B238" s="143" t="s">
        <v>1411</v>
      </c>
      <c r="C238" s="143" t="s">
        <v>938</v>
      </c>
    </row>
    <row r="239" spans="1:3" ht="15" customHeight="1">
      <c r="A239" s="143" t="s">
        <v>1412</v>
      </c>
      <c r="B239" s="143" t="s">
        <v>1413</v>
      </c>
      <c r="C239" s="143" t="s">
        <v>674</v>
      </c>
    </row>
    <row r="240" spans="1:3" ht="15" customHeight="1">
      <c r="A240" s="143" t="s">
        <v>1414</v>
      </c>
      <c r="B240" s="143" t="s">
        <v>1415</v>
      </c>
      <c r="C240" s="143" t="s">
        <v>1012</v>
      </c>
    </row>
    <row r="241" spans="1:3" ht="15" customHeight="1">
      <c r="A241" s="143" t="s">
        <v>1416</v>
      </c>
      <c r="B241" s="143" t="s">
        <v>1417</v>
      </c>
      <c r="C241" s="143" t="s">
        <v>943</v>
      </c>
    </row>
    <row r="242" spans="1:3" ht="15" customHeight="1">
      <c r="A242" s="143" t="s">
        <v>1418</v>
      </c>
      <c r="B242" s="143" t="s">
        <v>1419</v>
      </c>
      <c r="C242" s="143" t="s">
        <v>1012</v>
      </c>
    </row>
    <row r="243" spans="1:3" ht="15" customHeight="1">
      <c r="A243" s="143" t="s">
        <v>1420</v>
      </c>
      <c r="B243" s="143" t="s">
        <v>1421</v>
      </c>
      <c r="C243" s="143" t="s">
        <v>943</v>
      </c>
    </row>
    <row r="244" spans="1:3" ht="15" customHeight="1">
      <c r="A244" s="143" t="s">
        <v>1422</v>
      </c>
      <c r="B244" s="143" t="s">
        <v>1423</v>
      </c>
      <c r="C244" s="143" t="s">
        <v>943</v>
      </c>
    </row>
    <row r="245" spans="1:3" ht="15" customHeight="1">
      <c r="A245" s="143" t="s">
        <v>1424</v>
      </c>
      <c r="B245" s="143" t="s">
        <v>1425</v>
      </c>
      <c r="C245" s="143" t="s">
        <v>1012</v>
      </c>
    </row>
    <row r="246" spans="1:3" ht="15" customHeight="1">
      <c r="A246" s="143" t="s">
        <v>1426</v>
      </c>
      <c r="B246" s="143" t="s">
        <v>1427</v>
      </c>
      <c r="C246" s="143" t="s">
        <v>674</v>
      </c>
    </row>
    <row r="247" spans="1:3" ht="15" customHeight="1">
      <c r="A247" s="143" t="s">
        <v>1428</v>
      </c>
      <c r="B247" s="143" t="s">
        <v>1429</v>
      </c>
      <c r="C247" s="143" t="s">
        <v>943</v>
      </c>
    </row>
    <row r="248" spans="1:3" ht="15" customHeight="1">
      <c r="A248" s="143" t="s">
        <v>1430</v>
      </c>
      <c r="B248" s="143" t="s">
        <v>1431</v>
      </c>
      <c r="C248" s="143" t="s">
        <v>674</v>
      </c>
    </row>
    <row r="249" spans="1:3" ht="15" customHeight="1">
      <c r="A249" s="143" t="s">
        <v>1432</v>
      </c>
      <c r="B249" s="143" t="s">
        <v>1433</v>
      </c>
      <c r="C249" s="143" t="s">
        <v>674</v>
      </c>
    </row>
    <row r="250" spans="1:3" ht="15" customHeight="1">
      <c r="A250" s="143" t="s">
        <v>1434</v>
      </c>
      <c r="B250" s="143" t="s">
        <v>1435</v>
      </c>
      <c r="C250" s="143" t="s">
        <v>938</v>
      </c>
    </row>
    <row r="251" spans="1:3" ht="15" customHeight="1">
      <c r="A251" s="143" t="s">
        <v>1436</v>
      </c>
      <c r="B251" s="143" t="s">
        <v>1437</v>
      </c>
      <c r="C251" s="143" t="s">
        <v>674</v>
      </c>
    </row>
    <row r="252" spans="1:3" ht="15" customHeight="1">
      <c r="A252" s="143" t="s">
        <v>1438</v>
      </c>
      <c r="B252" s="143" t="s">
        <v>1439</v>
      </c>
      <c r="C252" s="143" t="s">
        <v>943</v>
      </c>
    </row>
    <row r="253" spans="1:3" ht="15" customHeight="1">
      <c r="A253" s="143" t="s">
        <v>1440</v>
      </c>
      <c r="B253" s="143" t="s">
        <v>1441</v>
      </c>
      <c r="C253" s="143" t="s">
        <v>1012</v>
      </c>
    </row>
    <row r="254" spans="1:3" ht="15" customHeight="1">
      <c r="A254" s="143" t="s">
        <v>1442</v>
      </c>
      <c r="B254" s="143" t="s">
        <v>1443</v>
      </c>
      <c r="C254" s="143" t="s">
        <v>943</v>
      </c>
    </row>
    <row r="255" spans="1:3" ht="15" customHeight="1">
      <c r="A255" s="143" t="s">
        <v>1444</v>
      </c>
      <c r="B255" s="143" t="s">
        <v>1445</v>
      </c>
      <c r="C255" s="143" t="s">
        <v>943</v>
      </c>
    </row>
    <row r="256" spans="1:3" ht="15" customHeight="1">
      <c r="A256" s="143" t="s">
        <v>1446</v>
      </c>
      <c r="B256" s="143" t="s">
        <v>1447</v>
      </c>
      <c r="C256" s="143" t="s">
        <v>674</v>
      </c>
    </row>
    <row r="257" spans="1:3" ht="15" customHeight="1">
      <c r="A257" s="143" t="s">
        <v>1448</v>
      </c>
      <c r="B257" s="143" t="s">
        <v>1449</v>
      </c>
      <c r="C257" s="143" t="s">
        <v>674</v>
      </c>
    </row>
    <row r="258" spans="1:3" ht="15" customHeight="1">
      <c r="A258" s="143" t="s">
        <v>1450</v>
      </c>
      <c r="B258" s="143" t="s">
        <v>1451</v>
      </c>
      <c r="C258" s="143" t="s">
        <v>943</v>
      </c>
    </row>
    <row r="259" spans="1:3" ht="15" customHeight="1">
      <c r="A259" s="143" t="s">
        <v>1452</v>
      </c>
      <c r="B259" s="143" t="s">
        <v>1453</v>
      </c>
      <c r="C259" s="143" t="s">
        <v>943</v>
      </c>
    </row>
    <row r="260" spans="1:3" ht="15" customHeight="1">
      <c r="A260" s="143" t="s">
        <v>1454</v>
      </c>
      <c r="B260" s="143" t="s">
        <v>1455</v>
      </c>
      <c r="C260" s="143" t="s">
        <v>943</v>
      </c>
    </row>
    <row r="261" spans="1:3" ht="15" customHeight="1">
      <c r="A261" s="143" t="s">
        <v>1456</v>
      </c>
      <c r="B261" s="143" t="s">
        <v>1457</v>
      </c>
      <c r="C261" s="143" t="s">
        <v>674</v>
      </c>
    </row>
    <row r="262" spans="1:3" ht="15" customHeight="1">
      <c r="A262" s="143" t="s">
        <v>1458</v>
      </c>
      <c r="B262" s="143" t="s">
        <v>1459</v>
      </c>
      <c r="C262" s="143" t="s">
        <v>943</v>
      </c>
    </row>
    <row r="263" spans="1:3" ht="15" customHeight="1">
      <c r="A263" s="143" t="s">
        <v>1460</v>
      </c>
      <c r="B263" s="143" t="s">
        <v>1461</v>
      </c>
      <c r="C263" s="143" t="s">
        <v>1012</v>
      </c>
    </row>
    <row r="264" spans="1:3" ht="15" customHeight="1">
      <c r="A264" s="143" t="s">
        <v>1462</v>
      </c>
      <c r="B264" s="143" t="s">
        <v>1463</v>
      </c>
      <c r="C264" s="143" t="s">
        <v>943</v>
      </c>
    </row>
    <row r="265" spans="1:3" ht="15" customHeight="1">
      <c r="A265" s="143" t="s">
        <v>1464</v>
      </c>
      <c r="B265" s="143" t="s">
        <v>1465</v>
      </c>
      <c r="C265" s="143" t="s">
        <v>1012</v>
      </c>
    </row>
    <row r="266" spans="1:3" ht="15" customHeight="1">
      <c r="A266" s="143" t="s">
        <v>1466</v>
      </c>
      <c r="B266" s="143" t="s">
        <v>1467</v>
      </c>
      <c r="C266" s="143" t="s">
        <v>1012</v>
      </c>
    </row>
    <row r="267" spans="1:3" ht="15" customHeight="1">
      <c r="A267" s="143" t="s">
        <v>1468</v>
      </c>
      <c r="B267" s="143" t="s">
        <v>1469</v>
      </c>
      <c r="C267" s="143" t="s">
        <v>943</v>
      </c>
    </row>
    <row r="268" spans="1:3" ht="15" customHeight="1">
      <c r="A268" s="143" t="s">
        <v>1470</v>
      </c>
      <c r="B268" s="143" t="s">
        <v>1471</v>
      </c>
      <c r="C268" s="143" t="s">
        <v>1012</v>
      </c>
    </row>
    <row r="269" spans="1:3" ht="15" customHeight="1">
      <c r="A269" s="143" t="s">
        <v>1472</v>
      </c>
      <c r="B269" s="143" t="s">
        <v>1473</v>
      </c>
      <c r="C269" s="143" t="s">
        <v>943</v>
      </c>
    </row>
    <row r="270" spans="1:3" ht="15" customHeight="1">
      <c r="A270" s="143" t="s">
        <v>1474</v>
      </c>
      <c r="B270" s="143" t="s">
        <v>1475</v>
      </c>
      <c r="C270" s="143" t="s">
        <v>938</v>
      </c>
    </row>
    <row r="271" spans="1:3" ht="15" customHeight="1">
      <c r="A271" s="143" t="s">
        <v>1476</v>
      </c>
      <c r="B271" s="143" t="s">
        <v>1477</v>
      </c>
      <c r="C271" s="143" t="s">
        <v>1347</v>
      </c>
    </row>
    <row r="272" spans="1:3" ht="15" customHeight="1">
      <c r="A272" s="143" t="s">
        <v>1478</v>
      </c>
      <c r="B272" s="143" t="s">
        <v>1479</v>
      </c>
      <c r="C272" s="143" t="s">
        <v>1012</v>
      </c>
    </row>
    <row r="273" spans="1:3" ht="15" customHeight="1">
      <c r="A273" s="143" t="s">
        <v>1480</v>
      </c>
      <c r="B273" s="143" t="s">
        <v>1481</v>
      </c>
      <c r="C273" s="143" t="s">
        <v>674</v>
      </c>
    </row>
    <row r="274" spans="1:3" ht="15" customHeight="1">
      <c r="A274" s="143" t="s">
        <v>1482</v>
      </c>
      <c r="B274" s="143" t="s">
        <v>1483</v>
      </c>
      <c r="C274" s="143" t="s">
        <v>938</v>
      </c>
    </row>
    <row r="275" spans="1:3" ht="15" customHeight="1">
      <c r="A275" s="143" t="s">
        <v>1484</v>
      </c>
      <c r="B275" s="143" t="s">
        <v>1485</v>
      </c>
      <c r="C275" s="143" t="s">
        <v>938</v>
      </c>
    </row>
    <row r="276" spans="1:3" ht="15" customHeight="1">
      <c r="A276" s="143" t="s">
        <v>1486</v>
      </c>
      <c r="B276" s="143" t="s">
        <v>1487</v>
      </c>
      <c r="C276" s="143" t="s">
        <v>943</v>
      </c>
    </row>
    <row r="277" spans="1:3" ht="15" customHeight="1">
      <c r="A277" s="143" t="s">
        <v>1488</v>
      </c>
      <c r="B277" s="143" t="s">
        <v>1489</v>
      </c>
      <c r="C277" s="143" t="s">
        <v>1012</v>
      </c>
    </row>
    <row r="278" spans="1:3" ht="15" customHeight="1">
      <c r="A278" s="143" t="s">
        <v>1490</v>
      </c>
      <c r="B278" s="143" t="s">
        <v>1491</v>
      </c>
      <c r="C278" s="143" t="s">
        <v>1347</v>
      </c>
    </row>
    <row r="279" spans="1:3" ht="15" customHeight="1">
      <c r="A279" s="143" t="s">
        <v>1492</v>
      </c>
      <c r="B279" s="143" t="s">
        <v>1493</v>
      </c>
      <c r="C279" s="143" t="s">
        <v>938</v>
      </c>
    </row>
    <row r="280" spans="1:3" ht="15" customHeight="1">
      <c r="A280" s="143" t="s">
        <v>1494</v>
      </c>
      <c r="B280" s="143" t="s">
        <v>1495</v>
      </c>
      <c r="C280" s="143" t="s">
        <v>1012</v>
      </c>
    </row>
    <row r="281" spans="1:3" ht="15" customHeight="1">
      <c r="A281" s="143" t="s">
        <v>1496</v>
      </c>
      <c r="B281" s="143" t="s">
        <v>1497</v>
      </c>
      <c r="C281" s="143" t="s">
        <v>1012</v>
      </c>
    </row>
    <row r="282" spans="1:3" ht="15" customHeight="1">
      <c r="A282" s="143" t="s">
        <v>1498</v>
      </c>
      <c r="B282" s="143" t="s">
        <v>1499</v>
      </c>
      <c r="C282" s="143" t="s">
        <v>674</v>
      </c>
    </row>
    <row r="283" spans="1:3" ht="15" customHeight="1">
      <c r="A283" s="143" t="s">
        <v>1500</v>
      </c>
      <c r="B283" s="143" t="s">
        <v>1501</v>
      </c>
      <c r="C283" s="143" t="s">
        <v>943</v>
      </c>
    </row>
    <row r="284" spans="1:3" ht="15" customHeight="1">
      <c r="A284" s="143" t="s">
        <v>1502</v>
      </c>
      <c r="B284" s="143" t="s">
        <v>1503</v>
      </c>
      <c r="C284" s="143" t="s">
        <v>1012</v>
      </c>
    </row>
    <row r="285" spans="1:3" ht="15" customHeight="1">
      <c r="A285" s="143" t="s">
        <v>1504</v>
      </c>
      <c r="B285" s="143" t="s">
        <v>1505</v>
      </c>
      <c r="C285" s="143" t="s">
        <v>943</v>
      </c>
    </row>
    <row r="286" spans="1:3" ht="15" customHeight="1">
      <c r="A286" s="143" t="s">
        <v>1506</v>
      </c>
      <c r="B286" s="143" t="s">
        <v>1507</v>
      </c>
      <c r="C286" s="143" t="s">
        <v>674</v>
      </c>
    </row>
    <row r="287" spans="1:3" ht="15" customHeight="1">
      <c r="A287" s="143" t="s">
        <v>1508</v>
      </c>
      <c r="B287" s="143" t="s">
        <v>1509</v>
      </c>
      <c r="C287" s="143" t="s">
        <v>1012</v>
      </c>
    </row>
    <row r="288" spans="1:3" ht="15" customHeight="1">
      <c r="A288" s="143" t="s">
        <v>1510</v>
      </c>
      <c r="B288" s="143" t="s">
        <v>1511</v>
      </c>
      <c r="C288" s="143" t="s">
        <v>943</v>
      </c>
    </row>
    <row r="289" spans="1:3" ht="15" customHeight="1">
      <c r="A289" s="143" t="s">
        <v>1512</v>
      </c>
      <c r="B289" s="143" t="s">
        <v>1513</v>
      </c>
      <c r="C289" s="143" t="s">
        <v>1012</v>
      </c>
    </row>
    <row r="290" spans="1:3" ht="15" customHeight="1">
      <c r="A290" s="143" t="s">
        <v>1514</v>
      </c>
      <c r="B290" s="143" t="s">
        <v>1515</v>
      </c>
      <c r="C290" s="143" t="s">
        <v>943</v>
      </c>
    </row>
    <row r="291" spans="1:3" ht="15" customHeight="1">
      <c r="A291" s="143" t="s">
        <v>1516</v>
      </c>
      <c r="B291" s="143" t="s">
        <v>1517</v>
      </c>
      <c r="C291" s="143" t="s">
        <v>943</v>
      </c>
    </row>
    <row r="292" spans="1:3" ht="15" customHeight="1">
      <c r="A292" s="143" t="s">
        <v>1518</v>
      </c>
      <c r="B292" s="143" t="s">
        <v>1519</v>
      </c>
      <c r="C292" s="143" t="s">
        <v>938</v>
      </c>
    </row>
    <row r="293" spans="1:3" ht="15" customHeight="1">
      <c r="A293" s="143" t="s">
        <v>1520</v>
      </c>
      <c r="B293" s="143" t="s">
        <v>1521</v>
      </c>
      <c r="C293" s="143" t="s">
        <v>674</v>
      </c>
    </row>
    <row r="294" spans="1:3" ht="15" customHeight="1">
      <c r="A294" s="143" t="s">
        <v>1522</v>
      </c>
      <c r="B294" s="143" t="s">
        <v>1523</v>
      </c>
      <c r="C294" s="143" t="s">
        <v>938</v>
      </c>
    </row>
    <row r="295" spans="1:3" ht="15" customHeight="1">
      <c r="A295" s="143" t="s">
        <v>1524</v>
      </c>
      <c r="B295" s="143" t="s">
        <v>1525</v>
      </c>
      <c r="C295" s="143" t="s">
        <v>1012</v>
      </c>
    </row>
    <row r="296" spans="1:3" ht="15" customHeight="1">
      <c r="A296" s="143" t="s">
        <v>1526</v>
      </c>
      <c r="B296" s="143" t="s">
        <v>1527</v>
      </c>
      <c r="C296" s="143" t="s">
        <v>674</v>
      </c>
    </row>
    <row r="297" spans="1:3" ht="15" customHeight="1">
      <c r="A297" s="143" t="s">
        <v>1528</v>
      </c>
      <c r="B297" s="143" t="s">
        <v>1529</v>
      </c>
      <c r="C297" s="143" t="s">
        <v>943</v>
      </c>
    </row>
    <row r="298" spans="1:3" ht="15" customHeight="1">
      <c r="A298" s="143" t="s">
        <v>1530</v>
      </c>
      <c r="B298" s="143" t="s">
        <v>1531</v>
      </c>
      <c r="C298" s="143" t="s">
        <v>1347</v>
      </c>
    </row>
    <row r="299" spans="1:3" ht="15" customHeight="1">
      <c r="A299" s="143" t="s">
        <v>1532</v>
      </c>
      <c r="B299" s="143" t="s">
        <v>1533</v>
      </c>
      <c r="C299" s="143" t="s">
        <v>1347</v>
      </c>
    </row>
    <row r="300" spans="1:3" ht="15" customHeight="1">
      <c r="A300" s="143" t="s">
        <v>1534</v>
      </c>
      <c r="B300" s="143" t="s">
        <v>1535</v>
      </c>
      <c r="C300" s="143" t="s">
        <v>938</v>
      </c>
    </row>
    <row r="301" spans="1:3" ht="15" customHeight="1">
      <c r="A301" s="143" t="s">
        <v>1536</v>
      </c>
      <c r="B301" s="143" t="s">
        <v>1537</v>
      </c>
      <c r="C301" s="143" t="s">
        <v>943</v>
      </c>
    </row>
    <row r="302" spans="1:3" ht="15" customHeight="1">
      <c r="A302" s="143" t="s">
        <v>1538</v>
      </c>
      <c r="B302" s="143" t="s">
        <v>1539</v>
      </c>
      <c r="C302" s="143" t="s">
        <v>1347</v>
      </c>
    </row>
    <row r="303" spans="1:3" ht="15" customHeight="1">
      <c r="A303" s="143" t="s">
        <v>1540</v>
      </c>
      <c r="B303" s="143" t="s">
        <v>1541</v>
      </c>
      <c r="C303" s="143" t="s">
        <v>674</v>
      </c>
    </row>
    <row r="304" spans="1:3" ht="15" customHeight="1">
      <c r="A304" s="143" t="s">
        <v>1542</v>
      </c>
      <c r="B304" s="143" t="s">
        <v>1543</v>
      </c>
      <c r="C304" s="143" t="s">
        <v>1012</v>
      </c>
    </row>
    <row r="305" spans="1:3" ht="15" customHeight="1">
      <c r="A305" s="143" t="s">
        <v>1544</v>
      </c>
      <c r="B305" s="143" t="s">
        <v>1545</v>
      </c>
      <c r="C305" s="143" t="s">
        <v>1012</v>
      </c>
    </row>
    <row r="306" spans="1:3" ht="15" customHeight="1">
      <c r="A306" s="143" t="s">
        <v>1546</v>
      </c>
      <c r="B306" s="143" t="s">
        <v>1547</v>
      </c>
      <c r="C306" s="143" t="s">
        <v>943</v>
      </c>
    </row>
    <row r="307" spans="1:3" ht="15" customHeight="1">
      <c r="A307" s="143" t="s">
        <v>1548</v>
      </c>
      <c r="B307" s="143" t="s">
        <v>1549</v>
      </c>
      <c r="C307" s="143" t="s">
        <v>674</v>
      </c>
    </row>
    <row r="308" spans="1:3" ht="15" customHeight="1">
      <c r="A308" s="143" t="s">
        <v>1550</v>
      </c>
      <c r="B308" s="143" t="s">
        <v>1551</v>
      </c>
      <c r="C308" s="143" t="s">
        <v>1347</v>
      </c>
    </row>
    <row r="309" spans="1:3" ht="15" customHeight="1">
      <c r="A309" s="143" t="s">
        <v>1552</v>
      </c>
      <c r="B309" s="143" t="s">
        <v>1553</v>
      </c>
      <c r="C309" s="143" t="s">
        <v>943</v>
      </c>
    </row>
    <row r="310" spans="1:3" ht="15" customHeight="1">
      <c r="A310" s="143" t="s">
        <v>1554</v>
      </c>
      <c r="B310" s="143" t="s">
        <v>1555</v>
      </c>
      <c r="C310" s="143" t="s">
        <v>938</v>
      </c>
    </row>
    <row r="311" spans="1:3" ht="15" customHeight="1">
      <c r="A311" s="143" t="s">
        <v>1556</v>
      </c>
      <c r="B311" s="143" t="s">
        <v>1557</v>
      </c>
      <c r="C311" s="143" t="s">
        <v>938</v>
      </c>
    </row>
    <row r="312" spans="1:3" ht="15" customHeight="1">
      <c r="A312" s="143" t="s">
        <v>1558</v>
      </c>
      <c r="B312" s="143" t="s">
        <v>1559</v>
      </c>
      <c r="C312" s="143" t="s">
        <v>1347</v>
      </c>
    </row>
    <row r="313" spans="1:3" ht="15" customHeight="1">
      <c r="A313" s="143" t="s">
        <v>1560</v>
      </c>
      <c r="B313" s="143" t="s">
        <v>1561</v>
      </c>
      <c r="C313" s="143" t="s">
        <v>1012</v>
      </c>
    </row>
    <row r="314" spans="1:3" ht="15" customHeight="1">
      <c r="A314" s="143" t="s">
        <v>1562</v>
      </c>
      <c r="B314" s="143" t="s">
        <v>1563</v>
      </c>
      <c r="C314" s="143" t="s">
        <v>938</v>
      </c>
    </row>
    <row r="315" spans="1:3" ht="15" customHeight="1">
      <c r="A315" s="143" t="s">
        <v>1564</v>
      </c>
      <c r="B315" s="143" t="s">
        <v>1565</v>
      </c>
      <c r="C315" s="143" t="s">
        <v>938</v>
      </c>
    </row>
    <row r="316" spans="1:3" ht="15" customHeight="1">
      <c r="A316" s="143" t="s">
        <v>1566</v>
      </c>
      <c r="B316" s="143" t="s">
        <v>1567</v>
      </c>
      <c r="C316" s="143" t="s">
        <v>943</v>
      </c>
    </row>
    <row r="317" spans="1:3" ht="15" customHeight="1">
      <c r="A317" s="143" t="s">
        <v>1568</v>
      </c>
      <c r="B317" s="143" t="s">
        <v>1569</v>
      </c>
      <c r="C317" s="143" t="s">
        <v>674</v>
      </c>
    </row>
    <row r="318" spans="1:3" ht="15" customHeight="1">
      <c r="A318" s="143" t="s">
        <v>1570</v>
      </c>
      <c r="B318" s="143" t="s">
        <v>1571</v>
      </c>
      <c r="C318" s="143" t="s">
        <v>938</v>
      </c>
    </row>
    <row r="319" spans="1:3" ht="15" customHeight="1">
      <c r="A319" s="143" t="s">
        <v>1572</v>
      </c>
      <c r="B319" s="143" t="s">
        <v>1573</v>
      </c>
      <c r="C319" s="143" t="s">
        <v>1012</v>
      </c>
    </row>
    <row r="320" spans="1:3" ht="15" customHeight="1">
      <c r="A320" s="143" t="s">
        <v>1574</v>
      </c>
      <c r="B320" s="143" t="s">
        <v>1575</v>
      </c>
      <c r="C320" s="143" t="s">
        <v>1012</v>
      </c>
    </row>
    <row r="321" spans="1:3" ht="15" customHeight="1">
      <c r="A321" s="143" t="s">
        <v>1576</v>
      </c>
      <c r="B321" s="143" t="s">
        <v>1577</v>
      </c>
      <c r="C321" s="143" t="s">
        <v>674</v>
      </c>
    </row>
    <row r="322" spans="1:3" ht="15" customHeight="1">
      <c r="A322" s="143" t="s">
        <v>1578</v>
      </c>
      <c r="B322" s="143" t="s">
        <v>1579</v>
      </c>
      <c r="C322" s="143" t="s">
        <v>943</v>
      </c>
    </row>
    <row r="323" spans="1:3" ht="15" customHeight="1">
      <c r="A323" s="143" t="s">
        <v>1580</v>
      </c>
      <c r="B323" s="143" t="s">
        <v>1581</v>
      </c>
      <c r="C323" s="143" t="s">
        <v>943</v>
      </c>
    </row>
    <row r="324" spans="1:3" ht="15" customHeight="1">
      <c r="A324" s="143" t="s">
        <v>1582</v>
      </c>
      <c r="B324" s="143" t="s">
        <v>1583</v>
      </c>
      <c r="C324" s="143" t="s">
        <v>943</v>
      </c>
    </row>
    <row r="325" spans="1:3" ht="15" customHeight="1">
      <c r="A325" s="143" t="s">
        <v>1584</v>
      </c>
      <c r="B325" s="143" t="s">
        <v>1585</v>
      </c>
      <c r="C325" s="143" t="s">
        <v>938</v>
      </c>
    </row>
    <row r="326" spans="1:3" ht="15" customHeight="1">
      <c r="A326" s="143" t="s">
        <v>1586</v>
      </c>
      <c r="B326" s="143" t="s">
        <v>1587</v>
      </c>
      <c r="C326" s="143" t="s">
        <v>938</v>
      </c>
    </row>
    <row r="327" spans="1:3" ht="15" customHeight="1">
      <c r="A327" s="143" t="s">
        <v>1588</v>
      </c>
      <c r="B327" s="143" t="s">
        <v>1589</v>
      </c>
      <c r="C327" s="143" t="s">
        <v>674</v>
      </c>
    </row>
    <row r="328" spans="1:3" ht="15" customHeight="1">
      <c r="A328" s="143" t="s">
        <v>1590</v>
      </c>
      <c r="B328" s="143" t="s">
        <v>1591</v>
      </c>
      <c r="C328" s="143" t="s">
        <v>674</v>
      </c>
    </row>
    <row r="329" spans="1:3" ht="15" customHeight="1">
      <c r="A329" s="143" t="s">
        <v>1592</v>
      </c>
      <c r="B329" s="143" t="s">
        <v>1593</v>
      </c>
      <c r="C329" s="143" t="s">
        <v>938</v>
      </c>
    </row>
    <row r="330" spans="1:3" ht="15" customHeight="1">
      <c r="A330" s="143" t="s">
        <v>1594</v>
      </c>
      <c r="B330" s="143" t="s">
        <v>1595</v>
      </c>
      <c r="C330" s="143" t="s">
        <v>674</v>
      </c>
    </row>
    <row r="331" spans="1:3" ht="15" customHeight="1">
      <c r="A331" s="143" t="s">
        <v>1596</v>
      </c>
      <c r="B331" s="143" t="s">
        <v>1597</v>
      </c>
      <c r="C331" s="143" t="s">
        <v>938</v>
      </c>
    </row>
    <row r="332" spans="1:3" ht="15" customHeight="1">
      <c r="A332" s="143" t="s">
        <v>1598</v>
      </c>
      <c r="B332" s="143" t="s">
        <v>1599</v>
      </c>
      <c r="C332" s="143" t="s">
        <v>943</v>
      </c>
    </row>
    <row r="333" spans="1:3" ht="15" customHeight="1">
      <c r="A333" s="143" t="s">
        <v>1600</v>
      </c>
      <c r="B333" s="143" t="s">
        <v>1601</v>
      </c>
      <c r="C333" s="143" t="s">
        <v>674</v>
      </c>
    </row>
    <row r="334" spans="1:3" ht="15" customHeight="1">
      <c r="A334" s="143" t="s">
        <v>1602</v>
      </c>
      <c r="B334" s="143" t="s">
        <v>1603</v>
      </c>
      <c r="C334" s="143" t="s">
        <v>938</v>
      </c>
    </row>
    <row r="335" spans="1:3" ht="15" customHeight="1">
      <c r="A335" s="143" t="s">
        <v>1604</v>
      </c>
      <c r="B335" s="143" t="s">
        <v>1605</v>
      </c>
      <c r="C335" s="143" t="s">
        <v>938</v>
      </c>
    </row>
    <row r="336" spans="1:3" ht="15" customHeight="1">
      <c r="A336" s="143" t="s">
        <v>1606</v>
      </c>
      <c r="B336" s="143" t="s">
        <v>1607</v>
      </c>
      <c r="C336" s="143" t="s">
        <v>938</v>
      </c>
    </row>
    <row r="337" spans="1:3" ht="15" customHeight="1">
      <c r="A337" s="143" t="s">
        <v>1608</v>
      </c>
      <c r="B337" s="143" t="s">
        <v>1609</v>
      </c>
      <c r="C337" s="143" t="s">
        <v>943</v>
      </c>
    </row>
    <row r="338" spans="1:3" ht="15" customHeight="1">
      <c r="A338" s="143" t="s">
        <v>1610</v>
      </c>
      <c r="B338" s="143" t="s">
        <v>1611</v>
      </c>
      <c r="C338" s="143" t="s">
        <v>943</v>
      </c>
    </row>
    <row r="339" spans="1:3" ht="15" customHeight="1">
      <c r="A339" s="143" t="s">
        <v>1612</v>
      </c>
      <c r="B339" s="143" t="s">
        <v>1613</v>
      </c>
      <c r="C339" s="143" t="s">
        <v>943</v>
      </c>
    </row>
    <row r="340" spans="1:3" ht="15" customHeight="1">
      <c r="A340" s="143" t="s">
        <v>1614</v>
      </c>
      <c r="B340" s="143" t="s">
        <v>1615</v>
      </c>
      <c r="C340" s="143" t="s">
        <v>1347</v>
      </c>
    </row>
    <row r="341" spans="1:3" ht="15" customHeight="1">
      <c r="A341" s="143" t="s">
        <v>1616</v>
      </c>
      <c r="B341" s="143" t="s">
        <v>1617</v>
      </c>
      <c r="C341" s="143" t="s">
        <v>943</v>
      </c>
    </row>
    <row r="342" spans="1:3" ht="15" customHeight="1">
      <c r="A342" s="143" t="s">
        <v>1618</v>
      </c>
      <c r="B342" s="143" t="s">
        <v>1619</v>
      </c>
      <c r="C342" s="143" t="s">
        <v>938</v>
      </c>
    </row>
    <row r="343" spans="1:3" ht="15" customHeight="1">
      <c r="A343" s="143" t="s">
        <v>1620</v>
      </c>
      <c r="B343" s="143" t="s">
        <v>1621</v>
      </c>
      <c r="C343" s="143" t="s">
        <v>943</v>
      </c>
    </row>
    <row r="344" spans="1:3" ht="15" customHeight="1">
      <c r="A344" s="143" t="s">
        <v>1622</v>
      </c>
      <c r="B344" s="143" t="s">
        <v>1623</v>
      </c>
      <c r="C344" s="143" t="s">
        <v>943</v>
      </c>
    </row>
    <row r="345" spans="1:3" ht="15" customHeight="1">
      <c r="A345" s="143" t="s">
        <v>1624</v>
      </c>
      <c r="B345" s="143" t="s">
        <v>1625</v>
      </c>
      <c r="C345" s="143" t="s">
        <v>674</v>
      </c>
    </row>
    <row r="346" spans="1:3" ht="15" customHeight="1">
      <c r="A346" s="143" t="s">
        <v>1626</v>
      </c>
      <c r="B346" s="143" t="s">
        <v>1627</v>
      </c>
      <c r="C346" s="143" t="s">
        <v>674</v>
      </c>
    </row>
    <row r="347" spans="1:3" ht="15" customHeight="1">
      <c r="A347" s="143" t="s">
        <v>1628</v>
      </c>
      <c r="B347" s="143" t="s">
        <v>1629</v>
      </c>
      <c r="C347" s="143" t="s">
        <v>938</v>
      </c>
    </row>
    <row r="348" spans="1:3" ht="15" customHeight="1">
      <c r="A348" s="143" t="s">
        <v>1630</v>
      </c>
      <c r="B348" s="143" t="s">
        <v>1631</v>
      </c>
      <c r="C348" s="143" t="s">
        <v>938</v>
      </c>
    </row>
    <row r="349" spans="1:3" ht="15" customHeight="1">
      <c r="A349" s="143" t="s">
        <v>1632</v>
      </c>
      <c r="B349" s="143" t="s">
        <v>1633</v>
      </c>
      <c r="C349" s="143" t="s">
        <v>943</v>
      </c>
    </row>
    <row r="350" spans="1:3" ht="15" customHeight="1">
      <c r="A350" s="143" t="s">
        <v>1634</v>
      </c>
      <c r="B350" s="143" t="s">
        <v>1635</v>
      </c>
      <c r="C350" s="143" t="s">
        <v>674</v>
      </c>
    </row>
    <row r="351" spans="1:3" ht="15" customHeight="1">
      <c r="A351" s="143" t="s">
        <v>1636</v>
      </c>
      <c r="B351" s="143" t="s">
        <v>1637</v>
      </c>
      <c r="C351" s="143" t="s">
        <v>943</v>
      </c>
    </row>
    <row r="352" spans="1:3" ht="15" customHeight="1">
      <c r="A352" s="143" t="s">
        <v>1638</v>
      </c>
      <c r="B352" s="143" t="s">
        <v>1639</v>
      </c>
      <c r="C352" s="143" t="s">
        <v>943</v>
      </c>
    </row>
    <row r="353" spans="1:3" ht="15" customHeight="1">
      <c r="A353" s="143" t="s">
        <v>1640</v>
      </c>
      <c r="B353" s="143" t="s">
        <v>1641</v>
      </c>
      <c r="C353" s="143" t="s">
        <v>943</v>
      </c>
    </row>
    <row r="354" spans="1:3" ht="15" customHeight="1">
      <c r="A354" s="143" t="s">
        <v>1642</v>
      </c>
      <c r="B354" s="143" t="s">
        <v>1643</v>
      </c>
      <c r="C354" s="143" t="s">
        <v>938</v>
      </c>
    </row>
    <row r="355" spans="1:3" ht="15" customHeight="1">
      <c r="A355" s="143" t="s">
        <v>1644</v>
      </c>
      <c r="B355" s="143" t="s">
        <v>1645</v>
      </c>
      <c r="C355" s="143" t="s">
        <v>943</v>
      </c>
    </row>
    <row r="356" spans="1:3" ht="15" customHeight="1">
      <c r="A356" s="143" t="s">
        <v>1646</v>
      </c>
      <c r="B356" s="143" t="s">
        <v>1647</v>
      </c>
      <c r="C356" s="143" t="s">
        <v>938</v>
      </c>
    </row>
    <row r="357" spans="1:3" ht="15" customHeight="1">
      <c r="A357" s="143" t="s">
        <v>1648</v>
      </c>
      <c r="B357" s="143" t="s">
        <v>1649</v>
      </c>
      <c r="C357" s="143" t="s">
        <v>943</v>
      </c>
    </row>
    <row r="358" spans="1:3" ht="15" customHeight="1">
      <c r="A358" s="143" t="s">
        <v>1650</v>
      </c>
      <c r="B358" s="143" t="s">
        <v>1651</v>
      </c>
      <c r="C358" s="143" t="s">
        <v>943</v>
      </c>
    </row>
    <row r="359" spans="1:3" ht="15" customHeight="1">
      <c r="A359" s="143" t="s">
        <v>1652</v>
      </c>
      <c r="B359" s="143" t="s">
        <v>1653</v>
      </c>
      <c r="C359" s="143" t="s">
        <v>943</v>
      </c>
    </row>
    <row r="360" spans="1:3" ht="15" customHeight="1">
      <c r="A360" s="143" t="s">
        <v>1654</v>
      </c>
      <c r="B360" s="143" t="s">
        <v>1655</v>
      </c>
      <c r="C360" s="143" t="s">
        <v>943</v>
      </c>
    </row>
    <row r="361" spans="1:3" ht="15" customHeight="1">
      <c r="A361" s="143" t="s">
        <v>1656</v>
      </c>
      <c r="B361" s="143" t="s">
        <v>1657</v>
      </c>
      <c r="C361" s="143" t="s">
        <v>943</v>
      </c>
    </row>
    <row r="362" spans="1:3" ht="15" customHeight="1">
      <c r="A362" s="143" t="s">
        <v>1658</v>
      </c>
      <c r="B362" s="143" t="s">
        <v>1659</v>
      </c>
      <c r="C362" s="143" t="s">
        <v>943</v>
      </c>
    </row>
    <row r="363" spans="1:3" ht="15" customHeight="1">
      <c r="A363" s="143" t="s">
        <v>1660</v>
      </c>
      <c r="B363" s="143" t="s">
        <v>1661</v>
      </c>
      <c r="C363" s="143" t="s">
        <v>1012</v>
      </c>
    </row>
    <row r="364" spans="1:3" ht="15" customHeight="1">
      <c r="A364" s="143" t="s">
        <v>1662</v>
      </c>
      <c r="B364" s="143" t="s">
        <v>1663</v>
      </c>
      <c r="C364" s="143" t="s">
        <v>938</v>
      </c>
    </row>
    <row r="365" spans="1:3" ht="15" customHeight="1">
      <c r="A365" s="143" t="s">
        <v>1664</v>
      </c>
      <c r="B365" s="143" t="s">
        <v>1665</v>
      </c>
      <c r="C365" s="143" t="s">
        <v>938</v>
      </c>
    </row>
    <row r="366" spans="1:3" ht="15" customHeight="1">
      <c r="A366" s="143" t="s">
        <v>1666</v>
      </c>
      <c r="B366" s="143" t="s">
        <v>1667</v>
      </c>
      <c r="C366" s="143" t="s">
        <v>938</v>
      </c>
    </row>
    <row r="367" spans="1:3" ht="15" customHeight="1">
      <c r="A367" s="143" t="s">
        <v>1668</v>
      </c>
      <c r="B367" s="143" t="s">
        <v>1669</v>
      </c>
      <c r="C367" s="143" t="s">
        <v>674</v>
      </c>
    </row>
    <row r="368" spans="1:3" ht="15" customHeight="1">
      <c r="A368" s="143" t="s">
        <v>1670</v>
      </c>
      <c r="B368" s="143" t="s">
        <v>1671</v>
      </c>
      <c r="C368" s="143" t="s">
        <v>943</v>
      </c>
    </row>
    <row r="369" spans="1:3" ht="15" customHeight="1">
      <c r="A369" s="143" t="s">
        <v>1672</v>
      </c>
      <c r="B369" s="143" t="s">
        <v>1673</v>
      </c>
      <c r="C369" s="143" t="s">
        <v>938</v>
      </c>
    </row>
    <row r="370" spans="1:3" ht="15" customHeight="1">
      <c r="A370" s="143" t="s">
        <v>1674</v>
      </c>
      <c r="B370" s="143" t="s">
        <v>1675</v>
      </c>
      <c r="C370" s="143" t="s">
        <v>943</v>
      </c>
    </row>
    <row r="371" spans="1:3" ht="15" customHeight="1">
      <c r="A371" s="143" t="s">
        <v>1676</v>
      </c>
      <c r="B371" s="143" t="s">
        <v>1677</v>
      </c>
      <c r="C371" s="143" t="s">
        <v>674</v>
      </c>
    </row>
    <row r="372" spans="1:3" ht="15" customHeight="1">
      <c r="A372" s="143" t="s">
        <v>1678</v>
      </c>
      <c r="B372" s="143" t="s">
        <v>1679</v>
      </c>
      <c r="C372" s="143" t="s">
        <v>938</v>
      </c>
    </row>
    <row r="373" spans="1:3" ht="15" customHeight="1">
      <c r="A373" s="143" t="s">
        <v>1680</v>
      </c>
      <c r="B373" s="143" t="s">
        <v>1681</v>
      </c>
      <c r="C373" s="143" t="s">
        <v>943</v>
      </c>
    </row>
    <row r="374" spans="1:3" ht="15" customHeight="1">
      <c r="A374" s="143" t="s">
        <v>1682</v>
      </c>
      <c r="B374" s="143" t="s">
        <v>1683</v>
      </c>
      <c r="C374" s="143" t="s">
        <v>938</v>
      </c>
    </row>
    <row r="375" spans="1:3" ht="15" customHeight="1">
      <c r="A375" s="143" t="s">
        <v>1684</v>
      </c>
      <c r="B375" s="143" t="s">
        <v>1685</v>
      </c>
      <c r="C375" s="143" t="s">
        <v>938</v>
      </c>
    </row>
    <row r="376" spans="1:3" ht="15" customHeight="1">
      <c r="A376" s="143" t="s">
        <v>1686</v>
      </c>
      <c r="B376" s="143" t="s">
        <v>1687</v>
      </c>
      <c r="C376" s="143" t="s">
        <v>938</v>
      </c>
    </row>
    <row r="377" spans="1:3" ht="15" customHeight="1">
      <c r="A377" s="143" t="s">
        <v>1688</v>
      </c>
      <c r="B377" s="143" t="s">
        <v>1689</v>
      </c>
      <c r="C377" s="143" t="s">
        <v>943</v>
      </c>
    </row>
    <row r="378" spans="1:3" ht="15" customHeight="1">
      <c r="A378" s="143" t="s">
        <v>1690</v>
      </c>
      <c r="B378" s="143" t="s">
        <v>1691</v>
      </c>
      <c r="C378" s="143" t="s">
        <v>943</v>
      </c>
    </row>
    <row r="379" spans="1:3" ht="15" customHeight="1">
      <c r="A379" s="143" t="s">
        <v>1692</v>
      </c>
      <c r="B379" s="143" t="s">
        <v>1693</v>
      </c>
      <c r="C379" s="143" t="s">
        <v>674</v>
      </c>
    </row>
    <row r="380" spans="1:3" ht="15" customHeight="1">
      <c r="A380" s="143" t="s">
        <v>1694</v>
      </c>
      <c r="B380" s="143" t="s">
        <v>1695</v>
      </c>
      <c r="C380" s="143" t="s">
        <v>938</v>
      </c>
    </row>
    <row r="381" spans="1:3" ht="15" customHeight="1">
      <c r="A381" s="143" t="s">
        <v>1696</v>
      </c>
      <c r="B381" s="143" t="s">
        <v>1697</v>
      </c>
      <c r="C381" s="143" t="s">
        <v>943</v>
      </c>
    </row>
    <row r="382" spans="1:3" ht="15" customHeight="1">
      <c r="A382" s="143" t="s">
        <v>1698</v>
      </c>
      <c r="B382" s="143" t="s">
        <v>1699</v>
      </c>
      <c r="C382" s="143" t="s">
        <v>943</v>
      </c>
    </row>
    <row r="383" spans="1:3" ht="15" customHeight="1">
      <c r="A383" s="143" t="s">
        <v>1700</v>
      </c>
      <c r="B383" s="143" t="s">
        <v>1701</v>
      </c>
      <c r="C383" s="143" t="s">
        <v>938</v>
      </c>
    </row>
    <row r="384" spans="1:3" ht="15" customHeight="1">
      <c r="A384" s="143" t="s">
        <v>1702</v>
      </c>
      <c r="B384" s="143" t="s">
        <v>1703</v>
      </c>
      <c r="C384" s="143" t="s">
        <v>943</v>
      </c>
    </row>
    <row r="385" spans="1:3" ht="15" customHeight="1">
      <c r="A385" s="143" t="s">
        <v>1704</v>
      </c>
      <c r="B385" s="143" t="s">
        <v>1705</v>
      </c>
      <c r="C385" s="143" t="s">
        <v>674</v>
      </c>
    </row>
    <row r="386" spans="1:3" ht="15" customHeight="1">
      <c r="A386" s="143" t="s">
        <v>1706</v>
      </c>
      <c r="B386" s="143" t="s">
        <v>1707</v>
      </c>
      <c r="C386" s="143" t="s">
        <v>943</v>
      </c>
    </row>
    <row r="387" spans="1:3" ht="15" customHeight="1">
      <c r="A387" s="143" t="s">
        <v>1708</v>
      </c>
      <c r="B387" s="143" t="s">
        <v>1709</v>
      </c>
      <c r="C387" s="143" t="s">
        <v>943</v>
      </c>
    </row>
    <row r="388" spans="1:3" ht="15" customHeight="1">
      <c r="A388" s="143" t="s">
        <v>1710</v>
      </c>
      <c r="B388" s="143" t="s">
        <v>1711</v>
      </c>
      <c r="C388" s="143" t="s">
        <v>938</v>
      </c>
    </row>
    <row r="389" spans="1:3" ht="15" customHeight="1">
      <c r="A389" s="143" t="s">
        <v>1712</v>
      </c>
      <c r="B389" s="143" t="s">
        <v>1713</v>
      </c>
      <c r="C389" s="143" t="s">
        <v>938</v>
      </c>
    </row>
    <row r="390" spans="1:3" ht="15" customHeight="1">
      <c r="A390" s="143" t="s">
        <v>1714</v>
      </c>
      <c r="B390" s="143" t="s">
        <v>1715</v>
      </c>
      <c r="C390" s="143" t="s">
        <v>674</v>
      </c>
    </row>
    <row r="391" spans="1:3" ht="15" customHeight="1">
      <c r="A391" s="143" t="s">
        <v>1716</v>
      </c>
      <c r="B391" s="143" t="s">
        <v>1717</v>
      </c>
      <c r="C391" s="143" t="s">
        <v>674</v>
      </c>
    </row>
    <row r="392" spans="1:3" ht="15" customHeight="1">
      <c r="A392" s="143" t="s">
        <v>1718</v>
      </c>
      <c r="B392" s="143" t="s">
        <v>1719</v>
      </c>
      <c r="C392" s="143" t="s">
        <v>1012</v>
      </c>
    </row>
    <row r="393" spans="1:3" ht="15" customHeight="1">
      <c r="A393" s="143" t="s">
        <v>1720</v>
      </c>
      <c r="B393" s="143" t="s">
        <v>1721</v>
      </c>
      <c r="C393" s="143" t="s">
        <v>938</v>
      </c>
    </row>
    <row r="394" spans="1:3" ht="15" customHeight="1">
      <c r="A394" s="143" t="s">
        <v>1722</v>
      </c>
      <c r="B394" s="143" t="s">
        <v>1723</v>
      </c>
      <c r="C394" s="143" t="s">
        <v>943</v>
      </c>
    </row>
    <row r="395" spans="1:3" ht="15" customHeight="1">
      <c r="A395" s="143" t="s">
        <v>1724</v>
      </c>
      <c r="B395" s="143" t="s">
        <v>1725</v>
      </c>
      <c r="C395" s="143" t="s">
        <v>938</v>
      </c>
    </row>
    <row r="396" spans="1:3" ht="15" customHeight="1">
      <c r="A396" s="143" t="s">
        <v>1726</v>
      </c>
      <c r="B396" s="143" t="s">
        <v>1727</v>
      </c>
      <c r="C396" s="143" t="s">
        <v>674</v>
      </c>
    </row>
    <row r="397" spans="1:3" ht="15" customHeight="1">
      <c r="A397" s="143" t="s">
        <v>1728</v>
      </c>
      <c r="B397" s="143" t="s">
        <v>1729</v>
      </c>
      <c r="C397" s="143" t="s">
        <v>943</v>
      </c>
    </row>
    <row r="398" spans="1:3" ht="15" customHeight="1">
      <c r="A398" s="143" t="s">
        <v>1730</v>
      </c>
      <c r="B398" s="143" t="s">
        <v>1731</v>
      </c>
      <c r="C398" s="143" t="s">
        <v>943</v>
      </c>
    </row>
    <row r="399" spans="1:3" ht="15" customHeight="1">
      <c r="A399" s="143" t="s">
        <v>1732</v>
      </c>
      <c r="B399" s="143" t="s">
        <v>1733</v>
      </c>
      <c r="C399" s="143" t="s">
        <v>938</v>
      </c>
    </row>
    <row r="400" spans="1:3" ht="15" customHeight="1">
      <c r="A400" s="143" t="s">
        <v>1734</v>
      </c>
      <c r="B400" s="143" t="s">
        <v>1735</v>
      </c>
      <c r="C400" s="143" t="s">
        <v>943</v>
      </c>
    </row>
    <row r="401" spans="1:3" ht="15" customHeight="1">
      <c r="A401" s="143" t="s">
        <v>1736</v>
      </c>
      <c r="B401" s="143" t="s">
        <v>1737</v>
      </c>
      <c r="C401" s="143" t="s">
        <v>943</v>
      </c>
    </row>
    <row r="402" spans="1:3" ht="15" customHeight="1">
      <c r="A402" s="143" t="s">
        <v>1738</v>
      </c>
      <c r="B402" s="143" t="s">
        <v>1739</v>
      </c>
      <c r="C402" s="143" t="s">
        <v>938</v>
      </c>
    </row>
    <row r="403" spans="1:3" ht="15" customHeight="1">
      <c r="A403" s="143" t="s">
        <v>1740</v>
      </c>
      <c r="B403" s="143" t="s">
        <v>1741</v>
      </c>
      <c r="C403" s="143" t="s">
        <v>674</v>
      </c>
    </row>
    <row r="404" spans="1:3" ht="15" customHeight="1">
      <c r="A404" s="143" t="s">
        <v>1742</v>
      </c>
      <c r="B404" s="143" t="s">
        <v>1743</v>
      </c>
      <c r="C404" s="143" t="s">
        <v>943</v>
      </c>
    </row>
    <row r="405" spans="1:3" ht="15" customHeight="1">
      <c r="A405" s="143" t="s">
        <v>1744</v>
      </c>
      <c r="B405" s="143" t="s">
        <v>1745</v>
      </c>
      <c r="C405" s="143" t="s">
        <v>943</v>
      </c>
    </row>
    <row r="406" spans="1:3" ht="15" customHeight="1">
      <c r="A406" s="143" t="s">
        <v>1746</v>
      </c>
      <c r="B406" s="143" t="s">
        <v>1747</v>
      </c>
      <c r="C406" s="143" t="s">
        <v>938</v>
      </c>
    </row>
    <row r="407" spans="1:3" ht="15" customHeight="1">
      <c r="A407" s="143" t="s">
        <v>1748</v>
      </c>
      <c r="B407" s="143" t="s">
        <v>1749</v>
      </c>
      <c r="C407" s="143" t="s">
        <v>943</v>
      </c>
    </row>
    <row r="408" spans="1:3" ht="15" customHeight="1">
      <c r="A408" s="143" t="s">
        <v>1750</v>
      </c>
      <c r="B408" s="143" t="s">
        <v>1751</v>
      </c>
      <c r="C408" s="143" t="s">
        <v>943</v>
      </c>
    </row>
    <row r="409" spans="1:3" ht="15" customHeight="1">
      <c r="A409" s="143" t="s">
        <v>1752</v>
      </c>
      <c r="B409" s="143" t="s">
        <v>1753</v>
      </c>
      <c r="C409" s="143" t="s">
        <v>943</v>
      </c>
    </row>
    <row r="410" spans="1:3" ht="15" customHeight="1">
      <c r="A410" s="143" t="s">
        <v>1754</v>
      </c>
      <c r="B410" s="143" t="s">
        <v>1755</v>
      </c>
      <c r="C410" s="143" t="s">
        <v>943</v>
      </c>
    </row>
    <row r="411" spans="1:3" ht="15" customHeight="1">
      <c r="A411" s="143" t="s">
        <v>1756</v>
      </c>
      <c r="B411" s="143" t="s">
        <v>1757</v>
      </c>
      <c r="C411" s="143" t="s">
        <v>943</v>
      </c>
    </row>
    <row r="412" spans="1:3" ht="15" customHeight="1">
      <c r="A412" s="143" t="s">
        <v>1758</v>
      </c>
      <c r="B412" s="143" t="s">
        <v>1759</v>
      </c>
      <c r="C412" s="143" t="s">
        <v>943</v>
      </c>
    </row>
    <row r="413" spans="1:3" ht="15" customHeight="1">
      <c r="A413" s="143" t="s">
        <v>1760</v>
      </c>
      <c r="B413" s="143" t="s">
        <v>1761</v>
      </c>
      <c r="C413" s="143" t="s">
        <v>938</v>
      </c>
    </row>
    <row r="414" spans="1:3" ht="15" customHeight="1">
      <c r="A414" s="143" t="s">
        <v>1762</v>
      </c>
      <c r="B414" s="143" t="s">
        <v>1763</v>
      </c>
      <c r="C414" s="143" t="s">
        <v>943</v>
      </c>
    </row>
    <row r="415" spans="1:3" ht="15" customHeight="1">
      <c r="A415" s="143" t="s">
        <v>1764</v>
      </c>
      <c r="B415" s="143" t="s">
        <v>1765</v>
      </c>
      <c r="C415" s="143" t="s">
        <v>943</v>
      </c>
    </row>
    <row r="416" spans="1:3" ht="15" customHeight="1">
      <c r="A416" s="143" t="s">
        <v>1766</v>
      </c>
      <c r="B416" s="143" t="s">
        <v>1767</v>
      </c>
      <c r="C416" s="143" t="s">
        <v>938</v>
      </c>
    </row>
    <row r="417" spans="1:3" ht="15" customHeight="1">
      <c r="A417" s="143" t="s">
        <v>1768</v>
      </c>
      <c r="B417" s="143" t="s">
        <v>1769</v>
      </c>
      <c r="C417" s="143" t="s">
        <v>938</v>
      </c>
    </row>
    <row r="418" spans="1:3" ht="15" customHeight="1">
      <c r="A418" s="143" t="s">
        <v>1770</v>
      </c>
      <c r="B418" s="143" t="s">
        <v>1771</v>
      </c>
      <c r="C418" s="143" t="s">
        <v>938</v>
      </c>
    </row>
    <row r="419" spans="1:3" ht="15" customHeight="1">
      <c r="A419" s="143" t="s">
        <v>1772</v>
      </c>
      <c r="B419" s="143" t="s">
        <v>1773</v>
      </c>
      <c r="C419" s="143" t="s">
        <v>943</v>
      </c>
    </row>
    <row r="420" spans="1:3" ht="15" customHeight="1">
      <c r="A420" s="143" t="s">
        <v>1774</v>
      </c>
      <c r="B420" s="143" t="s">
        <v>1775</v>
      </c>
      <c r="C420" s="143" t="s">
        <v>943</v>
      </c>
    </row>
    <row r="421" spans="1:3" ht="15" customHeight="1">
      <c r="A421" s="143" t="s">
        <v>1776</v>
      </c>
      <c r="B421" s="143" t="s">
        <v>1777</v>
      </c>
      <c r="C421" s="143" t="s">
        <v>943</v>
      </c>
    </row>
    <row r="422" spans="1:3" ht="15" customHeight="1">
      <c r="A422" s="143" t="s">
        <v>1778</v>
      </c>
      <c r="B422" s="143" t="s">
        <v>1779</v>
      </c>
      <c r="C422" s="143" t="s">
        <v>943</v>
      </c>
    </row>
    <row r="423" spans="1:3" ht="15" customHeight="1">
      <c r="A423" s="143" t="s">
        <v>1780</v>
      </c>
      <c r="B423" s="143" t="s">
        <v>1781</v>
      </c>
      <c r="C423" s="143" t="s">
        <v>943</v>
      </c>
    </row>
    <row r="424" spans="1:3" ht="15" customHeight="1">
      <c r="A424" s="143" t="s">
        <v>1782</v>
      </c>
      <c r="B424" s="143" t="s">
        <v>1783</v>
      </c>
      <c r="C424" s="143" t="s">
        <v>943</v>
      </c>
    </row>
    <row r="425" spans="1:3" ht="15" customHeight="1">
      <c r="A425" s="143" t="s">
        <v>1784</v>
      </c>
      <c r="B425" s="143" t="s">
        <v>1785</v>
      </c>
      <c r="C425" s="143" t="s">
        <v>943</v>
      </c>
    </row>
    <row r="426" spans="1:3" ht="15" customHeight="1">
      <c r="A426" s="143" t="s">
        <v>1786</v>
      </c>
      <c r="B426" s="143" t="s">
        <v>1787</v>
      </c>
      <c r="C426" s="143" t="s">
        <v>943</v>
      </c>
    </row>
    <row r="427" spans="1:3" ht="15" customHeight="1">
      <c r="A427" s="143" t="s">
        <v>1788</v>
      </c>
      <c r="B427" s="143" t="s">
        <v>1789</v>
      </c>
      <c r="C427" s="143" t="s">
        <v>938</v>
      </c>
    </row>
    <row r="428" spans="1:3" ht="15" customHeight="1">
      <c r="A428" s="478" t="s">
        <v>1790</v>
      </c>
      <c r="B428" s="478" t="s">
        <v>1791</v>
      </c>
      <c r="C428" s="478" t="s">
        <v>674</v>
      </c>
    </row>
    <row r="429" spans="1:3" ht="15" customHeight="1">
      <c r="A429" s="478" t="s">
        <v>1792</v>
      </c>
      <c r="B429" s="478" t="s">
        <v>1793</v>
      </c>
      <c r="C429" s="478" t="s">
        <v>674</v>
      </c>
    </row>
    <row r="430" spans="1:3" ht="15" customHeight="1">
      <c r="A430" s="478" t="s">
        <v>1794</v>
      </c>
      <c r="B430" s="478" t="s">
        <v>1795</v>
      </c>
      <c r="C430" s="478" t="s">
        <v>674</v>
      </c>
    </row>
    <row r="431" spans="1:3" ht="15" customHeight="1">
      <c r="A431" s="478" t="s">
        <v>1796</v>
      </c>
      <c r="B431" s="478" t="s">
        <v>1797</v>
      </c>
      <c r="C431" s="478" t="s">
        <v>938</v>
      </c>
    </row>
    <row r="432" spans="1:3" ht="15" customHeight="1">
      <c r="A432" s="478" t="s">
        <v>1798</v>
      </c>
      <c r="B432" s="478" t="s">
        <v>1799</v>
      </c>
      <c r="C432" s="478" t="s">
        <v>943</v>
      </c>
    </row>
    <row r="433" spans="1:3" ht="15" customHeight="1">
      <c r="A433" s="478" t="s">
        <v>1800</v>
      </c>
      <c r="B433" s="478" t="s">
        <v>1801</v>
      </c>
      <c r="C433" s="478" t="s">
        <v>943</v>
      </c>
    </row>
    <row r="434" spans="1:3" ht="15" customHeight="1">
      <c r="A434" s="478" t="s">
        <v>1802</v>
      </c>
      <c r="B434" s="478" t="s">
        <v>1803</v>
      </c>
      <c r="C434" s="478" t="s">
        <v>943</v>
      </c>
    </row>
    <row r="435" spans="1:3" ht="15" customHeight="1">
      <c r="A435" s="478" t="s">
        <v>1804</v>
      </c>
      <c r="B435" s="478" t="s">
        <v>1805</v>
      </c>
      <c r="C435" s="478" t="s">
        <v>943</v>
      </c>
    </row>
    <row r="436" spans="1:3" ht="15" customHeight="1">
      <c r="A436" s="478" t="s">
        <v>1806</v>
      </c>
      <c r="B436" s="478" t="s">
        <v>1807</v>
      </c>
      <c r="C436" s="478" t="s">
        <v>938</v>
      </c>
    </row>
    <row r="437" spans="1:3" ht="15" customHeight="1">
      <c r="A437" s="478" t="s">
        <v>1808</v>
      </c>
      <c r="B437" s="478" t="s">
        <v>1809</v>
      </c>
      <c r="C437" s="478" t="s">
        <v>938</v>
      </c>
    </row>
    <row r="438" spans="1:3" ht="15" customHeight="1">
      <c r="A438" s="478" t="s">
        <v>1810</v>
      </c>
      <c r="B438" s="478" t="s">
        <v>1811</v>
      </c>
      <c r="C438" s="478" t="s">
        <v>943</v>
      </c>
    </row>
    <row r="439" spans="1:3" ht="15" customHeight="1">
      <c r="A439" s="478" t="s">
        <v>1812</v>
      </c>
      <c r="B439" s="478" t="s">
        <v>1813</v>
      </c>
      <c r="C439" s="478" t="s">
        <v>943</v>
      </c>
    </row>
    <row r="440" spans="1:3" ht="15" customHeight="1">
      <c r="A440" s="478" t="s">
        <v>1814</v>
      </c>
      <c r="B440" s="478" t="s">
        <v>1815</v>
      </c>
      <c r="C440" s="478" t="s">
        <v>938</v>
      </c>
    </row>
    <row r="441" spans="1:3" ht="15" customHeight="1">
      <c r="A441" s="478" t="s">
        <v>1816</v>
      </c>
      <c r="B441" s="478" t="s">
        <v>1817</v>
      </c>
      <c r="C441" s="478" t="s">
        <v>943</v>
      </c>
    </row>
    <row r="442" spans="1:3" ht="15" customHeight="1">
      <c r="A442" s="478" t="s">
        <v>1818</v>
      </c>
      <c r="B442" s="478" t="s">
        <v>1819</v>
      </c>
      <c r="C442" s="478" t="s">
        <v>943</v>
      </c>
    </row>
    <row r="443" spans="1:3" ht="15" customHeight="1">
      <c r="A443" s="478" t="s">
        <v>1820</v>
      </c>
      <c r="B443" s="478" t="s">
        <v>1821</v>
      </c>
      <c r="C443" s="478" t="s">
        <v>938</v>
      </c>
    </row>
    <row r="444" spans="1:3" ht="15" customHeight="1">
      <c r="A444" s="478" t="s">
        <v>1822</v>
      </c>
      <c r="B444" s="478" t="s">
        <v>1823</v>
      </c>
      <c r="C444" s="478" t="s">
        <v>943</v>
      </c>
    </row>
    <row r="445" spans="1:3" ht="15" customHeight="1">
      <c r="A445" s="478" t="s">
        <v>1824</v>
      </c>
      <c r="B445" s="478" t="s">
        <v>1825</v>
      </c>
      <c r="C445" s="478" t="s">
        <v>674</v>
      </c>
    </row>
    <row r="446" spans="1:3" ht="15" customHeight="1">
      <c r="A446" s="478" t="s">
        <v>1826</v>
      </c>
      <c r="B446" s="478" t="s">
        <v>1827</v>
      </c>
      <c r="C446" s="478" t="s">
        <v>943</v>
      </c>
    </row>
    <row r="447" spans="1:3" ht="15" customHeight="1">
      <c r="A447" s="478" t="s">
        <v>1828</v>
      </c>
      <c r="B447" s="478" t="s">
        <v>1829</v>
      </c>
      <c r="C447" s="478" t="s">
        <v>943</v>
      </c>
    </row>
    <row r="448" spans="1:3" ht="15" customHeight="1">
      <c r="A448" s="478" t="s">
        <v>1830</v>
      </c>
      <c r="B448" s="478" t="s">
        <v>1831</v>
      </c>
      <c r="C448" s="478" t="s">
        <v>943</v>
      </c>
    </row>
    <row r="449" spans="1:3" ht="15" customHeight="1">
      <c r="A449" s="478" t="s">
        <v>1832</v>
      </c>
      <c r="B449" s="478" t="s">
        <v>1833</v>
      </c>
      <c r="C449" s="478" t="s">
        <v>943</v>
      </c>
    </row>
    <row r="450" spans="1:3" ht="15" customHeight="1">
      <c r="A450" s="478" t="s">
        <v>1834</v>
      </c>
      <c r="B450" s="478" t="s">
        <v>1835</v>
      </c>
      <c r="C450" s="478" t="s">
        <v>943</v>
      </c>
    </row>
    <row r="451" spans="1:3" ht="15" customHeight="1">
      <c r="A451" s="478" t="s">
        <v>1836</v>
      </c>
      <c r="B451" s="478" t="s">
        <v>1837</v>
      </c>
      <c r="C451" s="478" t="s">
        <v>943</v>
      </c>
    </row>
    <row r="452" spans="1:3" ht="15" customHeight="1">
      <c r="A452" s="478" t="s">
        <v>1838</v>
      </c>
      <c r="B452" s="478" t="s">
        <v>1839</v>
      </c>
      <c r="C452" s="478" t="s">
        <v>943</v>
      </c>
    </row>
    <row r="453" spans="1:3" ht="15" customHeight="1">
      <c r="A453" s="478" t="s">
        <v>1840</v>
      </c>
      <c r="B453" s="478" t="s">
        <v>1841</v>
      </c>
      <c r="C453" s="478" t="s">
        <v>943</v>
      </c>
    </row>
    <row r="454" spans="1:3" ht="15" customHeight="1">
      <c r="A454" s="478" t="s">
        <v>1842</v>
      </c>
      <c r="B454" s="478" t="s">
        <v>1843</v>
      </c>
      <c r="C454" s="478" t="s">
        <v>938</v>
      </c>
    </row>
    <row r="455" spans="1:3" ht="15" customHeight="1">
      <c r="A455" s="478" t="s">
        <v>1844</v>
      </c>
      <c r="B455" s="478" t="s">
        <v>1845</v>
      </c>
      <c r="C455" s="478" t="s">
        <v>938</v>
      </c>
    </row>
    <row r="456" spans="1:3" ht="15" customHeight="1">
      <c r="A456" s="478" t="s">
        <v>1846</v>
      </c>
      <c r="B456" s="478" t="s">
        <v>1847</v>
      </c>
      <c r="C456" s="478" t="s">
        <v>943</v>
      </c>
    </row>
    <row r="457" spans="1:3" ht="15" customHeight="1">
      <c r="A457" s="478" t="s">
        <v>1848</v>
      </c>
      <c r="B457" s="478" t="s">
        <v>1849</v>
      </c>
      <c r="C457" s="478" t="s">
        <v>943</v>
      </c>
    </row>
    <row r="458" spans="1:3" ht="15" customHeight="1">
      <c r="A458" s="478" t="s">
        <v>1850</v>
      </c>
      <c r="B458" s="478" t="s">
        <v>1851</v>
      </c>
      <c r="C458" s="478" t="s">
        <v>943</v>
      </c>
    </row>
    <row r="459" spans="1:3" ht="15" customHeight="1">
      <c r="A459" s="478" t="s">
        <v>1852</v>
      </c>
      <c r="B459" s="478" t="s">
        <v>1853</v>
      </c>
      <c r="C459" s="478" t="s">
        <v>674</v>
      </c>
    </row>
    <row r="460" spans="1:3" ht="15" customHeight="1">
      <c r="A460" s="478" t="s">
        <v>1854</v>
      </c>
      <c r="B460" s="478" t="s">
        <v>1855</v>
      </c>
      <c r="C460" s="478" t="s">
        <v>674</v>
      </c>
    </row>
    <row r="461" spans="1:3" ht="15" customHeight="1">
      <c r="A461" s="478" t="s">
        <v>1856</v>
      </c>
      <c r="B461" s="478" t="s">
        <v>1857</v>
      </c>
      <c r="C461" s="478" t="s">
        <v>674</v>
      </c>
    </row>
    <row r="462" spans="1:3" ht="15" customHeight="1">
      <c r="A462" s="478" t="s">
        <v>1858</v>
      </c>
      <c r="B462" s="478" t="s">
        <v>1859</v>
      </c>
      <c r="C462" s="478" t="s">
        <v>943</v>
      </c>
    </row>
    <row r="463" spans="1:3" ht="15" customHeight="1">
      <c r="A463" s="478" t="s">
        <v>1860</v>
      </c>
      <c r="B463" s="478" t="s">
        <v>1861</v>
      </c>
      <c r="C463" s="478" t="s">
        <v>943</v>
      </c>
    </row>
    <row r="464" spans="1:3" ht="15" customHeight="1">
      <c r="A464" s="478" t="s">
        <v>1862</v>
      </c>
      <c r="B464" s="478" t="s">
        <v>1863</v>
      </c>
      <c r="C464" s="478" t="s">
        <v>943</v>
      </c>
    </row>
    <row r="465" spans="1:3" ht="15" customHeight="1">
      <c r="A465" s="478" t="s">
        <v>1864</v>
      </c>
      <c r="B465" s="478" t="s">
        <v>1865</v>
      </c>
      <c r="C465" s="478" t="s">
        <v>943</v>
      </c>
    </row>
    <row r="466" spans="1:3" ht="15" customHeight="1">
      <c r="A466" s="478" t="s">
        <v>1866</v>
      </c>
      <c r="B466" s="478" t="s">
        <v>1867</v>
      </c>
      <c r="C466" s="478" t="s">
        <v>943</v>
      </c>
    </row>
    <row r="467" spans="1:3" ht="15" customHeight="1">
      <c r="A467" s="478" t="s">
        <v>1868</v>
      </c>
      <c r="B467" s="478" t="s">
        <v>1869</v>
      </c>
      <c r="C467" s="478" t="s">
        <v>943</v>
      </c>
    </row>
    <row r="468" spans="1:3" ht="15" customHeight="1">
      <c r="A468" s="478" t="s">
        <v>1870</v>
      </c>
      <c r="B468" s="478" t="s">
        <v>1871</v>
      </c>
      <c r="C468" s="478" t="s">
        <v>938</v>
      </c>
    </row>
    <row r="469" spans="1:3" ht="15" customHeight="1">
      <c r="A469" s="478" t="s">
        <v>1872</v>
      </c>
      <c r="B469" s="478" t="s">
        <v>1873</v>
      </c>
      <c r="C469" s="478" t="s">
        <v>938</v>
      </c>
    </row>
    <row r="470" spans="1:3" ht="15" customHeight="1">
      <c r="A470" s="478" t="s">
        <v>1874</v>
      </c>
      <c r="B470" s="478" t="s">
        <v>1875</v>
      </c>
      <c r="C470" s="478" t="s">
        <v>943</v>
      </c>
    </row>
    <row r="471" spans="1:3" ht="15" customHeight="1">
      <c r="A471" s="478" t="s">
        <v>1876</v>
      </c>
      <c r="B471" s="478" t="s">
        <v>1877</v>
      </c>
      <c r="C471" s="478" t="s">
        <v>943</v>
      </c>
    </row>
    <row r="472" spans="1:3" ht="15" customHeight="1">
      <c r="A472" s="478" t="s">
        <v>1878</v>
      </c>
      <c r="B472" s="478" t="s">
        <v>1879</v>
      </c>
      <c r="C472" s="478" t="s">
        <v>943</v>
      </c>
    </row>
    <row r="473" spans="1:3" ht="15" customHeight="1">
      <c r="A473" s="478" t="s">
        <v>1880</v>
      </c>
      <c r="B473" s="478" t="s">
        <v>1881</v>
      </c>
      <c r="C473" s="478" t="s">
        <v>943</v>
      </c>
    </row>
    <row r="474" spans="1:3" ht="15" customHeight="1">
      <c r="A474" s="478" t="s">
        <v>1882</v>
      </c>
      <c r="B474" s="478" t="s">
        <v>1883</v>
      </c>
      <c r="C474" s="478" t="s">
        <v>943</v>
      </c>
    </row>
    <row r="475" spans="1:3" ht="15" customHeight="1">
      <c r="A475" s="478" t="s">
        <v>1884</v>
      </c>
      <c r="B475" s="478" t="s">
        <v>1885</v>
      </c>
      <c r="C475" s="478" t="s">
        <v>943</v>
      </c>
    </row>
    <row r="476" spans="1:3" ht="15" customHeight="1">
      <c r="A476" s="478" t="s">
        <v>1886</v>
      </c>
      <c r="B476" s="478" t="s">
        <v>1887</v>
      </c>
      <c r="C476" s="478" t="s">
        <v>943</v>
      </c>
    </row>
    <row r="477" spans="1:3" ht="15" customHeight="1">
      <c r="A477" s="478" t="s">
        <v>1888</v>
      </c>
      <c r="B477" s="478" t="s">
        <v>1889</v>
      </c>
      <c r="C477" s="478" t="s">
        <v>943</v>
      </c>
    </row>
    <row r="478" spans="1:3" ht="15" customHeight="1">
      <c r="A478" s="478" t="s">
        <v>1890</v>
      </c>
      <c r="B478" s="478" t="s">
        <v>1891</v>
      </c>
      <c r="C478" s="478" t="s">
        <v>943</v>
      </c>
    </row>
    <row r="479" spans="1:3" ht="15" customHeight="1">
      <c r="A479" s="478" t="s">
        <v>1892</v>
      </c>
      <c r="B479" s="478" t="s">
        <v>1893</v>
      </c>
      <c r="C479" s="478" t="s">
        <v>938</v>
      </c>
    </row>
    <row r="480" spans="1:3" ht="15" customHeight="1">
      <c r="A480" s="478" t="s">
        <v>1894</v>
      </c>
      <c r="B480" s="478" t="s">
        <v>1895</v>
      </c>
      <c r="C480" s="478" t="s">
        <v>943</v>
      </c>
    </row>
    <row r="481" spans="1:3" ht="15" customHeight="1">
      <c r="A481" s="478" t="s">
        <v>1896</v>
      </c>
      <c r="B481" s="478" t="s">
        <v>1897</v>
      </c>
      <c r="C481" s="478" t="s">
        <v>943</v>
      </c>
    </row>
    <row r="482" spans="1:3" ht="15" customHeight="1">
      <c r="A482" s="478" t="s">
        <v>1898</v>
      </c>
      <c r="B482" s="478" t="s">
        <v>1899</v>
      </c>
      <c r="C482" s="478" t="s">
        <v>943</v>
      </c>
    </row>
    <row r="483" spans="1:3" ht="15" customHeight="1">
      <c r="A483" s="478" t="s">
        <v>1900</v>
      </c>
      <c r="B483" s="478" t="s">
        <v>1901</v>
      </c>
      <c r="C483" s="478" t="s">
        <v>943</v>
      </c>
    </row>
    <row r="484" spans="1:3" ht="15" customHeight="1">
      <c r="A484" s="478" t="s">
        <v>1902</v>
      </c>
      <c r="B484" s="478" t="s">
        <v>1903</v>
      </c>
      <c r="C484" s="478" t="s">
        <v>943</v>
      </c>
    </row>
    <row r="485" spans="1:3" ht="15" customHeight="1">
      <c r="A485" s="478" t="s">
        <v>1904</v>
      </c>
      <c r="B485" s="478" t="s">
        <v>1905</v>
      </c>
      <c r="C485" s="478" t="s">
        <v>943</v>
      </c>
    </row>
    <row r="486" spans="1:3" ht="15" customHeight="1">
      <c r="A486" s="478" t="s">
        <v>1906</v>
      </c>
      <c r="B486" s="478" t="s">
        <v>1907</v>
      </c>
      <c r="C486" s="478" t="s">
        <v>943</v>
      </c>
    </row>
    <row r="487" spans="1:3" ht="15" customHeight="1">
      <c r="A487" s="478" t="s">
        <v>1908</v>
      </c>
      <c r="B487" s="478" t="s">
        <v>1909</v>
      </c>
      <c r="C487" s="478" t="s">
        <v>674</v>
      </c>
    </row>
    <row r="488" spans="1:3" ht="15" customHeight="1">
      <c r="A488" s="478" t="s">
        <v>1910</v>
      </c>
      <c r="B488" s="478" t="s">
        <v>1911</v>
      </c>
      <c r="C488" s="478" t="s">
        <v>943</v>
      </c>
    </row>
    <row r="489" spans="1:3" ht="15" customHeight="1">
      <c r="A489" s="478" t="s">
        <v>1912</v>
      </c>
      <c r="B489" s="478" t="s">
        <v>1913</v>
      </c>
      <c r="C489" s="478" t="s">
        <v>938</v>
      </c>
    </row>
    <row r="490" spans="1:3" ht="15" customHeight="1">
      <c r="A490" s="478" t="s">
        <v>1914</v>
      </c>
      <c r="B490" s="478" t="s">
        <v>1915</v>
      </c>
      <c r="C490" s="478" t="s">
        <v>943</v>
      </c>
    </row>
    <row r="491" spans="1:3" ht="15" customHeight="1">
      <c r="A491" s="478" t="s">
        <v>1916</v>
      </c>
      <c r="B491" s="478" t="s">
        <v>1917</v>
      </c>
      <c r="C491" s="478" t="s">
        <v>943</v>
      </c>
    </row>
    <row r="492" spans="1:3" ht="15" customHeight="1">
      <c r="A492" s="478" t="s">
        <v>1918</v>
      </c>
      <c r="B492" s="478" t="s">
        <v>1919</v>
      </c>
      <c r="C492" s="478" t="s">
        <v>943</v>
      </c>
    </row>
    <row r="493" spans="1:3" ht="15" customHeight="1">
      <c r="A493" s="478" t="s">
        <v>1920</v>
      </c>
      <c r="B493" s="478" t="s">
        <v>1921</v>
      </c>
      <c r="C493" s="478" t="s">
        <v>943</v>
      </c>
    </row>
    <row r="494" spans="1:3" ht="15" customHeight="1">
      <c r="A494" s="478" t="s">
        <v>1922</v>
      </c>
      <c r="B494" s="478" t="s">
        <v>1923</v>
      </c>
      <c r="C494" s="478" t="s">
        <v>943</v>
      </c>
    </row>
    <row r="495" spans="1:3" ht="15" customHeight="1">
      <c r="A495" s="478" t="s">
        <v>1924</v>
      </c>
      <c r="B495" s="478" t="s">
        <v>1925</v>
      </c>
      <c r="C495" s="478" t="s">
        <v>943</v>
      </c>
    </row>
    <row r="496" spans="1:3" ht="15" customHeight="1">
      <c r="A496" s="478" t="s">
        <v>1926</v>
      </c>
      <c r="B496" s="478" t="s">
        <v>1927</v>
      </c>
      <c r="C496" s="478" t="s">
        <v>938</v>
      </c>
    </row>
    <row r="497" spans="1:3" ht="15" customHeight="1">
      <c r="A497" s="478" t="s">
        <v>1928</v>
      </c>
      <c r="B497" s="478" t="s">
        <v>1929</v>
      </c>
      <c r="C497" s="478" t="s">
        <v>943</v>
      </c>
    </row>
    <row r="498" spans="1:3" ht="15" customHeight="1">
      <c r="A498" s="478" t="s">
        <v>1930</v>
      </c>
      <c r="B498" s="478" t="s">
        <v>1931</v>
      </c>
      <c r="C498" s="478" t="s">
        <v>943</v>
      </c>
    </row>
    <row r="499" spans="1:3" ht="15" customHeight="1">
      <c r="A499" s="478" t="s">
        <v>1932</v>
      </c>
      <c r="B499" s="478" t="s">
        <v>1933</v>
      </c>
      <c r="C499" s="478" t="s">
        <v>943</v>
      </c>
    </row>
    <row r="500" spans="1:3" ht="15" customHeight="1">
      <c r="A500" s="478" t="s">
        <v>1934</v>
      </c>
      <c r="B500" s="478" t="s">
        <v>1935</v>
      </c>
      <c r="C500" s="478" t="s">
        <v>943</v>
      </c>
    </row>
    <row r="501" spans="1:3" ht="15" customHeight="1">
      <c r="A501" s="478" t="s">
        <v>1936</v>
      </c>
      <c r="B501" s="478" t="s">
        <v>1937</v>
      </c>
      <c r="C501" s="478" t="s">
        <v>943</v>
      </c>
    </row>
    <row r="502" spans="1:3" ht="15" customHeight="1">
      <c r="A502" s="478" t="s">
        <v>1938</v>
      </c>
      <c r="B502" s="478" t="s">
        <v>1939</v>
      </c>
      <c r="C502" s="478" t="s">
        <v>943</v>
      </c>
    </row>
    <row r="503" spans="1:3" ht="15" customHeight="1">
      <c r="A503" s="478" t="s">
        <v>1940</v>
      </c>
      <c r="B503" s="478" t="s">
        <v>1941</v>
      </c>
      <c r="C503" s="478" t="s">
        <v>943</v>
      </c>
    </row>
    <row r="504" spans="1:3" ht="15" customHeight="1">
      <c r="A504" s="478" t="s">
        <v>1942</v>
      </c>
      <c r="B504" s="478" t="s">
        <v>1943</v>
      </c>
      <c r="C504" s="478" t="s">
        <v>1012</v>
      </c>
    </row>
    <row r="505" spans="1:3" ht="15" customHeight="1">
      <c r="A505" s="478" t="s">
        <v>1944</v>
      </c>
      <c r="B505" s="478" t="s">
        <v>1945</v>
      </c>
      <c r="C505" s="478" t="s">
        <v>943</v>
      </c>
    </row>
    <row r="506" spans="1:3" ht="15" customHeight="1">
      <c r="A506" s="478" t="s">
        <v>1946</v>
      </c>
      <c r="B506" s="478" t="s">
        <v>1947</v>
      </c>
      <c r="C506" s="478" t="s">
        <v>938</v>
      </c>
    </row>
    <row r="507" spans="1:3" ht="15" customHeight="1">
      <c r="A507" s="478" t="s">
        <v>1948</v>
      </c>
      <c r="B507" s="478" t="s">
        <v>1949</v>
      </c>
      <c r="C507" s="478" t="s">
        <v>674</v>
      </c>
    </row>
    <row r="508" spans="1:3" ht="15" customHeight="1">
      <c r="A508" s="478" t="s">
        <v>1950</v>
      </c>
      <c r="B508" s="478" t="s">
        <v>1951</v>
      </c>
      <c r="C508" s="478" t="s">
        <v>674</v>
      </c>
    </row>
    <row r="509" spans="1:3" ht="15" customHeight="1">
      <c r="A509" s="478" t="s">
        <v>1952</v>
      </c>
      <c r="B509" s="478" t="s">
        <v>1953</v>
      </c>
      <c r="C509" s="478" t="s">
        <v>674</v>
      </c>
    </row>
    <row r="510" spans="1:3" ht="15" customHeight="1">
      <c r="A510" s="478" t="s">
        <v>1954</v>
      </c>
      <c r="B510" s="478" t="s">
        <v>1955</v>
      </c>
      <c r="C510" s="478" t="s">
        <v>943</v>
      </c>
    </row>
    <row r="511" spans="1:3" ht="15" customHeight="1">
      <c r="A511" s="478" t="s">
        <v>1956</v>
      </c>
      <c r="B511" s="478" t="s">
        <v>1957</v>
      </c>
      <c r="C511" s="478" t="s">
        <v>943</v>
      </c>
    </row>
    <row r="512" spans="1:3" ht="15" customHeight="1">
      <c r="A512" s="478" t="s">
        <v>1958</v>
      </c>
      <c r="B512" s="478" t="s">
        <v>1959</v>
      </c>
      <c r="C512" s="478" t="s">
        <v>938</v>
      </c>
    </row>
    <row r="513" spans="1:3" ht="15" customHeight="1">
      <c r="A513" s="478" t="s">
        <v>1960</v>
      </c>
      <c r="B513" s="478" t="s">
        <v>1961</v>
      </c>
      <c r="C513" s="478" t="s">
        <v>943</v>
      </c>
    </row>
    <row r="514" spans="1:3" ht="15" customHeight="1">
      <c r="A514" s="478" t="s">
        <v>1962</v>
      </c>
      <c r="B514" s="478" t="s">
        <v>1963</v>
      </c>
      <c r="C514" s="478" t="s">
        <v>943</v>
      </c>
    </row>
    <row r="515" spans="1:3" ht="15" customHeight="1">
      <c r="A515" s="478" t="s">
        <v>1964</v>
      </c>
      <c r="B515" s="478" t="s">
        <v>1965</v>
      </c>
      <c r="C515" s="478" t="s">
        <v>943</v>
      </c>
    </row>
    <row r="516" spans="1:3" ht="15" customHeight="1">
      <c r="A516" s="478" t="s">
        <v>1966</v>
      </c>
      <c r="B516" s="478" t="s">
        <v>1967</v>
      </c>
      <c r="C516" s="478" t="s">
        <v>943</v>
      </c>
    </row>
    <row r="517" spans="1:3" ht="15" customHeight="1">
      <c r="A517" s="478" t="s">
        <v>1968</v>
      </c>
      <c r="B517" s="478" t="s">
        <v>1969</v>
      </c>
      <c r="C517" s="478" t="s">
        <v>943</v>
      </c>
    </row>
    <row r="518" spans="1:3" ht="15" customHeight="1">
      <c r="A518" s="478" t="s">
        <v>1970</v>
      </c>
      <c r="B518" s="478" t="s">
        <v>1971</v>
      </c>
      <c r="C518" s="478" t="s">
        <v>943</v>
      </c>
    </row>
    <row r="519" spans="1:3" ht="15" customHeight="1">
      <c r="A519" s="478" t="s">
        <v>1972</v>
      </c>
      <c r="B519" s="478" t="s">
        <v>1973</v>
      </c>
      <c r="C519" s="478" t="s">
        <v>943</v>
      </c>
    </row>
    <row r="520" spans="1:3" ht="15" customHeight="1">
      <c r="A520" s="478" t="s">
        <v>1974</v>
      </c>
      <c r="B520" s="478" t="s">
        <v>1975</v>
      </c>
      <c r="C520" s="478" t="s">
        <v>943</v>
      </c>
    </row>
    <row r="521" spans="1:3" ht="15" customHeight="1">
      <c r="A521" s="478" t="s">
        <v>1976</v>
      </c>
      <c r="B521" s="478" t="s">
        <v>1977</v>
      </c>
      <c r="C521" s="478" t="s">
        <v>1012</v>
      </c>
    </row>
    <row r="522" spans="1:3" ht="15" customHeight="1">
      <c r="A522" s="478" t="s">
        <v>1978</v>
      </c>
      <c r="B522" s="478" t="s">
        <v>1979</v>
      </c>
      <c r="C522" s="478" t="s">
        <v>943</v>
      </c>
    </row>
    <row r="523" spans="1:3" ht="15" customHeight="1">
      <c r="A523" s="478" t="s">
        <v>1980</v>
      </c>
      <c r="B523" s="478" t="s">
        <v>1981</v>
      </c>
      <c r="C523" s="478" t="s">
        <v>674</v>
      </c>
    </row>
    <row r="524" spans="1:3" ht="15" customHeight="1">
      <c r="A524" s="478" t="s">
        <v>1982</v>
      </c>
      <c r="B524" s="478" t="s">
        <v>1983</v>
      </c>
      <c r="C524" s="478" t="s">
        <v>943</v>
      </c>
    </row>
    <row r="525" spans="1:3" ht="15" customHeight="1">
      <c r="A525" s="478" t="s">
        <v>1984</v>
      </c>
      <c r="B525" s="478" t="s">
        <v>1985</v>
      </c>
      <c r="C525" s="478" t="s">
        <v>674</v>
      </c>
    </row>
    <row r="526" spans="1:3" ht="15" customHeight="1">
      <c r="A526" s="478" t="s">
        <v>1986</v>
      </c>
      <c r="B526" s="478" t="s">
        <v>1987</v>
      </c>
      <c r="C526" s="478" t="s">
        <v>943</v>
      </c>
    </row>
    <row r="527" spans="1:3" ht="15" customHeight="1">
      <c r="A527" s="478" t="s">
        <v>1988</v>
      </c>
      <c r="B527" s="478" t="s">
        <v>1989</v>
      </c>
      <c r="C527" s="478" t="s">
        <v>943</v>
      </c>
    </row>
    <row r="528" spans="1:3" ht="15" customHeight="1">
      <c r="A528" s="478" t="s">
        <v>1990</v>
      </c>
      <c r="B528" s="478" t="s">
        <v>1991</v>
      </c>
      <c r="C528" s="478" t="s">
        <v>943</v>
      </c>
    </row>
    <row r="529" spans="1:3" ht="15" customHeight="1">
      <c r="A529" s="478" t="s">
        <v>1992</v>
      </c>
      <c r="B529" s="478" t="s">
        <v>1993</v>
      </c>
      <c r="C529" s="478" t="s">
        <v>943</v>
      </c>
    </row>
    <row r="530" spans="1:3" ht="15" customHeight="1">
      <c r="A530" s="478" t="s">
        <v>1994</v>
      </c>
      <c r="B530" s="478" t="s">
        <v>1995</v>
      </c>
      <c r="C530" s="478" t="s">
        <v>943</v>
      </c>
    </row>
    <row r="531" spans="1:3" ht="15" customHeight="1">
      <c r="A531" s="478" t="s">
        <v>1996</v>
      </c>
      <c r="B531" s="478" t="s">
        <v>1997</v>
      </c>
      <c r="C531" s="478" t="s">
        <v>943</v>
      </c>
    </row>
    <row r="532" spans="1:3" ht="15" customHeight="1">
      <c r="A532" s="478" t="s">
        <v>1998</v>
      </c>
      <c r="B532" s="478" t="s">
        <v>1999</v>
      </c>
      <c r="C532" s="478" t="s">
        <v>943</v>
      </c>
    </row>
    <row r="533" spans="1:3" ht="15" customHeight="1">
      <c r="A533" s="478" t="s">
        <v>2000</v>
      </c>
      <c r="B533" s="478" t="s">
        <v>2001</v>
      </c>
      <c r="C533" s="478" t="s">
        <v>943</v>
      </c>
    </row>
    <row r="534" spans="1:3" ht="15" customHeight="1">
      <c r="A534" s="478" t="s">
        <v>2002</v>
      </c>
      <c r="B534" s="478" t="s">
        <v>2003</v>
      </c>
      <c r="C534" s="478" t="s">
        <v>943</v>
      </c>
    </row>
    <row r="535" spans="1:3" ht="15" customHeight="1">
      <c r="A535" s="478" t="s">
        <v>2004</v>
      </c>
      <c r="B535" s="478" t="s">
        <v>2005</v>
      </c>
      <c r="C535" s="478" t="s">
        <v>674</v>
      </c>
    </row>
    <row r="536" spans="1:3" ht="15" customHeight="1">
      <c r="A536" s="478" t="s">
        <v>2006</v>
      </c>
      <c r="B536" s="478" t="s">
        <v>2007</v>
      </c>
      <c r="C536" s="478" t="s">
        <v>938</v>
      </c>
    </row>
    <row r="537" spans="1:3" ht="15" customHeight="1">
      <c r="A537" s="478" t="s">
        <v>2008</v>
      </c>
      <c r="B537" s="478" t="s">
        <v>2009</v>
      </c>
      <c r="C537" s="478" t="s">
        <v>943</v>
      </c>
    </row>
    <row r="538" spans="1:3" ht="15" customHeight="1">
      <c r="A538" s="478" t="s">
        <v>2010</v>
      </c>
      <c r="B538" s="478" t="s">
        <v>2011</v>
      </c>
      <c r="C538" s="478" t="s">
        <v>943</v>
      </c>
    </row>
    <row r="539" spans="1:3" ht="15" customHeight="1">
      <c r="A539" s="478" t="s">
        <v>2012</v>
      </c>
      <c r="B539" s="478" t="s">
        <v>2013</v>
      </c>
      <c r="C539" s="478" t="s">
        <v>943</v>
      </c>
    </row>
    <row r="540" spans="1:3" ht="15" customHeight="1">
      <c r="A540" s="478" t="s">
        <v>2014</v>
      </c>
      <c r="B540" s="478" t="s">
        <v>2015</v>
      </c>
      <c r="C540" s="478" t="s">
        <v>943</v>
      </c>
    </row>
    <row r="541" spans="1:3" ht="15" customHeight="1">
      <c r="A541" s="478" t="s">
        <v>2016</v>
      </c>
      <c r="B541" s="478" t="s">
        <v>2017</v>
      </c>
      <c r="C541" s="478" t="s">
        <v>943</v>
      </c>
    </row>
    <row r="542" spans="1:3" ht="15" customHeight="1">
      <c r="A542" s="478" t="s">
        <v>2018</v>
      </c>
      <c r="B542" s="478" t="s">
        <v>2019</v>
      </c>
      <c r="C542" s="478" t="s">
        <v>943</v>
      </c>
    </row>
    <row r="543" spans="1:3" ht="15" customHeight="1">
      <c r="A543" s="478" t="s">
        <v>2020</v>
      </c>
      <c r="B543" s="478" t="s">
        <v>2021</v>
      </c>
      <c r="C543" s="478" t="s">
        <v>1012</v>
      </c>
    </row>
    <row r="544" spans="1:3" ht="15" customHeight="1">
      <c r="A544" s="478" t="s">
        <v>2022</v>
      </c>
      <c r="B544" s="478" t="s">
        <v>2023</v>
      </c>
      <c r="C544" s="478" t="s">
        <v>938</v>
      </c>
    </row>
    <row r="545" spans="1:3" ht="15" customHeight="1">
      <c r="A545" s="478" t="s">
        <v>2024</v>
      </c>
      <c r="B545" s="478" t="s">
        <v>2025</v>
      </c>
      <c r="C545" s="478" t="s">
        <v>943</v>
      </c>
    </row>
    <row r="546" spans="1:3" ht="15" customHeight="1">
      <c r="A546" s="478" t="s">
        <v>2026</v>
      </c>
      <c r="B546" s="478" t="s">
        <v>2027</v>
      </c>
      <c r="C546" s="478" t="s">
        <v>943</v>
      </c>
    </row>
    <row r="547" spans="1:3" ht="15" customHeight="1">
      <c r="A547" s="478" t="s">
        <v>2028</v>
      </c>
      <c r="B547" s="478" t="s">
        <v>2029</v>
      </c>
      <c r="C547" s="478" t="s">
        <v>943</v>
      </c>
    </row>
    <row r="548" spans="1:3" ht="15" customHeight="1">
      <c r="A548" s="478" t="s">
        <v>2030</v>
      </c>
      <c r="B548" s="478" t="s">
        <v>2031</v>
      </c>
      <c r="C548" s="478" t="s">
        <v>943</v>
      </c>
    </row>
    <row r="549" spans="1:3" ht="15" customHeight="1">
      <c r="A549" s="478" t="s">
        <v>2032</v>
      </c>
      <c r="B549" s="478" t="s">
        <v>2033</v>
      </c>
      <c r="C549" s="478" t="s">
        <v>943</v>
      </c>
    </row>
    <row r="550" spans="1:3" ht="15" customHeight="1">
      <c r="A550" s="478" t="s">
        <v>2034</v>
      </c>
      <c r="B550" s="478" t="s">
        <v>2035</v>
      </c>
      <c r="C550" s="478" t="s">
        <v>943</v>
      </c>
    </row>
    <row r="551" spans="1:3" ht="15" customHeight="1">
      <c r="A551" s="478" t="s">
        <v>2036</v>
      </c>
      <c r="B551" s="478" t="s">
        <v>2037</v>
      </c>
      <c r="C551" s="478" t="s">
        <v>1012</v>
      </c>
    </row>
    <row r="552" spans="1:3" ht="15" customHeight="1">
      <c r="A552" s="478" t="s">
        <v>2038</v>
      </c>
      <c r="B552" s="478" t="s">
        <v>2039</v>
      </c>
      <c r="C552" s="478" t="s">
        <v>943</v>
      </c>
    </row>
    <row r="553" spans="1:3" ht="15" customHeight="1">
      <c r="A553" s="478" t="s">
        <v>2040</v>
      </c>
      <c r="B553" s="478" t="s">
        <v>2041</v>
      </c>
      <c r="C553" s="478" t="s">
        <v>943</v>
      </c>
    </row>
    <row r="554" spans="1:3" ht="15" customHeight="1">
      <c r="A554" s="478" t="s">
        <v>2042</v>
      </c>
      <c r="B554" s="478" t="s">
        <v>2043</v>
      </c>
      <c r="C554" s="478" t="s">
        <v>943</v>
      </c>
    </row>
    <row r="555" spans="1:3" ht="15" customHeight="1">
      <c r="A555" s="478" t="s">
        <v>2044</v>
      </c>
      <c r="B555" s="478" t="s">
        <v>2045</v>
      </c>
      <c r="C555" s="478" t="s">
        <v>943</v>
      </c>
    </row>
    <row r="556" spans="1:3" ht="15" customHeight="1">
      <c r="A556" s="478" t="s">
        <v>2046</v>
      </c>
      <c r="B556" s="478" t="s">
        <v>2047</v>
      </c>
      <c r="C556" s="478" t="s">
        <v>943</v>
      </c>
    </row>
    <row r="557" spans="1:3" ht="15" customHeight="1">
      <c r="A557" s="478" t="s">
        <v>2048</v>
      </c>
      <c r="B557" s="478" t="s">
        <v>2049</v>
      </c>
      <c r="C557" s="478" t="s">
        <v>943</v>
      </c>
    </row>
    <row r="558" spans="1:3" ht="15" customHeight="1">
      <c r="A558" s="478" t="s">
        <v>2050</v>
      </c>
      <c r="B558" s="478" t="s">
        <v>2051</v>
      </c>
      <c r="C558" s="478" t="s">
        <v>1012</v>
      </c>
    </row>
    <row r="559" spans="1:3" ht="15" customHeight="1">
      <c r="A559" s="478" t="s">
        <v>2052</v>
      </c>
      <c r="B559" s="478" t="s">
        <v>2053</v>
      </c>
      <c r="C559" s="478" t="s">
        <v>943</v>
      </c>
    </row>
    <row r="560" spans="1:3" ht="15" customHeight="1">
      <c r="A560" s="478" t="s">
        <v>2054</v>
      </c>
      <c r="B560" s="478" t="s">
        <v>2055</v>
      </c>
      <c r="C560" s="478" t="s">
        <v>943</v>
      </c>
    </row>
    <row r="561" spans="1:3" ht="15" customHeight="1">
      <c r="A561" s="478" t="s">
        <v>2056</v>
      </c>
      <c r="B561" s="478" t="s">
        <v>2057</v>
      </c>
      <c r="C561" s="478" t="s">
        <v>943</v>
      </c>
    </row>
    <row r="562" spans="1:3" ht="15" customHeight="1">
      <c r="A562" s="478" t="s">
        <v>2058</v>
      </c>
      <c r="B562" s="478" t="s">
        <v>2059</v>
      </c>
      <c r="C562" s="478" t="s">
        <v>1012</v>
      </c>
    </row>
    <row r="563" spans="1:3" ht="15" customHeight="1">
      <c r="A563" s="478" t="s">
        <v>2060</v>
      </c>
      <c r="B563" s="478" t="s">
        <v>2061</v>
      </c>
      <c r="C563" s="478" t="s">
        <v>943</v>
      </c>
    </row>
    <row r="564" spans="1:3" ht="15" customHeight="1">
      <c r="A564" s="478" t="s">
        <v>2062</v>
      </c>
      <c r="B564" s="478" t="s">
        <v>2063</v>
      </c>
      <c r="C564" s="478" t="s">
        <v>943</v>
      </c>
    </row>
    <row r="565" spans="1:3" ht="15" customHeight="1">
      <c r="A565" s="478" t="s">
        <v>2064</v>
      </c>
      <c r="B565" s="478" t="s">
        <v>2065</v>
      </c>
      <c r="C565" s="478" t="s">
        <v>938</v>
      </c>
    </row>
    <row r="566" spans="1:3" ht="15" customHeight="1">
      <c r="A566" s="478" t="s">
        <v>2066</v>
      </c>
      <c r="B566" s="478" t="s">
        <v>2067</v>
      </c>
      <c r="C566" s="478" t="s">
        <v>943</v>
      </c>
    </row>
    <row r="567" spans="1:3" ht="15" customHeight="1">
      <c r="A567" s="478" t="s">
        <v>2068</v>
      </c>
      <c r="B567" s="478" t="s">
        <v>2069</v>
      </c>
      <c r="C567" s="478" t="s">
        <v>943</v>
      </c>
    </row>
    <row r="568" spans="1:3" ht="15" customHeight="1">
      <c r="A568" s="478" t="s">
        <v>2070</v>
      </c>
      <c r="B568" s="478" t="s">
        <v>2071</v>
      </c>
      <c r="C568" s="478" t="s">
        <v>943</v>
      </c>
    </row>
    <row r="569" spans="1:3" ht="15" customHeight="1">
      <c r="A569" s="478" t="s">
        <v>2072</v>
      </c>
      <c r="B569" s="478" t="s">
        <v>2073</v>
      </c>
      <c r="C569" s="478" t="s">
        <v>938</v>
      </c>
    </row>
    <row r="570" spans="1:3" ht="15" customHeight="1">
      <c r="A570" s="478" t="s">
        <v>2074</v>
      </c>
      <c r="B570" s="478" t="s">
        <v>2075</v>
      </c>
      <c r="C570" s="478" t="s">
        <v>943</v>
      </c>
    </row>
    <row r="571" spans="1:3" ht="15" customHeight="1">
      <c r="A571" s="478" t="s">
        <v>2076</v>
      </c>
      <c r="B571" s="478" t="s">
        <v>2077</v>
      </c>
      <c r="C571" s="478" t="s">
        <v>943</v>
      </c>
    </row>
    <row r="572" spans="1:3" ht="15" customHeight="1">
      <c r="A572" s="478" t="s">
        <v>2078</v>
      </c>
      <c r="B572" s="478" t="s">
        <v>2079</v>
      </c>
      <c r="C572" s="478" t="s">
        <v>938</v>
      </c>
    </row>
    <row r="573" spans="1:3" ht="15" customHeight="1">
      <c r="A573" s="478" t="s">
        <v>2080</v>
      </c>
      <c r="B573" s="478" t="s">
        <v>2081</v>
      </c>
      <c r="C573" s="478" t="s">
        <v>674</v>
      </c>
    </row>
    <row r="574" spans="1:3" ht="15" customHeight="1">
      <c r="A574" s="478" t="s">
        <v>2082</v>
      </c>
      <c r="B574" s="478" t="s">
        <v>2083</v>
      </c>
      <c r="C574" s="478" t="s">
        <v>943</v>
      </c>
    </row>
    <row r="575" spans="1:3" ht="15" customHeight="1">
      <c r="A575" s="478" t="s">
        <v>2084</v>
      </c>
      <c r="B575" s="478" t="s">
        <v>2085</v>
      </c>
      <c r="C575" s="478" t="s">
        <v>943</v>
      </c>
    </row>
    <row r="576" spans="1:3" ht="15" customHeight="1">
      <c r="A576" s="478" t="s">
        <v>2086</v>
      </c>
      <c r="B576" s="478" t="s">
        <v>2087</v>
      </c>
      <c r="C576" s="478" t="s">
        <v>938</v>
      </c>
    </row>
    <row r="577" spans="1:3" ht="15" customHeight="1">
      <c r="A577" s="478" t="s">
        <v>2088</v>
      </c>
      <c r="B577" s="478" t="s">
        <v>2089</v>
      </c>
      <c r="C577" s="478" t="s">
        <v>943</v>
      </c>
    </row>
    <row r="578" spans="1:3" ht="15" customHeight="1">
      <c r="A578" s="478" t="s">
        <v>2090</v>
      </c>
      <c r="B578" s="478" t="s">
        <v>2091</v>
      </c>
      <c r="C578" s="478" t="s">
        <v>943</v>
      </c>
    </row>
    <row r="579" spans="1:3" ht="15" customHeight="1">
      <c r="A579" s="478" t="s">
        <v>2092</v>
      </c>
      <c r="B579" s="478" t="s">
        <v>2093</v>
      </c>
      <c r="C579" s="478" t="s">
        <v>943</v>
      </c>
    </row>
    <row r="580" spans="1:3" ht="15" customHeight="1">
      <c r="A580" s="478" t="s">
        <v>2094</v>
      </c>
      <c r="B580" s="478" t="s">
        <v>2095</v>
      </c>
      <c r="C580" s="478" t="s">
        <v>943</v>
      </c>
    </row>
    <row r="581" spans="1:3" ht="15" customHeight="1">
      <c r="A581" s="478" t="s">
        <v>2096</v>
      </c>
      <c r="B581" s="478" t="s">
        <v>2097</v>
      </c>
      <c r="C581" s="478" t="s">
        <v>943</v>
      </c>
    </row>
    <row r="582" spans="1:3" ht="15" customHeight="1">
      <c r="A582" s="478" t="s">
        <v>2098</v>
      </c>
      <c r="B582" s="478" t="s">
        <v>2099</v>
      </c>
      <c r="C582" s="478" t="s">
        <v>943</v>
      </c>
    </row>
    <row r="583" spans="1:3" ht="15" customHeight="1">
      <c r="A583" s="478" t="s">
        <v>2100</v>
      </c>
      <c r="B583" s="478" t="s">
        <v>2101</v>
      </c>
      <c r="C583" s="478" t="s">
        <v>938</v>
      </c>
    </row>
    <row r="584" spans="1:3" ht="15" customHeight="1">
      <c r="A584" s="478" t="s">
        <v>2102</v>
      </c>
      <c r="B584" s="478" t="s">
        <v>2103</v>
      </c>
      <c r="C584" s="478" t="s">
        <v>943</v>
      </c>
    </row>
    <row r="585" spans="1:3" ht="15" customHeight="1">
      <c r="A585" s="478" t="s">
        <v>2104</v>
      </c>
      <c r="B585" s="478" t="s">
        <v>2105</v>
      </c>
      <c r="C585" s="478" t="s">
        <v>938</v>
      </c>
    </row>
    <row r="586" spans="1:3" ht="15" customHeight="1">
      <c r="A586" s="478" t="s">
        <v>2106</v>
      </c>
      <c r="B586" s="478" t="s">
        <v>2107</v>
      </c>
      <c r="C586" s="478" t="s">
        <v>943</v>
      </c>
    </row>
    <row r="587" spans="1:3" ht="15" customHeight="1">
      <c r="A587" s="478" t="s">
        <v>2108</v>
      </c>
      <c r="B587" s="478" t="s">
        <v>2109</v>
      </c>
      <c r="C587" s="478" t="s">
        <v>943</v>
      </c>
    </row>
    <row r="588" spans="1:3" ht="15" customHeight="1">
      <c r="A588" s="478" t="s">
        <v>2110</v>
      </c>
      <c r="B588" s="478" t="s">
        <v>2111</v>
      </c>
      <c r="C588" s="478" t="s">
        <v>943</v>
      </c>
    </row>
    <row r="589" spans="1:3" ht="15" customHeight="1">
      <c r="A589" s="478" t="s">
        <v>2112</v>
      </c>
      <c r="B589" s="478" t="s">
        <v>2113</v>
      </c>
      <c r="C589" s="478" t="s">
        <v>1012</v>
      </c>
    </row>
    <row r="590" spans="1:3" ht="15" customHeight="1">
      <c r="A590" s="478" t="s">
        <v>2114</v>
      </c>
      <c r="B590" s="478" t="s">
        <v>2115</v>
      </c>
      <c r="C590" s="478" t="s">
        <v>943</v>
      </c>
    </row>
    <row r="591" spans="1:3" ht="15" customHeight="1">
      <c r="A591" s="478" t="s">
        <v>2116</v>
      </c>
      <c r="B591" s="478" t="s">
        <v>2117</v>
      </c>
      <c r="C591" s="478" t="s">
        <v>1012</v>
      </c>
    </row>
    <row r="592" spans="1:3" ht="15" customHeight="1">
      <c r="A592" s="478" t="s">
        <v>2118</v>
      </c>
      <c r="B592" s="478" t="s">
        <v>2119</v>
      </c>
      <c r="C592" s="478" t="s">
        <v>943</v>
      </c>
    </row>
    <row r="593" spans="1:3" ht="15" customHeight="1">
      <c r="A593" s="478" t="s">
        <v>2120</v>
      </c>
      <c r="B593" s="478" t="s">
        <v>2121</v>
      </c>
      <c r="C593" s="478" t="s">
        <v>938</v>
      </c>
    </row>
    <row r="594" spans="1:3" ht="15" customHeight="1">
      <c r="A594" s="478" t="s">
        <v>2122</v>
      </c>
      <c r="B594" s="478" t="s">
        <v>2123</v>
      </c>
      <c r="C594" s="478" t="s">
        <v>943</v>
      </c>
    </row>
    <row r="595" spans="1:3" ht="15" customHeight="1">
      <c r="A595" s="478" t="s">
        <v>2124</v>
      </c>
      <c r="B595" s="478" t="s">
        <v>2125</v>
      </c>
      <c r="C595" s="478" t="s">
        <v>1012</v>
      </c>
    </row>
    <row r="596" spans="1:3" ht="15" customHeight="1">
      <c r="A596" s="478" t="s">
        <v>2126</v>
      </c>
      <c r="B596" s="478" t="s">
        <v>2127</v>
      </c>
      <c r="C596" s="478" t="s">
        <v>674</v>
      </c>
    </row>
    <row r="597" spans="1:3" ht="15" customHeight="1">
      <c r="A597" s="478" t="s">
        <v>2128</v>
      </c>
      <c r="B597" s="478" t="s">
        <v>2129</v>
      </c>
      <c r="C597" s="478" t="s">
        <v>943</v>
      </c>
    </row>
    <row r="598" spans="1:3" ht="15" customHeight="1">
      <c r="A598" s="478" t="s">
        <v>2130</v>
      </c>
      <c r="B598" s="478" t="s">
        <v>2131</v>
      </c>
      <c r="C598" s="478" t="s">
        <v>1347</v>
      </c>
    </row>
    <row r="599" spans="1:3" ht="15" customHeight="1">
      <c r="A599" s="478" t="s">
        <v>2132</v>
      </c>
      <c r="B599" s="478" t="s">
        <v>2133</v>
      </c>
      <c r="C599" s="478" t="s">
        <v>674</v>
      </c>
    </row>
    <row r="600" spans="1:3" ht="15" customHeight="1">
      <c r="A600" s="478" t="s">
        <v>2134</v>
      </c>
      <c r="B600" s="478" t="s">
        <v>2135</v>
      </c>
      <c r="C600" s="478" t="s">
        <v>943</v>
      </c>
    </row>
    <row r="601" spans="1:3" ht="15" customHeight="1">
      <c r="A601" s="478" t="s">
        <v>2136</v>
      </c>
      <c r="B601" s="478" t="s">
        <v>2137</v>
      </c>
      <c r="C601" s="478" t="s">
        <v>943</v>
      </c>
    </row>
    <row r="602" spans="1:3" ht="15" customHeight="1">
      <c r="A602" s="478" t="s">
        <v>2138</v>
      </c>
      <c r="B602" s="478" t="s">
        <v>2139</v>
      </c>
      <c r="C602" s="478" t="s">
        <v>943</v>
      </c>
    </row>
    <row r="603" spans="1:3" ht="15" customHeight="1">
      <c r="A603" s="478" t="s">
        <v>2140</v>
      </c>
      <c r="B603" s="478" t="s">
        <v>2141</v>
      </c>
      <c r="C603" s="478" t="s">
        <v>943</v>
      </c>
    </row>
    <row r="604" spans="1:3" ht="15" customHeight="1">
      <c r="A604" s="478" t="s">
        <v>2142</v>
      </c>
      <c r="B604" s="478" t="s">
        <v>2143</v>
      </c>
      <c r="C604" s="478" t="s">
        <v>943</v>
      </c>
    </row>
    <row r="605" spans="1:3" ht="15" customHeight="1">
      <c r="A605" s="478" t="s">
        <v>2144</v>
      </c>
      <c r="B605" s="478" t="s">
        <v>2145</v>
      </c>
      <c r="C605" s="478" t="s">
        <v>938</v>
      </c>
    </row>
    <row r="606" spans="1:3" ht="15" customHeight="1">
      <c r="A606" s="478" t="s">
        <v>2146</v>
      </c>
      <c r="B606" s="478" t="s">
        <v>2147</v>
      </c>
      <c r="C606" s="478" t="s">
        <v>1012</v>
      </c>
    </row>
    <row r="607" spans="1:3" ht="15" customHeight="1">
      <c r="A607" s="478" t="s">
        <v>2148</v>
      </c>
      <c r="B607" s="478" t="s">
        <v>2149</v>
      </c>
      <c r="C607" s="478" t="s">
        <v>943</v>
      </c>
    </row>
    <row r="608" spans="1:3" ht="15" customHeight="1">
      <c r="A608" s="478" t="s">
        <v>2150</v>
      </c>
      <c r="B608" s="478" t="s">
        <v>2151</v>
      </c>
      <c r="C608" s="478" t="s">
        <v>943</v>
      </c>
    </row>
    <row r="609" spans="1:3" ht="15" customHeight="1">
      <c r="A609" s="478" t="s">
        <v>2152</v>
      </c>
      <c r="B609" s="478" t="s">
        <v>2153</v>
      </c>
      <c r="C609" s="478" t="s">
        <v>943</v>
      </c>
    </row>
    <row r="610" spans="1:3" ht="15" customHeight="1">
      <c r="A610" s="478" t="s">
        <v>2154</v>
      </c>
      <c r="B610" s="478" t="s">
        <v>2155</v>
      </c>
      <c r="C610" s="478" t="s">
        <v>943</v>
      </c>
    </row>
    <row r="611" spans="1:3" ht="15" customHeight="1">
      <c r="A611" s="478" t="s">
        <v>2156</v>
      </c>
      <c r="B611" s="478" t="s">
        <v>2157</v>
      </c>
      <c r="C611" s="478" t="s">
        <v>1012</v>
      </c>
    </row>
    <row r="612" spans="1:3" ht="15" customHeight="1">
      <c r="A612" s="478" t="s">
        <v>2158</v>
      </c>
      <c r="B612" s="478" t="s">
        <v>2159</v>
      </c>
      <c r="C612" s="478" t="s">
        <v>943</v>
      </c>
    </row>
    <row r="613" spans="1:3" ht="15" customHeight="1">
      <c r="A613" s="478" t="s">
        <v>2160</v>
      </c>
      <c r="B613" s="478" t="s">
        <v>2161</v>
      </c>
      <c r="C613" s="478" t="s">
        <v>1012</v>
      </c>
    </row>
    <row r="614" spans="1:3" ht="15" customHeight="1">
      <c r="A614" s="478" t="s">
        <v>2162</v>
      </c>
      <c r="B614" s="478" t="s">
        <v>2163</v>
      </c>
      <c r="C614" s="478" t="s">
        <v>943</v>
      </c>
    </row>
    <row r="615" spans="1:3" ht="15" customHeight="1">
      <c r="A615" s="478" t="s">
        <v>2164</v>
      </c>
      <c r="B615" s="478" t="s">
        <v>2165</v>
      </c>
      <c r="C615" s="478" t="s">
        <v>943</v>
      </c>
    </row>
    <row r="616" spans="1:3" ht="15" customHeight="1">
      <c r="A616" s="478" t="s">
        <v>2166</v>
      </c>
      <c r="B616" s="478" t="s">
        <v>2167</v>
      </c>
      <c r="C616" s="478" t="s">
        <v>943</v>
      </c>
    </row>
    <row r="617" spans="1:3" ht="15" customHeight="1">
      <c r="A617" s="478" t="s">
        <v>2168</v>
      </c>
      <c r="B617" s="478" t="s">
        <v>2169</v>
      </c>
      <c r="C617" s="478" t="s">
        <v>1012</v>
      </c>
    </row>
    <row r="618" spans="1:3" ht="15" customHeight="1">
      <c r="A618" s="478" t="s">
        <v>2170</v>
      </c>
      <c r="B618" s="478" t="s">
        <v>2171</v>
      </c>
      <c r="C618" s="478" t="s">
        <v>943</v>
      </c>
    </row>
    <row r="619" spans="1:3" ht="15" customHeight="1">
      <c r="A619" s="478" t="s">
        <v>2172</v>
      </c>
      <c r="B619" s="478" t="s">
        <v>2173</v>
      </c>
      <c r="C619" s="478" t="s">
        <v>938</v>
      </c>
    </row>
    <row r="620" spans="1:3" ht="15" customHeight="1">
      <c r="A620" s="478" t="s">
        <v>2174</v>
      </c>
      <c r="B620" s="478" t="s">
        <v>2175</v>
      </c>
      <c r="C620" s="478" t="s">
        <v>1012</v>
      </c>
    </row>
    <row r="621" spans="1:3" ht="15" customHeight="1">
      <c r="A621" s="478" t="s">
        <v>2176</v>
      </c>
      <c r="B621" s="478" t="s">
        <v>2177</v>
      </c>
      <c r="C621" s="478" t="s">
        <v>938</v>
      </c>
    </row>
    <row r="622" spans="1:3" ht="15" customHeight="1">
      <c r="A622" s="478" t="s">
        <v>2178</v>
      </c>
      <c r="B622" s="478" t="s">
        <v>2179</v>
      </c>
      <c r="C622" s="478" t="s">
        <v>943</v>
      </c>
    </row>
    <row r="623" spans="1:3" ht="15" customHeight="1">
      <c r="A623" s="478" t="s">
        <v>2180</v>
      </c>
      <c r="B623" s="478" t="s">
        <v>2181</v>
      </c>
      <c r="C623" s="478" t="s">
        <v>943</v>
      </c>
    </row>
    <row r="624" spans="1:3" ht="15" customHeight="1">
      <c r="A624" s="478" t="s">
        <v>2182</v>
      </c>
      <c r="B624" s="478" t="s">
        <v>2183</v>
      </c>
      <c r="C624" s="478" t="s">
        <v>943</v>
      </c>
    </row>
    <row r="625" spans="1:3" ht="15" customHeight="1">
      <c r="A625" s="478" t="s">
        <v>2184</v>
      </c>
      <c r="B625" s="478" t="s">
        <v>2185</v>
      </c>
      <c r="C625" s="478" t="s">
        <v>938</v>
      </c>
    </row>
    <row r="626" spans="1:3" ht="15" customHeight="1">
      <c r="A626" s="478" t="s">
        <v>2186</v>
      </c>
      <c r="B626" s="478" t="s">
        <v>2187</v>
      </c>
      <c r="C626" s="478" t="s">
        <v>943</v>
      </c>
    </row>
    <row r="627" spans="1:3" ht="15" customHeight="1">
      <c r="A627" s="478" t="s">
        <v>2188</v>
      </c>
      <c r="B627" s="478" t="s">
        <v>2189</v>
      </c>
      <c r="C627" s="478" t="s">
        <v>1012</v>
      </c>
    </row>
    <row r="628" spans="1:3" ht="15" customHeight="1">
      <c r="A628" s="478" t="s">
        <v>2190</v>
      </c>
      <c r="B628" s="478" t="s">
        <v>2191</v>
      </c>
      <c r="C628" s="478" t="s">
        <v>943</v>
      </c>
    </row>
    <row r="629" spans="1:3" ht="15" customHeight="1">
      <c r="A629" s="478" t="s">
        <v>2192</v>
      </c>
      <c r="B629" s="478" t="s">
        <v>2193</v>
      </c>
      <c r="C629" s="478" t="s">
        <v>943</v>
      </c>
    </row>
    <row r="630" spans="1:3" ht="15" customHeight="1">
      <c r="A630" s="478" t="s">
        <v>2194</v>
      </c>
      <c r="B630" s="478" t="s">
        <v>2195</v>
      </c>
      <c r="C630" s="478" t="s">
        <v>943</v>
      </c>
    </row>
    <row r="631" spans="1:3" ht="15" customHeight="1">
      <c r="A631" s="478" t="s">
        <v>2196</v>
      </c>
      <c r="B631" s="478" t="s">
        <v>2197</v>
      </c>
      <c r="C631" s="478" t="s">
        <v>1347</v>
      </c>
    </row>
    <row r="632" spans="1:3" ht="15" customHeight="1">
      <c r="A632" s="478" t="s">
        <v>2198</v>
      </c>
      <c r="B632" s="478" t="s">
        <v>2199</v>
      </c>
      <c r="C632" s="478" t="s">
        <v>943</v>
      </c>
    </row>
    <row r="633" spans="1:3" ht="15" customHeight="1">
      <c r="A633" s="478" t="s">
        <v>2200</v>
      </c>
      <c r="B633" s="478" t="s">
        <v>2201</v>
      </c>
      <c r="C633" s="478" t="s">
        <v>674</v>
      </c>
    </row>
    <row r="634" spans="1:3" ht="15" customHeight="1">
      <c r="A634" s="478" t="s">
        <v>2202</v>
      </c>
      <c r="B634" s="478" t="s">
        <v>2203</v>
      </c>
      <c r="C634" s="478" t="s">
        <v>938</v>
      </c>
    </row>
    <row r="635" spans="1:3" ht="15" customHeight="1">
      <c r="A635" s="478" t="s">
        <v>2204</v>
      </c>
      <c r="B635" s="478" t="s">
        <v>2205</v>
      </c>
      <c r="C635" s="478" t="s">
        <v>943</v>
      </c>
    </row>
    <row r="636" spans="1:3" ht="15" customHeight="1">
      <c r="A636" s="478" t="s">
        <v>2206</v>
      </c>
      <c r="B636" s="478" t="s">
        <v>2207</v>
      </c>
      <c r="C636" s="478" t="s">
        <v>943</v>
      </c>
    </row>
    <row r="637" spans="1:3" ht="15" customHeight="1">
      <c r="A637" s="478" t="s">
        <v>2208</v>
      </c>
      <c r="B637" s="478" t="s">
        <v>2209</v>
      </c>
      <c r="C637" s="478" t="s">
        <v>943</v>
      </c>
    </row>
    <row r="638" spans="1:3" ht="15" customHeight="1">
      <c r="A638" s="478" t="s">
        <v>2210</v>
      </c>
      <c r="B638" s="478" t="s">
        <v>2211</v>
      </c>
      <c r="C638" s="478" t="s">
        <v>943</v>
      </c>
    </row>
    <row r="639" spans="1:3" ht="15" customHeight="1">
      <c r="A639" s="478" t="s">
        <v>2212</v>
      </c>
      <c r="B639" s="478" t="s">
        <v>2213</v>
      </c>
      <c r="C639" s="478" t="s">
        <v>938</v>
      </c>
    </row>
    <row r="640" spans="1:3" ht="15" customHeight="1">
      <c r="A640" s="478" t="s">
        <v>2214</v>
      </c>
      <c r="B640" s="478" t="s">
        <v>2215</v>
      </c>
      <c r="C640" s="478" t="s">
        <v>943</v>
      </c>
    </row>
    <row r="641" spans="1:3" ht="15" customHeight="1">
      <c r="A641" s="478" t="s">
        <v>2216</v>
      </c>
      <c r="B641" s="478" t="s">
        <v>2217</v>
      </c>
      <c r="C641" s="478" t="s">
        <v>943</v>
      </c>
    </row>
    <row r="642" spans="1:3" ht="15" customHeight="1">
      <c r="A642" s="478" t="s">
        <v>2218</v>
      </c>
      <c r="B642" s="478" t="s">
        <v>2219</v>
      </c>
      <c r="C642" s="478" t="s">
        <v>1347</v>
      </c>
    </row>
    <row r="643" spans="1:3" ht="15" customHeight="1">
      <c r="A643" s="478" t="s">
        <v>2220</v>
      </c>
      <c r="B643" s="478" t="s">
        <v>2221</v>
      </c>
      <c r="C643" s="478" t="s">
        <v>943</v>
      </c>
    </row>
    <row r="644" spans="1:3" ht="15" customHeight="1">
      <c r="A644" s="478" t="s">
        <v>2222</v>
      </c>
      <c r="B644" s="478" t="s">
        <v>2223</v>
      </c>
      <c r="C644" s="478" t="s">
        <v>943</v>
      </c>
    </row>
    <row r="645" spans="1:3" ht="15" customHeight="1">
      <c r="A645" s="478" t="s">
        <v>2224</v>
      </c>
      <c r="B645" s="478" t="s">
        <v>2225</v>
      </c>
      <c r="C645" s="478" t="s">
        <v>938</v>
      </c>
    </row>
    <row r="646" spans="1:3" ht="15" customHeight="1">
      <c r="A646" s="478" t="s">
        <v>2226</v>
      </c>
      <c r="B646" s="478" t="s">
        <v>2227</v>
      </c>
      <c r="C646" s="478" t="s">
        <v>938</v>
      </c>
    </row>
    <row r="647" spans="1:3" ht="15" customHeight="1">
      <c r="A647" s="478" t="s">
        <v>2228</v>
      </c>
      <c r="B647" s="478" t="s">
        <v>2229</v>
      </c>
      <c r="C647" s="478" t="s">
        <v>943</v>
      </c>
    </row>
    <row r="648" spans="1:3" ht="15" customHeight="1">
      <c r="A648" s="478" t="s">
        <v>2230</v>
      </c>
      <c r="B648" s="478" t="s">
        <v>2231</v>
      </c>
      <c r="C648" s="478" t="s">
        <v>943</v>
      </c>
    </row>
    <row r="649" spans="1:3" ht="15" customHeight="1">
      <c r="A649" s="478" t="s">
        <v>2232</v>
      </c>
      <c r="B649" s="478" t="s">
        <v>2233</v>
      </c>
      <c r="C649" s="478" t="s">
        <v>1012</v>
      </c>
    </row>
    <row r="650" spans="1:3" ht="15" customHeight="1">
      <c r="A650" s="478" t="s">
        <v>2234</v>
      </c>
      <c r="B650" s="478" t="s">
        <v>2235</v>
      </c>
      <c r="C650" s="478" t="s">
        <v>943</v>
      </c>
    </row>
    <row r="651" spans="1:3" ht="15" customHeight="1">
      <c r="A651" s="478" t="s">
        <v>2236</v>
      </c>
      <c r="B651" s="478" t="s">
        <v>2237</v>
      </c>
      <c r="C651" s="478" t="s">
        <v>943</v>
      </c>
    </row>
    <row r="652" spans="1:3" ht="15" customHeight="1">
      <c r="A652" s="478" t="s">
        <v>2238</v>
      </c>
      <c r="B652" s="478" t="s">
        <v>2239</v>
      </c>
      <c r="C652" s="478" t="s">
        <v>938</v>
      </c>
    </row>
    <row r="653" spans="1:3" ht="15" customHeight="1">
      <c r="A653" s="478" t="s">
        <v>2240</v>
      </c>
      <c r="B653" s="478" t="s">
        <v>2241</v>
      </c>
      <c r="C653" s="478" t="s">
        <v>938</v>
      </c>
    </row>
    <row r="654" spans="1:3" ht="15" customHeight="1">
      <c r="A654" s="478" t="s">
        <v>2242</v>
      </c>
      <c r="B654" s="478" t="s">
        <v>2243</v>
      </c>
      <c r="C654" s="478" t="s">
        <v>1012</v>
      </c>
    </row>
    <row r="655" spans="1:3" ht="15" customHeight="1">
      <c r="A655" s="478" t="s">
        <v>2244</v>
      </c>
      <c r="B655" s="478" t="s">
        <v>2245</v>
      </c>
      <c r="C655" s="478" t="s">
        <v>943</v>
      </c>
    </row>
    <row r="656" spans="1:3" ht="15" customHeight="1">
      <c r="A656" s="478" t="s">
        <v>2246</v>
      </c>
      <c r="B656" s="478" t="s">
        <v>2247</v>
      </c>
      <c r="C656" s="478" t="s">
        <v>943</v>
      </c>
    </row>
    <row r="657" spans="1:3" ht="15" customHeight="1">
      <c r="A657" s="478" t="s">
        <v>2248</v>
      </c>
      <c r="B657" s="478" t="s">
        <v>2249</v>
      </c>
      <c r="C657" s="478" t="s">
        <v>943</v>
      </c>
    </row>
    <row r="658" spans="1:3" ht="15" customHeight="1">
      <c r="A658" s="478" t="s">
        <v>2250</v>
      </c>
      <c r="B658" s="478" t="s">
        <v>2251</v>
      </c>
      <c r="C658" s="478" t="s">
        <v>1012</v>
      </c>
    </row>
    <row r="659" spans="1:3" ht="15" customHeight="1">
      <c r="A659" s="478" t="s">
        <v>2252</v>
      </c>
      <c r="B659" s="478" t="s">
        <v>2253</v>
      </c>
      <c r="C659" s="478" t="s">
        <v>943</v>
      </c>
    </row>
    <row r="660" spans="1:3" ht="15" customHeight="1">
      <c r="A660" s="478" t="s">
        <v>2254</v>
      </c>
      <c r="B660" s="478" t="s">
        <v>2255</v>
      </c>
      <c r="C660" s="478" t="s">
        <v>943</v>
      </c>
    </row>
    <row r="661" spans="1:3" ht="15" customHeight="1">
      <c r="A661" s="478" t="s">
        <v>2256</v>
      </c>
      <c r="B661" s="478" t="s">
        <v>2257</v>
      </c>
      <c r="C661" s="478" t="s">
        <v>943</v>
      </c>
    </row>
    <row r="662" spans="1:3" ht="15" customHeight="1">
      <c r="A662" s="478" t="s">
        <v>2258</v>
      </c>
      <c r="B662" s="478" t="s">
        <v>2259</v>
      </c>
      <c r="C662" s="478" t="s">
        <v>943</v>
      </c>
    </row>
    <row r="663" spans="1:3" ht="15" customHeight="1">
      <c r="A663" s="478" t="s">
        <v>2260</v>
      </c>
      <c r="B663" s="478" t="s">
        <v>2261</v>
      </c>
      <c r="C663" s="478" t="s">
        <v>943</v>
      </c>
    </row>
    <row r="664" spans="1:3" ht="15" customHeight="1">
      <c r="A664" s="478" t="s">
        <v>2262</v>
      </c>
      <c r="B664" s="478" t="s">
        <v>2263</v>
      </c>
      <c r="C664" s="478" t="s">
        <v>943</v>
      </c>
    </row>
    <row r="665" spans="1:3" ht="15" customHeight="1">
      <c r="A665" s="478" t="s">
        <v>2264</v>
      </c>
      <c r="B665" s="478" t="s">
        <v>2265</v>
      </c>
      <c r="C665" s="478" t="s">
        <v>943</v>
      </c>
    </row>
    <row r="666" spans="1:3" ht="15" customHeight="1">
      <c r="A666" s="478" t="s">
        <v>2266</v>
      </c>
      <c r="B666" s="478" t="s">
        <v>2267</v>
      </c>
      <c r="C666" s="478" t="s">
        <v>1012</v>
      </c>
    </row>
    <row r="667" spans="1:3" ht="15" customHeight="1">
      <c r="A667" s="478" t="s">
        <v>2268</v>
      </c>
      <c r="B667" s="478" t="s">
        <v>2269</v>
      </c>
      <c r="C667" s="478" t="s">
        <v>674</v>
      </c>
    </row>
    <row r="668" spans="1:3" ht="15" customHeight="1">
      <c r="A668" s="478" t="s">
        <v>2270</v>
      </c>
      <c r="B668" s="478" t="s">
        <v>2271</v>
      </c>
      <c r="C668" s="478" t="s">
        <v>943</v>
      </c>
    </row>
    <row r="669" spans="1:3" ht="15" customHeight="1">
      <c r="A669" s="478" t="s">
        <v>2272</v>
      </c>
      <c r="B669" s="478" t="s">
        <v>2273</v>
      </c>
      <c r="C669" s="478" t="s">
        <v>938</v>
      </c>
    </row>
    <row r="670" spans="1:3" ht="15" customHeight="1">
      <c r="A670" s="478" t="s">
        <v>2274</v>
      </c>
      <c r="B670" s="478" t="s">
        <v>2275</v>
      </c>
      <c r="C670" s="478" t="s">
        <v>943</v>
      </c>
    </row>
    <row r="671" spans="1:3" ht="15" customHeight="1">
      <c r="A671" s="478" t="s">
        <v>2276</v>
      </c>
      <c r="B671" s="478" t="s">
        <v>2277</v>
      </c>
      <c r="C671" s="478" t="s">
        <v>943</v>
      </c>
    </row>
    <row r="672" spans="1:3" ht="15" customHeight="1">
      <c r="A672" s="478" t="s">
        <v>2278</v>
      </c>
      <c r="B672" s="478" t="s">
        <v>2279</v>
      </c>
      <c r="C672" s="478" t="s">
        <v>943</v>
      </c>
    </row>
    <row r="673" spans="1:3" ht="15" customHeight="1">
      <c r="A673" s="478" t="s">
        <v>2280</v>
      </c>
      <c r="B673" s="478" t="s">
        <v>2281</v>
      </c>
      <c r="C673" s="478" t="s">
        <v>943</v>
      </c>
    </row>
    <row r="674" spans="1:3" ht="15" customHeight="1">
      <c r="A674" s="478" t="s">
        <v>2282</v>
      </c>
      <c r="B674" s="478" t="s">
        <v>2283</v>
      </c>
      <c r="C674" s="478" t="s">
        <v>943</v>
      </c>
    </row>
    <row r="675" spans="1:3" ht="15" customHeight="1">
      <c r="A675" s="478" t="s">
        <v>2284</v>
      </c>
      <c r="B675" s="478" t="s">
        <v>2285</v>
      </c>
      <c r="C675" s="478" t="s">
        <v>943</v>
      </c>
    </row>
    <row r="676" spans="1:3" ht="15" customHeight="1">
      <c r="A676" s="478" t="s">
        <v>2286</v>
      </c>
      <c r="B676" s="478" t="s">
        <v>2287</v>
      </c>
      <c r="C676" s="478" t="s">
        <v>943</v>
      </c>
    </row>
    <row r="677" spans="1:3" ht="15" customHeight="1">
      <c r="A677" s="478" t="s">
        <v>2288</v>
      </c>
      <c r="B677" s="478" t="s">
        <v>2289</v>
      </c>
      <c r="C677" s="478" t="s">
        <v>943</v>
      </c>
    </row>
    <row r="678" spans="1:3" ht="15" customHeight="1">
      <c r="A678" s="478" t="s">
        <v>2290</v>
      </c>
      <c r="B678" s="478" t="s">
        <v>2291</v>
      </c>
      <c r="C678" s="478" t="s">
        <v>943</v>
      </c>
    </row>
    <row r="679" spans="1:3" ht="15" customHeight="1">
      <c r="A679" s="478" t="s">
        <v>2292</v>
      </c>
      <c r="B679" s="478" t="s">
        <v>2293</v>
      </c>
      <c r="C679" s="478" t="s">
        <v>943</v>
      </c>
    </row>
    <row r="680" spans="1:3" ht="15" customHeight="1">
      <c r="A680" s="478" t="s">
        <v>2294</v>
      </c>
      <c r="B680" s="478" t="s">
        <v>2295</v>
      </c>
      <c r="C680" s="478" t="s">
        <v>943</v>
      </c>
    </row>
    <row r="681" spans="1:3" ht="15" customHeight="1">
      <c r="A681" s="478" t="s">
        <v>2296</v>
      </c>
      <c r="B681" s="478" t="s">
        <v>2297</v>
      </c>
      <c r="C681" s="478" t="s">
        <v>943</v>
      </c>
    </row>
    <row r="682" spans="1:3" ht="15" customHeight="1">
      <c r="A682" s="478" t="s">
        <v>2298</v>
      </c>
      <c r="B682" s="478" t="s">
        <v>2299</v>
      </c>
      <c r="C682" s="478" t="s">
        <v>1012</v>
      </c>
    </row>
    <row r="683" spans="1:3" ht="15" customHeight="1">
      <c r="A683" s="478" t="s">
        <v>2300</v>
      </c>
      <c r="B683" s="478" t="s">
        <v>2301</v>
      </c>
      <c r="C683" s="478" t="s">
        <v>943</v>
      </c>
    </row>
    <row r="684" spans="1:3" ht="15" customHeight="1">
      <c r="A684" s="478" t="s">
        <v>2302</v>
      </c>
      <c r="B684" s="478" t="s">
        <v>2303</v>
      </c>
      <c r="C684" s="478" t="s">
        <v>938</v>
      </c>
    </row>
    <row r="685" spans="1:3" ht="15" customHeight="1">
      <c r="A685" s="478" t="s">
        <v>2304</v>
      </c>
      <c r="B685" s="478" t="s">
        <v>2305</v>
      </c>
      <c r="C685" s="478" t="s">
        <v>1012</v>
      </c>
    </row>
    <row r="686" spans="1:3" ht="15" customHeight="1">
      <c r="A686" s="478" t="s">
        <v>2306</v>
      </c>
      <c r="B686" s="478" t="s">
        <v>2307</v>
      </c>
      <c r="C686" s="478" t="s">
        <v>943</v>
      </c>
    </row>
    <row r="687" spans="1:3" ht="15" customHeight="1">
      <c r="A687" s="478" t="s">
        <v>2308</v>
      </c>
      <c r="B687" s="478" t="s">
        <v>2309</v>
      </c>
      <c r="C687" s="478" t="s">
        <v>943</v>
      </c>
    </row>
    <row r="688" spans="1:3" ht="15" customHeight="1">
      <c r="A688" s="478" t="s">
        <v>2310</v>
      </c>
      <c r="B688" s="478" t="s">
        <v>2311</v>
      </c>
      <c r="C688" s="478" t="s">
        <v>938</v>
      </c>
    </row>
    <row r="689" spans="1:3" ht="15" customHeight="1">
      <c r="A689" s="478" t="s">
        <v>2312</v>
      </c>
      <c r="B689" s="478" t="s">
        <v>2313</v>
      </c>
      <c r="C689" s="478" t="s">
        <v>943</v>
      </c>
    </row>
    <row r="690" spans="1:3" ht="15" customHeight="1">
      <c r="A690" s="478" t="s">
        <v>2314</v>
      </c>
      <c r="B690" s="478" t="s">
        <v>2315</v>
      </c>
      <c r="C690" s="478" t="s">
        <v>943</v>
      </c>
    </row>
    <row r="691" spans="1:3" ht="15" customHeight="1">
      <c r="A691" s="478" t="s">
        <v>2316</v>
      </c>
      <c r="B691" s="478" t="s">
        <v>2317</v>
      </c>
      <c r="C691" s="478" t="s">
        <v>1012</v>
      </c>
    </row>
    <row r="692" spans="1:3" ht="15" customHeight="1">
      <c r="A692" s="478" t="s">
        <v>2318</v>
      </c>
      <c r="B692" s="478" t="s">
        <v>2319</v>
      </c>
      <c r="C692" s="478" t="s">
        <v>943</v>
      </c>
    </row>
    <row r="693" spans="1:3" ht="15" customHeight="1">
      <c r="A693" s="478" t="s">
        <v>2320</v>
      </c>
      <c r="B693" s="478" t="s">
        <v>2321</v>
      </c>
      <c r="C693" s="478" t="s">
        <v>943</v>
      </c>
    </row>
    <row r="694" spans="1:3" ht="15" customHeight="1">
      <c r="A694" s="478" t="s">
        <v>2322</v>
      </c>
      <c r="B694" s="478" t="s">
        <v>2323</v>
      </c>
      <c r="C694" s="478" t="s">
        <v>943</v>
      </c>
    </row>
    <row r="695" spans="1:3" ht="15" customHeight="1">
      <c r="A695" s="478" t="s">
        <v>2324</v>
      </c>
      <c r="B695" s="478" t="s">
        <v>2325</v>
      </c>
      <c r="C695" s="478" t="s">
        <v>943</v>
      </c>
    </row>
    <row r="696" spans="1:3" ht="15" customHeight="1">
      <c r="A696" s="478" t="s">
        <v>2326</v>
      </c>
      <c r="B696" s="478" t="s">
        <v>2327</v>
      </c>
      <c r="C696" s="478" t="s">
        <v>943</v>
      </c>
    </row>
    <row r="697" spans="1:3" ht="15" customHeight="1">
      <c r="A697" s="478" t="s">
        <v>2328</v>
      </c>
      <c r="B697" s="478" t="s">
        <v>2329</v>
      </c>
      <c r="C697" s="478" t="s">
        <v>943</v>
      </c>
    </row>
    <row r="698" spans="1:3" ht="15" customHeight="1">
      <c r="A698" s="478" t="s">
        <v>2330</v>
      </c>
      <c r="B698" s="478" t="s">
        <v>2331</v>
      </c>
      <c r="C698" s="478" t="s">
        <v>943</v>
      </c>
    </row>
    <row r="699" spans="1:3" ht="15" customHeight="1">
      <c r="A699" s="478" t="s">
        <v>2332</v>
      </c>
      <c r="B699" s="478" t="s">
        <v>2333</v>
      </c>
      <c r="C699" s="478" t="s">
        <v>943</v>
      </c>
    </row>
    <row r="700" spans="1:3" ht="15" customHeight="1">
      <c r="A700" s="478" t="s">
        <v>2334</v>
      </c>
      <c r="B700" s="478" t="s">
        <v>2335</v>
      </c>
      <c r="C700" s="478" t="s">
        <v>943</v>
      </c>
    </row>
    <row r="701" spans="1:3" ht="15" customHeight="1">
      <c r="A701" s="478" t="s">
        <v>2336</v>
      </c>
      <c r="B701" s="478" t="s">
        <v>2337</v>
      </c>
      <c r="C701" s="478" t="s">
        <v>674</v>
      </c>
    </row>
    <row r="702" spans="1:3" ht="15" customHeight="1">
      <c r="A702" s="478" t="s">
        <v>2338</v>
      </c>
      <c r="B702" s="478" t="s">
        <v>2339</v>
      </c>
      <c r="C702" s="478" t="s">
        <v>943</v>
      </c>
    </row>
    <row r="703" spans="1:3" ht="15" customHeight="1">
      <c r="A703" s="478" t="s">
        <v>2340</v>
      </c>
      <c r="B703" s="478" t="s">
        <v>2341</v>
      </c>
      <c r="C703" s="478" t="s">
        <v>943</v>
      </c>
    </row>
    <row r="704" spans="1:3" ht="15" customHeight="1">
      <c r="A704" s="478" t="s">
        <v>2342</v>
      </c>
      <c r="B704" s="478" t="s">
        <v>2343</v>
      </c>
      <c r="C704" s="478" t="s">
        <v>943</v>
      </c>
    </row>
    <row r="705" spans="1:3" ht="15" customHeight="1">
      <c r="A705" s="478" t="s">
        <v>2344</v>
      </c>
      <c r="B705" s="478" t="s">
        <v>2345</v>
      </c>
      <c r="C705" s="478" t="s">
        <v>938</v>
      </c>
    </row>
    <row r="706" spans="1:3" ht="15" customHeight="1">
      <c r="A706" s="478" t="s">
        <v>2346</v>
      </c>
      <c r="B706" s="478" t="s">
        <v>2347</v>
      </c>
      <c r="C706" s="478" t="s">
        <v>943</v>
      </c>
    </row>
    <row r="707" spans="1:3" ht="15" customHeight="1">
      <c r="A707" s="478" t="s">
        <v>2348</v>
      </c>
      <c r="B707" s="478" t="s">
        <v>2349</v>
      </c>
      <c r="C707" s="478" t="s">
        <v>938</v>
      </c>
    </row>
    <row r="708" spans="1:3" ht="15" customHeight="1">
      <c r="A708" s="478" t="s">
        <v>2350</v>
      </c>
      <c r="B708" s="478" t="s">
        <v>2351</v>
      </c>
      <c r="C708" s="478" t="s">
        <v>1012</v>
      </c>
    </row>
    <row r="709" spans="1:3" ht="15" customHeight="1">
      <c r="A709" s="478" t="s">
        <v>2352</v>
      </c>
      <c r="B709" s="478" t="s">
        <v>2353</v>
      </c>
      <c r="C709" s="478" t="s">
        <v>1012</v>
      </c>
    </row>
    <row r="710" spans="1:3" ht="15" customHeight="1">
      <c r="A710" s="478" t="s">
        <v>2354</v>
      </c>
      <c r="B710" s="478" t="s">
        <v>2355</v>
      </c>
      <c r="C710" s="478" t="s">
        <v>943</v>
      </c>
    </row>
    <row r="711" spans="1:3" ht="15" customHeight="1">
      <c r="A711" s="478" t="s">
        <v>2356</v>
      </c>
      <c r="B711" s="478" t="s">
        <v>2357</v>
      </c>
      <c r="C711" s="478" t="s">
        <v>943</v>
      </c>
    </row>
    <row r="712" spans="1:3" ht="15" customHeight="1">
      <c r="A712" s="478" t="s">
        <v>2358</v>
      </c>
      <c r="B712" s="478" t="s">
        <v>2359</v>
      </c>
      <c r="C712" s="478" t="s">
        <v>943</v>
      </c>
    </row>
    <row r="713" spans="1:3" ht="15" customHeight="1">
      <c r="A713" s="478" t="s">
        <v>2360</v>
      </c>
      <c r="B713" s="478" t="s">
        <v>2361</v>
      </c>
      <c r="C713" s="478" t="s">
        <v>943</v>
      </c>
    </row>
    <row r="714" spans="1:3" ht="15" customHeight="1">
      <c r="A714" s="478" t="s">
        <v>2362</v>
      </c>
      <c r="B714" s="478" t="s">
        <v>2363</v>
      </c>
      <c r="C714" s="478" t="s">
        <v>943</v>
      </c>
    </row>
    <row r="715" spans="1:3" ht="15" customHeight="1">
      <c r="A715" s="478" t="s">
        <v>2364</v>
      </c>
      <c r="B715" s="478" t="s">
        <v>2365</v>
      </c>
      <c r="C715" s="478" t="s">
        <v>943</v>
      </c>
    </row>
    <row r="716" spans="1:3" ht="15" customHeight="1">
      <c r="A716" s="478" t="s">
        <v>2366</v>
      </c>
      <c r="B716" s="478" t="s">
        <v>2367</v>
      </c>
      <c r="C716" s="478" t="s">
        <v>1012</v>
      </c>
    </row>
    <row r="717" spans="1:3" ht="15" customHeight="1">
      <c r="A717" s="478" t="s">
        <v>2368</v>
      </c>
      <c r="B717" s="478" t="s">
        <v>2369</v>
      </c>
      <c r="C717" s="478" t="s">
        <v>938</v>
      </c>
    </row>
    <row r="718" spans="1:3" ht="15" customHeight="1">
      <c r="A718" s="478" t="s">
        <v>2370</v>
      </c>
      <c r="B718" s="478" t="s">
        <v>2371</v>
      </c>
      <c r="C718" s="478" t="s">
        <v>943</v>
      </c>
    </row>
    <row r="719" spans="1:3" ht="15" customHeight="1">
      <c r="A719" s="478" t="s">
        <v>2372</v>
      </c>
      <c r="B719" s="478" t="s">
        <v>2373</v>
      </c>
      <c r="C719" s="478" t="s">
        <v>943</v>
      </c>
    </row>
    <row r="720" spans="1:3" ht="15" customHeight="1">
      <c r="A720" s="478" t="s">
        <v>2374</v>
      </c>
      <c r="B720" s="478" t="s">
        <v>2375</v>
      </c>
      <c r="C720" s="478" t="s">
        <v>938</v>
      </c>
    </row>
    <row r="721" spans="1:3" ht="15" customHeight="1">
      <c r="A721" s="478" t="s">
        <v>2376</v>
      </c>
      <c r="B721" s="478" t="s">
        <v>2377</v>
      </c>
      <c r="C721" s="478" t="s">
        <v>943</v>
      </c>
    </row>
    <row r="722" spans="1:3" ht="15" customHeight="1">
      <c r="A722" s="478" t="s">
        <v>2378</v>
      </c>
      <c r="B722" s="478" t="s">
        <v>2379</v>
      </c>
      <c r="C722" s="478" t="s">
        <v>943</v>
      </c>
    </row>
    <row r="723" spans="1:3" ht="15" customHeight="1">
      <c r="A723" s="478" t="s">
        <v>2380</v>
      </c>
      <c r="B723" s="478" t="s">
        <v>2381</v>
      </c>
      <c r="C723" s="478" t="s">
        <v>938</v>
      </c>
    </row>
    <row r="724" spans="1:3" ht="15" customHeight="1">
      <c r="A724" s="478" t="s">
        <v>2382</v>
      </c>
      <c r="B724" s="478" t="s">
        <v>2383</v>
      </c>
      <c r="C724" s="478" t="s">
        <v>943</v>
      </c>
    </row>
    <row r="725" spans="1:3" ht="15" customHeight="1">
      <c r="A725" s="478" t="s">
        <v>2384</v>
      </c>
      <c r="B725" s="478" t="s">
        <v>2385</v>
      </c>
      <c r="C725" s="478" t="s">
        <v>943</v>
      </c>
    </row>
    <row r="726" spans="1:3" ht="15" customHeight="1">
      <c r="A726" s="478" t="s">
        <v>2386</v>
      </c>
      <c r="B726" s="478" t="s">
        <v>2387</v>
      </c>
      <c r="C726" s="478" t="s">
        <v>943</v>
      </c>
    </row>
    <row r="727" spans="1:3" ht="15" customHeight="1">
      <c r="A727" s="478" t="s">
        <v>2388</v>
      </c>
      <c r="B727" s="478" t="s">
        <v>2389</v>
      </c>
      <c r="C727" s="478" t="s">
        <v>943</v>
      </c>
    </row>
    <row r="728" spans="1:3" ht="15" customHeight="1">
      <c r="A728" s="478" t="s">
        <v>2390</v>
      </c>
      <c r="B728" s="478" t="s">
        <v>2391</v>
      </c>
      <c r="C728" s="478" t="s">
        <v>943</v>
      </c>
    </row>
    <row r="729" spans="1:3" ht="15" customHeight="1">
      <c r="A729" s="478" t="s">
        <v>2392</v>
      </c>
      <c r="B729" s="478" t="s">
        <v>2393</v>
      </c>
      <c r="C729" s="478" t="s">
        <v>943</v>
      </c>
    </row>
    <row r="730" spans="1:3" ht="15" customHeight="1">
      <c r="A730" s="478" t="s">
        <v>2394</v>
      </c>
      <c r="B730" s="478" t="s">
        <v>2395</v>
      </c>
      <c r="C730" s="478" t="s">
        <v>1012</v>
      </c>
    </row>
    <row r="731" spans="1:3" ht="15" customHeight="1">
      <c r="A731" s="478" t="s">
        <v>2396</v>
      </c>
      <c r="B731" s="478" t="s">
        <v>2397</v>
      </c>
      <c r="C731" s="478" t="s">
        <v>943</v>
      </c>
    </row>
    <row r="732" spans="1:3" ht="15" customHeight="1">
      <c r="A732" s="478" t="s">
        <v>2398</v>
      </c>
      <c r="B732" s="478" t="s">
        <v>2399</v>
      </c>
      <c r="C732" s="478" t="s">
        <v>1347</v>
      </c>
    </row>
    <row r="733" spans="1:3" ht="15" customHeight="1">
      <c r="A733" s="478" t="s">
        <v>2400</v>
      </c>
      <c r="B733" s="478" t="s">
        <v>2401</v>
      </c>
      <c r="C733" s="478" t="s">
        <v>943</v>
      </c>
    </row>
    <row r="734" spans="1:3" ht="15" customHeight="1">
      <c r="A734" s="478" t="s">
        <v>2402</v>
      </c>
      <c r="B734" s="478" t="s">
        <v>2403</v>
      </c>
      <c r="C734" s="478" t="s">
        <v>943</v>
      </c>
    </row>
    <row r="735" spans="1:3" ht="15" customHeight="1">
      <c r="A735" s="478" t="s">
        <v>2404</v>
      </c>
      <c r="B735" s="478" t="s">
        <v>2405</v>
      </c>
      <c r="C735" s="478" t="s">
        <v>943</v>
      </c>
    </row>
    <row r="736" spans="1:3" ht="15" customHeight="1">
      <c r="A736" s="478" t="s">
        <v>2406</v>
      </c>
      <c r="B736" s="478" t="s">
        <v>2407</v>
      </c>
      <c r="C736" s="478" t="s">
        <v>943</v>
      </c>
    </row>
    <row r="737" spans="1:3" ht="15" customHeight="1">
      <c r="A737" s="478" t="s">
        <v>2408</v>
      </c>
      <c r="B737" s="478" t="s">
        <v>2409</v>
      </c>
      <c r="C737" s="478" t="s">
        <v>943</v>
      </c>
    </row>
    <row r="738" spans="1:3" ht="15" customHeight="1">
      <c r="A738" s="478" t="s">
        <v>2410</v>
      </c>
      <c r="B738" s="478" t="s">
        <v>2411</v>
      </c>
      <c r="C738" s="478" t="s">
        <v>943</v>
      </c>
    </row>
    <row r="739" spans="1:3" ht="15" customHeight="1">
      <c r="A739" s="478" t="s">
        <v>2412</v>
      </c>
      <c r="B739" s="478" t="s">
        <v>2413</v>
      </c>
      <c r="C739" s="478" t="s">
        <v>943</v>
      </c>
    </row>
    <row r="740" spans="1:3" ht="15" customHeight="1">
      <c r="A740" s="478" t="s">
        <v>2414</v>
      </c>
      <c r="B740" s="478" t="s">
        <v>2415</v>
      </c>
      <c r="C740" s="478" t="s">
        <v>1012</v>
      </c>
    </row>
    <row r="741" spans="1:3" ht="15" customHeight="1">
      <c r="A741" s="478" t="s">
        <v>2416</v>
      </c>
      <c r="B741" s="478" t="s">
        <v>2417</v>
      </c>
      <c r="C741" s="478" t="s">
        <v>943</v>
      </c>
    </row>
    <row r="742" spans="1:3" ht="15" customHeight="1">
      <c r="A742" s="478" t="s">
        <v>2418</v>
      </c>
      <c r="B742" s="478" t="s">
        <v>2419</v>
      </c>
      <c r="C742" s="478" t="s">
        <v>943</v>
      </c>
    </row>
    <row r="743" spans="1:3" ht="15" customHeight="1">
      <c r="A743" s="478" t="s">
        <v>2420</v>
      </c>
      <c r="B743" s="478" t="s">
        <v>2421</v>
      </c>
      <c r="C743" s="478" t="s">
        <v>943</v>
      </c>
    </row>
    <row r="744" spans="1:3" ht="15" customHeight="1">
      <c r="A744" s="478" t="s">
        <v>2422</v>
      </c>
      <c r="B744" s="478" t="s">
        <v>2423</v>
      </c>
      <c r="C744" s="478" t="s">
        <v>943</v>
      </c>
    </row>
    <row r="745" spans="1:3" ht="15" customHeight="1">
      <c r="A745" s="478" t="s">
        <v>2424</v>
      </c>
      <c r="B745" s="478" t="s">
        <v>2425</v>
      </c>
      <c r="C745" s="478" t="s">
        <v>943</v>
      </c>
    </row>
    <row r="746" spans="1:3" ht="15" customHeight="1">
      <c r="A746" s="478" t="s">
        <v>2426</v>
      </c>
      <c r="B746" s="478" t="s">
        <v>2427</v>
      </c>
      <c r="C746" s="478" t="s">
        <v>943</v>
      </c>
    </row>
    <row r="747" spans="1:3" ht="15" customHeight="1">
      <c r="A747" s="478" t="s">
        <v>2428</v>
      </c>
      <c r="B747" s="478" t="s">
        <v>2429</v>
      </c>
      <c r="C747" s="478" t="s">
        <v>943</v>
      </c>
    </row>
    <row r="748" spans="1:3" ht="15" customHeight="1">
      <c r="A748" s="478" t="s">
        <v>2430</v>
      </c>
      <c r="B748" s="478" t="s">
        <v>2431</v>
      </c>
      <c r="C748" s="478" t="s">
        <v>943</v>
      </c>
    </row>
    <row r="749" spans="1:3" ht="15" customHeight="1">
      <c r="A749" s="478" t="s">
        <v>2432</v>
      </c>
      <c r="B749" s="478" t="s">
        <v>2433</v>
      </c>
      <c r="C749" s="478" t="s">
        <v>943</v>
      </c>
    </row>
    <row r="750" spans="1:3" ht="15" customHeight="1">
      <c r="A750" s="478" t="s">
        <v>2434</v>
      </c>
      <c r="B750" s="478" t="s">
        <v>2435</v>
      </c>
      <c r="C750" s="478" t="s">
        <v>943</v>
      </c>
    </row>
    <row r="751" spans="1:3" ht="15" customHeight="1">
      <c r="A751" s="478" t="s">
        <v>2436</v>
      </c>
      <c r="B751" s="478" t="s">
        <v>2437</v>
      </c>
      <c r="C751" s="478" t="s">
        <v>938</v>
      </c>
    </row>
    <row r="752" spans="1:3" ht="15" customHeight="1">
      <c r="A752" s="478" t="s">
        <v>2438</v>
      </c>
      <c r="B752" s="478" t="s">
        <v>2439</v>
      </c>
      <c r="C752" s="478" t="s">
        <v>943</v>
      </c>
    </row>
    <row r="753" spans="1:3" ht="15" customHeight="1">
      <c r="A753" s="478" t="s">
        <v>2440</v>
      </c>
      <c r="B753" s="478" t="s">
        <v>2441</v>
      </c>
      <c r="C753" s="478" t="s">
        <v>943</v>
      </c>
    </row>
    <row r="754" spans="1:3" ht="15" customHeight="1">
      <c r="A754" s="478" t="s">
        <v>2442</v>
      </c>
      <c r="B754" s="478" t="s">
        <v>2443</v>
      </c>
      <c r="C754" s="478" t="s">
        <v>943</v>
      </c>
    </row>
    <row r="755" spans="1:3" ht="15" customHeight="1">
      <c r="A755" s="478" t="s">
        <v>2444</v>
      </c>
      <c r="B755" s="478" t="s">
        <v>2445</v>
      </c>
      <c r="C755" s="478" t="s">
        <v>943</v>
      </c>
    </row>
    <row r="756" spans="1:3" ht="15" customHeight="1">
      <c r="A756" s="478" t="s">
        <v>2446</v>
      </c>
      <c r="B756" s="478" t="s">
        <v>2447</v>
      </c>
      <c r="C756" s="478" t="s">
        <v>1012</v>
      </c>
    </row>
    <row r="757" spans="1:3" ht="15" customHeight="1">
      <c r="A757" s="478" t="s">
        <v>2448</v>
      </c>
      <c r="B757" s="478" t="s">
        <v>2449</v>
      </c>
      <c r="C757" s="478" t="s">
        <v>943</v>
      </c>
    </row>
    <row r="758" spans="1:3" ht="15" customHeight="1">
      <c r="A758" s="478" t="s">
        <v>2450</v>
      </c>
      <c r="B758" s="478" t="s">
        <v>2451</v>
      </c>
      <c r="C758" s="478" t="s">
        <v>938</v>
      </c>
    </row>
    <row r="759" spans="1:3" ht="15" customHeight="1">
      <c r="A759" s="478" t="s">
        <v>2452</v>
      </c>
      <c r="B759" s="478" t="s">
        <v>2453</v>
      </c>
      <c r="C759" s="478" t="s">
        <v>943</v>
      </c>
    </row>
    <row r="760" spans="1:3" ht="15" customHeight="1">
      <c r="A760" s="478" t="s">
        <v>2454</v>
      </c>
      <c r="B760" s="478" t="s">
        <v>2455</v>
      </c>
      <c r="C760" s="478" t="s">
        <v>943</v>
      </c>
    </row>
    <row r="761" spans="1:3" ht="15" customHeight="1">
      <c r="A761" s="478" t="s">
        <v>2456</v>
      </c>
      <c r="B761" s="478" t="s">
        <v>2457</v>
      </c>
      <c r="C761" s="478" t="s">
        <v>943</v>
      </c>
    </row>
    <row r="762" spans="1:3" ht="15" customHeight="1">
      <c r="A762" s="478" t="s">
        <v>2458</v>
      </c>
      <c r="B762" s="478" t="s">
        <v>2459</v>
      </c>
      <c r="C762" s="478" t="s">
        <v>1012</v>
      </c>
    </row>
    <row r="763" spans="1:3" ht="15" customHeight="1">
      <c r="A763" s="478" t="s">
        <v>2460</v>
      </c>
      <c r="B763" s="478" t="s">
        <v>2461</v>
      </c>
      <c r="C763" s="478" t="s">
        <v>943</v>
      </c>
    </row>
    <row r="764" spans="1:3" ht="15" customHeight="1">
      <c r="A764" s="478" t="s">
        <v>2462</v>
      </c>
      <c r="B764" s="478" t="s">
        <v>2463</v>
      </c>
      <c r="C764" s="478" t="s">
        <v>943</v>
      </c>
    </row>
    <row r="765" spans="1:3" ht="15" customHeight="1">
      <c r="A765" s="478" t="s">
        <v>2464</v>
      </c>
      <c r="B765" s="478" t="s">
        <v>2465</v>
      </c>
      <c r="C765" s="478" t="s">
        <v>1012</v>
      </c>
    </row>
    <row r="766" spans="1:3" ht="15" customHeight="1">
      <c r="A766" s="478" t="s">
        <v>2466</v>
      </c>
      <c r="B766" s="478" t="s">
        <v>2467</v>
      </c>
      <c r="C766" s="478" t="s">
        <v>1012</v>
      </c>
    </row>
    <row r="767" spans="1:3" ht="15" customHeight="1">
      <c r="A767" s="478" t="s">
        <v>2468</v>
      </c>
      <c r="B767" s="478" t="s">
        <v>2469</v>
      </c>
      <c r="C767" s="478" t="s">
        <v>943</v>
      </c>
    </row>
    <row r="768" spans="1:3" ht="15" customHeight="1">
      <c r="A768" s="478" t="s">
        <v>2470</v>
      </c>
      <c r="B768" s="478" t="s">
        <v>2471</v>
      </c>
      <c r="C768" s="478" t="s">
        <v>943</v>
      </c>
    </row>
    <row r="769" spans="1:3" ht="15" customHeight="1">
      <c r="A769" s="478" t="s">
        <v>2472</v>
      </c>
      <c r="B769" s="478" t="s">
        <v>2473</v>
      </c>
      <c r="C769" s="478" t="s">
        <v>943</v>
      </c>
    </row>
    <row r="770" spans="1:3" ht="15" customHeight="1">
      <c r="A770" s="478" t="s">
        <v>2474</v>
      </c>
      <c r="B770" s="478" t="s">
        <v>2475</v>
      </c>
      <c r="C770" s="478" t="s">
        <v>943</v>
      </c>
    </row>
    <row r="771" spans="1:3" ht="15" customHeight="1">
      <c r="A771" s="478" t="s">
        <v>2476</v>
      </c>
      <c r="B771" s="478" t="s">
        <v>2477</v>
      </c>
      <c r="C771" s="478" t="s">
        <v>943</v>
      </c>
    </row>
    <row r="772" spans="1:3" ht="15" customHeight="1">
      <c r="A772" s="478" t="s">
        <v>2478</v>
      </c>
      <c r="B772" s="478" t="s">
        <v>2479</v>
      </c>
      <c r="C772" s="478" t="s">
        <v>943</v>
      </c>
    </row>
    <row r="773" spans="1:3" ht="15" customHeight="1">
      <c r="A773" s="478" t="s">
        <v>2480</v>
      </c>
      <c r="B773" s="478" t="s">
        <v>2481</v>
      </c>
      <c r="C773" s="478" t="s">
        <v>1012</v>
      </c>
    </row>
    <row r="774" spans="1:3" ht="15" customHeight="1">
      <c r="A774" s="478" t="s">
        <v>2482</v>
      </c>
      <c r="B774" s="478" t="s">
        <v>2483</v>
      </c>
      <c r="C774" s="478" t="s">
        <v>943</v>
      </c>
    </row>
    <row r="775" spans="1:3" ht="15" customHeight="1">
      <c r="A775" s="478" t="s">
        <v>2484</v>
      </c>
      <c r="B775" s="478" t="s">
        <v>2485</v>
      </c>
      <c r="C775" s="478" t="s">
        <v>943</v>
      </c>
    </row>
    <row r="776" spans="1:3" ht="15" customHeight="1">
      <c r="A776" s="478" t="s">
        <v>2486</v>
      </c>
      <c r="B776" s="478" t="s">
        <v>2487</v>
      </c>
      <c r="C776" s="478" t="s">
        <v>943</v>
      </c>
    </row>
    <row r="777" spans="1:3" ht="15" customHeight="1">
      <c r="A777" s="478" t="s">
        <v>2488</v>
      </c>
      <c r="B777" s="478" t="s">
        <v>2489</v>
      </c>
      <c r="C777" s="478" t="s">
        <v>938</v>
      </c>
    </row>
    <row r="778" spans="1:3" ht="15" customHeight="1">
      <c r="A778" s="478" t="s">
        <v>2490</v>
      </c>
      <c r="B778" s="478" t="s">
        <v>2491</v>
      </c>
      <c r="C778" s="478" t="s">
        <v>674</v>
      </c>
    </row>
    <row r="779" spans="1:3" ht="15" customHeight="1">
      <c r="A779" s="478" t="s">
        <v>2492</v>
      </c>
      <c r="B779" s="478" t="s">
        <v>2493</v>
      </c>
      <c r="C779" s="478" t="s">
        <v>943</v>
      </c>
    </row>
    <row r="780" spans="1:3" ht="15" customHeight="1">
      <c r="A780" s="478" t="s">
        <v>2494</v>
      </c>
      <c r="B780" s="478" t="s">
        <v>2495</v>
      </c>
      <c r="C780" s="478" t="s">
        <v>943</v>
      </c>
    </row>
    <row r="781" spans="1:3" ht="15" customHeight="1">
      <c r="A781" s="478" t="s">
        <v>2496</v>
      </c>
      <c r="B781" s="478" t="s">
        <v>2497</v>
      </c>
      <c r="C781" s="478" t="s">
        <v>1012</v>
      </c>
    </row>
    <row r="782" spans="1:3" ht="15" customHeight="1">
      <c r="A782" s="478" t="s">
        <v>2498</v>
      </c>
      <c r="B782" s="478" t="s">
        <v>2499</v>
      </c>
      <c r="C782" s="478" t="s">
        <v>674</v>
      </c>
    </row>
    <row r="783" spans="1:3" ht="15" customHeight="1">
      <c r="A783" s="478" t="s">
        <v>2500</v>
      </c>
      <c r="B783" s="478" t="s">
        <v>2501</v>
      </c>
      <c r="C783" s="478" t="s">
        <v>674</v>
      </c>
    </row>
    <row r="784" spans="1:3" ht="15" customHeight="1">
      <c r="A784" s="478" t="s">
        <v>2502</v>
      </c>
      <c r="B784" s="478" t="s">
        <v>2503</v>
      </c>
      <c r="C784" s="478" t="s">
        <v>1012</v>
      </c>
    </row>
    <row r="785" spans="1:3" ht="15" customHeight="1">
      <c r="A785" s="478" t="s">
        <v>2504</v>
      </c>
      <c r="B785" s="478" t="s">
        <v>2505</v>
      </c>
      <c r="C785" s="478" t="s">
        <v>674</v>
      </c>
    </row>
    <row r="786" spans="1:3" ht="15" customHeight="1">
      <c r="A786" s="478" t="s">
        <v>2506</v>
      </c>
      <c r="B786" s="478" t="s">
        <v>2507</v>
      </c>
      <c r="C786" s="478" t="s">
        <v>674</v>
      </c>
    </row>
    <row r="787" spans="1:3" ht="15" customHeight="1">
      <c r="A787" s="478" t="s">
        <v>2508</v>
      </c>
      <c r="B787" s="478" t="s">
        <v>2509</v>
      </c>
      <c r="C787" s="478" t="s">
        <v>943</v>
      </c>
    </row>
    <row r="788" spans="1:3" ht="15" customHeight="1">
      <c r="A788" s="478" t="s">
        <v>2510</v>
      </c>
      <c r="B788" s="478" t="s">
        <v>2511</v>
      </c>
      <c r="C788" s="478" t="s">
        <v>943</v>
      </c>
    </row>
    <row r="789" spans="1:3" ht="15" customHeight="1">
      <c r="A789" s="478" t="s">
        <v>2512</v>
      </c>
      <c r="B789" s="478" t="s">
        <v>2513</v>
      </c>
      <c r="C789" s="478" t="s">
        <v>938</v>
      </c>
    </row>
    <row r="790" spans="1:3" ht="15" customHeight="1">
      <c r="A790" s="478" t="s">
        <v>2514</v>
      </c>
      <c r="B790" s="478" t="s">
        <v>2515</v>
      </c>
      <c r="C790" s="478" t="s">
        <v>943</v>
      </c>
    </row>
    <row r="791" spans="1:3" ht="15" customHeight="1">
      <c r="A791" s="478" t="s">
        <v>2516</v>
      </c>
      <c r="B791" s="478" t="s">
        <v>2517</v>
      </c>
      <c r="C791" s="478" t="s">
        <v>943</v>
      </c>
    </row>
    <row r="792" spans="1:3" ht="15" customHeight="1">
      <c r="A792" s="478" t="s">
        <v>2518</v>
      </c>
      <c r="B792" s="478" t="s">
        <v>2519</v>
      </c>
      <c r="C792" s="478" t="s">
        <v>943</v>
      </c>
    </row>
    <row r="793" spans="1:3" ht="15" customHeight="1">
      <c r="A793" s="478" t="s">
        <v>2520</v>
      </c>
      <c r="B793" s="478" t="s">
        <v>2521</v>
      </c>
      <c r="C793" s="478" t="s">
        <v>943</v>
      </c>
    </row>
    <row r="794" spans="1:3" ht="15" customHeight="1">
      <c r="A794" s="478" t="s">
        <v>2522</v>
      </c>
      <c r="B794" s="478" t="s">
        <v>2523</v>
      </c>
      <c r="C794" s="478" t="s">
        <v>943</v>
      </c>
    </row>
    <row r="795" spans="1:3" ht="15" customHeight="1">
      <c r="A795" s="478" t="s">
        <v>2524</v>
      </c>
      <c r="B795" s="478" t="s">
        <v>2525</v>
      </c>
      <c r="C795" s="478" t="s">
        <v>674</v>
      </c>
    </row>
    <row r="796" spans="1:3" ht="15" customHeight="1">
      <c r="A796" s="478" t="s">
        <v>2526</v>
      </c>
      <c r="B796" s="478" t="s">
        <v>2527</v>
      </c>
      <c r="C796" s="478" t="s">
        <v>938</v>
      </c>
    </row>
    <row r="797" spans="1:3" ht="15" customHeight="1">
      <c r="A797" s="478" t="s">
        <v>2528</v>
      </c>
      <c r="B797" s="478" t="s">
        <v>2529</v>
      </c>
      <c r="C797" s="478" t="s">
        <v>674</v>
      </c>
    </row>
    <row r="798" spans="1:3" ht="15" customHeight="1">
      <c r="A798" s="478" t="s">
        <v>2530</v>
      </c>
      <c r="B798" s="478" t="s">
        <v>2531</v>
      </c>
      <c r="C798" s="478" t="s">
        <v>943</v>
      </c>
    </row>
    <row r="799" spans="1:3" ht="15" customHeight="1">
      <c r="A799" s="478" t="s">
        <v>2532</v>
      </c>
      <c r="B799" s="478" t="s">
        <v>2533</v>
      </c>
      <c r="C799" s="478" t="s">
        <v>674</v>
      </c>
    </row>
    <row r="800" spans="1:3" ht="15" customHeight="1">
      <c r="A800" s="478" t="s">
        <v>2534</v>
      </c>
      <c r="B800" s="478" t="s">
        <v>2535</v>
      </c>
      <c r="C800" s="478" t="s">
        <v>938</v>
      </c>
    </row>
    <row r="801" spans="1:3" ht="15" customHeight="1">
      <c r="A801" s="478" t="s">
        <v>2536</v>
      </c>
      <c r="B801" s="478" t="s">
        <v>2537</v>
      </c>
      <c r="C801" s="478" t="s">
        <v>938</v>
      </c>
    </row>
    <row r="802" spans="1:3" ht="15" customHeight="1">
      <c r="A802" s="478" t="s">
        <v>2538</v>
      </c>
      <c r="B802" s="478" t="s">
        <v>2539</v>
      </c>
      <c r="C802" s="478" t="s">
        <v>943</v>
      </c>
    </row>
    <row r="803" spans="1:3" ht="15" customHeight="1">
      <c r="A803" s="478" t="s">
        <v>2540</v>
      </c>
      <c r="B803" s="478" t="s">
        <v>2541</v>
      </c>
      <c r="C803" s="478" t="s">
        <v>943</v>
      </c>
    </row>
    <row r="804" spans="1:3" ht="15" customHeight="1">
      <c r="A804" s="478" t="s">
        <v>2542</v>
      </c>
      <c r="B804" s="478" t="s">
        <v>2543</v>
      </c>
      <c r="C804" s="478" t="s">
        <v>1012</v>
      </c>
    </row>
    <row r="805" spans="1:3" ht="15" customHeight="1">
      <c r="A805" s="478" t="s">
        <v>2544</v>
      </c>
      <c r="B805" s="478" t="s">
        <v>2545</v>
      </c>
      <c r="C805" s="478" t="s">
        <v>938</v>
      </c>
    </row>
    <row r="806" spans="1:3" ht="15" customHeight="1">
      <c r="A806" s="478" t="s">
        <v>2546</v>
      </c>
      <c r="B806" s="478" t="s">
        <v>2547</v>
      </c>
      <c r="C806" s="478" t="s">
        <v>943</v>
      </c>
    </row>
    <row r="807" spans="1:3" ht="15" customHeight="1">
      <c r="A807" s="478" t="s">
        <v>2548</v>
      </c>
      <c r="B807" s="478" t="s">
        <v>2549</v>
      </c>
      <c r="C807" s="478" t="s">
        <v>943</v>
      </c>
    </row>
    <row r="808" spans="1:3" ht="15" customHeight="1">
      <c r="A808" s="478" t="s">
        <v>2550</v>
      </c>
      <c r="B808" s="478" t="s">
        <v>2551</v>
      </c>
      <c r="C808" s="478" t="s">
        <v>943</v>
      </c>
    </row>
    <row r="809" spans="1:3" ht="15" customHeight="1">
      <c r="A809" s="478" t="s">
        <v>2552</v>
      </c>
      <c r="B809" s="478" t="s">
        <v>2553</v>
      </c>
      <c r="C809" s="478" t="s">
        <v>943</v>
      </c>
    </row>
    <row r="810" spans="1:3" ht="15" customHeight="1">
      <c r="A810" s="478" t="s">
        <v>2554</v>
      </c>
      <c r="B810" s="478" t="s">
        <v>2555</v>
      </c>
      <c r="C810" s="478" t="s">
        <v>1347</v>
      </c>
    </row>
    <row r="811" spans="1:3" ht="15" customHeight="1">
      <c r="A811" s="478" t="s">
        <v>2556</v>
      </c>
      <c r="B811" s="478" t="s">
        <v>2557</v>
      </c>
      <c r="C811" s="478" t="s">
        <v>1012</v>
      </c>
    </row>
    <row r="812" spans="1:3" ht="15" customHeight="1">
      <c r="A812" s="478" t="s">
        <v>2558</v>
      </c>
      <c r="B812" s="478" t="s">
        <v>2559</v>
      </c>
      <c r="C812" s="478" t="s">
        <v>938</v>
      </c>
    </row>
    <row r="813" spans="1:3" ht="15" customHeight="1">
      <c r="A813" s="478" t="s">
        <v>2560</v>
      </c>
      <c r="B813" s="478" t="s">
        <v>2561</v>
      </c>
      <c r="C813" s="478" t="s">
        <v>943</v>
      </c>
    </row>
    <row r="814" spans="1:3" ht="15" customHeight="1">
      <c r="A814" s="478" t="s">
        <v>2562</v>
      </c>
      <c r="B814" s="478" t="s">
        <v>2563</v>
      </c>
      <c r="C814" s="478" t="s">
        <v>938</v>
      </c>
    </row>
    <row r="815" spans="1:3" ht="15" customHeight="1">
      <c r="A815" s="478" t="s">
        <v>2564</v>
      </c>
      <c r="B815" s="478" t="s">
        <v>2565</v>
      </c>
      <c r="C815" s="478" t="s">
        <v>938</v>
      </c>
    </row>
    <row r="816" spans="1:3" ht="15" customHeight="1">
      <c r="A816" s="478" t="s">
        <v>2566</v>
      </c>
      <c r="B816" s="478" t="s">
        <v>2567</v>
      </c>
      <c r="C816" s="478" t="s">
        <v>943</v>
      </c>
    </row>
    <row r="817" spans="1:3" ht="15" customHeight="1">
      <c r="A817" s="478" t="s">
        <v>2568</v>
      </c>
      <c r="B817" s="478" t="s">
        <v>2569</v>
      </c>
      <c r="C817" s="478" t="s">
        <v>938</v>
      </c>
    </row>
    <row r="818" spans="1:3" ht="15" customHeight="1">
      <c r="A818" s="478" t="s">
        <v>2570</v>
      </c>
      <c r="B818" s="478" t="s">
        <v>2571</v>
      </c>
      <c r="C818" s="478" t="s">
        <v>938</v>
      </c>
    </row>
    <row r="819" spans="1:3" ht="15" customHeight="1">
      <c r="A819" s="478" t="s">
        <v>2572</v>
      </c>
      <c r="B819" s="478" t="s">
        <v>2573</v>
      </c>
      <c r="C819" s="478" t="s">
        <v>938</v>
      </c>
    </row>
    <row r="820" spans="1:3" ht="15" customHeight="1">
      <c r="A820" s="478" t="s">
        <v>2574</v>
      </c>
      <c r="B820" s="478" t="s">
        <v>2575</v>
      </c>
      <c r="C820" s="478" t="s">
        <v>938</v>
      </c>
    </row>
    <row r="821" spans="1:3" ht="15" customHeight="1">
      <c r="A821" s="478" t="s">
        <v>2576</v>
      </c>
      <c r="B821" s="478" t="s">
        <v>2577</v>
      </c>
      <c r="C821" s="478" t="s">
        <v>1347</v>
      </c>
    </row>
    <row r="822" spans="1:3" ht="15" customHeight="1">
      <c r="A822" s="478" t="s">
        <v>2578</v>
      </c>
      <c r="B822" s="478" t="s">
        <v>2579</v>
      </c>
      <c r="C822" s="478" t="s">
        <v>943</v>
      </c>
    </row>
    <row r="823" spans="1:3" ht="15" customHeight="1">
      <c r="A823" s="478" t="s">
        <v>2580</v>
      </c>
      <c r="B823" s="478" t="s">
        <v>2581</v>
      </c>
      <c r="C823" s="478" t="s">
        <v>1012</v>
      </c>
    </row>
    <row r="824" spans="1:3" ht="15" customHeight="1">
      <c r="A824" s="478" t="s">
        <v>2582</v>
      </c>
      <c r="B824" s="478" t="s">
        <v>2583</v>
      </c>
      <c r="C824" s="478" t="s">
        <v>674</v>
      </c>
    </row>
    <row r="825" spans="1:3" ht="15" customHeight="1">
      <c r="A825" s="478" t="s">
        <v>2584</v>
      </c>
      <c r="B825" s="478" t="s">
        <v>2585</v>
      </c>
      <c r="C825" s="478" t="s">
        <v>1012</v>
      </c>
    </row>
    <row r="826" spans="1:3" ht="15" customHeight="1">
      <c r="A826" s="478" t="s">
        <v>2586</v>
      </c>
      <c r="B826" s="478" t="s">
        <v>2587</v>
      </c>
      <c r="C826" s="478" t="s">
        <v>938</v>
      </c>
    </row>
    <row r="827" spans="1:3" ht="15" customHeight="1">
      <c r="A827" s="478" t="s">
        <v>2588</v>
      </c>
      <c r="B827" s="478" t="s">
        <v>2589</v>
      </c>
      <c r="C827" s="478" t="s">
        <v>1012</v>
      </c>
    </row>
    <row r="828" spans="1:3" ht="15" customHeight="1">
      <c r="A828" s="478" t="s">
        <v>2590</v>
      </c>
      <c r="B828" s="478" t="s">
        <v>2591</v>
      </c>
      <c r="C828" s="478" t="s">
        <v>938</v>
      </c>
    </row>
    <row r="829" spans="1:3" ht="15" customHeight="1">
      <c r="A829" s="478" t="s">
        <v>2592</v>
      </c>
      <c r="B829" s="478" t="s">
        <v>2593</v>
      </c>
      <c r="C829" s="478" t="s">
        <v>1012</v>
      </c>
    </row>
    <row r="830" spans="1:3" ht="15" customHeight="1">
      <c r="A830" s="478" t="s">
        <v>2594</v>
      </c>
      <c r="B830" s="478" t="s">
        <v>2595</v>
      </c>
      <c r="C830" s="478" t="s">
        <v>674</v>
      </c>
    </row>
    <row r="831" spans="1:3" ht="15" customHeight="1">
      <c r="A831" s="478" t="s">
        <v>2596</v>
      </c>
      <c r="B831" s="478" t="s">
        <v>2597</v>
      </c>
      <c r="C831" s="478" t="s">
        <v>938</v>
      </c>
    </row>
    <row r="832" spans="1:3" ht="15" customHeight="1">
      <c r="A832" s="478" t="s">
        <v>2598</v>
      </c>
      <c r="B832" s="478" t="s">
        <v>2599</v>
      </c>
      <c r="C832" s="478" t="s">
        <v>674</v>
      </c>
    </row>
    <row r="833" spans="1:3" ht="15" customHeight="1">
      <c r="A833" s="478" t="s">
        <v>2600</v>
      </c>
      <c r="B833" s="478" t="s">
        <v>2601</v>
      </c>
      <c r="C833" s="478" t="s">
        <v>674</v>
      </c>
    </row>
    <row r="834" spans="1:3" ht="15" customHeight="1">
      <c r="A834" s="478" t="s">
        <v>2602</v>
      </c>
      <c r="B834" s="478" t="s">
        <v>2603</v>
      </c>
      <c r="C834" s="478" t="s">
        <v>938</v>
      </c>
    </row>
    <row r="835" spans="1:3" ht="15" customHeight="1">
      <c r="A835" s="478" t="s">
        <v>2604</v>
      </c>
      <c r="B835" s="478" t="s">
        <v>2605</v>
      </c>
      <c r="C835" s="478" t="s">
        <v>938</v>
      </c>
    </row>
    <row r="836" spans="1:3" ht="15" customHeight="1">
      <c r="A836" s="478" t="s">
        <v>2606</v>
      </c>
      <c r="B836" s="478" t="s">
        <v>2607</v>
      </c>
      <c r="C836" s="478" t="s">
        <v>938</v>
      </c>
    </row>
    <row r="837" spans="1:3" ht="15" customHeight="1">
      <c r="A837" s="478" t="s">
        <v>2608</v>
      </c>
      <c r="B837" s="478" t="s">
        <v>2609</v>
      </c>
      <c r="C837" s="478" t="s">
        <v>938</v>
      </c>
    </row>
    <row r="838" spans="1:3" ht="15" customHeight="1">
      <c r="A838" s="478" t="s">
        <v>2610</v>
      </c>
      <c r="B838" s="478" t="s">
        <v>2611</v>
      </c>
      <c r="C838" s="478" t="s">
        <v>674</v>
      </c>
    </row>
    <row r="839" spans="1:3" ht="15" customHeight="1">
      <c r="A839" s="478" t="s">
        <v>2612</v>
      </c>
      <c r="B839" s="478" t="s">
        <v>2613</v>
      </c>
      <c r="C839" s="478" t="s">
        <v>943</v>
      </c>
    </row>
    <row r="840" spans="1:3" ht="15" customHeight="1">
      <c r="A840" s="478" t="s">
        <v>2614</v>
      </c>
      <c r="B840" s="478" t="s">
        <v>2615</v>
      </c>
      <c r="C840" s="478" t="s">
        <v>943</v>
      </c>
    </row>
    <row r="841" spans="1:3" ht="15" customHeight="1">
      <c r="A841" s="478" t="s">
        <v>2616</v>
      </c>
      <c r="B841" s="478" t="s">
        <v>2617</v>
      </c>
      <c r="C841" s="478" t="s">
        <v>938</v>
      </c>
    </row>
    <row r="842" spans="1:3" ht="15" customHeight="1">
      <c r="A842" s="478" t="s">
        <v>2618</v>
      </c>
      <c r="B842" s="478" t="s">
        <v>2619</v>
      </c>
      <c r="C842" s="478" t="s">
        <v>943</v>
      </c>
    </row>
    <row r="843" spans="1:3" ht="15" customHeight="1">
      <c r="A843" s="478" t="s">
        <v>2620</v>
      </c>
      <c r="B843" s="478" t="s">
        <v>2621</v>
      </c>
      <c r="C843" s="478" t="s">
        <v>938</v>
      </c>
    </row>
    <row r="844" spans="1:3" ht="15" customHeight="1">
      <c r="A844" s="478" t="s">
        <v>2622</v>
      </c>
      <c r="B844" s="478" t="s">
        <v>2623</v>
      </c>
      <c r="C844" s="478" t="s">
        <v>943</v>
      </c>
    </row>
    <row r="845" spans="1:3" ht="15" customHeight="1">
      <c r="A845" s="478" t="s">
        <v>2624</v>
      </c>
      <c r="B845" s="478" t="s">
        <v>2625</v>
      </c>
      <c r="C845" s="478" t="s">
        <v>674</v>
      </c>
    </row>
    <row r="846" spans="1:3" ht="15" customHeight="1">
      <c r="A846" s="478" t="s">
        <v>2626</v>
      </c>
      <c r="B846" s="478" t="s">
        <v>2627</v>
      </c>
      <c r="C846" s="478" t="s">
        <v>938</v>
      </c>
    </row>
    <row r="847" spans="1:3" ht="15" customHeight="1">
      <c r="A847" s="478" t="s">
        <v>2628</v>
      </c>
      <c r="B847" s="478" t="s">
        <v>2629</v>
      </c>
      <c r="C847" s="478" t="s">
        <v>674</v>
      </c>
    </row>
    <row r="848" spans="1:3" ht="15" customHeight="1">
      <c r="A848" s="478" t="s">
        <v>2630</v>
      </c>
      <c r="B848" s="478" t="s">
        <v>2631</v>
      </c>
      <c r="C848" s="478" t="s">
        <v>674</v>
      </c>
    </row>
    <row r="849" spans="1:3" ht="15" customHeight="1">
      <c r="A849" s="478" t="s">
        <v>2632</v>
      </c>
      <c r="B849" s="478" t="s">
        <v>2633</v>
      </c>
      <c r="C849" s="478" t="s">
        <v>943</v>
      </c>
    </row>
    <row r="850" spans="1:3" ht="15" customHeight="1">
      <c r="A850" s="478" t="s">
        <v>2634</v>
      </c>
      <c r="B850" s="478" t="s">
        <v>2635</v>
      </c>
      <c r="C850" s="478" t="s">
        <v>1012</v>
      </c>
    </row>
    <row r="851" spans="1:3" ht="15" customHeight="1">
      <c r="A851" s="478" t="s">
        <v>2636</v>
      </c>
      <c r="B851" s="478" t="s">
        <v>2637</v>
      </c>
      <c r="C851" s="478" t="s">
        <v>1012</v>
      </c>
    </row>
    <row r="852" spans="1:3" ht="15" customHeight="1">
      <c r="A852" s="478" t="s">
        <v>2638</v>
      </c>
      <c r="B852" s="478" t="s">
        <v>2639</v>
      </c>
      <c r="C852" s="478" t="s">
        <v>938</v>
      </c>
    </row>
    <row r="853" spans="1:3" ht="15" customHeight="1">
      <c r="A853" s="478" t="s">
        <v>2640</v>
      </c>
      <c r="B853" s="478" t="s">
        <v>2641</v>
      </c>
      <c r="C853" s="478" t="s">
        <v>943</v>
      </c>
    </row>
    <row r="854" spans="1:3" ht="15" customHeight="1">
      <c r="A854" s="478" t="s">
        <v>2642</v>
      </c>
      <c r="B854" s="478" t="s">
        <v>2643</v>
      </c>
      <c r="C854" s="478" t="s">
        <v>674</v>
      </c>
    </row>
    <row r="855" spans="1:3" ht="15" customHeight="1">
      <c r="A855" s="478" t="s">
        <v>2644</v>
      </c>
      <c r="B855" s="478" t="s">
        <v>2645</v>
      </c>
      <c r="C855" s="478" t="s">
        <v>943</v>
      </c>
    </row>
    <row r="856" spans="1:3" ht="15" customHeight="1">
      <c r="A856" s="478" t="s">
        <v>2646</v>
      </c>
      <c r="B856" s="478" t="s">
        <v>2647</v>
      </c>
      <c r="C856" s="478" t="s">
        <v>1347</v>
      </c>
    </row>
    <row r="857" spans="1:3" ht="15" customHeight="1">
      <c r="A857" s="478" t="s">
        <v>2648</v>
      </c>
      <c r="B857" s="478" t="s">
        <v>2649</v>
      </c>
      <c r="C857" s="478" t="s">
        <v>938</v>
      </c>
    </row>
    <row r="858" spans="1:3" ht="15" customHeight="1">
      <c r="A858" s="478" t="s">
        <v>2650</v>
      </c>
      <c r="B858" s="478" t="s">
        <v>2651</v>
      </c>
      <c r="C858" s="478" t="s">
        <v>938</v>
      </c>
    </row>
    <row r="859" spans="1:3" ht="15" customHeight="1">
      <c r="A859" s="478" t="s">
        <v>2652</v>
      </c>
      <c r="B859" s="478" t="s">
        <v>2653</v>
      </c>
      <c r="C859" s="478" t="s">
        <v>943</v>
      </c>
    </row>
    <row r="860" spans="1:3" ht="15" customHeight="1">
      <c r="A860" s="478" t="s">
        <v>2654</v>
      </c>
      <c r="B860" s="478" t="s">
        <v>2655</v>
      </c>
      <c r="C860" s="478" t="s">
        <v>674</v>
      </c>
    </row>
    <row r="861" spans="1:3" ht="15" customHeight="1">
      <c r="A861" s="478" t="s">
        <v>2656</v>
      </c>
      <c r="B861" s="478" t="s">
        <v>2657</v>
      </c>
      <c r="C861" s="478" t="s">
        <v>1012</v>
      </c>
    </row>
    <row r="862" spans="1:3" ht="15" customHeight="1">
      <c r="A862" s="478" t="s">
        <v>2658</v>
      </c>
      <c r="B862" s="478" t="s">
        <v>2659</v>
      </c>
      <c r="C862" s="478" t="s">
        <v>1347</v>
      </c>
    </row>
    <row r="863" spans="1:3" ht="15" customHeight="1">
      <c r="A863" s="478" t="s">
        <v>2660</v>
      </c>
      <c r="B863" s="478" t="s">
        <v>2661</v>
      </c>
      <c r="C863" s="478" t="s">
        <v>1012</v>
      </c>
    </row>
    <row r="864" spans="1:3" ht="15" customHeight="1">
      <c r="A864" s="478" t="s">
        <v>2662</v>
      </c>
      <c r="B864" s="478" t="s">
        <v>2663</v>
      </c>
      <c r="C864" s="478" t="s">
        <v>1012</v>
      </c>
    </row>
    <row r="865" spans="1:3" ht="15" customHeight="1">
      <c r="A865" s="478" t="s">
        <v>2664</v>
      </c>
      <c r="B865" s="478" t="s">
        <v>2665</v>
      </c>
      <c r="C865" s="478" t="s">
        <v>943</v>
      </c>
    </row>
    <row r="866" spans="1:3" ht="15" customHeight="1">
      <c r="A866" s="478" t="s">
        <v>2666</v>
      </c>
      <c r="B866" s="478" t="s">
        <v>2667</v>
      </c>
      <c r="C866" s="478" t="s">
        <v>674</v>
      </c>
    </row>
    <row r="867" spans="1:3" ht="15" customHeight="1">
      <c r="A867" s="478" t="s">
        <v>2668</v>
      </c>
      <c r="B867" s="478" t="s">
        <v>2669</v>
      </c>
      <c r="C867" s="478" t="s">
        <v>943</v>
      </c>
    </row>
    <row r="868" spans="1:3" ht="15" customHeight="1">
      <c r="A868" s="478" t="s">
        <v>2670</v>
      </c>
      <c r="B868" s="478" t="s">
        <v>2671</v>
      </c>
      <c r="C868" s="478" t="s">
        <v>938</v>
      </c>
    </row>
    <row r="869" spans="1:3" ht="15" customHeight="1">
      <c r="A869" s="478" t="s">
        <v>2672</v>
      </c>
      <c r="B869" s="478" t="s">
        <v>2673</v>
      </c>
      <c r="C869" s="478" t="s">
        <v>943</v>
      </c>
    </row>
    <row r="870" spans="1:3" ht="15" customHeight="1">
      <c r="A870" s="478" t="s">
        <v>2674</v>
      </c>
      <c r="B870" s="478" t="s">
        <v>2675</v>
      </c>
      <c r="C870" s="478" t="s">
        <v>674</v>
      </c>
    </row>
    <row r="871" spans="1:3" ht="15" customHeight="1">
      <c r="A871" s="478" t="s">
        <v>2676</v>
      </c>
      <c r="B871" s="478" t="s">
        <v>2677</v>
      </c>
      <c r="C871" s="478" t="s">
        <v>938</v>
      </c>
    </row>
    <row r="872" spans="1:3" ht="15" customHeight="1">
      <c r="A872" s="478" t="s">
        <v>2678</v>
      </c>
      <c r="B872" s="478" t="s">
        <v>2679</v>
      </c>
      <c r="C872" s="478" t="s">
        <v>1012</v>
      </c>
    </row>
    <row r="873" spans="1:3" ht="15" customHeight="1">
      <c r="A873" s="478" t="s">
        <v>2680</v>
      </c>
      <c r="B873" s="478" t="s">
        <v>2681</v>
      </c>
      <c r="C873" s="478" t="s">
        <v>938</v>
      </c>
    </row>
    <row r="874" spans="1:3" ht="15" customHeight="1">
      <c r="A874" s="478" t="s">
        <v>2682</v>
      </c>
      <c r="B874" s="478" t="s">
        <v>2683</v>
      </c>
      <c r="C874" s="478" t="s">
        <v>1012</v>
      </c>
    </row>
    <row r="875" spans="1:3" ht="15" customHeight="1">
      <c r="A875" s="478" t="s">
        <v>2684</v>
      </c>
      <c r="B875" s="478" t="s">
        <v>2685</v>
      </c>
      <c r="C875" s="478" t="s">
        <v>1347</v>
      </c>
    </row>
    <row r="876" spans="1:3" ht="15" customHeight="1">
      <c r="A876" s="478" t="s">
        <v>2686</v>
      </c>
      <c r="B876" s="478" t="s">
        <v>2687</v>
      </c>
      <c r="C876" s="478" t="s">
        <v>1012</v>
      </c>
    </row>
    <row r="877" spans="1:3" ht="15" customHeight="1">
      <c r="A877" s="478" t="s">
        <v>2688</v>
      </c>
      <c r="B877" s="478" t="s">
        <v>2689</v>
      </c>
      <c r="C877" s="478" t="s">
        <v>674</v>
      </c>
    </row>
    <row r="878" spans="1:3" ht="15" customHeight="1">
      <c r="A878" s="478" t="s">
        <v>2690</v>
      </c>
      <c r="B878" s="478" t="s">
        <v>2691</v>
      </c>
      <c r="C878" s="478" t="s">
        <v>943</v>
      </c>
    </row>
    <row r="879" spans="1:3" ht="15" customHeight="1">
      <c r="A879" s="478" t="s">
        <v>2692</v>
      </c>
      <c r="B879" s="478" t="s">
        <v>2693</v>
      </c>
      <c r="C879" s="478" t="s">
        <v>938</v>
      </c>
    </row>
    <row r="880" spans="1:3" ht="15" customHeight="1">
      <c r="A880" s="478" t="s">
        <v>2694</v>
      </c>
      <c r="B880" s="478" t="s">
        <v>2695</v>
      </c>
      <c r="C880" s="478" t="s">
        <v>943</v>
      </c>
    </row>
    <row r="881" spans="1:3" ht="15" customHeight="1">
      <c r="A881" s="478" t="s">
        <v>2696</v>
      </c>
      <c r="B881" s="478" t="s">
        <v>2697</v>
      </c>
      <c r="C881" s="478" t="s">
        <v>1347</v>
      </c>
    </row>
    <row r="882" spans="1:3" ht="15" customHeight="1">
      <c r="A882" s="478" t="s">
        <v>2698</v>
      </c>
      <c r="B882" s="478" t="s">
        <v>2699</v>
      </c>
      <c r="C882" s="478" t="s">
        <v>938</v>
      </c>
    </row>
    <row r="883" spans="1:3" ht="15" customHeight="1">
      <c r="A883" s="478" t="s">
        <v>2700</v>
      </c>
      <c r="B883" s="478" t="s">
        <v>2701</v>
      </c>
      <c r="C883" s="478" t="s">
        <v>938</v>
      </c>
    </row>
    <row r="884" spans="1:3" ht="15" customHeight="1">
      <c r="A884" s="478" t="s">
        <v>2702</v>
      </c>
      <c r="B884" s="478" t="s">
        <v>2703</v>
      </c>
      <c r="C884" s="478" t="s">
        <v>1012</v>
      </c>
    </row>
    <row r="885" spans="1:3" ht="15" customHeight="1">
      <c r="A885" s="478" t="s">
        <v>2704</v>
      </c>
      <c r="B885" s="478" t="s">
        <v>2705</v>
      </c>
      <c r="C885" s="478" t="s">
        <v>1347</v>
      </c>
    </row>
    <row r="886" spans="1:3" ht="15" customHeight="1">
      <c r="A886" s="478" t="s">
        <v>2706</v>
      </c>
      <c r="B886" s="478" t="s">
        <v>2707</v>
      </c>
      <c r="C886" s="478" t="s">
        <v>938</v>
      </c>
    </row>
    <row r="887" spans="1:3" ht="15" customHeight="1">
      <c r="A887" s="478" t="s">
        <v>2708</v>
      </c>
      <c r="B887" s="478" t="s">
        <v>2709</v>
      </c>
      <c r="C887" s="478" t="s">
        <v>943</v>
      </c>
    </row>
    <row r="888" spans="1:3" ht="15" customHeight="1">
      <c r="A888" s="478" t="s">
        <v>2710</v>
      </c>
      <c r="B888" s="478" t="s">
        <v>2711</v>
      </c>
      <c r="C888" s="478" t="s">
        <v>1347</v>
      </c>
    </row>
    <row r="889" spans="1:3" ht="15" customHeight="1">
      <c r="A889" s="478" t="s">
        <v>2712</v>
      </c>
      <c r="B889" s="478" t="s">
        <v>2713</v>
      </c>
      <c r="C889" s="478" t="s">
        <v>943</v>
      </c>
    </row>
    <row r="890" spans="1:3" ht="15" customHeight="1">
      <c r="A890" s="478" t="s">
        <v>2714</v>
      </c>
      <c r="B890" s="478" t="s">
        <v>2715</v>
      </c>
      <c r="C890" s="478" t="s">
        <v>1012</v>
      </c>
    </row>
    <row r="891" spans="1:3" ht="15" customHeight="1">
      <c r="A891" s="478" t="s">
        <v>2716</v>
      </c>
      <c r="B891" s="478" t="s">
        <v>2717</v>
      </c>
      <c r="C891" s="478" t="s">
        <v>943</v>
      </c>
    </row>
    <row r="892" spans="1:3" ht="15" customHeight="1">
      <c r="A892" s="478" t="s">
        <v>2718</v>
      </c>
      <c r="B892" s="478" t="s">
        <v>2719</v>
      </c>
      <c r="C892" s="478" t="s">
        <v>943</v>
      </c>
    </row>
    <row r="893" spans="1:3" ht="15" customHeight="1">
      <c r="A893" s="478" t="s">
        <v>2720</v>
      </c>
      <c r="B893" s="478" t="s">
        <v>2721</v>
      </c>
      <c r="C893" s="478" t="s">
        <v>1012</v>
      </c>
    </row>
    <row r="894" spans="1:3" ht="15" customHeight="1">
      <c r="A894" s="478" t="s">
        <v>2722</v>
      </c>
      <c r="B894" s="478" t="s">
        <v>2723</v>
      </c>
      <c r="C894" s="478" t="s">
        <v>938</v>
      </c>
    </row>
    <row r="895" spans="1:3" ht="15" customHeight="1">
      <c r="A895" s="478" t="s">
        <v>2724</v>
      </c>
      <c r="B895" s="478" t="s">
        <v>2725</v>
      </c>
      <c r="C895" s="478" t="s">
        <v>943</v>
      </c>
    </row>
    <row r="896" spans="1:3" ht="15" customHeight="1">
      <c r="A896" s="478" t="s">
        <v>2726</v>
      </c>
      <c r="B896" s="478" t="s">
        <v>2727</v>
      </c>
      <c r="C896" s="478" t="s">
        <v>938</v>
      </c>
    </row>
    <row r="897" spans="1:3" ht="15" customHeight="1">
      <c r="A897" s="478" t="s">
        <v>2728</v>
      </c>
      <c r="B897" s="478" t="s">
        <v>2729</v>
      </c>
      <c r="C897" s="478" t="s">
        <v>943</v>
      </c>
    </row>
    <row r="898" spans="1:3" ht="15" customHeight="1">
      <c r="A898" s="478" t="s">
        <v>2730</v>
      </c>
      <c r="B898" s="478" t="s">
        <v>2731</v>
      </c>
      <c r="C898" s="478" t="s">
        <v>943</v>
      </c>
    </row>
    <row r="899" spans="1:3" ht="15" customHeight="1">
      <c r="A899" s="478" t="s">
        <v>2732</v>
      </c>
      <c r="B899" s="478" t="s">
        <v>2733</v>
      </c>
      <c r="C899" s="478" t="s">
        <v>1012</v>
      </c>
    </row>
    <row r="900" spans="1:3" ht="15" customHeight="1">
      <c r="A900" s="478" t="s">
        <v>2734</v>
      </c>
      <c r="B900" s="478" t="s">
        <v>2735</v>
      </c>
      <c r="C900" s="478" t="s">
        <v>1012</v>
      </c>
    </row>
    <row r="901" spans="1:3" ht="15" customHeight="1">
      <c r="A901" s="478" t="s">
        <v>2736</v>
      </c>
      <c r="B901" s="478" t="s">
        <v>2737</v>
      </c>
      <c r="C901" s="478" t="s">
        <v>1347</v>
      </c>
    </row>
    <row r="902" spans="1:3" ht="15" customHeight="1">
      <c r="A902" s="478" t="s">
        <v>2738</v>
      </c>
      <c r="B902" s="478" t="s">
        <v>2739</v>
      </c>
      <c r="C902" s="478" t="s">
        <v>1347</v>
      </c>
    </row>
    <row r="903" spans="1:3" ht="15" customHeight="1">
      <c r="A903" s="478" t="s">
        <v>2740</v>
      </c>
      <c r="B903" s="478" t="s">
        <v>2741</v>
      </c>
      <c r="C903" s="478" t="s">
        <v>943</v>
      </c>
    </row>
    <row r="904" spans="1:3" ht="15" customHeight="1">
      <c r="A904" s="478" t="s">
        <v>2742</v>
      </c>
      <c r="B904" s="478" t="s">
        <v>2743</v>
      </c>
      <c r="C904" s="478" t="s">
        <v>1012</v>
      </c>
    </row>
    <row r="905" spans="1:3" ht="15" customHeight="1">
      <c r="A905" s="478" t="s">
        <v>2744</v>
      </c>
      <c r="B905" s="478" t="s">
        <v>2745</v>
      </c>
      <c r="C905" s="478" t="s">
        <v>1012</v>
      </c>
    </row>
    <row r="906" spans="1:3" ht="15" customHeight="1">
      <c r="A906" s="478" t="s">
        <v>2746</v>
      </c>
      <c r="B906" s="478" t="s">
        <v>2747</v>
      </c>
      <c r="C906" s="478" t="s">
        <v>1347</v>
      </c>
    </row>
    <row r="907" spans="1:3" ht="15" customHeight="1">
      <c r="A907" s="478" t="s">
        <v>2748</v>
      </c>
      <c r="B907" s="478" t="s">
        <v>2749</v>
      </c>
      <c r="C907" s="478" t="s">
        <v>1012</v>
      </c>
    </row>
    <row r="908" spans="1:3" ht="15" customHeight="1">
      <c r="A908" s="478" t="s">
        <v>2750</v>
      </c>
      <c r="B908" s="478" t="s">
        <v>2751</v>
      </c>
      <c r="C908" s="478" t="s">
        <v>1012</v>
      </c>
    </row>
    <row r="909" spans="1:3" ht="15" customHeight="1">
      <c r="A909" s="478" t="s">
        <v>2752</v>
      </c>
      <c r="B909" s="478" t="s">
        <v>2753</v>
      </c>
      <c r="C909" s="478" t="s">
        <v>938</v>
      </c>
    </row>
    <row r="910" spans="1:3" ht="15" customHeight="1">
      <c r="A910" s="478" t="s">
        <v>2754</v>
      </c>
      <c r="B910" s="478" t="s">
        <v>2755</v>
      </c>
      <c r="C910" s="478" t="s">
        <v>1347</v>
      </c>
    </row>
  </sheetData>
  <sheetProtection insertHyperlinks="0"/>
  <autoFilter ref="A2:C804" xr:uid="{71648555-2127-48AE-A65B-B231C79926FF}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D336-B113-4C67-94D4-7A4E866B2137}">
  <sheetPr codeName="Sheet43"/>
  <dimension ref="A1:I1960"/>
  <sheetViews>
    <sheetView showGridLines="0" topLeftCell="A1924" zoomScale="91" zoomScaleNormal="91" workbookViewId="0"/>
  </sheetViews>
  <sheetFormatPr defaultColWidth="9.140625" defaultRowHeight="15" customHeight="1"/>
  <cols>
    <col min="1" max="1" width="65.7109375" style="8" customWidth="1"/>
    <col min="2" max="4" width="20.7109375" style="8" customWidth="1"/>
    <col min="5" max="10" width="9.140625" style="8" customWidth="1"/>
    <col min="11" max="16384" width="9.140625" style="8"/>
  </cols>
  <sheetData>
    <row r="1" spans="1:9" ht="37.5" customHeight="1">
      <c r="A1" s="476" t="s">
        <v>2756</v>
      </c>
      <c r="B1" s="49"/>
      <c r="C1" s="49"/>
      <c r="D1" s="49"/>
    </row>
    <row r="2" spans="1:9" ht="73.5" customHeight="1">
      <c r="A2" s="477" t="s">
        <v>933</v>
      </c>
      <c r="B2" s="477" t="s">
        <v>934</v>
      </c>
      <c r="C2" s="477" t="s">
        <v>935</v>
      </c>
      <c r="D2" s="479" t="s">
        <v>2757</v>
      </c>
      <c r="E2" s="8" t="s">
        <v>2758</v>
      </c>
    </row>
    <row r="3" spans="1:9" ht="15" customHeight="1">
      <c r="A3" s="480" t="s">
        <v>2759</v>
      </c>
      <c r="B3" s="480" t="s">
        <v>2760</v>
      </c>
      <c r="C3" s="480" t="s">
        <v>674</v>
      </c>
      <c r="D3" s="481" t="s">
        <v>34</v>
      </c>
      <c r="E3" s="482"/>
    </row>
    <row r="4" spans="1:9" ht="15" customHeight="1">
      <c r="A4" s="480" t="s">
        <v>2761</v>
      </c>
      <c r="B4" s="480" t="s">
        <v>2762</v>
      </c>
      <c r="C4" s="480" t="s">
        <v>943</v>
      </c>
      <c r="D4" s="481" t="s">
        <v>34</v>
      </c>
      <c r="E4" s="482"/>
    </row>
    <row r="5" spans="1:9" ht="15" customHeight="1">
      <c r="A5" s="480" t="s">
        <v>2763</v>
      </c>
      <c r="B5" s="480" t="s">
        <v>2764</v>
      </c>
      <c r="C5" s="480" t="s">
        <v>943</v>
      </c>
      <c r="D5" s="481" t="s">
        <v>34</v>
      </c>
      <c r="E5" s="482"/>
      <c r="I5" s="8" t="s">
        <v>2765</v>
      </c>
    </row>
    <row r="6" spans="1:9" ht="15" customHeight="1">
      <c r="A6" s="480" t="s">
        <v>2766</v>
      </c>
      <c r="B6" s="480" t="s">
        <v>2767</v>
      </c>
      <c r="C6" s="480" t="s">
        <v>943</v>
      </c>
      <c r="D6" s="481" t="s">
        <v>34</v>
      </c>
      <c r="E6" s="482"/>
    </row>
    <row r="7" spans="1:9" ht="15" customHeight="1">
      <c r="A7" s="480" t="s">
        <v>2768</v>
      </c>
      <c r="B7" s="480" t="s">
        <v>2769</v>
      </c>
      <c r="C7" s="480" t="s">
        <v>674</v>
      </c>
      <c r="D7" s="481" t="s">
        <v>34</v>
      </c>
      <c r="E7" s="482"/>
    </row>
    <row r="8" spans="1:9" ht="15" customHeight="1">
      <c r="A8" s="480" t="s">
        <v>2770</v>
      </c>
      <c r="B8" s="480" t="s">
        <v>2771</v>
      </c>
      <c r="C8" s="480" t="s">
        <v>1012</v>
      </c>
      <c r="D8" s="481" t="s">
        <v>34</v>
      </c>
      <c r="E8" s="482"/>
    </row>
    <row r="9" spans="1:9" ht="15" customHeight="1">
      <c r="A9" s="480" t="s">
        <v>2772</v>
      </c>
      <c r="B9" s="480" t="s">
        <v>2773</v>
      </c>
      <c r="C9" s="480" t="s">
        <v>1347</v>
      </c>
      <c r="D9" s="481" t="s">
        <v>34</v>
      </c>
      <c r="E9" s="482"/>
    </row>
    <row r="10" spans="1:9" ht="15" customHeight="1">
      <c r="A10" s="480" t="s">
        <v>2774</v>
      </c>
      <c r="B10" s="480" t="s">
        <v>2775</v>
      </c>
      <c r="C10" s="480" t="s">
        <v>1347</v>
      </c>
      <c r="D10" s="481" t="s">
        <v>34</v>
      </c>
      <c r="E10" s="482"/>
    </row>
    <row r="11" spans="1:9" ht="15" customHeight="1">
      <c r="A11" s="480" t="s">
        <v>2776</v>
      </c>
      <c r="B11" s="480" t="s">
        <v>2777</v>
      </c>
      <c r="C11" s="480" t="s">
        <v>1347</v>
      </c>
      <c r="D11" s="481" t="s">
        <v>34</v>
      </c>
      <c r="E11" s="482"/>
    </row>
    <row r="12" spans="1:9" ht="15" customHeight="1">
      <c r="A12" s="480" t="s">
        <v>2778</v>
      </c>
      <c r="B12" s="480" t="s">
        <v>2779</v>
      </c>
      <c r="C12" s="480" t="s">
        <v>1347</v>
      </c>
      <c r="D12" s="481" t="s">
        <v>34</v>
      </c>
      <c r="E12" s="482"/>
    </row>
    <row r="13" spans="1:9" ht="15" customHeight="1">
      <c r="A13" s="480" t="s">
        <v>2780</v>
      </c>
      <c r="B13" s="480" t="s">
        <v>2781</v>
      </c>
      <c r="C13" s="480" t="s">
        <v>1347</v>
      </c>
      <c r="D13" s="481" t="s">
        <v>34</v>
      </c>
      <c r="E13" s="482"/>
    </row>
    <row r="14" spans="1:9" ht="15" customHeight="1">
      <c r="A14" s="480" t="s">
        <v>2782</v>
      </c>
      <c r="B14" s="480" t="s">
        <v>2783</v>
      </c>
      <c r="C14" s="480" t="s">
        <v>938</v>
      </c>
      <c r="D14" s="481" t="s">
        <v>34</v>
      </c>
      <c r="E14" s="482"/>
    </row>
    <row r="15" spans="1:9" ht="15" customHeight="1">
      <c r="A15" s="480" t="s">
        <v>2784</v>
      </c>
      <c r="B15" s="480" t="s">
        <v>2785</v>
      </c>
      <c r="C15" s="480" t="s">
        <v>1347</v>
      </c>
      <c r="D15" s="481" t="s">
        <v>34</v>
      </c>
      <c r="E15" s="482"/>
    </row>
    <row r="16" spans="1:9" ht="15" customHeight="1">
      <c r="A16" s="480" t="s">
        <v>2786</v>
      </c>
      <c r="B16" s="480" t="s">
        <v>2787</v>
      </c>
      <c r="C16" s="480" t="s">
        <v>1347</v>
      </c>
      <c r="D16" s="481" t="s">
        <v>34</v>
      </c>
      <c r="E16" s="482"/>
    </row>
    <row r="17" spans="1:5" ht="15" customHeight="1">
      <c r="A17" s="480" t="s">
        <v>2788</v>
      </c>
      <c r="B17" s="480" t="s">
        <v>2789</v>
      </c>
      <c r="C17" s="480" t="s">
        <v>1012</v>
      </c>
      <c r="D17" s="481" t="s">
        <v>34</v>
      </c>
      <c r="E17" s="482"/>
    </row>
    <row r="18" spans="1:5" ht="15" customHeight="1">
      <c r="A18" s="480" t="s">
        <v>2790</v>
      </c>
      <c r="B18" s="480" t="s">
        <v>2791</v>
      </c>
      <c r="C18" s="480" t="s">
        <v>943</v>
      </c>
      <c r="D18" s="481" t="s">
        <v>34</v>
      </c>
      <c r="E18" s="482"/>
    </row>
    <row r="19" spans="1:5" ht="15" customHeight="1">
      <c r="A19" s="480" t="s">
        <v>2792</v>
      </c>
      <c r="B19" s="480" t="s">
        <v>2793</v>
      </c>
      <c r="C19" s="480" t="s">
        <v>1347</v>
      </c>
      <c r="D19" s="481" t="s">
        <v>34</v>
      </c>
      <c r="E19" s="482"/>
    </row>
    <row r="20" spans="1:5" ht="15" customHeight="1">
      <c r="A20" s="480" t="s">
        <v>2794</v>
      </c>
      <c r="B20" s="480" t="s">
        <v>2795</v>
      </c>
      <c r="C20" s="480" t="s">
        <v>1347</v>
      </c>
      <c r="D20" s="481" t="s">
        <v>34</v>
      </c>
      <c r="E20" s="482"/>
    </row>
    <row r="21" spans="1:5" ht="15" customHeight="1">
      <c r="A21" s="480" t="s">
        <v>2796</v>
      </c>
      <c r="B21" s="480" t="s">
        <v>2797</v>
      </c>
      <c r="C21" s="480" t="s">
        <v>1347</v>
      </c>
      <c r="D21" s="481" t="s">
        <v>34</v>
      </c>
      <c r="E21" s="482"/>
    </row>
    <row r="22" spans="1:5" ht="15" customHeight="1">
      <c r="A22" s="480" t="s">
        <v>2798</v>
      </c>
      <c r="B22" s="480" t="s">
        <v>2799</v>
      </c>
      <c r="C22" s="480" t="s">
        <v>943</v>
      </c>
      <c r="D22" s="481" t="s">
        <v>34</v>
      </c>
      <c r="E22" s="482"/>
    </row>
    <row r="23" spans="1:5" ht="15" customHeight="1">
      <c r="A23" s="480" t="s">
        <v>2800</v>
      </c>
      <c r="B23" s="480" t="s">
        <v>2801</v>
      </c>
      <c r="C23" s="480" t="s">
        <v>943</v>
      </c>
      <c r="D23" s="481" t="s">
        <v>34</v>
      </c>
      <c r="E23" s="482"/>
    </row>
    <row r="24" spans="1:5" ht="15" customHeight="1">
      <c r="A24" s="480" t="s">
        <v>2802</v>
      </c>
      <c r="B24" s="480" t="s">
        <v>2803</v>
      </c>
      <c r="C24" s="480" t="s">
        <v>943</v>
      </c>
      <c r="D24" s="481" t="s">
        <v>34</v>
      </c>
      <c r="E24" s="482"/>
    </row>
    <row r="25" spans="1:5" ht="15" customHeight="1">
      <c r="A25" s="480" t="s">
        <v>2804</v>
      </c>
      <c r="B25" s="480" t="s">
        <v>2805</v>
      </c>
      <c r="C25" s="480" t="s">
        <v>943</v>
      </c>
      <c r="D25" s="481" t="s">
        <v>34</v>
      </c>
      <c r="E25" s="482"/>
    </row>
    <row r="26" spans="1:5" ht="15" customHeight="1">
      <c r="A26" s="480" t="s">
        <v>2806</v>
      </c>
      <c r="B26" s="480" t="s">
        <v>2807</v>
      </c>
      <c r="C26" s="480" t="s">
        <v>943</v>
      </c>
      <c r="D26" s="481" t="s">
        <v>34</v>
      </c>
      <c r="E26" s="482"/>
    </row>
    <row r="27" spans="1:5" ht="15" customHeight="1">
      <c r="A27" s="480" t="s">
        <v>2808</v>
      </c>
      <c r="B27" s="480" t="s">
        <v>2809</v>
      </c>
      <c r="C27" s="480" t="s">
        <v>943</v>
      </c>
      <c r="D27" s="481" t="s">
        <v>34</v>
      </c>
      <c r="E27" s="482"/>
    </row>
    <row r="28" spans="1:5" ht="15" customHeight="1">
      <c r="A28" s="480" t="s">
        <v>2810</v>
      </c>
      <c r="B28" s="480" t="s">
        <v>2811</v>
      </c>
      <c r="C28" s="480" t="s">
        <v>674</v>
      </c>
      <c r="D28" s="481" t="s">
        <v>34</v>
      </c>
      <c r="E28" s="482"/>
    </row>
    <row r="29" spans="1:5" ht="15" customHeight="1">
      <c r="A29" s="480" t="s">
        <v>2812</v>
      </c>
      <c r="B29" s="480" t="s">
        <v>2813</v>
      </c>
      <c r="C29" s="480" t="s">
        <v>938</v>
      </c>
      <c r="D29" s="481" t="s">
        <v>34</v>
      </c>
      <c r="E29" s="482"/>
    </row>
    <row r="30" spans="1:5" ht="15" customHeight="1">
      <c r="A30" s="480" t="s">
        <v>2814</v>
      </c>
      <c r="B30" s="480" t="s">
        <v>2815</v>
      </c>
      <c r="C30" s="480" t="s">
        <v>674</v>
      </c>
      <c r="D30" s="481" t="s">
        <v>34</v>
      </c>
      <c r="E30" s="482"/>
    </row>
    <row r="31" spans="1:5" ht="15" customHeight="1">
      <c r="A31" s="480" t="s">
        <v>2816</v>
      </c>
      <c r="B31" s="480" t="s">
        <v>2817</v>
      </c>
      <c r="C31" s="480" t="s">
        <v>943</v>
      </c>
      <c r="D31" s="481" t="s">
        <v>34</v>
      </c>
      <c r="E31" s="482"/>
    </row>
    <row r="32" spans="1:5" ht="15" customHeight="1">
      <c r="A32" s="480" t="s">
        <v>2818</v>
      </c>
      <c r="B32" s="480" t="s">
        <v>2819</v>
      </c>
      <c r="C32" s="480" t="s">
        <v>943</v>
      </c>
      <c r="D32" s="481" t="s">
        <v>34</v>
      </c>
      <c r="E32" s="482"/>
    </row>
    <row r="33" spans="1:5" ht="15" customHeight="1">
      <c r="A33" s="480" t="s">
        <v>2820</v>
      </c>
      <c r="B33" s="480" t="s">
        <v>2821</v>
      </c>
      <c r="C33" s="480" t="s">
        <v>943</v>
      </c>
      <c r="D33" s="481" t="s">
        <v>34</v>
      </c>
      <c r="E33" s="482"/>
    </row>
    <row r="34" spans="1:5" ht="15" customHeight="1">
      <c r="A34" s="480" t="s">
        <v>2822</v>
      </c>
      <c r="B34" s="480" t="s">
        <v>2823</v>
      </c>
      <c r="C34" s="480" t="s">
        <v>943</v>
      </c>
      <c r="D34" s="481" t="s">
        <v>34</v>
      </c>
      <c r="E34" s="482"/>
    </row>
    <row r="35" spans="1:5" ht="15" customHeight="1">
      <c r="A35" s="480" t="s">
        <v>2824</v>
      </c>
      <c r="B35" s="480" t="s">
        <v>2825</v>
      </c>
      <c r="C35" s="480" t="s">
        <v>943</v>
      </c>
      <c r="D35" s="481" t="s">
        <v>34</v>
      </c>
      <c r="E35" s="482"/>
    </row>
    <row r="36" spans="1:5" ht="15" customHeight="1">
      <c r="A36" s="480" t="s">
        <v>2826</v>
      </c>
      <c r="B36" s="480" t="s">
        <v>2827</v>
      </c>
      <c r="C36" s="480" t="s">
        <v>943</v>
      </c>
      <c r="D36" s="481" t="s">
        <v>34</v>
      </c>
      <c r="E36" s="482"/>
    </row>
    <row r="37" spans="1:5" ht="15" customHeight="1">
      <c r="A37" s="480" t="s">
        <v>2828</v>
      </c>
      <c r="B37" s="480" t="s">
        <v>2829</v>
      </c>
      <c r="C37" s="480" t="s">
        <v>943</v>
      </c>
      <c r="D37" s="481" t="s">
        <v>34</v>
      </c>
      <c r="E37" s="482"/>
    </row>
    <row r="38" spans="1:5" ht="15" customHeight="1">
      <c r="A38" s="480" t="s">
        <v>2830</v>
      </c>
      <c r="B38" s="480" t="s">
        <v>2831</v>
      </c>
      <c r="C38" s="480" t="s">
        <v>674</v>
      </c>
      <c r="D38" s="481" t="s">
        <v>34</v>
      </c>
      <c r="E38" s="482"/>
    </row>
    <row r="39" spans="1:5" ht="15" customHeight="1">
      <c r="A39" s="480" t="s">
        <v>2832</v>
      </c>
      <c r="B39" s="480" t="s">
        <v>2833</v>
      </c>
      <c r="C39" s="480" t="s">
        <v>943</v>
      </c>
      <c r="D39" s="481" t="s">
        <v>34</v>
      </c>
      <c r="E39" s="482"/>
    </row>
    <row r="40" spans="1:5" ht="15" customHeight="1">
      <c r="A40" s="480" t="s">
        <v>2834</v>
      </c>
      <c r="B40" s="480" t="s">
        <v>2835</v>
      </c>
      <c r="C40" s="480" t="s">
        <v>943</v>
      </c>
      <c r="D40" s="481" t="s">
        <v>34</v>
      </c>
      <c r="E40" s="482"/>
    </row>
    <row r="41" spans="1:5" ht="15" customHeight="1">
      <c r="A41" s="480" t="s">
        <v>2836</v>
      </c>
      <c r="B41" s="480" t="s">
        <v>2837</v>
      </c>
      <c r="C41" s="480" t="s">
        <v>943</v>
      </c>
      <c r="D41" s="481" t="s">
        <v>34</v>
      </c>
      <c r="E41" s="482"/>
    </row>
    <row r="42" spans="1:5" ht="15" customHeight="1">
      <c r="A42" s="480" t="s">
        <v>2838</v>
      </c>
      <c r="B42" s="480" t="s">
        <v>2839</v>
      </c>
      <c r="C42" s="480" t="s">
        <v>943</v>
      </c>
      <c r="D42" s="481" t="s">
        <v>34</v>
      </c>
      <c r="E42" s="482"/>
    </row>
    <row r="43" spans="1:5" ht="15" customHeight="1">
      <c r="A43" s="480" t="s">
        <v>2840</v>
      </c>
      <c r="B43" s="480" t="s">
        <v>2841</v>
      </c>
      <c r="C43" s="480" t="s">
        <v>1347</v>
      </c>
      <c r="D43" s="481" t="s">
        <v>34</v>
      </c>
      <c r="E43" s="482"/>
    </row>
    <row r="44" spans="1:5" ht="15" customHeight="1">
      <c r="A44" s="480" t="s">
        <v>2842</v>
      </c>
      <c r="B44" s="480" t="s">
        <v>2843</v>
      </c>
      <c r="C44" s="480" t="s">
        <v>938</v>
      </c>
      <c r="D44" s="481" t="s">
        <v>34</v>
      </c>
      <c r="E44" s="482"/>
    </row>
    <row r="45" spans="1:5" ht="15" customHeight="1">
      <c r="A45" s="480" t="s">
        <v>2844</v>
      </c>
      <c r="B45" s="480" t="s">
        <v>2845</v>
      </c>
      <c r="C45" s="480" t="s">
        <v>1347</v>
      </c>
      <c r="D45" s="481" t="s">
        <v>34</v>
      </c>
      <c r="E45" s="482"/>
    </row>
    <row r="46" spans="1:5" ht="15" customHeight="1">
      <c r="A46" s="480" t="s">
        <v>2846</v>
      </c>
      <c r="B46" s="480" t="s">
        <v>2847</v>
      </c>
      <c r="C46" s="480" t="s">
        <v>1347</v>
      </c>
      <c r="D46" s="481" t="s">
        <v>34</v>
      </c>
      <c r="E46" s="482"/>
    </row>
    <row r="47" spans="1:5" ht="15" customHeight="1">
      <c r="A47" s="480" t="s">
        <v>2848</v>
      </c>
      <c r="B47" s="480" t="s">
        <v>2849</v>
      </c>
      <c r="C47" s="480" t="s">
        <v>1347</v>
      </c>
      <c r="D47" s="481" t="s">
        <v>34</v>
      </c>
      <c r="E47" s="482"/>
    </row>
    <row r="48" spans="1:5" ht="15" customHeight="1">
      <c r="A48" s="480" t="s">
        <v>2850</v>
      </c>
      <c r="B48" s="480" t="s">
        <v>2851</v>
      </c>
      <c r="C48" s="480" t="s">
        <v>1347</v>
      </c>
      <c r="D48" s="481" t="s">
        <v>34</v>
      </c>
      <c r="E48" s="482"/>
    </row>
    <row r="49" spans="1:5" ht="15" customHeight="1">
      <c r="A49" s="480" t="s">
        <v>2852</v>
      </c>
      <c r="B49" s="480" t="s">
        <v>2853</v>
      </c>
      <c r="C49" s="480" t="s">
        <v>1347</v>
      </c>
      <c r="D49" s="481" t="s">
        <v>34</v>
      </c>
      <c r="E49" s="482"/>
    </row>
    <row r="50" spans="1:5" ht="15" customHeight="1">
      <c r="A50" s="480" t="s">
        <v>2854</v>
      </c>
      <c r="B50" s="480" t="s">
        <v>2855</v>
      </c>
      <c r="C50" s="480" t="s">
        <v>938</v>
      </c>
      <c r="D50" s="481" t="s">
        <v>34</v>
      </c>
      <c r="E50" s="482"/>
    </row>
    <row r="51" spans="1:5" ht="15" customHeight="1">
      <c r="A51" s="143" t="s">
        <v>2856</v>
      </c>
      <c r="B51" s="143" t="s">
        <v>2857</v>
      </c>
      <c r="C51" s="143" t="s">
        <v>674</v>
      </c>
      <c r="D51" s="483"/>
      <c r="E51" s="482"/>
    </row>
    <row r="52" spans="1:5" ht="15" customHeight="1">
      <c r="A52" s="143" t="s">
        <v>2858</v>
      </c>
      <c r="B52" s="143" t="s">
        <v>2859</v>
      </c>
      <c r="C52" s="143" t="s">
        <v>674</v>
      </c>
      <c r="D52" s="483"/>
      <c r="E52" s="482"/>
    </row>
    <row r="53" spans="1:5" ht="15" customHeight="1">
      <c r="A53" s="143" t="s">
        <v>2860</v>
      </c>
      <c r="B53" s="143" t="s">
        <v>2861</v>
      </c>
      <c r="C53" s="143" t="s">
        <v>674</v>
      </c>
      <c r="D53" s="483"/>
      <c r="E53" s="482"/>
    </row>
    <row r="54" spans="1:5" ht="15" customHeight="1">
      <c r="A54" s="143" t="s">
        <v>2862</v>
      </c>
      <c r="B54" s="143" t="s">
        <v>2863</v>
      </c>
      <c r="C54" s="143" t="s">
        <v>674</v>
      </c>
      <c r="D54" s="483"/>
      <c r="E54" s="482"/>
    </row>
    <row r="55" spans="1:5" ht="15" customHeight="1">
      <c r="A55" s="143" t="s">
        <v>2864</v>
      </c>
      <c r="B55" s="143" t="s">
        <v>2865</v>
      </c>
      <c r="C55" s="143" t="s">
        <v>674</v>
      </c>
      <c r="D55" s="483"/>
      <c r="E55" s="482"/>
    </row>
    <row r="56" spans="1:5" ht="15" customHeight="1">
      <c r="A56" s="143" t="s">
        <v>2866</v>
      </c>
      <c r="B56" s="143" t="s">
        <v>2867</v>
      </c>
      <c r="C56" s="143" t="s">
        <v>674</v>
      </c>
      <c r="D56" s="483"/>
      <c r="E56" s="482"/>
    </row>
    <row r="57" spans="1:5" ht="15" customHeight="1">
      <c r="A57" s="143" t="s">
        <v>2868</v>
      </c>
      <c r="B57" s="143" t="s">
        <v>2869</v>
      </c>
      <c r="C57" s="143" t="s">
        <v>938</v>
      </c>
      <c r="D57" s="483"/>
      <c r="E57" s="482"/>
    </row>
    <row r="58" spans="1:5" ht="15" customHeight="1">
      <c r="A58" s="143" t="s">
        <v>2870</v>
      </c>
      <c r="B58" s="143" t="s">
        <v>2871</v>
      </c>
      <c r="C58" s="143" t="s">
        <v>674</v>
      </c>
      <c r="D58" s="483"/>
      <c r="E58" s="482"/>
    </row>
    <row r="59" spans="1:5" ht="15" customHeight="1">
      <c r="A59" s="143" t="s">
        <v>2872</v>
      </c>
      <c r="B59" s="143" t="s">
        <v>2873</v>
      </c>
      <c r="C59" s="143" t="s">
        <v>674</v>
      </c>
      <c r="D59" s="483"/>
      <c r="E59" s="482"/>
    </row>
    <row r="60" spans="1:5" ht="15" customHeight="1">
      <c r="A60" s="143" t="s">
        <v>2874</v>
      </c>
      <c r="B60" s="143" t="s">
        <v>2875</v>
      </c>
      <c r="C60" s="143" t="s">
        <v>674</v>
      </c>
      <c r="D60" s="483"/>
      <c r="E60" s="482"/>
    </row>
    <row r="61" spans="1:5" ht="15" customHeight="1">
      <c r="A61" s="143" t="s">
        <v>2876</v>
      </c>
      <c r="B61" s="143" t="s">
        <v>2877</v>
      </c>
      <c r="C61" s="143" t="s">
        <v>674</v>
      </c>
      <c r="D61" s="483"/>
      <c r="E61" s="482"/>
    </row>
    <row r="62" spans="1:5" ht="15" customHeight="1">
      <c r="A62" s="143" t="s">
        <v>2878</v>
      </c>
      <c r="B62" s="143" t="s">
        <v>2879</v>
      </c>
      <c r="C62" s="143" t="s">
        <v>674</v>
      </c>
      <c r="D62" s="483"/>
      <c r="E62" s="482"/>
    </row>
    <row r="63" spans="1:5" ht="15" customHeight="1">
      <c r="A63" s="143" t="s">
        <v>2880</v>
      </c>
      <c r="B63" s="143" t="s">
        <v>2881</v>
      </c>
      <c r="C63" s="143" t="s">
        <v>674</v>
      </c>
      <c r="D63" s="483"/>
      <c r="E63" s="482"/>
    </row>
    <row r="64" spans="1:5" ht="15" customHeight="1">
      <c r="A64" s="143" t="s">
        <v>2882</v>
      </c>
      <c r="B64" s="143" t="s">
        <v>2883</v>
      </c>
      <c r="C64" s="143" t="s">
        <v>674</v>
      </c>
      <c r="D64" s="483"/>
      <c r="E64" s="482"/>
    </row>
    <row r="65" spans="1:5" ht="15" customHeight="1">
      <c r="A65" s="143" t="s">
        <v>2884</v>
      </c>
      <c r="B65" s="143" t="s">
        <v>2885</v>
      </c>
      <c r="C65" s="143" t="s">
        <v>674</v>
      </c>
      <c r="D65" s="483"/>
      <c r="E65" s="482"/>
    </row>
    <row r="66" spans="1:5" ht="15" customHeight="1">
      <c r="A66" s="143" t="s">
        <v>2886</v>
      </c>
      <c r="B66" s="143" t="s">
        <v>2887</v>
      </c>
      <c r="C66" s="143" t="s">
        <v>938</v>
      </c>
      <c r="D66" s="483"/>
      <c r="E66" s="482"/>
    </row>
    <row r="67" spans="1:5" ht="15" customHeight="1">
      <c r="A67" s="143" t="s">
        <v>2888</v>
      </c>
      <c r="B67" s="143" t="s">
        <v>2889</v>
      </c>
      <c r="C67" s="143" t="s">
        <v>1012</v>
      </c>
      <c r="D67" s="483"/>
      <c r="E67" s="482"/>
    </row>
    <row r="68" spans="1:5" ht="15" customHeight="1">
      <c r="A68" s="143" t="s">
        <v>2890</v>
      </c>
      <c r="B68" s="143" t="s">
        <v>2891</v>
      </c>
      <c r="C68" s="143" t="s">
        <v>674</v>
      </c>
      <c r="D68" s="483"/>
      <c r="E68" s="482"/>
    </row>
    <row r="69" spans="1:5" ht="15" customHeight="1">
      <c r="A69" s="143" t="s">
        <v>2892</v>
      </c>
      <c r="B69" s="143" t="s">
        <v>2893</v>
      </c>
      <c r="C69" s="143" t="s">
        <v>674</v>
      </c>
      <c r="D69" s="483"/>
      <c r="E69" s="482"/>
    </row>
    <row r="70" spans="1:5" ht="15" customHeight="1">
      <c r="A70" s="143" t="s">
        <v>2894</v>
      </c>
      <c r="B70" s="143" t="s">
        <v>2895</v>
      </c>
      <c r="C70" s="143" t="s">
        <v>938</v>
      </c>
      <c r="D70" s="483"/>
      <c r="E70" s="482"/>
    </row>
    <row r="71" spans="1:5" ht="15" customHeight="1">
      <c r="A71" s="143" t="s">
        <v>2896</v>
      </c>
      <c r="B71" s="143" t="s">
        <v>2897</v>
      </c>
      <c r="C71" s="143" t="s">
        <v>674</v>
      </c>
      <c r="D71" s="483"/>
      <c r="E71" s="482"/>
    </row>
    <row r="72" spans="1:5" ht="15" customHeight="1">
      <c r="A72" s="143" t="s">
        <v>2898</v>
      </c>
      <c r="B72" s="143" t="s">
        <v>2899</v>
      </c>
      <c r="C72" s="143" t="s">
        <v>674</v>
      </c>
      <c r="D72" s="483"/>
      <c r="E72" s="482"/>
    </row>
    <row r="73" spans="1:5" ht="15" customHeight="1">
      <c r="A73" s="143" t="s">
        <v>2900</v>
      </c>
      <c r="B73" s="143" t="s">
        <v>2901</v>
      </c>
      <c r="C73" s="143" t="s">
        <v>938</v>
      </c>
      <c r="D73" s="483"/>
      <c r="E73" s="482"/>
    </row>
    <row r="74" spans="1:5" ht="15" customHeight="1">
      <c r="A74" s="143" t="s">
        <v>2902</v>
      </c>
      <c r="B74" s="143" t="s">
        <v>2903</v>
      </c>
      <c r="C74" s="143" t="s">
        <v>674</v>
      </c>
      <c r="D74" s="483"/>
      <c r="E74" s="482"/>
    </row>
    <row r="75" spans="1:5" ht="15" customHeight="1">
      <c r="A75" s="143" t="s">
        <v>2904</v>
      </c>
      <c r="B75" s="143" t="s">
        <v>2905</v>
      </c>
      <c r="C75" s="143" t="s">
        <v>674</v>
      </c>
      <c r="D75" s="483"/>
      <c r="E75" s="482"/>
    </row>
    <row r="76" spans="1:5" ht="15" customHeight="1">
      <c r="A76" s="143" t="s">
        <v>2906</v>
      </c>
      <c r="B76" s="143" t="s">
        <v>2907</v>
      </c>
      <c r="C76" s="143" t="s">
        <v>674</v>
      </c>
      <c r="D76" s="483"/>
      <c r="E76" s="482"/>
    </row>
    <row r="77" spans="1:5" ht="15" customHeight="1">
      <c r="A77" s="143" t="s">
        <v>2908</v>
      </c>
      <c r="B77" s="143" t="s">
        <v>2909</v>
      </c>
      <c r="C77" s="143" t="s">
        <v>674</v>
      </c>
      <c r="D77" s="483"/>
      <c r="E77" s="482"/>
    </row>
    <row r="78" spans="1:5" ht="15" customHeight="1">
      <c r="A78" s="143" t="s">
        <v>2910</v>
      </c>
      <c r="B78" s="143" t="s">
        <v>2911</v>
      </c>
      <c r="C78" s="143" t="s">
        <v>674</v>
      </c>
      <c r="D78" s="483"/>
      <c r="E78" s="482"/>
    </row>
    <row r="79" spans="1:5" ht="15" customHeight="1">
      <c r="A79" s="143" t="s">
        <v>2912</v>
      </c>
      <c r="B79" s="143" t="s">
        <v>2913</v>
      </c>
      <c r="C79" s="143" t="s">
        <v>674</v>
      </c>
      <c r="D79" s="483"/>
      <c r="E79" s="482"/>
    </row>
    <row r="80" spans="1:5" ht="15" customHeight="1">
      <c r="A80" s="143" t="s">
        <v>2914</v>
      </c>
      <c r="B80" s="143" t="s">
        <v>2915</v>
      </c>
      <c r="C80" s="143" t="s">
        <v>674</v>
      </c>
      <c r="D80" s="483"/>
      <c r="E80" s="482"/>
    </row>
    <row r="81" spans="1:5" ht="15" customHeight="1">
      <c r="A81" s="143" t="s">
        <v>2916</v>
      </c>
      <c r="B81" s="143" t="s">
        <v>2917</v>
      </c>
      <c r="C81" s="143" t="s">
        <v>674</v>
      </c>
      <c r="D81" s="483"/>
      <c r="E81" s="482"/>
    </row>
    <row r="82" spans="1:5" ht="15" customHeight="1">
      <c r="A82" s="143" t="s">
        <v>2918</v>
      </c>
      <c r="B82" s="143" t="s">
        <v>2919</v>
      </c>
      <c r="C82" s="143" t="s">
        <v>943</v>
      </c>
      <c r="D82" s="483"/>
      <c r="E82" s="482"/>
    </row>
    <row r="83" spans="1:5" ht="15" customHeight="1">
      <c r="A83" s="143" t="s">
        <v>2920</v>
      </c>
      <c r="B83" s="143" t="s">
        <v>2921</v>
      </c>
      <c r="C83" s="143" t="s">
        <v>674</v>
      </c>
      <c r="D83" s="483"/>
      <c r="E83" s="482"/>
    </row>
    <row r="84" spans="1:5" ht="15" customHeight="1">
      <c r="A84" s="143" t="s">
        <v>2922</v>
      </c>
      <c r="B84" s="143" t="s">
        <v>2923</v>
      </c>
      <c r="C84" s="143" t="s">
        <v>674</v>
      </c>
      <c r="D84" s="483"/>
      <c r="E84" s="482"/>
    </row>
    <row r="85" spans="1:5" ht="15" customHeight="1">
      <c r="A85" s="143" t="s">
        <v>2924</v>
      </c>
      <c r="B85" s="143" t="s">
        <v>2925</v>
      </c>
      <c r="C85" s="143" t="s">
        <v>674</v>
      </c>
      <c r="D85" s="483"/>
      <c r="E85" s="482"/>
    </row>
    <row r="86" spans="1:5" ht="15" customHeight="1">
      <c r="A86" s="143" t="s">
        <v>2926</v>
      </c>
      <c r="B86" s="143" t="s">
        <v>2927</v>
      </c>
      <c r="C86" s="143" t="s">
        <v>674</v>
      </c>
      <c r="D86" s="483"/>
      <c r="E86" s="482"/>
    </row>
    <row r="87" spans="1:5" ht="15" customHeight="1">
      <c r="A87" s="143" t="s">
        <v>2928</v>
      </c>
      <c r="B87" s="143" t="s">
        <v>2929</v>
      </c>
      <c r="C87" s="143" t="s">
        <v>674</v>
      </c>
      <c r="D87" s="483"/>
      <c r="E87" s="482"/>
    </row>
    <row r="88" spans="1:5" ht="15" customHeight="1">
      <c r="A88" s="143" t="s">
        <v>2930</v>
      </c>
      <c r="B88" s="143" t="s">
        <v>2931</v>
      </c>
      <c r="C88" s="143" t="s">
        <v>674</v>
      </c>
      <c r="D88" s="483"/>
      <c r="E88" s="482"/>
    </row>
    <row r="89" spans="1:5" ht="15" customHeight="1">
      <c r="A89" s="143" t="s">
        <v>2932</v>
      </c>
      <c r="B89" s="143" t="s">
        <v>2933</v>
      </c>
      <c r="C89" s="143" t="s">
        <v>674</v>
      </c>
      <c r="D89" s="483"/>
      <c r="E89" s="482"/>
    </row>
    <row r="90" spans="1:5" ht="15" customHeight="1">
      <c r="A90" s="143" t="s">
        <v>2934</v>
      </c>
      <c r="B90" s="143" t="s">
        <v>2935</v>
      </c>
      <c r="C90" s="143" t="s">
        <v>943</v>
      </c>
      <c r="D90" s="483"/>
      <c r="E90" s="482"/>
    </row>
    <row r="91" spans="1:5" ht="15" customHeight="1">
      <c r="A91" s="143" t="s">
        <v>2936</v>
      </c>
      <c r="B91" s="143" t="s">
        <v>2937</v>
      </c>
      <c r="C91" s="143" t="s">
        <v>674</v>
      </c>
      <c r="D91" s="483"/>
      <c r="E91" s="482"/>
    </row>
    <row r="92" spans="1:5" ht="15" customHeight="1">
      <c r="A92" s="143" t="s">
        <v>2938</v>
      </c>
      <c r="B92" s="143" t="s">
        <v>2939</v>
      </c>
      <c r="C92" s="143" t="s">
        <v>674</v>
      </c>
      <c r="D92" s="483"/>
      <c r="E92" s="482"/>
    </row>
    <row r="93" spans="1:5" ht="15" customHeight="1">
      <c r="A93" s="143" t="s">
        <v>2940</v>
      </c>
      <c r="B93" s="143" t="s">
        <v>2941</v>
      </c>
      <c r="C93" s="143" t="s">
        <v>938</v>
      </c>
      <c r="D93" s="483"/>
      <c r="E93" s="482"/>
    </row>
    <row r="94" spans="1:5" ht="15" customHeight="1">
      <c r="A94" s="143" t="s">
        <v>2942</v>
      </c>
      <c r="B94" s="143" t="s">
        <v>2943</v>
      </c>
      <c r="C94" s="143" t="s">
        <v>938</v>
      </c>
      <c r="D94" s="483"/>
      <c r="E94" s="482"/>
    </row>
    <row r="95" spans="1:5" ht="15" customHeight="1">
      <c r="A95" s="143" t="s">
        <v>2944</v>
      </c>
      <c r="B95" s="143" t="s">
        <v>2945</v>
      </c>
      <c r="C95" s="143" t="s">
        <v>674</v>
      </c>
      <c r="D95" s="483"/>
      <c r="E95" s="482"/>
    </row>
    <row r="96" spans="1:5" ht="15" customHeight="1">
      <c r="A96" s="143" t="s">
        <v>2946</v>
      </c>
      <c r="B96" s="143" t="s">
        <v>2947</v>
      </c>
      <c r="C96" s="143" t="s">
        <v>938</v>
      </c>
      <c r="D96" s="483"/>
      <c r="E96" s="482"/>
    </row>
    <row r="97" spans="1:5" ht="15" customHeight="1">
      <c r="A97" s="143" t="s">
        <v>2948</v>
      </c>
      <c r="B97" s="143" t="s">
        <v>2949</v>
      </c>
      <c r="C97" s="143" t="s">
        <v>674</v>
      </c>
      <c r="D97" s="483"/>
      <c r="E97" s="482"/>
    </row>
    <row r="98" spans="1:5" ht="15" customHeight="1">
      <c r="A98" s="143" t="s">
        <v>2950</v>
      </c>
      <c r="B98" s="143" t="s">
        <v>2951</v>
      </c>
      <c r="C98" s="143" t="s">
        <v>674</v>
      </c>
      <c r="D98" s="483"/>
      <c r="E98" s="482"/>
    </row>
    <row r="99" spans="1:5" ht="15" customHeight="1">
      <c r="A99" s="143" t="s">
        <v>2952</v>
      </c>
      <c r="B99" s="143" t="s">
        <v>2953</v>
      </c>
      <c r="C99" s="143" t="s">
        <v>674</v>
      </c>
      <c r="D99" s="483"/>
      <c r="E99" s="482"/>
    </row>
    <row r="100" spans="1:5" ht="15" customHeight="1">
      <c r="A100" s="143" t="s">
        <v>2954</v>
      </c>
      <c r="B100" s="143" t="s">
        <v>2955</v>
      </c>
      <c r="C100" s="143" t="s">
        <v>674</v>
      </c>
      <c r="D100" s="483"/>
      <c r="E100" s="482"/>
    </row>
    <row r="101" spans="1:5" ht="15" customHeight="1">
      <c r="A101" s="143" t="s">
        <v>2956</v>
      </c>
      <c r="B101" s="143" t="s">
        <v>2957</v>
      </c>
      <c r="C101" s="143" t="s">
        <v>674</v>
      </c>
      <c r="D101" s="483"/>
      <c r="E101" s="482"/>
    </row>
    <row r="102" spans="1:5" ht="15" customHeight="1">
      <c r="A102" s="143" t="s">
        <v>2958</v>
      </c>
      <c r="B102" s="143" t="s">
        <v>2959</v>
      </c>
      <c r="C102" s="143" t="s">
        <v>674</v>
      </c>
      <c r="D102" s="483"/>
      <c r="E102" s="482"/>
    </row>
    <row r="103" spans="1:5" ht="15" customHeight="1">
      <c r="A103" s="143" t="s">
        <v>2960</v>
      </c>
      <c r="B103" s="143" t="s">
        <v>2961</v>
      </c>
      <c r="C103" s="143" t="s">
        <v>674</v>
      </c>
      <c r="D103" s="483"/>
      <c r="E103" s="482"/>
    </row>
    <row r="104" spans="1:5" ht="15" customHeight="1">
      <c r="A104" s="143" t="s">
        <v>2962</v>
      </c>
      <c r="B104" s="143" t="s">
        <v>2963</v>
      </c>
      <c r="C104" s="143" t="s">
        <v>674</v>
      </c>
      <c r="D104" s="483"/>
      <c r="E104" s="482"/>
    </row>
    <row r="105" spans="1:5" ht="15" customHeight="1">
      <c r="A105" s="143" t="s">
        <v>2964</v>
      </c>
      <c r="B105" s="143" t="s">
        <v>2965</v>
      </c>
      <c r="C105" s="143" t="s">
        <v>674</v>
      </c>
      <c r="D105" s="483"/>
      <c r="E105" s="482"/>
    </row>
    <row r="106" spans="1:5" ht="15" customHeight="1">
      <c r="A106" s="143" t="s">
        <v>2966</v>
      </c>
      <c r="B106" s="143" t="s">
        <v>2967</v>
      </c>
      <c r="C106" s="143" t="s">
        <v>674</v>
      </c>
      <c r="D106" s="483"/>
      <c r="E106" s="482"/>
    </row>
    <row r="107" spans="1:5" ht="15" customHeight="1">
      <c r="A107" s="143" t="s">
        <v>2968</v>
      </c>
      <c r="B107" s="143" t="s">
        <v>2969</v>
      </c>
      <c r="C107" s="143" t="s">
        <v>674</v>
      </c>
      <c r="D107" s="483"/>
      <c r="E107" s="482"/>
    </row>
    <row r="108" spans="1:5" ht="15" customHeight="1">
      <c r="A108" s="143" t="s">
        <v>2970</v>
      </c>
      <c r="B108" s="143" t="s">
        <v>2971</v>
      </c>
      <c r="C108" s="143" t="s">
        <v>674</v>
      </c>
      <c r="D108" s="483"/>
      <c r="E108" s="482"/>
    </row>
    <row r="109" spans="1:5" ht="15" customHeight="1">
      <c r="A109" s="143" t="s">
        <v>2972</v>
      </c>
      <c r="B109" s="143" t="s">
        <v>2973</v>
      </c>
      <c r="C109" s="143" t="s">
        <v>674</v>
      </c>
      <c r="D109" s="483"/>
      <c r="E109" s="482"/>
    </row>
    <row r="110" spans="1:5" ht="15" customHeight="1">
      <c r="A110" s="143" t="s">
        <v>2974</v>
      </c>
      <c r="B110" s="143" t="s">
        <v>2975</v>
      </c>
      <c r="C110" s="143" t="s">
        <v>674</v>
      </c>
      <c r="D110" s="483"/>
      <c r="E110" s="482"/>
    </row>
    <row r="111" spans="1:5" ht="15" customHeight="1">
      <c r="A111" s="143" t="s">
        <v>2976</v>
      </c>
      <c r="B111" s="143" t="s">
        <v>2977</v>
      </c>
      <c r="C111" s="143" t="s">
        <v>674</v>
      </c>
      <c r="D111" s="483"/>
      <c r="E111" s="482"/>
    </row>
    <row r="112" spans="1:5" ht="15" customHeight="1">
      <c r="A112" s="143" t="s">
        <v>2978</v>
      </c>
      <c r="B112" s="143" t="s">
        <v>2979</v>
      </c>
      <c r="C112" s="143" t="s">
        <v>674</v>
      </c>
      <c r="D112" s="483"/>
      <c r="E112" s="482"/>
    </row>
    <row r="113" spans="1:5" ht="15" customHeight="1">
      <c r="A113" s="143" t="s">
        <v>2980</v>
      </c>
      <c r="B113" s="143" t="s">
        <v>2981</v>
      </c>
      <c r="C113" s="143" t="s">
        <v>674</v>
      </c>
      <c r="D113" s="483"/>
      <c r="E113" s="482"/>
    </row>
    <row r="114" spans="1:5" ht="15" customHeight="1">
      <c r="A114" s="143" t="s">
        <v>2982</v>
      </c>
      <c r="B114" s="143" t="s">
        <v>2983</v>
      </c>
      <c r="C114" s="143" t="s">
        <v>674</v>
      </c>
      <c r="D114" s="483"/>
      <c r="E114" s="482"/>
    </row>
    <row r="115" spans="1:5" ht="15" customHeight="1">
      <c r="A115" s="143" t="s">
        <v>2984</v>
      </c>
      <c r="B115" s="143" t="s">
        <v>2985</v>
      </c>
      <c r="C115" s="143" t="s">
        <v>674</v>
      </c>
      <c r="D115" s="483"/>
      <c r="E115" s="482"/>
    </row>
    <row r="116" spans="1:5" ht="15" customHeight="1">
      <c r="A116" s="143" t="s">
        <v>2986</v>
      </c>
      <c r="B116" s="143" t="s">
        <v>2987</v>
      </c>
      <c r="C116" s="143" t="s">
        <v>674</v>
      </c>
      <c r="D116" s="483"/>
      <c r="E116" s="482"/>
    </row>
    <row r="117" spans="1:5" ht="15" customHeight="1">
      <c r="A117" s="143" t="s">
        <v>2988</v>
      </c>
      <c r="B117" s="143" t="s">
        <v>2989</v>
      </c>
      <c r="C117" s="143" t="s">
        <v>674</v>
      </c>
      <c r="D117" s="483"/>
      <c r="E117" s="482"/>
    </row>
    <row r="118" spans="1:5" ht="15" customHeight="1">
      <c r="A118" s="143" t="s">
        <v>2990</v>
      </c>
      <c r="B118" s="143" t="s">
        <v>2991</v>
      </c>
      <c r="C118" s="143" t="s">
        <v>674</v>
      </c>
      <c r="D118" s="483"/>
      <c r="E118" s="482"/>
    </row>
    <row r="119" spans="1:5" ht="15" customHeight="1">
      <c r="A119" s="143" t="s">
        <v>2992</v>
      </c>
      <c r="B119" s="143" t="s">
        <v>2993</v>
      </c>
      <c r="C119" s="143" t="s">
        <v>674</v>
      </c>
      <c r="D119" s="483"/>
      <c r="E119" s="482"/>
    </row>
    <row r="120" spans="1:5" ht="15" customHeight="1">
      <c r="A120" s="143" t="s">
        <v>2994</v>
      </c>
      <c r="B120" s="143" t="s">
        <v>2995</v>
      </c>
      <c r="C120" s="143" t="s">
        <v>674</v>
      </c>
      <c r="D120" s="483"/>
      <c r="E120" s="482"/>
    </row>
    <row r="121" spans="1:5" ht="15" customHeight="1">
      <c r="A121" s="143" t="s">
        <v>2996</v>
      </c>
      <c r="B121" s="143" t="s">
        <v>2997</v>
      </c>
      <c r="C121" s="143" t="s">
        <v>674</v>
      </c>
      <c r="D121" s="483"/>
      <c r="E121" s="482"/>
    </row>
    <row r="122" spans="1:5" ht="15" customHeight="1">
      <c r="A122" s="143" t="s">
        <v>2998</v>
      </c>
      <c r="B122" s="143" t="s">
        <v>2999</v>
      </c>
      <c r="C122" s="143" t="s">
        <v>674</v>
      </c>
      <c r="D122" s="483"/>
      <c r="E122" s="482"/>
    </row>
    <row r="123" spans="1:5" ht="15" customHeight="1">
      <c r="A123" s="143" t="s">
        <v>3000</v>
      </c>
      <c r="B123" s="143" t="s">
        <v>3001</v>
      </c>
      <c r="C123" s="143" t="s">
        <v>674</v>
      </c>
      <c r="D123" s="483"/>
      <c r="E123" s="482"/>
    </row>
    <row r="124" spans="1:5" ht="15" customHeight="1">
      <c r="A124" s="143" t="s">
        <v>3002</v>
      </c>
      <c r="B124" s="143" t="s">
        <v>3003</v>
      </c>
      <c r="C124" s="143" t="s">
        <v>674</v>
      </c>
      <c r="D124" s="483"/>
      <c r="E124" s="482"/>
    </row>
    <row r="125" spans="1:5" ht="15" customHeight="1">
      <c r="A125" s="143" t="s">
        <v>3004</v>
      </c>
      <c r="B125" s="143" t="s">
        <v>3005</v>
      </c>
      <c r="C125" s="143" t="s">
        <v>674</v>
      </c>
      <c r="D125" s="483"/>
      <c r="E125" s="482"/>
    </row>
    <row r="126" spans="1:5" ht="15" customHeight="1">
      <c r="A126" s="143" t="s">
        <v>3006</v>
      </c>
      <c r="B126" s="143" t="s">
        <v>3007</v>
      </c>
      <c r="C126" s="143" t="s">
        <v>674</v>
      </c>
      <c r="D126" s="483"/>
      <c r="E126" s="482"/>
    </row>
    <row r="127" spans="1:5" ht="15" customHeight="1">
      <c r="A127" s="143" t="s">
        <v>3008</v>
      </c>
      <c r="B127" s="143" t="s">
        <v>3009</v>
      </c>
      <c r="C127" s="143" t="s">
        <v>674</v>
      </c>
      <c r="D127" s="483"/>
      <c r="E127" s="482"/>
    </row>
    <row r="128" spans="1:5" ht="15" customHeight="1">
      <c r="A128" s="143" t="s">
        <v>3010</v>
      </c>
      <c r="B128" s="143" t="s">
        <v>3011</v>
      </c>
      <c r="C128" s="143" t="s">
        <v>674</v>
      </c>
      <c r="D128" s="483"/>
      <c r="E128" s="482"/>
    </row>
    <row r="129" spans="1:5" ht="15" customHeight="1">
      <c r="A129" s="143" t="s">
        <v>3012</v>
      </c>
      <c r="B129" s="143" t="s">
        <v>3013</v>
      </c>
      <c r="C129" s="143" t="s">
        <v>3014</v>
      </c>
      <c r="D129" s="483"/>
      <c r="E129" s="482"/>
    </row>
    <row r="130" spans="1:5" ht="15" customHeight="1">
      <c r="A130" s="143" t="s">
        <v>3015</v>
      </c>
      <c r="B130" s="143" t="s">
        <v>3016</v>
      </c>
      <c r="C130" s="143" t="s">
        <v>943</v>
      </c>
      <c r="D130" s="483"/>
      <c r="E130" s="482"/>
    </row>
    <row r="131" spans="1:5" ht="15" customHeight="1">
      <c r="A131" s="143" t="s">
        <v>3017</v>
      </c>
      <c r="B131" s="143" t="s">
        <v>3018</v>
      </c>
      <c r="C131" s="143" t="s">
        <v>674</v>
      </c>
      <c r="D131" s="483"/>
      <c r="E131" s="482"/>
    </row>
    <row r="132" spans="1:5" ht="15" customHeight="1">
      <c r="A132" s="143" t="s">
        <v>3019</v>
      </c>
      <c r="B132" s="143" t="s">
        <v>3020</v>
      </c>
      <c r="C132" s="143" t="s">
        <v>674</v>
      </c>
      <c r="D132" s="483"/>
      <c r="E132" s="482"/>
    </row>
    <row r="133" spans="1:5" ht="15" customHeight="1">
      <c r="A133" s="143" t="s">
        <v>3021</v>
      </c>
      <c r="B133" s="143" t="s">
        <v>3022</v>
      </c>
      <c r="C133" s="143" t="s">
        <v>674</v>
      </c>
      <c r="D133" s="483"/>
      <c r="E133" s="482"/>
    </row>
    <row r="134" spans="1:5" ht="15" customHeight="1">
      <c r="A134" s="143" t="s">
        <v>3023</v>
      </c>
      <c r="B134" s="143" t="s">
        <v>3024</v>
      </c>
      <c r="C134" s="143" t="s">
        <v>674</v>
      </c>
      <c r="D134" s="483"/>
      <c r="E134" s="482"/>
    </row>
    <row r="135" spans="1:5" ht="15" customHeight="1">
      <c r="A135" s="143" t="s">
        <v>3025</v>
      </c>
      <c r="B135" s="143" t="s">
        <v>3026</v>
      </c>
      <c r="C135" s="143" t="s">
        <v>674</v>
      </c>
      <c r="D135" s="483"/>
      <c r="E135" s="482"/>
    </row>
    <row r="136" spans="1:5" ht="15" customHeight="1">
      <c r="A136" s="143" t="s">
        <v>3027</v>
      </c>
      <c r="B136" s="143" t="s">
        <v>3028</v>
      </c>
      <c r="C136" s="143" t="s">
        <v>943</v>
      </c>
      <c r="D136" s="483"/>
      <c r="E136" s="482"/>
    </row>
    <row r="137" spans="1:5" ht="15" customHeight="1">
      <c r="A137" s="143" t="s">
        <v>3029</v>
      </c>
      <c r="B137" s="143" t="s">
        <v>3030</v>
      </c>
      <c r="C137" s="143" t="s">
        <v>938</v>
      </c>
      <c r="D137" s="483"/>
      <c r="E137" s="482"/>
    </row>
    <row r="138" spans="1:5" ht="15" customHeight="1">
      <c r="A138" s="143" t="s">
        <v>3031</v>
      </c>
      <c r="B138" s="143" t="s">
        <v>3032</v>
      </c>
      <c r="C138" s="143" t="s">
        <v>674</v>
      </c>
      <c r="D138" s="483"/>
      <c r="E138" s="482"/>
    </row>
    <row r="139" spans="1:5" ht="15" customHeight="1">
      <c r="A139" s="143" t="s">
        <v>3033</v>
      </c>
      <c r="B139" s="143" t="s">
        <v>3034</v>
      </c>
      <c r="C139" s="143" t="s">
        <v>674</v>
      </c>
      <c r="D139" s="483"/>
      <c r="E139" s="482"/>
    </row>
    <row r="140" spans="1:5" ht="15" customHeight="1">
      <c r="A140" s="143" t="s">
        <v>3035</v>
      </c>
      <c r="B140" s="143" t="s">
        <v>3036</v>
      </c>
      <c r="C140" s="143" t="s">
        <v>674</v>
      </c>
      <c r="D140" s="483"/>
      <c r="E140" s="482"/>
    </row>
    <row r="141" spans="1:5" ht="15" customHeight="1">
      <c r="A141" s="143" t="s">
        <v>3037</v>
      </c>
      <c r="B141" s="143" t="s">
        <v>3038</v>
      </c>
      <c r="C141" s="143" t="s">
        <v>674</v>
      </c>
      <c r="D141" s="483"/>
      <c r="E141" s="482"/>
    </row>
    <row r="142" spans="1:5" ht="15" customHeight="1">
      <c r="A142" s="143" t="s">
        <v>3039</v>
      </c>
      <c r="B142" s="143" t="s">
        <v>3040</v>
      </c>
      <c r="C142" s="143" t="s">
        <v>674</v>
      </c>
      <c r="D142" s="483"/>
      <c r="E142" s="482"/>
    </row>
    <row r="143" spans="1:5" ht="15" customHeight="1">
      <c r="A143" s="143" t="s">
        <v>3041</v>
      </c>
      <c r="B143" s="143" t="s">
        <v>3042</v>
      </c>
      <c r="C143" s="143" t="s">
        <v>943</v>
      </c>
      <c r="D143" s="483"/>
      <c r="E143" s="482"/>
    </row>
    <row r="144" spans="1:5" ht="15" customHeight="1">
      <c r="A144" s="143" t="s">
        <v>3043</v>
      </c>
      <c r="B144" s="143" t="s">
        <v>3044</v>
      </c>
      <c r="C144" s="143" t="s">
        <v>674</v>
      </c>
      <c r="D144" s="483"/>
      <c r="E144" s="482"/>
    </row>
    <row r="145" spans="1:5" ht="15" customHeight="1">
      <c r="A145" s="143" t="s">
        <v>3045</v>
      </c>
      <c r="B145" s="143" t="s">
        <v>3046</v>
      </c>
      <c r="C145" s="143" t="s">
        <v>674</v>
      </c>
      <c r="D145" s="483"/>
      <c r="E145" s="482"/>
    </row>
    <row r="146" spans="1:5" ht="15" customHeight="1">
      <c r="A146" s="143" t="s">
        <v>3047</v>
      </c>
      <c r="B146" s="143" t="s">
        <v>3048</v>
      </c>
      <c r="C146" s="143" t="s">
        <v>674</v>
      </c>
      <c r="D146" s="483"/>
      <c r="E146" s="482"/>
    </row>
    <row r="147" spans="1:5" ht="15" customHeight="1">
      <c r="A147" s="143" t="s">
        <v>3049</v>
      </c>
      <c r="B147" s="143" t="s">
        <v>3050</v>
      </c>
      <c r="C147" s="143" t="s">
        <v>674</v>
      </c>
      <c r="D147" s="483"/>
      <c r="E147" s="482"/>
    </row>
    <row r="148" spans="1:5" ht="15" customHeight="1">
      <c r="A148" s="143" t="s">
        <v>3051</v>
      </c>
      <c r="B148" s="143" t="s">
        <v>3052</v>
      </c>
      <c r="C148" s="143" t="s">
        <v>674</v>
      </c>
      <c r="D148" s="483"/>
      <c r="E148" s="482"/>
    </row>
    <row r="149" spans="1:5" ht="15" customHeight="1">
      <c r="A149" s="143" t="s">
        <v>3053</v>
      </c>
      <c r="B149" s="143" t="s">
        <v>3054</v>
      </c>
      <c r="C149" s="143" t="s">
        <v>674</v>
      </c>
      <c r="D149" s="483"/>
      <c r="E149" s="482"/>
    </row>
    <row r="150" spans="1:5" ht="15" customHeight="1">
      <c r="A150" s="143" t="s">
        <v>3055</v>
      </c>
      <c r="B150" s="143" t="s">
        <v>3056</v>
      </c>
      <c r="C150" s="143" t="s">
        <v>674</v>
      </c>
      <c r="D150" s="483"/>
      <c r="E150" s="482"/>
    </row>
    <row r="151" spans="1:5" ht="15" customHeight="1">
      <c r="A151" s="143" t="s">
        <v>3057</v>
      </c>
      <c r="B151" s="143" t="s">
        <v>3058</v>
      </c>
      <c r="C151" s="143" t="s">
        <v>674</v>
      </c>
      <c r="D151" s="483"/>
      <c r="E151" s="482"/>
    </row>
    <row r="152" spans="1:5" ht="15" customHeight="1">
      <c r="A152" s="143" t="s">
        <v>3059</v>
      </c>
      <c r="B152" s="143" t="s">
        <v>3060</v>
      </c>
      <c r="C152" s="143" t="s">
        <v>674</v>
      </c>
      <c r="D152" s="483"/>
      <c r="E152" s="482"/>
    </row>
    <row r="153" spans="1:5" ht="15" customHeight="1">
      <c r="A153" s="143" t="s">
        <v>3061</v>
      </c>
      <c r="B153" s="143" t="s">
        <v>3062</v>
      </c>
      <c r="C153" s="143" t="s">
        <v>674</v>
      </c>
      <c r="D153" s="483"/>
      <c r="E153" s="482"/>
    </row>
    <row r="154" spans="1:5" ht="15" customHeight="1">
      <c r="A154" s="143" t="s">
        <v>3063</v>
      </c>
      <c r="B154" s="143" t="s">
        <v>3064</v>
      </c>
      <c r="C154" s="143" t="s">
        <v>674</v>
      </c>
      <c r="D154" s="483"/>
      <c r="E154" s="482"/>
    </row>
    <row r="155" spans="1:5" ht="15" customHeight="1">
      <c r="A155" s="143" t="s">
        <v>3065</v>
      </c>
      <c r="B155" s="143" t="s">
        <v>3066</v>
      </c>
      <c r="C155" s="143" t="s">
        <v>674</v>
      </c>
      <c r="D155" s="483"/>
      <c r="E155" s="482"/>
    </row>
    <row r="156" spans="1:5" ht="15" customHeight="1">
      <c r="A156" s="143" t="s">
        <v>3067</v>
      </c>
      <c r="B156" s="143" t="s">
        <v>3068</v>
      </c>
      <c r="C156" s="143" t="s">
        <v>938</v>
      </c>
      <c r="D156" s="483"/>
      <c r="E156" s="482"/>
    </row>
    <row r="157" spans="1:5" ht="15" customHeight="1">
      <c r="A157" s="143" t="s">
        <v>3069</v>
      </c>
      <c r="B157" s="143" t="s">
        <v>3070</v>
      </c>
      <c r="C157" s="143" t="s">
        <v>943</v>
      </c>
      <c r="D157" s="483"/>
      <c r="E157" s="482"/>
    </row>
    <row r="158" spans="1:5" ht="15" customHeight="1">
      <c r="A158" s="143" t="s">
        <v>3071</v>
      </c>
      <c r="B158" s="143" t="s">
        <v>3072</v>
      </c>
      <c r="C158" s="143" t="s">
        <v>674</v>
      </c>
      <c r="D158" s="483"/>
      <c r="E158" s="482"/>
    </row>
    <row r="159" spans="1:5" ht="15" customHeight="1">
      <c r="A159" s="143" t="s">
        <v>3073</v>
      </c>
      <c r="B159" s="143" t="s">
        <v>3074</v>
      </c>
      <c r="C159" s="143" t="s">
        <v>674</v>
      </c>
      <c r="D159" s="483"/>
      <c r="E159" s="482"/>
    </row>
    <row r="160" spans="1:5" ht="15" customHeight="1">
      <c r="A160" s="143" t="s">
        <v>3075</v>
      </c>
      <c r="B160" s="143" t="s">
        <v>3076</v>
      </c>
      <c r="C160" s="143" t="s">
        <v>674</v>
      </c>
      <c r="D160" s="483"/>
      <c r="E160" s="482"/>
    </row>
    <row r="161" spans="1:5" ht="15" customHeight="1">
      <c r="A161" s="143" t="s">
        <v>3077</v>
      </c>
      <c r="B161" s="143" t="s">
        <v>3078</v>
      </c>
      <c r="C161" s="143" t="s">
        <v>674</v>
      </c>
      <c r="D161" s="483"/>
      <c r="E161" s="482"/>
    </row>
    <row r="162" spans="1:5" ht="15" customHeight="1">
      <c r="A162" s="143" t="s">
        <v>3079</v>
      </c>
      <c r="B162" s="143" t="s">
        <v>3080</v>
      </c>
      <c r="C162" s="143" t="s">
        <v>674</v>
      </c>
      <c r="D162" s="483"/>
      <c r="E162" s="482"/>
    </row>
    <row r="163" spans="1:5" ht="15" customHeight="1">
      <c r="A163" s="143" t="s">
        <v>3081</v>
      </c>
      <c r="B163" s="143" t="s">
        <v>3082</v>
      </c>
      <c r="C163" s="143" t="s">
        <v>674</v>
      </c>
      <c r="D163" s="483"/>
      <c r="E163" s="482"/>
    </row>
    <row r="164" spans="1:5" ht="15" customHeight="1">
      <c r="A164" s="143" t="s">
        <v>3083</v>
      </c>
      <c r="B164" s="143" t="s">
        <v>3084</v>
      </c>
      <c r="C164" s="143" t="s">
        <v>674</v>
      </c>
      <c r="D164" s="483"/>
      <c r="E164" s="482"/>
    </row>
    <row r="165" spans="1:5" ht="15" customHeight="1">
      <c r="A165" s="143" t="s">
        <v>3085</v>
      </c>
      <c r="B165" s="143" t="s">
        <v>3086</v>
      </c>
      <c r="C165" s="143" t="s">
        <v>674</v>
      </c>
      <c r="D165" s="483"/>
      <c r="E165" s="482"/>
    </row>
    <row r="166" spans="1:5" ht="15" customHeight="1">
      <c r="A166" s="143" t="s">
        <v>3087</v>
      </c>
      <c r="B166" s="143" t="s">
        <v>3088</v>
      </c>
      <c r="C166" s="143" t="s">
        <v>674</v>
      </c>
      <c r="D166" s="483"/>
      <c r="E166" s="482"/>
    </row>
    <row r="167" spans="1:5" ht="15" customHeight="1">
      <c r="A167" s="143" t="s">
        <v>3089</v>
      </c>
      <c r="B167" s="143" t="s">
        <v>3090</v>
      </c>
      <c r="C167" s="143" t="s">
        <v>674</v>
      </c>
      <c r="D167" s="483"/>
      <c r="E167" s="482"/>
    </row>
    <row r="168" spans="1:5" ht="15" customHeight="1">
      <c r="A168" s="143" t="s">
        <v>3091</v>
      </c>
      <c r="B168" s="143" t="s">
        <v>3092</v>
      </c>
      <c r="C168" s="143" t="s">
        <v>674</v>
      </c>
      <c r="D168" s="483"/>
      <c r="E168" s="482"/>
    </row>
    <row r="169" spans="1:5" ht="15" customHeight="1">
      <c r="A169" s="143" t="s">
        <v>3093</v>
      </c>
      <c r="B169" s="143" t="s">
        <v>3094</v>
      </c>
      <c r="C169" s="143" t="s">
        <v>674</v>
      </c>
      <c r="D169" s="483"/>
      <c r="E169" s="482"/>
    </row>
    <row r="170" spans="1:5" ht="15" customHeight="1">
      <c r="A170" s="143" t="s">
        <v>3095</v>
      </c>
      <c r="B170" s="143" t="s">
        <v>3096</v>
      </c>
      <c r="C170" s="143" t="s">
        <v>674</v>
      </c>
      <c r="D170" s="483"/>
      <c r="E170" s="482"/>
    </row>
    <row r="171" spans="1:5" ht="15" customHeight="1">
      <c r="A171" s="143" t="s">
        <v>3097</v>
      </c>
      <c r="B171" s="143" t="s">
        <v>3098</v>
      </c>
      <c r="C171" s="143" t="s">
        <v>674</v>
      </c>
      <c r="D171" s="483"/>
      <c r="E171" s="482"/>
    </row>
    <row r="172" spans="1:5" ht="15" customHeight="1">
      <c r="A172" s="143" t="s">
        <v>3099</v>
      </c>
      <c r="B172" s="143" t="s">
        <v>3100</v>
      </c>
      <c r="C172" s="143" t="s">
        <v>674</v>
      </c>
      <c r="D172" s="483"/>
      <c r="E172" s="482"/>
    </row>
    <row r="173" spans="1:5" ht="15" customHeight="1">
      <c r="A173" s="143" t="s">
        <v>3101</v>
      </c>
      <c r="B173" s="143" t="s">
        <v>3102</v>
      </c>
      <c r="C173" s="143" t="s">
        <v>674</v>
      </c>
      <c r="D173" s="483"/>
      <c r="E173" s="482"/>
    </row>
    <row r="174" spans="1:5" ht="15" customHeight="1">
      <c r="A174" s="143" t="s">
        <v>3103</v>
      </c>
      <c r="B174" s="143" t="s">
        <v>3104</v>
      </c>
      <c r="C174" s="143" t="s">
        <v>674</v>
      </c>
      <c r="D174" s="483"/>
      <c r="E174" s="482"/>
    </row>
    <row r="175" spans="1:5" ht="15" customHeight="1">
      <c r="A175" s="143" t="s">
        <v>3105</v>
      </c>
      <c r="B175" s="143" t="s">
        <v>3106</v>
      </c>
      <c r="C175" s="143" t="s">
        <v>674</v>
      </c>
      <c r="D175" s="483"/>
      <c r="E175" s="482"/>
    </row>
    <row r="176" spans="1:5" ht="15" customHeight="1">
      <c r="A176" s="143" t="s">
        <v>3107</v>
      </c>
      <c r="B176" s="143" t="s">
        <v>3108</v>
      </c>
      <c r="C176" s="143" t="s">
        <v>674</v>
      </c>
      <c r="D176" s="483"/>
      <c r="E176" s="482"/>
    </row>
    <row r="177" spans="1:5" ht="15" customHeight="1">
      <c r="A177" s="143" t="s">
        <v>3109</v>
      </c>
      <c r="B177" s="143" t="s">
        <v>3110</v>
      </c>
      <c r="C177" s="143" t="s">
        <v>674</v>
      </c>
      <c r="D177" s="483"/>
      <c r="E177" s="482"/>
    </row>
    <row r="178" spans="1:5" ht="15" customHeight="1">
      <c r="A178" s="143" t="s">
        <v>3111</v>
      </c>
      <c r="B178" s="143" t="s">
        <v>3112</v>
      </c>
      <c r="C178" s="143" t="s">
        <v>674</v>
      </c>
      <c r="D178" s="483"/>
      <c r="E178" s="482"/>
    </row>
    <row r="179" spans="1:5" ht="15" customHeight="1">
      <c r="A179" s="143" t="s">
        <v>3113</v>
      </c>
      <c r="B179" s="143" t="s">
        <v>3114</v>
      </c>
      <c r="C179" s="143" t="s">
        <v>674</v>
      </c>
      <c r="D179" s="483"/>
      <c r="E179" s="482"/>
    </row>
    <row r="180" spans="1:5" ht="15" customHeight="1">
      <c r="A180" s="143" t="s">
        <v>3115</v>
      </c>
      <c r="B180" s="143" t="s">
        <v>3116</v>
      </c>
      <c r="C180" s="143" t="s">
        <v>674</v>
      </c>
      <c r="D180" s="483"/>
      <c r="E180" s="482"/>
    </row>
    <row r="181" spans="1:5" ht="15" customHeight="1">
      <c r="A181" s="143" t="s">
        <v>3117</v>
      </c>
      <c r="B181" s="143" t="s">
        <v>3118</v>
      </c>
      <c r="C181" s="143" t="s">
        <v>674</v>
      </c>
      <c r="D181" s="483"/>
      <c r="E181" s="482"/>
    </row>
    <row r="182" spans="1:5" ht="15" customHeight="1">
      <c r="A182" s="143" t="s">
        <v>3119</v>
      </c>
      <c r="B182" s="143" t="s">
        <v>3120</v>
      </c>
      <c r="C182" s="143" t="s">
        <v>674</v>
      </c>
      <c r="D182" s="483"/>
      <c r="E182" s="482"/>
    </row>
    <row r="183" spans="1:5" ht="15" customHeight="1">
      <c r="A183" s="143" t="s">
        <v>3121</v>
      </c>
      <c r="B183" s="143" t="s">
        <v>3122</v>
      </c>
      <c r="C183" s="143" t="s">
        <v>674</v>
      </c>
      <c r="D183" s="483"/>
      <c r="E183" s="482"/>
    </row>
    <row r="184" spans="1:5" ht="15" customHeight="1">
      <c r="A184" s="143" t="s">
        <v>3123</v>
      </c>
      <c r="B184" s="143" t="s">
        <v>3124</v>
      </c>
      <c r="C184" s="143" t="s">
        <v>674</v>
      </c>
      <c r="D184" s="483"/>
      <c r="E184" s="482"/>
    </row>
    <row r="185" spans="1:5" ht="15" customHeight="1">
      <c r="A185" s="143" t="s">
        <v>3125</v>
      </c>
      <c r="B185" s="143" t="s">
        <v>3126</v>
      </c>
      <c r="C185" s="143" t="s">
        <v>674</v>
      </c>
      <c r="D185" s="483"/>
      <c r="E185" s="482"/>
    </row>
    <row r="186" spans="1:5" ht="15" customHeight="1">
      <c r="A186" s="143" t="s">
        <v>3127</v>
      </c>
      <c r="B186" s="143" t="s">
        <v>3128</v>
      </c>
      <c r="C186" s="143" t="s">
        <v>674</v>
      </c>
      <c r="D186" s="483"/>
      <c r="E186" s="482"/>
    </row>
    <row r="187" spans="1:5" ht="15" customHeight="1">
      <c r="A187" s="143" t="s">
        <v>3129</v>
      </c>
      <c r="B187" s="143" t="s">
        <v>3130</v>
      </c>
      <c r="C187" s="143" t="s">
        <v>674</v>
      </c>
      <c r="D187" s="483"/>
      <c r="E187" s="482"/>
    </row>
    <row r="188" spans="1:5" ht="15" customHeight="1">
      <c r="A188" s="143" t="s">
        <v>3131</v>
      </c>
      <c r="B188" s="143" t="s">
        <v>3132</v>
      </c>
      <c r="C188" s="143" t="s">
        <v>674</v>
      </c>
      <c r="D188" s="483"/>
      <c r="E188" s="482"/>
    </row>
    <row r="189" spans="1:5" ht="15" customHeight="1">
      <c r="A189" s="143" t="s">
        <v>3133</v>
      </c>
      <c r="B189" s="143" t="s">
        <v>3134</v>
      </c>
      <c r="C189" s="143" t="s">
        <v>674</v>
      </c>
      <c r="D189" s="483"/>
      <c r="E189" s="482"/>
    </row>
    <row r="190" spans="1:5" ht="15" customHeight="1">
      <c r="A190" s="143" t="s">
        <v>3135</v>
      </c>
      <c r="B190" s="143" t="s">
        <v>3136</v>
      </c>
      <c r="C190" s="143" t="s">
        <v>938</v>
      </c>
      <c r="D190" s="483"/>
      <c r="E190" s="482"/>
    </row>
    <row r="191" spans="1:5" ht="15" customHeight="1">
      <c r="A191" s="143" t="s">
        <v>3137</v>
      </c>
      <c r="B191" s="143" t="s">
        <v>3138</v>
      </c>
      <c r="C191" s="143" t="s">
        <v>943</v>
      </c>
      <c r="D191" s="483"/>
      <c r="E191" s="482"/>
    </row>
    <row r="192" spans="1:5" ht="15" customHeight="1">
      <c r="A192" s="143" t="s">
        <v>3139</v>
      </c>
      <c r="B192" s="143" t="s">
        <v>3140</v>
      </c>
      <c r="C192" s="143" t="s">
        <v>674</v>
      </c>
      <c r="D192" s="483"/>
      <c r="E192" s="482"/>
    </row>
    <row r="193" spans="1:5" ht="15" customHeight="1">
      <c r="A193" s="143" t="s">
        <v>3141</v>
      </c>
      <c r="B193" s="143" t="s">
        <v>3142</v>
      </c>
      <c r="C193" s="143" t="s">
        <v>674</v>
      </c>
      <c r="D193" s="483"/>
      <c r="E193" s="482"/>
    </row>
    <row r="194" spans="1:5" ht="15" customHeight="1">
      <c r="A194" s="143" t="s">
        <v>3143</v>
      </c>
      <c r="B194" s="143" t="s">
        <v>3144</v>
      </c>
      <c r="C194" s="143" t="s">
        <v>674</v>
      </c>
      <c r="D194" s="483"/>
      <c r="E194" s="482"/>
    </row>
    <row r="195" spans="1:5" ht="15" customHeight="1">
      <c r="A195" s="143" t="s">
        <v>3145</v>
      </c>
      <c r="B195" s="143" t="s">
        <v>3146</v>
      </c>
      <c r="C195" s="143" t="s">
        <v>674</v>
      </c>
      <c r="D195" s="483"/>
      <c r="E195" s="482"/>
    </row>
    <row r="196" spans="1:5" ht="15" customHeight="1">
      <c r="A196" s="143" t="s">
        <v>3147</v>
      </c>
      <c r="B196" s="143" t="s">
        <v>3148</v>
      </c>
      <c r="C196" s="143" t="s">
        <v>674</v>
      </c>
      <c r="D196" s="483"/>
      <c r="E196" s="482"/>
    </row>
    <row r="197" spans="1:5" ht="15" customHeight="1">
      <c r="A197" s="143" t="s">
        <v>3149</v>
      </c>
      <c r="B197" s="143" t="s">
        <v>3150</v>
      </c>
      <c r="C197" s="143" t="s">
        <v>674</v>
      </c>
      <c r="D197" s="483"/>
      <c r="E197" s="482"/>
    </row>
    <row r="198" spans="1:5" ht="15" customHeight="1">
      <c r="A198" s="143" t="s">
        <v>3151</v>
      </c>
      <c r="B198" s="143" t="s">
        <v>3152</v>
      </c>
      <c r="C198" s="143" t="s">
        <v>1012</v>
      </c>
      <c r="D198" s="483"/>
      <c r="E198" s="482"/>
    </row>
    <row r="199" spans="1:5" ht="15" customHeight="1">
      <c r="A199" s="143" t="s">
        <v>3153</v>
      </c>
      <c r="B199" s="143" t="s">
        <v>3154</v>
      </c>
      <c r="C199" s="143" t="s">
        <v>674</v>
      </c>
      <c r="D199" s="483"/>
      <c r="E199" s="482"/>
    </row>
    <row r="200" spans="1:5" ht="15" customHeight="1">
      <c r="A200" s="143" t="s">
        <v>3155</v>
      </c>
      <c r="B200" s="143" t="s">
        <v>3156</v>
      </c>
      <c r="C200" s="143" t="s">
        <v>674</v>
      </c>
      <c r="D200" s="483"/>
      <c r="E200" s="482"/>
    </row>
    <row r="201" spans="1:5" ht="15" customHeight="1">
      <c r="A201" s="143" t="s">
        <v>3157</v>
      </c>
      <c r="B201" s="143" t="s">
        <v>3158</v>
      </c>
      <c r="C201" s="143" t="s">
        <v>674</v>
      </c>
      <c r="D201" s="483"/>
      <c r="E201" s="482"/>
    </row>
    <row r="202" spans="1:5" ht="15" customHeight="1">
      <c r="A202" s="143" t="s">
        <v>3159</v>
      </c>
      <c r="B202" s="143" t="s">
        <v>3160</v>
      </c>
      <c r="C202" s="143" t="s">
        <v>674</v>
      </c>
      <c r="D202" s="483"/>
      <c r="E202" s="482"/>
    </row>
    <row r="203" spans="1:5" ht="15" customHeight="1">
      <c r="A203" s="143" t="s">
        <v>3161</v>
      </c>
      <c r="B203" s="143" t="s">
        <v>3162</v>
      </c>
      <c r="C203" s="143" t="s">
        <v>674</v>
      </c>
      <c r="D203" s="483"/>
      <c r="E203" s="482"/>
    </row>
    <row r="204" spans="1:5" ht="15" customHeight="1">
      <c r="A204" s="143" t="s">
        <v>3163</v>
      </c>
      <c r="B204" s="143" t="s">
        <v>3164</v>
      </c>
      <c r="C204" s="143" t="s">
        <v>674</v>
      </c>
      <c r="D204" s="483"/>
      <c r="E204" s="482"/>
    </row>
    <row r="205" spans="1:5" ht="15" customHeight="1">
      <c r="A205" s="143" t="s">
        <v>3165</v>
      </c>
      <c r="B205" s="143" t="s">
        <v>3166</v>
      </c>
      <c r="C205" s="143" t="s">
        <v>674</v>
      </c>
      <c r="D205" s="483"/>
      <c r="E205" s="482"/>
    </row>
    <row r="206" spans="1:5" ht="15" customHeight="1">
      <c r="A206" s="143" t="s">
        <v>3167</v>
      </c>
      <c r="B206" s="143" t="s">
        <v>3168</v>
      </c>
      <c r="C206" s="143" t="s">
        <v>674</v>
      </c>
      <c r="D206" s="483"/>
      <c r="E206" s="482"/>
    </row>
    <row r="207" spans="1:5" ht="15" customHeight="1">
      <c r="A207" s="143" t="s">
        <v>3169</v>
      </c>
      <c r="B207" s="143" t="s">
        <v>3170</v>
      </c>
      <c r="C207" s="143" t="s">
        <v>943</v>
      </c>
      <c r="D207" s="483"/>
      <c r="E207" s="482"/>
    </row>
    <row r="208" spans="1:5" ht="15" customHeight="1">
      <c r="A208" s="143" t="s">
        <v>3171</v>
      </c>
      <c r="B208" s="143" t="s">
        <v>3172</v>
      </c>
      <c r="C208" s="143" t="s">
        <v>674</v>
      </c>
      <c r="D208" s="483"/>
      <c r="E208" s="482"/>
    </row>
    <row r="209" spans="1:5" ht="15" customHeight="1">
      <c r="A209" s="143" t="s">
        <v>3173</v>
      </c>
      <c r="B209" s="143" t="s">
        <v>3174</v>
      </c>
      <c r="C209" s="143" t="s">
        <v>674</v>
      </c>
      <c r="D209" s="483"/>
      <c r="E209" s="482"/>
    </row>
    <row r="210" spans="1:5" ht="15" customHeight="1">
      <c r="A210" s="143" t="s">
        <v>3175</v>
      </c>
      <c r="B210" s="143" t="s">
        <v>3176</v>
      </c>
      <c r="C210" s="143" t="s">
        <v>938</v>
      </c>
      <c r="D210" s="483"/>
      <c r="E210" s="482"/>
    </row>
    <row r="211" spans="1:5" ht="15" customHeight="1">
      <c r="A211" s="143" t="s">
        <v>3177</v>
      </c>
      <c r="B211" s="143" t="s">
        <v>3178</v>
      </c>
      <c r="C211" s="143" t="s">
        <v>674</v>
      </c>
      <c r="D211" s="483"/>
      <c r="E211" s="482"/>
    </row>
    <row r="212" spans="1:5" ht="15" customHeight="1">
      <c r="A212" s="143" t="s">
        <v>3179</v>
      </c>
      <c r="B212" s="143" t="s">
        <v>3180</v>
      </c>
      <c r="C212" s="143" t="s">
        <v>938</v>
      </c>
      <c r="D212" s="483"/>
      <c r="E212" s="482"/>
    </row>
    <row r="213" spans="1:5" ht="15" customHeight="1">
      <c r="A213" s="143" t="s">
        <v>3181</v>
      </c>
      <c r="B213" s="143" t="s">
        <v>3182</v>
      </c>
      <c r="C213" s="143" t="s">
        <v>674</v>
      </c>
      <c r="D213" s="483"/>
      <c r="E213" s="482"/>
    </row>
    <row r="214" spans="1:5" ht="15" customHeight="1">
      <c r="A214" s="143" t="s">
        <v>3183</v>
      </c>
      <c r="B214" s="143" t="s">
        <v>3184</v>
      </c>
      <c r="C214" s="143" t="s">
        <v>674</v>
      </c>
      <c r="D214" s="483"/>
      <c r="E214" s="482"/>
    </row>
    <row r="215" spans="1:5" ht="15" customHeight="1">
      <c r="A215" s="143" t="s">
        <v>3185</v>
      </c>
      <c r="B215" s="143" t="s">
        <v>3186</v>
      </c>
      <c r="C215" s="143" t="s">
        <v>674</v>
      </c>
      <c r="D215" s="483"/>
      <c r="E215" s="482"/>
    </row>
    <row r="216" spans="1:5" ht="15" customHeight="1">
      <c r="A216" s="143" t="s">
        <v>3187</v>
      </c>
      <c r="B216" s="143" t="s">
        <v>3188</v>
      </c>
      <c r="C216" s="143" t="s">
        <v>943</v>
      </c>
      <c r="D216" s="483"/>
      <c r="E216" s="482"/>
    </row>
    <row r="217" spans="1:5" ht="15" customHeight="1">
      <c r="A217" s="143" t="s">
        <v>3189</v>
      </c>
      <c r="B217" s="143" t="s">
        <v>3190</v>
      </c>
      <c r="C217" s="143" t="s">
        <v>674</v>
      </c>
      <c r="D217" s="483"/>
      <c r="E217" s="482"/>
    </row>
    <row r="218" spans="1:5" ht="15" customHeight="1">
      <c r="A218" s="143" t="s">
        <v>3191</v>
      </c>
      <c r="B218" s="143" t="s">
        <v>3192</v>
      </c>
      <c r="C218" s="143" t="s">
        <v>674</v>
      </c>
      <c r="D218" s="483"/>
      <c r="E218" s="482"/>
    </row>
    <row r="219" spans="1:5" ht="15" customHeight="1">
      <c r="A219" s="143" t="s">
        <v>3193</v>
      </c>
      <c r="B219" s="143" t="s">
        <v>3194</v>
      </c>
      <c r="C219" s="143" t="s">
        <v>943</v>
      </c>
      <c r="D219" s="483"/>
      <c r="E219" s="482"/>
    </row>
    <row r="220" spans="1:5" ht="15" customHeight="1">
      <c r="A220" s="143" t="s">
        <v>3195</v>
      </c>
      <c r="B220" s="143" t="s">
        <v>3196</v>
      </c>
      <c r="C220" s="143" t="s">
        <v>674</v>
      </c>
      <c r="D220" s="483"/>
      <c r="E220" s="482"/>
    </row>
    <row r="221" spans="1:5" ht="15" customHeight="1">
      <c r="A221" s="143" t="s">
        <v>3197</v>
      </c>
      <c r="B221" s="143" t="s">
        <v>3198</v>
      </c>
      <c r="C221" s="143" t="s">
        <v>674</v>
      </c>
      <c r="D221" s="483"/>
      <c r="E221" s="482"/>
    </row>
    <row r="222" spans="1:5" ht="15" customHeight="1">
      <c r="A222" s="143" t="s">
        <v>3199</v>
      </c>
      <c r="B222" s="143" t="s">
        <v>3200</v>
      </c>
      <c r="C222" s="143" t="s">
        <v>943</v>
      </c>
      <c r="D222" s="483"/>
      <c r="E222" s="482"/>
    </row>
    <row r="223" spans="1:5" ht="15" customHeight="1">
      <c r="A223" s="143" t="s">
        <v>3201</v>
      </c>
      <c r="B223" s="143" t="s">
        <v>3202</v>
      </c>
      <c r="C223" s="143" t="s">
        <v>674</v>
      </c>
      <c r="D223" s="483"/>
      <c r="E223" s="482"/>
    </row>
    <row r="224" spans="1:5" ht="15" customHeight="1">
      <c r="A224" s="143" t="s">
        <v>3203</v>
      </c>
      <c r="B224" s="143" t="s">
        <v>3204</v>
      </c>
      <c r="C224" s="143" t="s">
        <v>674</v>
      </c>
      <c r="D224" s="483"/>
      <c r="E224" s="482"/>
    </row>
    <row r="225" spans="1:5" ht="15" customHeight="1">
      <c r="A225" s="143" t="s">
        <v>3205</v>
      </c>
      <c r="B225" s="143" t="s">
        <v>3206</v>
      </c>
      <c r="C225" s="143" t="s">
        <v>943</v>
      </c>
      <c r="D225" s="483"/>
      <c r="E225" s="482"/>
    </row>
    <row r="226" spans="1:5" ht="15" customHeight="1">
      <c r="A226" s="143" t="s">
        <v>3207</v>
      </c>
      <c r="B226" s="143" t="s">
        <v>3208</v>
      </c>
      <c r="C226" s="143" t="s">
        <v>938</v>
      </c>
      <c r="D226" s="483"/>
      <c r="E226" s="482"/>
    </row>
    <row r="227" spans="1:5" ht="15" customHeight="1">
      <c r="A227" s="143" t="s">
        <v>3209</v>
      </c>
      <c r="B227" s="143" t="s">
        <v>3210</v>
      </c>
      <c r="C227" s="143" t="s">
        <v>674</v>
      </c>
      <c r="D227" s="483"/>
      <c r="E227" s="482"/>
    </row>
    <row r="228" spans="1:5" ht="15" customHeight="1">
      <c r="A228" s="143" t="s">
        <v>3211</v>
      </c>
      <c r="B228" s="143" t="s">
        <v>3212</v>
      </c>
      <c r="C228" s="143" t="s">
        <v>674</v>
      </c>
      <c r="D228" s="483"/>
      <c r="E228" s="482"/>
    </row>
    <row r="229" spans="1:5" ht="15" customHeight="1">
      <c r="A229" s="143" t="s">
        <v>3213</v>
      </c>
      <c r="B229" s="143" t="s">
        <v>3214</v>
      </c>
      <c r="C229" s="143" t="s">
        <v>674</v>
      </c>
      <c r="D229" s="483"/>
      <c r="E229" s="482"/>
    </row>
    <row r="230" spans="1:5" ht="15" customHeight="1">
      <c r="A230" s="143" t="s">
        <v>3215</v>
      </c>
      <c r="B230" s="143" t="s">
        <v>3216</v>
      </c>
      <c r="C230" s="143" t="s">
        <v>674</v>
      </c>
      <c r="D230" s="483"/>
      <c r="E230" s="482"/>
    </row>
    <row r="231" spans="1:5" ht="15" customHeight="1">
      <c r="A231" s="143" t="s">
        <v>3217</v>
      </c>
      <c r="B231" s="143" t="s">
        <v>3218</v>
      </c>
      <c r="C231" s="143" t="s">
        <v>674</v>
      </c>
      <c r="D231" s="483"/>
      <c r="E231" s="482"/>
    </row>
    <row r="232" spans="1:5" ht="15" customHeight="1">
      <c r="A232" s="143" t="s">
        <v>3219</v>
      </c>
      <c r="B232" s="143" t="s">
        <v>3220</v>
      </c>
      <c r="C232" s="143" t="s">
        <v>674</v>
      </c>
      <c r="D232" s="483"/>
      <c r="E232" s="482"/>
    </row>
    <row r="233" spans="1:5" ht="15" customHeight="1">
      <c r="A233" s="143" t="s">
        <v>3221</v>
      </c>
      <c r="B233" s="143" t="s">
        <v>3222</v>
      </c>
      <c r="C233" s="143" t="s">
        <v>674</v>
      </c>
      <c r="D233" s="483"/>
      <c r="E233" s="482"/>
    </row>
    <row r="234" spans="1:5" ht="15" customHeight="1">
      <c r="A234" s="143" t="s">
        <v>3223</v>
      </c>
      <c r="B234" s="143" t="s">
        <v>3224</v>
      </c>
      <c r="C234" s="143" t="s">
        <v>674</v>
      </c>
      <c r="D234" s="483"/>
      <c r="E234" s="482"/>
    </row>
    <row r="235" spans="1:5" ht="15" customHeight="1">
      <c r="A235" s="143" t="s">
        <v>3225</v>
      </c>
      <c r="B235" s="143" t="s">
        <v>3226</v>
      </c>
      <c r="C235" s="143" t="s">
        <v>674</v>
      </c>
      <c r="D235" s="483"/>
      <c r="E235" s="482"/>
    </row>
    <row r="236" spans="1:5" ht="15" customHeight="1">
      <c r="A236" s="143" t="s">
        <v>3227</v>
      </c>
      <c r="B236" s="143" t="s">
        <v>3228</v>
      </c>
      <c r="C236" s="143" t="s">
        <v>938</v>
      </c>
      <c r="D236" s="483"/>
      <c r="E236" s="482"/>
    </row>
    <row r="237" spans="1:5" ht="15" customHeight="1">
      <c r="A237" s="143" t="s">
        <v>3229</v>
      </c>
      <c r="B237" s="143" t="s">
        <v>3230</v>
      </c>
      <c r="C237" s="143" t="s">
        <v>674</v>
      </c>
      <c r="D237" s="483"/>
      <c r="E237" s="482"/>
    </row>
    <row r="238" spans="1:5" ht="15" customHeight="1">
      <c r="A238" s="143" t="s">
        <v>3231</v>
      </c>
      <c r="B238" s="143" t="s">
        <v>3232</v>
      </c>
      <c r="C238" s="143" t="s">
        <v>674</v>
      </c>
      <c r="D238" s="483"/>
      <c r="E238" s="482"/>
    </row>
    <row r="239" spans="1:5" ht="15" customHeight="1">
      <c r="A239" s="143" t="s">
        <v>3233</v>
      </c>
      <c r="B239" s="143" t="s">
        <v>3234</v>
      </c>
      <c r="C239" s="143" t="s">
        <v>674</v>
      </c>
      <c r="D239" s="483"/>
      <c r="E239" s="482"/>
    </row>
    <row r="240" spans="1:5" ht="15" customHeight="1">
      <c r="A240" s="143" t="s">
        <v>3235</v>
      </c>
      <c r="B240" s="143" t="s">
        <v>3236</v>
      </c>
      <c r="C240" s="143" t="s">
        <v>674</v>
      </c>
      <c r="D240" s="483"/>
      <c r="E240" s="482"/>
    </row>
    <row r="241" spans="1:5" ht="15" customHeight="1">
      <c r="A241" s="143" t="s">
        <v>3237</v>
      </c>
      <c r="B241" s="143" t="s">
        <v>3238</v>
      </c>
      <c r="C241" s="143" t="s">
        <v>674</v>
      </c>
      <c r="D241" s="483"/>
      <c r="E241" s="482"/>
    </row>
    <row r="242" spans="1:5" ht="15" customHeight="1">
      <c r="A242" s="143" t="s">
        <v>3239</v>
      </c>
      <c r="B242" s="143" t="s">
        <v>3240</v>
      </c>
      <c r="C242" s="143" t="s">
        <v>674</v>
      </c>
      <c r="D242" s="483"/>
      <c r="E242" s="482"/>
    </row>
    <row r="243" spans="1:5" ht="15" customHeight="1">
      <c r="A243" s="143" t="s">
        <v>3241</v>
      </c>
      <c r="B243" s="143" t="s">
        <v>3242</v>
      </c>
      <c r="C243" s="143" t="s">
        <v>674</v>
      </c>
      <c r="D243" s="483"/>
      <c r="E243" s="482"/>
    </row>
    <row r="244" spans="1:5" ht="15" customHeight="1">
      <c r="A244" s="143" t="s">
        <v>3243</v>
      </c>
      <c r="B244" s="143" t="s">
        <v>3244</v>
      </c>
      <c r="C244" s="143" t="s">
        <v>674</v>
      </c>
      <c r="D244" s="483"/>
      <c r="E244" s="482"/>
    </row>
    <row r="245" spans="1:5" ht="15" customHeight="1">
      <c r="A245" s="143" t="s">
        <v>3245</v>
      </c>
      <c r="B245" s="143" t="s">
        <v>3246</v>
      </c>
      <c r="C245" s="143" t="s">
        <v>674</v>
      </c>
      <c r="D245" s="483"/>
      <c r="E245" s="482"/>
    </row>
    <row r="246" spans="1:5" ht="15" customHeight="1">
      <c r="A246" s="143" t="s">
        <v>3247</v>
      </c>
      <c r="B246" s="143" t="s">
        <v>3248</v>
      </c>
      <c r="C246" s="143" t="s">
        <v>943</v>
      </c>
      <c r="D246" s="483"/>
      <c r="E246" s="482"/>
    </row>
    <row r="247" spans="1:5" ht="15" customHeight="1">
      <c r="A247" s="143" t="s">
        <v>3249</v>
      </c>
      <c r="B247" s="143" t="s">
        <v>3250</v>
      </c>
      <c r="C247" s="143" t="s">
        <v>674</v>
      </c>
      <c r="D247" s="483"/>
      <c r="E247" s="482"/>
    </row>
    <row r="248" spans="1:5" ht="15" customHeight="1">
      <c r="A248" s="143" t="s">
        <v>3251</v>
      </c>
      <c r="B248" s="143" t="s">
        <v>3252</v>
      </c>
      <c r="C248" s="143" t="s">
        <v>674</v>
      </c>
      <c r="D248" s="483"/>
      <c r="E248" s="482"/>
    </row>
    <row r="249" spans="1:5" ht="15" customHeight="1">
      <c r="A249" s="143" t="s">
        <v>3253</v>
      </c>
      <c r="B249" s="143" t="s">
        <v>3254</v>
      </c>
      <c r="C249" s="143" t="s">
        <v>938</v>
      </c>
      <c r="D249" s="483"/>
      <c r="E249" s="482"/>
    </row>
    <row r="250" spans="1:5" ht="15" customHeight="1">
      <c r="A250" s="143" t="s">
        <v>3255</v>
      </c>
      <c r="B250" s="143" t="s">
        <v>3256</v>
      </c>
      <c r="C250" s="143" t="s">
        <v>674</v>
      </c>
      <c r="D250" s="483"/>
      <c r="E250" s="482"/>
    </row>
    <row r="251" spans="1:5" ht="15" customHeight="1">
      <c r="A251" s="143" t="s">
        <v>3257</v>
      </c>
      <c r="B251" s="143" t="s">
        <v>3258</v>
      </c>
      <c r="C251" s="143" t="s">
        <v>938</v>
      </c>
      <c r="D251" s="483"/>
      <c r="E251" s="482"/>
    </row>
    <row r="252" spans="1:5" ht="15" customHeight="1">
      <c r="A252" s="143" t="s">
        <v>3259</v>
      </c>
      <c r="B252" s="143" t="s">
        <v>3260</v>
      </c>
      <c r="C252" s="143" t="s">
        <v>943</v>
      </c>
      <c r="D252" s="483"/>
      <c r="E252" s="482"/>
    </row>
    <row r="253" spans="1:5" ht="15" customHeight="1">
      <c r="A253" s="143" t="s">
        <v>3261</v>
      </c>
      <c r="B253" s="143" t="s">
        <v>3262</v>
      </c>
      <c r="C253" s="143" t="s">
        <v>943</v>
      </c>
      <c r="D253" s="483"/>
      <c r="E253" s="482"/>
    </row>
    <row r="254" spans="1:5" ht="15" customHeight="1">
      <c r="A254" s="143" t="s">
        <v>3263</v>
      </c>
      <c r="B254" s="143" t="s">
        <v>3264</v>
      </c>
      <c r="C254" s="143" t="s">
        <v>1347</v>
      </c>
      <c r="D254" s="483"/>
      <c r="E254" s="482"/>
    </row>
    <row r="255" spans="1:5" ht="15" customHeight="1">
      <c r="A255" s="143" t="s">
        <v>3265</v>
      </c>
      <c r="B255" s="143" t="s">
        <v>3266</v>
      </c>
      <c r="C255" s="143" t="s">
        <v>674</v>
      </c>
      <c r="D255" s="483"/>
      <c r="E255" s="482"/>
    </row>
    <row r="256" spans="1:5" ht="15" customHeight="1">
      <c r="A256" s="143" t="s">
        <v>3267</v>
      </c>
      <c r="B256" s="143" t="s">
        <v>3268</v>
      </c>
      <c r="C256" s="143" t="s">
        <v>674</v>
      </c>
      <c r="D256" s="483"/>
      <c r="E256" s="482"/>
    </row>
    <row r="257" spans="1:5" ht="15" customHeight="1">
      <c r="A257" s="143" t="s">
        <v>3269</v>
      </c>
      <c r="B257" s="143" t="s">
        <v>3270</v>
      </c>
      <c r="C257" s="143" t="s">
        <v>674</v>
      </c>
      <c r="D257" s="483"/>
      <c r="E257" s="482"/>
    </row>
    <row r="258" spans="1:5" ht="15" customHeight="1">
      <c r="A258" s="143" t="s">
        <v>3271</v>
      </c>
      <c r="B258" s="143" t="s">
        <v>3272</v>
      </c>
      <c r="C258" s="143" t="s">
        <v>674</v>
      </c>
      <c r="D258" s="483"/>
      <c r="E258" s="482"/>
    </row>
    <row r="259" spans="1:5" ht="15" customHeight="1">
      <c r="A259" s="143" t="s">
        <v>3273</v>
      </c>
      <c r="B259" s="143" t="s">
        <v>3274</v>
      </c>
      <c r="C259" s="143" t="s">
        <v>674</v>
      </c>
      <c r="D259" s="483"/>
      <c r="E259" s="482"/>
    </row>
    <row r="260" spans="1:5" ht="15" customHeight="1">
      <c r="A260" s="143" t="s">
        <v>3275</v>
      </c>
      <c r="B260" s="143" t="s">
        <v>3276</v>
      </c>
      <c r="C260" s="143" t="s">
        <v>674</v>
      </c>
      <c r="D260" s="483"/>
      <c r="E260" s="482"/>
    </row>
    <row r="261" spans="1:5" ht="15" customHeight="1">
      <c r="A261" s="143" t="s">
        <v>3247</v>
      </c>
      <c r="B261" s="143" t="s">
        <v>3277</v>
      </c>
      <c r="C261" s="143" t="s">
        <v>943</v>
      </c>
      <c r="D261" s="483"/>
      <c r="E261" s="482"/>
    </row>
    <row r="262" spans="1:5" ht="15" customHeight="1">
      <c r="A262" s="143" t="s">
        <v>3278</v>
      </c>
      <c r="B262" s="143" t="s">
        <v>3279</v>
      </c>
      <c r="C262" s="143" t="s">
        <v>674</v>
      </c>
      <c r="D262" s="483"/>
      <c r="E262" s="482"/>
    </row>
    <row r="263" spans="1:5" ht="15" customHeight="1">
      <c r="A263" s="143" t="s">
        <v>3280</v>
      </c>
      <c r="B263" s="143" t="s">
        <v>3281</v>
      </c>
      <c r="C263" s="143" t="s">
        <v>674</v>
      </c>
      <c r="D263" s="483"/>
      <c r="E263" s="482"/>
    </row>
    <row r="264" spans="1:5" ht="15" customHeight="1">
      <c r="A264" s="143" t="s">
        <v>3282</v>
      </c>
      <c r="B264" s="143" t="s">
        <v>3283</v>
      </c>
      <c r="C264" s="143" t="s">
        <v>674</v>
      </c>
      <c r="D264" s="483"/>
      <c r="E264" s="482"/>
    </row>
    <row r="265" spans="1:5" ht="15" customHeight="1">
      <c r="A265" s="143" t="s">
        <v>3284</v>
      </c>
      <c r="B265" s="143" t="s">
        <v>3285</v>
      </c>
      <c r="C265" s="143" t="s">
        <v>674</v>
      </c>
      <c r="D265" s="483"/>
      <c r="E265" s="482"/>
    </row>
    <row r="266" spans="1:5" ht="15" customHeight="1">
      <c r="A266" s="143" t="s">
        <v>3286</v>
      </c>
      <c r="B266" s="143" t="s">
        <v>3287</v>
      </c>
      <c r="C266" s="143" t="s">
        <v>943</v>
      </c>
      <c r="D266" s="483"/>
      <c r="E266" s="482"/>
    </row>
    <row r="267" spans="1:5" ht="15" customHeight="1">
      <c r="A267" s="143" t="s">
        <v>3288</v>
      </c>
      <c r="B267" s="143" t="s">
        <v>3289</v>
      </c>
      <c r="C267" s="143" t="s">
        <v>674</v>
      </c>
      <c r="D267" s="483"/>
      <c r="E267" s="482"/>
    </row>
    <row r="268" spans="1:5" ht="15" customHeight="1">
      <c r="A268" s="143" t="s">
        <v>3290</v>
      </c>
      <c r="B268" s="143" t="s">
        <v>3291</v>
      </c>
      <c r="C268" s="143" t="s">
        <v>674</v>
      </c>
      <c r="D268" s="483"/>
      <c r="E268" s="482"/>
    </row>
    <row r="269" spans="1:5" ht="15" customHeight="1">
      <c r="A269" s="143" t="s">
        <v>3292</v>
      </c>
      <c r="B269" s="143" t="s">
        <v>3293</v>
      </c>
      <c r="C269" s="143" t="s">
        <v>674</v>
      </c>
      <c r="D269" s="483"/>
      <c r="E269" s="482"/>
    </row>
    <row r="270" spans="1:5" ht="15" customHeight="1">
      <c r="A270" s="143" t="s">
        <v>3294</v>
      </c>
      <c r="B270" s="143" t="s">
        <v>3295</v>
      </c>
      <c r="C270" s="143" t="s">
        <v>674</v>
      </c>
      <c r="D270" s="483"/>
      <c r="E270" s="482"/>
    </row>
    <row r="271" spans="1:5" ht="15" customHeight="1">
      <c r="A271" s="143" t="s">
        <v>3296</v>
      </c>
      <c r="B271" s="143" t="s">
        <v>3297</v>
      </c>
      <c r="C271" s="143" t="s">
        <v>674</v>
      </c>
      <c r="D271" s="483"/>
      <c r="E271" s="482"/>
    </row>
    <row r="272" spans="1:5" ht="15" customHeight="1">
      <c r="A272" s="143" t="s">
        <v>3298</v>
      </c>
      <c r="B272" s="143" t="s">
        <v>3299</v>
      </c>
      <c r="C272" s="143" t="s">
        <v>674</v>
      </c>
      <c r="D272" s="483"/>
      <c r="E272" s="482"/>
    </row>
    <row r="273" spans="1:5" ht="15" customHeight="1">
      <c r="A273" s="143" t="s">
        <v>3300</v>
      </c>
      <c r="B273" s="143" t="s">
        <v>3301</v>
      </c>
      <c r="C273" s="143" t="s">
        <v>674</v>
      </c>
      <c r="D273" s="483"/>
      <c r="E273" s="482"/>
    </row>
    <row r="274" spans="1:5" ht="15" customHeight="1">
      <c r="A274" s="143" t="s">
        <v>3302</v>
      </c>
      <c r="B274" s="143" t="s">
        <v>3303</v>
      </c>
      <c r="C274" s="143" t="s">
        <v>1347</v>
      </c>
      <c r="D274" s="483"/>
      <c r="E274" s="482"/>
    </row>
    <row r="275" spans="1:5" ht="15" customHeight="1">
      <c r="A275" s="143" t="s">
        <v>3304</v>
      </c>
      <c r="B275" s="143" t="s">
        <v>3305</v>
      </c>
      <c r="C275" s="143" t="s">
        <v>938</v>
      </c>
      <c r="D275" s="483"/>
      <c r="E275" s="482"/>
    </row>
    <row r="276" spans="1:5" ht="15" customHeight="1">
      <c r="A276" s="143" t="s">
        <v>3306</v>
      </c>
      <c r="B276" s="143" t="s">
        <v>3307</v>
      </c>
      <c r="C276" s="143" t="s">
        <v>674</v>
      </c>
      <c r="D276" s="483"/>
      <c r="E276" s="482"/>
    </row>
    <row r="277" spans="1:5" ht="15" customHeight="1">
      <c r="A277" s="143" t="s">
        <v>3308</v>
      </c>
      <c r="B277" s="143" t="s">
        <v>3309</v>
      </c>
      <c r="C277" s="143" t="s">
        <v>943</v>
      </c>
      <c r="D277" s="483"/>
      <c r="E277" s="482"/>
    </row>
    <row r="278" spans="1:5" ht="15" customHeight="1">
      <c r="A278" s="143" t="s">
        <v>3310</v>
      </c>
      <c r="B278" s="143" t="s">
        <v>3311</v>
      </c>
      <c r="C278" s="143" t="s">
        <v>943</v>
      </c>
      <c r="D278" s="483"/>
      <c r="E278" s="482"/>
    </row>
    <row r="279" spans="1:5" ht="15" customHeight="1">
      <c r="A279" s="143" t="s">
        <v>3312</v>
      </c>
      <c r="B279" s="143" t="s">
        <v>3313</v>
      </c>
      <c r="C279" s="143" t="s">
        <v>674</v>
      </c>
      <c r="D279" s="483"/>
      <c r="E279" s="482"/>
    </row>
    <row r="280" spans="1:5" ht="15" customHeight="1">
      <c r="A280" s="143" t="s">
        <v>3314</v>
      </c>
      <c r="B280" s="143" t="s">
        <v>3315</v>
      </c>
      <c r="C280" s="143" t="s">
        <v>674</v>
      </c>
      <c r="D280" s="483"/>
      <c r="E280" s="482"/>
    </row>
    <row r="281" spans="1:5" ht="15" customHeight="1">
      <c r="A281" s="143" t="s">
        <v>3316</v>
      </c>
      <c r="B281" s="143" t="s">
        <v>3317</v>
      </c>
      <c r="C281" s="143" t="s">
        <v>674</v>
      </c>
      <c r="D281" s="483"/>
      <c r="E281" s="482"/>
    </row>
    <row r="282" spans="1:5" ht="15" customHeight="1">
      <c r="A282" s="143" t="s">
        <v>3318</v>
      </c>
      <c r="B282" s="143" t="s">
        <v>3319</v>
      </c>
      <c r="C282" s="143" t="s">
        <v>674</v>
      </c>
      <c r="D282" s="483"/>
      <c r="E282" s="482"/>
    </row>
    <row r="283" spans="1:5" ht="15" customHeight="1">
      <c r="A283" s="143" t="s">
        <v>3320</v>
      </c>
      <c r="B283" s="143" t="s">
        <v>3321</v>
      </c>
      <c r="C283" s="143" t="s">
        <v>938</v>
      </c>
      <c r="D283" s="483"/>
      <c r="E283" s="482"/>
    </row>
    <row r="284" spans="1:5" ht="15" customHeight="1">
      <c r="A284" s="143" t="s">
        <v>3322</v>
      </c>
      <c r="B284" s="143" t="s">
        <v>3323</v>
      </c>
      <c r="C284" s="143" t="s">
        <v>674</v>
      </c>
      <c r="D284" s="483"/>
      <c r="E284" s="482"/>
    </row>
    <row r="285" spans="1:5" ht="15" customHeight="1">
      <c r="A285" s="143" t="s">
        <v>3324</v>
      </c>
      <c r="B285" s="143" t="s">
        <v>3325</v>
      </c>
      <c r="C285" s="143" t="s">
        <v>943</v>
      </c>
      <c r="D285" s="483"/>
      <c r="E285" s="482"/>
    </row>
    <row r="286" spans="1:5" ht="15" customHeight="1">
      <c r="A286" s="143" t="s">
        <v>3326</v>
      </c>
      <c r="B286" s="143" t="s">
        <v>3327</v>
      </c>
      <c r="C286" s="143" t="s">
        <v>674</v>
      </c>
      <c r="D286" s="483"/>
      <c r="E286" s="482"/>
    </row>
    <row r="287" spans="1:5" ht="15" customHeight="1">
      <c r="A287" s="143" t="s">
        <v>3328</v>
      </c>
      <c r="B287" s="143" t="s">
        <v>3329</v>
      </c>
      <c r="C287" s="143" t="s">
        <v>674</v>
      </c>
      <c r="D287" s="483"/>
      <c r="E287" s="482"/>
    </row>
    <row r="288" spans="1:5" ht="15" customHeight="1">
      <c r="A288" s="143" t="s">
        <v>3330</v>
      </c>
      <c r="B288" s="143" t="s">
        <v>3331</v>
      </c>
      <c r="C288" s="143" t="s">
        <v>674</v>
      </c>
      <c r="D288" s="483"/>
      <c r="E288" s="482"/>
    </row>
    <row r="289" spans="1:5" ht="15" customHeight="1">
      <c r="A289" s="143" t="s">
        <v>3332</v>
      </c>
      <c r="B289" s="143" t="s">
        <v>3333</v>
      </c>
      <c r="C289" s="143" t="s">
        <v>674</v>
      </c>
      <c r="D289" s="483"/>
      <c r="E289" s="482"/>
    </row>
    <row r="290" spans="1:5" ht="15" customHeight="1">
      <c r="A290" s="143" t="s">
        <v>3334</v>
      </c>
      <c r="B290" s="143" t="s">
        <v>3335</v>
      </c>
      <c r="C290" s="143" t="s">
        <v>674</v>
      </c>
      <c r="D290" s="483"/>
      <c r="E290" s="482"/>
    </row>
    <row r="291" spans="1:5" ht="15" customHeight="1">
      <c r="A291" s="143" t="s">
        <v>3336</v>
      </c>
      <c r="B291" s="143" t="s">
        <v>3337</v>
      </c>
      <c r="C291" s="143" t="s">
        <v>938</v>
      </c>
      <c r="D291" s="483"/>
      <c r="E291" s="482"/>
    </row>
    <row r="292" spans="1:5" ht="15" customHeight="1">
      <c r="A292" s="143" t="s">
        <v>3338</v>
      </c>
      <c r="B292" s="143" t="s">
        <v>3339</v>
      </c>
      <c r="C292" s="143" t="s">
        <v>943</v>
      </c>
      <c r="D292" s="483"/>
      <c r="E292" s="482"/>
    </row>
    <row r="293" spans="1:5" ht="15" customHeight="1">
      <c r="A293" s="143" t="s">
        <v>3340</v>
      </c>
      <c r="B293" s="143" t="s">
        <v>3341</v>
      </c>
      <c r="C293" s="143" t="s">
        <v>674</v>
      </c>
      <c r="D293" s="483"/>
      <c r="E293" s="482"/>
    </row>
    <row r="294" spans="1:5" ht="15" customHeight="1">
      <c r="A294" s="143" t="s">
        <v>3342</v>
      </c>
      <c r="B294" s="143" t="s">
        <v>3343</v>
      </c>
      <c r="C294" s="143" t="s">
        <v>674</v>
      </c>
      <c r="D294" s="483"/>
      <c r="E294" s="482"/>
    </row>
    <row r="295" spans="1:5" ht="15" customHeight="1">
      <c r="A295" s="143" t="s">
        <v>3344</v>
      </c>
      <c r="B295" s="143" t="s">
        <v>3345</v>
      </c>
      <c r="C295" s="143" t="s">
        <v>1012</v>
      </c>
      <c r="D295" s="483"/>
      <c r="E295" s="482"/>
    </row>
    <row r="296" spans="1:5" ht="15" customHeight="1">
      <c r="A296" s="143" t="s">
        <v>3346</v>
      </c>
      <c r="B296" s="143" t="s">
        <v>3347</v>
      </c>
      <c r="C296" s="143" t="s">
        <v>674</v>
      </c>
      <c r="D296" s="483"/>
      <c r="E296" s="482"/>
    </row>
    <row r="297" spans="1:5" ht="15" customHeight="1">
      <c r="A297" s="143" t="s">
        <v>3348</v>
      </c>
      <c r="B297" s="143" t="s">
        <v>3349</v>
      </c>
      <c r="C297" s="143" t="s">
        <v>674</v>
      </c>
      <c r="D297" s="483"/>
      <c r="E297" s="482"/>
    </row>
    <row r="298" spans="1:5" ht="15" customHeight="1">
      <c r="A298" s="143" t="s">
        <v>3350</v>
      </c>
      <c r="B298" s="143" t="s">
        <v>3351</v>
      </c>
      <c r="C298" s="143" t="s">
        <v>674</v>
      </c>
      <c r="D298" s="483"/>
      <c r="E298" s="482"/>
    </row>
    <row r="299" spans="1:5" ht="15" customHeight="1">
      <c r="A299" s="143" t="s">
        <v>3352</v>
      </c>
      <c r="B299" s="143" t="s">
        <v>3353</v>
      </c>
      <c r="C299" s="143" t="s">
        <v>938</v>
      </c>
      <c r="D299" s="483"/>
      <c r="E299" s="482"/>
    </row>
    <row r="300" spans="1:5" ht="15" customHeight="1">
      <c r="A300" s="143" t="s">
        <v>3354</v>
      </c>
      <c r="B300" s="143" t="s">
        <v>3355</v>
      </c>
      <c r="C300" s="143" t="s">
        <v>674</v>
      </c>
      <c r="D300" s="483"/>
      <c r="E300" s="482"/>
    </row>
    <row r="301" spans="1:5" ht="15" customHeight="1">
      <c r="A301" s="143" t="s">
        <v>3356</v>
      </c>
      <c r="B301" s="143" t="s">
        <v>3357</v>
      </c>
      <c r="C301" s="143" t="s">
        <v>674</v>
      </c>
      <c r="D301" s="483"/>
      <c r="E301" s="482"/>
    </row>
    <row r="302" spans="1:5" ht="15" customHeight="1">
      <c r="A302" s="143" t="s">
        <v>3358</v>
      </c>
      <c r="B302" s="143" t="s">
        <v>3359</v>
      </c>
      <c r="C302" s="143" t="s">
        <v>674</v>
      </c>
      <c r="D302" s="483"/>
      <c r="E302" s="482"/>
    </row>
    <row r="303" spans="1:5" ht="15" customHeight="1">
      <c r="A303" s="143" t="s">
        <v>3360</v>
      </c>
      <c r="B303" s="143" t="s">
        <v>3361</v>
      </c>
      <c r="C303" s="143" t="s">
        <v>674</v>
      </c>
      <c r="D303" s="483"/>
      <c r="E303" s="482"/>
    </row>
    <row r="304" spans="1:5" ht="15" customHeight="1">
      <c r="A304" s="143" t="s">
        <v>3362</v>
      </c>
      <c r="B304" s="143" t="s">
        <v>3363</v>
      </c>
      <c r="C304" s="143" t="s">
        <v>674</v>
      </c>
      <c r="D304" s="483"/>
      <c r="E304" s="482"/>
    </row>
    <row r="305" spans="1:5" ht="15" customHeight="1">
      <c r="A305" s="143" t="s">
        <v>3364</v>
      </c>
      <c r="B305" s="143" t="s">
        <v>3365</v>
      </c>
      <c r="C305" s="143" t="s">
        <v>674</v>
      </c>
      <c r="D305" s="483"/>
      <c r="E305" s="482"/>
    </row>
    <row r="306" spans="1:5" ht="15" customHeight="1">
      <c r="A306" s="143" t="s">
        <v>3366</v>
      </c>
      <c r="B306" s="143" t="s">
        <v>3367</v>
      </c>
      <c r="C306" s="143" t="s">
        <v>943</v>
      </c>
      <c r="D306" s="483"/>
      <c r="E306" s="482"/>
    </row>
    <row r="307" spans="1:5" ht="15" customHeight="1">
      <c r="A307" s="143" t="s">
        <v>3368</v>
      </c>
      <c r="B307" s="143" t="s">
        <v>3369</v>
      </c>
      <c r="C307" s="143" t="s">
        <v>674</v>
      </c>
      <c r="D307" s="483"/>
      <c r="E307" s="482"/>
    </row>
    <row r="308" spans="1:5" ht="15" customHeight="1">
      <c r="A308" s="143" t="s">
        <v>3370</v>
      </c>
      <c r="B308" s="143" t="s">
        <v>3371</v>
      </c>
      <c r="C308" s="143" t="s">
        <v>674</v>
      </c>
      <c r="D308" s="483"/>
      <c r="E308" s="482"/>
    </row>
    <row r="309" spans="1:5" ht="15" customHeight="1">
      <c r="A309" s="143" t="s">
        <v>3372</v>
      </c>
      <c r="B309" s="143" t="s">
        <v>3373</v>
      </c>
      <c r="C309" s="143" t="s">
        <v>674</v>
      </c>
      <c r="D309" s="483"/>
      <c r="E309" s="482"/>
    </row>
    <row r="310" spans="1:5" ht="15" customHeight="1">
      <c r="A310" s="143" t="s">
        <v>3374</v>
      </c>
      <c r="B310" s="143" t="s">
        <v>3375</v>
      </c>
      <c r="C310" s="143" t="s">
        <v>674</v>
      </c>
      <c r="D310" s="483"/>
      <c r="E310" s="482"/>
    </row>
    <row r="311" spans="1:5" ht="15" customHeight="1">
      <c r="A311" s="143" t="s">
        <v>3376</v>
      </c>
      <c r="B311" s="143" t="s">
        <v>3377</v>
      </c>
      <c r="C311" s="143" t="s">
        <v>674</v>
      </c>
      <c r="D311" s="483"/>
      <c r="E311" s="482"/>
    </row>
    <row r="312" spans="1:5" ht="15" customHeight="1">
      <c r="A312" s="143" t="s">
        <v>3378</v>
      </c>
      <c r="B312" s="143" t="s">
        <v>3379</v>
      </c>
      <c r="C312" s="143" t="s">
        <v>943</v>
      </c>
      <c r="D312" s="483"/>
      <c r="E312" s="482"/>
    </row>
    <row r="313" spans="1:5" ht="15" customHeight="1">
      <c r="A313" s="143" t="s">
        <v>3247</v>
      </c>
      <c r="B313" s="143" t="s">
        <v>3380</v>
      </c>
      <c r="C313" s="143" t="s">
        <v>943</v>
      </c>
      <c r="D313" s="483"/>
      <c r="E313" s="482"/>
    </row>
    <row r="314" spans="1:5" ht="15" customHeight="1">
      <c r="A314" s="143" t="s">
        <v>3381</v>
      </c>
      <c r="B314" s="143" t="s">
        <v>3382</v>
      </c>
      <c r="C314" s="143" t="s">
        <v>674</v>
      </c>
      <c r="D314" s="483"/>
      <c r="E314" s="482"/>
    </row>
    <row r="315" spans="1:5" ht="15" customHeight="1">
      <c r="A315" s="143" t="s">
        <v>3383</v>
      </c>
      <c r="B315" s="143" t="s">
        <v>3384</v>
      </c>
      <c r="C315" s="143" t="s">
        <v>674</v>
      </c>
      <c r="D315" s="483"/>
      <c r="E315" s="482"/>
    </row>
    <row r="316" spans="1:5" ht="15" customHeight="1">
      <c r="A316" s="143" t="s">
        <v>3385</v>
      </c>
      <c r="B316" s="143" t="s">
        <v>3386</v>
      </c>
      <c r="C316" s="143" t="s">
        <v>943</v>
      </c>
      <c r="D316" s="483"/>
      <c r="E316" s="482"/>
    </row>
    <row r="317" spans="1:5" ht="15" customHeight="1">
      <c r="A317" s="143" t="s">
        <v>3387</v>
      </c>
      <c r="B317" s="143" t="s">
        <v>3388</v>
      </c>
      <c r="C317" s="143" t="s">
        <v>938</v>
      </c>
      <c r="D317" s="483"/>
      <c r="E317" s="482"/>
    </row>
    <row r="318" spans="1:5" ht="15" customHeight="1">
      <c r="A318" s="143" t="s">
        <v>3389</v>
      </c>
      <c r="B318" s="143" t="s">
        <v>3390</v>
      </c>
      <c r="C318" s="143" t="s">
        <v>674</v>
      </c>
      <c r="D318" s="483"/>
      <c r="E318" s="482"/>
    </row>
    <row r="319" spans="1:5" ht="15" customHeight="1">
      <c r="A319" s="143" t="s">
        <v>3391</v>
      </c>
      <c r="B319" s="143" t="s">
        <v>3392</v>
      </c>
      <c r="C319" s="143" t="s">
        <v>674</v>
      </c>
      <c r="D319" s="483"/>
      <c r="E319" s="482"/>
    </row>
    <row r="320" spans="1:5" ht="15" customHeight="1">
      <c r="A320" s="143" t="s">
        <v>3393</v>
      </c>
      <c r="B320" s="143" t="s">
        <v>3394</v>
      </c>
      <c r="C320" s="143" t="s">
        <v>943</v>
      </c>
      <c r="D320" s="483"/>
      <c r="E320" s="482"/>
    </row>
    <row r="321" spans="1:5" ht="15" customHeight="1">
      <c r="A321" s="143" t="s">
        <v>3395</v>
      </c>
      <c r="B321" s="143" t="s">
        <v>3396</v>
      </c>
      <c r="C321" s="143" t="s">
        <v>674</v>
      </c>
      <c r="D321" s="483"/>
      <c r="E321" s="482"/>
    </row>
    <row r="322" spans="1:5" ht="15" customHeight="1">
      <c r="A322" s="143" t="s">
        <v>3397</v>
      </c>
      <c r="B322" s="143" t="s">
        <v>3398</v>
      </c>
      <c r="C322" s="143" t="s">
        <v>674</v>
      </c>
      <c r="D322" s="483"/>
      <c r="E322" s="482"/>
    </row>
    <row r="323" spans="1:5" ht="15" customHeight="1">
      <c r="A323" s="143" t="s">
        <v>3399</v>
      </c>
      <c r="B323" s="143" t="s">
        <v>3400</v>
      </c>
      <c r="C323" s="143" t="s">
        <v>674</v>
      </c>
      <c r="D323" s="483"/>
      <c r="E323" s="482"/>
    </row>
    <row r="324" spans="1:5" ht="15" customHeight="1">
      <c r="A324" s="143" t="s">
        <v>3401</v>
      </c>
      <c r="B324" s="143" t="s">
        <v>3402</v>
      </c>
      <c r="C324" s="143" t="s">
        <v>674</v>
      </c>
      <c r="D324" s="483"/>
      <c r="E324" s="482"/>
    </row>
    <row r="325" spans="1:5" ht="15" customHeight="1">
      <c r="A325" s="143" t="s">
        <v>3403</v>
      </c>
      <c r="B325" s="143" t="s">
        <v>3404</v>
      </c>
      <c r="C325" s="143" t="s">
        <v>674</v>
      </c>
      <c r="D325" s="483"/>
      <c r="E325" s="482"/>
    </row>
    <row r="326" spans="1:5" ht="15" customHeight="1">
      <c r="A326" s="143" t="s">
        <v>3405</v>
      </c>
      <c r="B326" s="143" t="s">
        <v>3406</v>
      </c>
      <c r="C326" s="143" t="s">
        <v>674</v>
      </c>
      <c r="D326" s="483"/>
      <c r="E326" s="482"/>
    </row>
    <row r="327" spans="1:5" ht="15" customHeight="1">
      <c r="A327" s="143" t="s">
        <v>3407</v>
      </c>
      <c r="B327" s="143" t="s">
        <v>3408</v>
      </c>
      <c r="C327" s="143" t="s">
        <v>674</v>
      </c>
      <c r="D327" s="483"/>
      <c r="E327" s="482"/>
    </row>
    <row r="328" spans="1:5" ht="15" customHeight="1">
      <c r="A328" s="143" t="s">
        <v>3409</v>
      </c>
      <c r="B328" s="143" t="s">
        <v>3410</v>
      </c>
      <c r="C328" s="143" t="s">
        <v>674</v>
      </c>
      <c r="D328" s="483"/>
      <c r="E328" s="482"/>
    </row>
    <row r="329" spans="1:5" ht="15" customHeight="1">
      <c r="A329" s="143" t="s">
        <v>3411</v>
      </c>
      <c r="B329" s="143" t="s">
        <v>3412</v>
      </c>
      <c r="C329" s="143" t="s">
        <v>674</v>
      </c>
      <c r="D329" s="483"/>
      <c r="E329" s="482"/>
    </row>
    <row r="330" spans="1:5" ht="15" customHeight="1">
      <c r="A330" s="143" t="s">
        <v>3413</v>
      </c>
      <c r="B330" s="143" t="s">
        <v>3414</v>
      </c>
      <c r="C330" s="143" t="s">
        <v>943</v>
      </c>
      <c r="D330" s="483"/>
      <c r="E330" s="482"/>
    </row>
    <row r="331" spans="1:5" ht="15" customHeight="1">
      <c r="A331" s="143" t="s">
        <v>3415</v>
      </c>
      <c r="B331" s="143" t="s">
        <v>3416</v>
      </c>
      <c r="C331" s="143" t="s">
        <v>938</v>
      </c>
      <c r="D331" s="483"/>
      <c r="E331" s="482"/>
    </row>
    <row r="332" spans="1:5" ht="15" customHeight="1">
      <c r="A332" s="143" t="s">
        <v>3417</v>
      </c>
      <c r="B332" s="143" t="s">
        <v>3418</v>
      </c>
      <c r="C332" s="143" t="s">
        <v>674</v>
      </c>
      <c r="D332" s="483"/>
      <c r="E332" s="482"/>
    </row>
    <row r="333" spans="1:5" ht="15" customHeight="1">
      <c r="A333" s="143" t="s">
        <v>3419</v>
      </c>
      <c r="B333" s="143" t="s">
        <v>3420</v>
      </c>
      <c r="C333" s="143" t="s">
        <v>674</v>
      </c>
      <c r="D333" s="483"/>
      <c r="E333" s="482"/>
    </row>
    <row r="334" spans="1:5" ht="15" customHeight="1">
      <c r="A334" s="143" t="s">
        <v>3421</v>
      </c>
      <c r="B334" s="143" t="s">
        <v>3422</v>
      </c>
      <c r="C334" s="143" t="s">
        <v>943</v>
      </c>
      <c r="D334" s="483"/>
      <c r="E334" s="482"/>
    </row>
    <row r="335" spans="1:5" ht="15" customHeight="1">
      <c r="A335" s="143" t="s">
        <v>3423</v>
      </c>
      <c r="B335" s="143" t="s">
        <v>3424</v>
      </c>
      <c r="C335" s="143" t="s">
        <v>674</v>
      </c>
      <c r="D335" s="483"/>
      <c r="E335" s="482"/>
    </row>
    <row r="336" spans="1:5" ht="15" customHeight="1">
      <c r="A336" s="143" t="s">
        <v>3425</v>
      </c>
      <c r="B336" s="143" t="s">
        <v>3426</v>
      </c>
      <c r="C336" s="143" t="s">
        <v>674</v>
      </c>
      <c r="D336" s="483"/>
      <c r="E336" s="482"/>
    </row>
    <row r="337" spans="1:5" ht="15" customHeight="1">
      <c r="A337" s="143" t="s">
        <v>3427</v>
      </c>
      <c r="B337" s="143" t="s">
        <v>3428</v>
      </c>
      <c r="C337" s="143" t="s">
        <v>674</v>
      </c>
      <c r="D337" s="483"/>
      <c r="E337" s="482"/>
    </row>
    <row r="338" spans="1:5" ht="15" customHeight="1">
      <c r="A338" s="143" t="s">
        <v>3429</v>
      </c>
      <c r="B338" s="143" t="s">
        <v>3430</v>
      </c>
      <c r="C338" s="143" t="s">
        <v>674</v>
      </c>
      <c r="D338" s="483"/>
      <c r="E338" s="482"/>
    </row>
    <row r="339" spans="1:5" ht="15" customHeight="1">
      <c r="A339" s="143" t="s">
        <v>3431</v>
      </c>
      <c r="B339" s="143" t="s">
        <v>3432</v>
      </c>
      <c r="C339" s="143" t="s">
        <v>674</v>
      </c>
      <c r="D339" s="483"/>
      <c r="E339" s="482"/>
    </row>
    <row r="340" spans="1:5" ht="15" customHeight="1">
      <c r="A340" s="143" t="s">
        <v>3433</v>
      </c>
      <c r="B340" s="143" t="s">
        <v>3434</v>
      </c>
      <c r="C340" s="143" t="s">
        <v>674</v>
      </c>
      <c r="D340" s="483"/>
      <c r="E340" s="482"/>
    </row>
    <row r="341" spans="1:5" ht="15" customHeight="1">
      <c r="A341" s="143" t="s">
        <v>3435</v>
      </c>
      <c r="B341" s="143" t="s">
        <v>3436</v>
      </c>
      <c r="C341" s="143" t="s">
        <v>674</v>
      </c>
      <c r="D341" s="483"/>
      <c r="E341" s="482"/>
    </row>
    <row r="342" spans="1:5" ht="15" customHeight="1">
      <c r="A342" s="143" t="s">
        <v>3437</v>
      </c>
      <c r="B342" s="143" t="s">
        <v>3438</v>
      </c>
      <c r="C342" s="143" t="s">
        <v>943</v>
      </c>
      <c r="D342" s="483"/>
      <c r="E342" s="482"/>
    </row>
    <row r="343" spans="1:5" ht="15" customHeight="1">
      <c r="A343" s="143" t="s">
        <v>3439</v>
      </c>
      <c r="B343" s="143" t="s">
        <v>3440</v>
      </c>
      <c r="C343" s="143" t="s">
        <v>674</v>
      </c>
      <c r="D343" s="483"/>
      <c r="E343" s="482"/>
    </row>
    <row r="344" spans="1:5" ht="15" customHeight="1">
      <c r="A344" s="143" t="s">
        <v>3441</v>
      </c>
      <c r="B344" s="143" t="s">
        <v>3442</v>
      </c>
      <c r="C344" s="143" t="s">
        <v>674</v>
      </c>
      <c r="D344" s="483"/>
      <c r="E344" s="482"/>
    </row>
    <row r="345" spans="1:5" ht="15" customHeight="1">
      <c r="A345" s="143" t="s">
        <v>3443</v>
      </c>
      <c r="B345" s="143" t="s">
        <v>3444</v>
      </c>
      <c r="C345" s="143" t="s">
        <v>674</v>
      </c>
      <c r="D345" s="483"/>
      <c r="E345" s="482"/>
    </row>
    <row r="346" spans="1:5" ht="15" customHeight="1">
      <c r="A346" s="143" t="s">
        <v>3445</v>
      </c>
      <c r="B346" s="143" t="s">
        <v>3446</v>
      </c>
      <c r="C346" s="143" t="s">
        <v>938</v>
      </c>
      <c r="D346" s="483"/>
      <c r="E346" s="482"/>
    </row>
    <row r="347" spans="1:5" ht="15" customHeight="1">
      <c r="A347" s="143" t="s">
        <v>3447</v>
      </c>
      <c r="B347" s="143" t="s">
        <v>3448</v>
      </c>
      <c r="C347" s="143" t="s">
        <v>674</v>
      </c>
      <c r="D347" s="483"/>
      <c r="E347" s="482"/>
    </row>
    <row r="348" spans="1:5" ht="15" customHeight="1">
      <c r="A348" s="143" t="s">
        <v>3449</v>
      </c>
      <c r="B348" s="143" t="s">
        <v>3450</v>
      </c>
      <c r="C348" s="143" t="s">
        <v>674</v>
      </c>
      <c r="D348" s="483"/>
      <c r="E348" s="482"/>
    </row>
    <row r="349" spans="1:5" ht="15" customHeight="1">
      <c r="A349" s="143" t="s">
        <v>3451</v>
      </c>
      <c r="B349" s="143" t="s">
        <v>3452</v>
      </c>
      <c r="C349" s="143" t="s">
        <v>1012</v>
      </c>
      <c r="D349" s="483"/>
      <c r="E349" s="482"/>
    </row>
    <row r="350" spans="1:5" ht="15" customHeight="1">
      <c r="A350" s="143" t="s">
        <v>3453</v>
      </c>
      <c r="B350" s="143" t="s">
        <v>3454</v>
      </c>
      <c r="C350" s="143" t="s">
        <v>674</v>
      </c>
      <c r="D350" s="483"/>
      <c r="E350" s="482"/>
    </row>
    <row r="351" spans="1:5" ht="15" customHeight="1">
      <c r="A351" s="143" t="s">
        <v>3455</v>
      </c>
      <c r="B351" s="143" t="s">
        <v>3456</v>
      </c>
      <c r="C351" s="143" t="s">
        <v>943</v>
      </c>
      <c r="D351" s="483"/>
      <c r="E351" s="482"/>
    </row>
    <row r="352" spans="1:5" ht="15" customHeight="1">
      <c r="A352" s="143" t="s">
        <v>3457</v>
      </c>
      <c r="B352" s="143" t="s">
        <v>3458</v>
      </c>
      <c r="C352" s="143" t="s">
        <v>938</v>
      </c>
      <c r="D352" s="483"/>
      <c r="E352" s="482"/>
    </row>
    <row r="353" spans="1:5" ht="15" customHeight="1">
      <c r="A353" s="143" t="s">
        <v>3459</v>
      </c>
      <c r="B353" s="143" t="s">
        <v>3460</v>
      </c>
      <c r="C353" s="143" t="s">
        <v>674</v>
      </c>
      <c r="D353" s="483"/>
      <c r="E353" s="482"/>
    </row>
    <row r="354" spans="1:5" ht="15" customHeight="1">
      <c r="A354" s="143" t="s">
        <v>3461</v>
      </c>
      <c r="B354" s="143" t="s">
        <v>3462</v>
      </c>
      <c r="C354" s="143" t="s">
        <v>674</v>
      </c>
      <c r="D354" s="483"/>
      <c r="E354" s="482"/>
    </row>
    <row r="355" spans="1:5" ht="15" customHeight="1">
      <c r="A355" s="143" t="s">
        <v>3463</v>
      </c>
      <c r="B355" s="143" t="s">
        <v>3464</v>
      </c>
      <c r="C355" s="143" t="s">
        <v>674</v>
      </c>
      <c r="D355" s="483"/>
      <c r="E355" s="482"/>
    </row>
    <row r="356" spans="1:5" ht="15" customHeight="1">
      <c r="A356" s="143" t="s">
        <v>3465</v>
      </c>
      <c r="B356" s="143" t="s">
        <v>3466</v>
      </c>
      <c r="C356" s="143" t="s">
        <v>674</v>
      </c>
      <c r="D356" s="483"/>
      <c r="E356" s="482"/>
    </row>
    <row r="357" spans="1:5" ht="15" customHeight="1">
      <c r="A357" s="143" t="s">
        <v>3467</v>
      </c>
      <c r="B357" s="143" t="s">
        <v>3468</v>
      </c>
      <c r="C357" s="143" t="s">
        <v>674</v>
      </c>
      <c r="D357" s="483"/>
      <c r="E357" s="482"/>
    </row>
    <row r="358" spans="1:5" ht="15" customHeight="1">
      <c r="A358" s="143" t="s">
        <v>3469</v>
      </c>
      <c r="B358" s="143" t="s">
        <v>3470</v>
      </c>
      <c r="C358" s="143" t="s">
        <v>938</v>
      </c>
      <c r="D358" s="483"/>
      <c r="E358" s="482"/>
    </row>
    <row r="359" spans="1:5" ht="15" customHeight="1">
      <c r="A359" s="143" t="s">
        <v>3471</v>
      </c>
      <c r="B359" s="143" t="s">
        <v>3472</v>
      </c>
      <c r="C359" s="143" t="s">
        <v>674</v>
      </c>
      <c r="D359" s="483"/>
      <c r="E359" s="482"/>
    </row>
    <row r="360" spans="1:5" ht="15" customHeight="1">
      <c r="A360" s="143" t="s">
        <v>3473</v>
      </c>
      <c r="B360" s="143" t="s">
        <v>3474</v>
      </c>
      <c r="C360" s="143" t="s">
        <v>674</v>
      </c>
      <c r="D360" s="483"/>
      <c r="E360" s="482"/>
    </row>
    <row r="361" spans="1:5" ht="15" customHeight="1">
      <c r="A361" s="143" t="s">
        <v>3475</v>
      </c>
      <c r="B361" s="143" t="s">
        <v>3476</v>
      </c>
      <c r="C361" s="143" t="s">
        <v>674</v>
      </c>
      <c r="D361" s="483"/>
      <c r="E361" s="482"/>
    </row>
    <row r="362" spans="1:5" ht="15" customHeight="1">
      <c r="A362" s="143" t="s">
        <v>3477</v>
      </c>
      <c r="B362" s="143" t="s">
        <v>3478</v>
      </c>
      <c r="C362" s="143" t="s">
        <v>674</v>
      </c>
      <c r="D362" s="483"/>
      <c r="E362" s="482"/>
    </row>
    <row r="363" spans="1:5" ht="15" customHeight="1">
      <c r="A363" s="143" t="s">
        <v>3479</v>
      </c>
      <c r="B363" s="143" t="s">
        <v>3480</v>
      </c>
      <c r="C363" s="143" t="s">
        <v>943</v>
      </c>
      <c r="D363" s="483"/>
      <c r="E363" s="482"/>
    </row>
    <row r="364" spans="1:5" ht="15" customHeight="1">
      <c r="A364" s="143" t="s">
        <v>3481</v>
      </c>
      <c r="B364" s="143" t="s">
        <v>3482</v>
      </c>
      <c r="C364" s="143" t="s">
        <v>674</v>
      </c>
      <c r="D364" s="483"/>
      <c r="E364" s="482"/>
    </row>
    <row r="365" spans="1:5" ht="15" customHeight="1">
      <c r="A365" s="143" t="s">
        <v>3483</v>
      </c>
      <c r="B365" s="143" t="s">
        <v>3484</v>
      </c>
      <c r="C365" s="143" t="s">
        <v>674</v>
      </c>
      <c r="D365" s="483"/>
      <c r="E365" s="482"/>
    </row>
    <row r="366" spans="1:5" ht="15" customHeight="1">
      <c r="A366" s="143" t="s">
        <v>3485</v>
      </c>
      <c r="B366" s="143" t="s">
        <v>3486</v>
      </c>
      <c r="C366" s="143" t="s">
        <v>674</v>
      </c>
      <c r="D366" s="483"/>
      <c r="E366" s="482"/>
    </row>
    <row r="367" spans="1:5" ht="15" customHeight="1">
      <c r="A367" s="143" t="s">
        <v>3487</v>
      </c>
      <c r="B367" s="143" t="s">
        <v>3488</v>
      </c>
      <c r="C367" s="143" t="s">
        <v>674</v>
      </c>
      <c r="D367" s="483"/>
      <c r="E367" s="482"/>
    </row>
    <row r="368" spans="1:5" ht="15" customHeight="1">
      <c r="A368" s="143" t="s">
        <v>3489</v>
      </c>
      <c r="B368" s="143" t="s">
        <v>3490</v>
      </c>
      <c r="C368" s="143" t="s">
        <v>674</v>
      </c>
      <c r="D368" s="483"/>
      <c r="E368" s="482"/>
    </row>
    <row r="369" spans="1:5" ht="15" customHeight="1">
      <c r="A369" s="143" t="s">
        <v>3491</v>
      </c>
      <c r="B369" s="143" t="s">
        <v>3492</v>
      </c>
      <c r="C369" s="143" t="s">
        <v>938</v>
      </c>
      <c r="D369" s="483"/>
      <c r="E369" s="482"/>
    </row>
    <row r="370" spans="1:5" ht="15" customHeight="1">
      <c r="A370" s="143" t="s">
        <v>3493</v>
      </c>
      <c r="B370" s="143" t="s">
        <v>3494</v>
      </c>
      <c r="C370" s="143" t="s">
        <v>1012</v>
      </c>
      <c r="D370" s="483"/>
      <c r="E370" s="482"/>
    </row>
    <row r="371" spans="1:5" ht="15" customHeight="1">
      <c r="A371" s="143" t="s">
        <v>3495</v>
      </c>
      <c r="B371" s="143" t="s">
        <v>3496</v>
      </c>
      <c r="C371" s="143" t="s">
        <v>674</v>
      </c>
      <c r="D371" s="483"/>
      <c r="E371" s="482"/>
    </row>
    <row r="372" spans="1:5" ht="15" customHeight="1">
      <c r="A372" s="143" t="s">
        <v>3497</v>
      </c>
      <c r="B372" s="143" t="s">
        <v>3498</v>
      </c>
      <c r="C372" s="143" t="s">
        <v>674</v>
      </c>
      <c r="D372" s="483"/>
      <c r="E372" s="482"/>
    </row>
    <row r="373" spans="1:5" ht="15" customHeight="1">
      <c r="A373" s="143" t="s">
        <v>3499</v>
      </c>
      <c r="B373" s="143" t="s">
        <v>3500</v>
      </c>
      <c r="C373" s="143" t="s">
        <v>674</v>
      </c>
      <c r="D373" s="483"/>
      <c r="E373" s="482"/>
    </row>
    <row r="374" spans="1:5" ht="15" customHeight="1">
      <c r="A374" s="143" t="s">
        <v>3501</v>
      </c>
      <c r="B374" s="143" t="s">
        <v>3502</v>
      </c>
      <c r="C374" s="143" t="s">
        <v>674</v>
      </c>
      <c r="D374" s="483"/>
      <c r="E374" s="482"/>
    </row>
    <row r="375" spans="1:5" ht="15" customHeight="1">
      <c r="A375" s="143" t="s">
        <v>3503</v>
      </c>
      <c r="B375" s="143" t="s">
        <v>3504</v>
      </c>
      <c r="C375" s="143" t="s">
        <v>674</v>
      </c>
      <c r="D375" s="483"/>
      <c r="E375" s="482"/>
    </row>
    <row r="376" spans="1:5" ht="15" customHeight="1">
      <c r="A376" s="143" t="s">
        <v>3505</v>
      </c>
      <c r="B376" s="143" t="s">
        <v>3506</v>
      </c>
      <c r="C376" s="143" t="s">
        <v>674</v>
      </c>
      <c r="D376" s="483"/>
      <c r="E376" s="482"/>
    </row>
    <row r="377" spans="1:5" ht="15" customHeight="1">
      <c r="A377" s="143" t="s">
        <v>3507</v>
      </c>
      <c r="B377" s="143" t="s">
        <v>3508</v>
      </c>
      <c r="C377" s="143" t="s">
        <v>674</v>
      </c>
      <c r="D377" s="483"/>
      <c r="E377" s="482"/>
    </row>
    <row r="378" spans="1:5" ht="15" customHeight="1">
      <c r="A378" s="143" t="s">
        <v>3509</v>
      </c>
      <c r="B378" s="143" t="s">
        <v>3510</v>
      </c>
      <c r="C378" s="143" t="s">
        <v>674</v>
      </c>
      <c r="D378" s="483"/>
      <c r="E378" s="482"/>
    </row>
    <row r="379" spans="1:5" ht="15" customHeight="1">
      <c r="A379" s="143" t="s">
        <v>3511</v>
      </c>
      <c r="B379" s="143" t="s">
        <v>3512</v>
      </c>
      <c r="C379" s="143" t="s">
        <v>674</v>
      </c>
      <c r="D379" s="483"/>
      <c r="E379" s="482"/>
    </row>
    <row r="380" spans="1:5" ht="15" customHeight="1">
      <c r="A380" s="143" t="s">
        <v>3513</v>
      </c>
      <c r="B380" s="143" t="s">
        <v>3514</v>
      </c>
      <c r="C380" s="143" t="s">
        <v>674</v>
      </c>
      <c r="D380" s="483"/>
      <c r="E380" s="482"/>
    </row>
    <row r="381" spans="1:5" ht="15" customHeight="1">
      <c r="A381" s="143" t="s">
        <v>3515</v>
      </c>
      <c r="B381" s="143" t="s">
        <v>3516</v>
      </c>
      <c r="C381" s="143" t="s">
        <v>674</v>
      </c>
      <c r="D381" s="483"/>
      <c r="E381" s="482"/>
    </row>
    <row r="382" spans="1:5" ht="15" customHeight="1">
      <c r="A382" s="143" t="s">
        <v>3517</v>
      </c>
      <c r="B382" s="143" t="s">
        <v>3518</v>
      </c>
      <c r="C382" s="143" t="s">
        <v>674</v>
      </c>
      <c r="D382" s="483"/>
      <c r="E382" s="482"/>
    </row>
    <row r="383" spans="1:5" ht="15" customHeight="1">
      <c r="A383" s="143" t="s">
        <v>3519</v>
      </c>
      <c r="B383" s="143" t="s">
        <v>3520</v>
      </c>
      <c r="C383" s="143" t="s">
        <v>674</v>
      </c>
      <c r="D383" s="483"/>
      <c r="E383" s="482"/>
    </row>
    <row r="384" spans="1:5" ht="15" customHeight="1">
      <c r="A384" s="143" t="s">
        <v>3521</v>
      </c>
      <c r="B384" s="143" t="s">
        <v>3522</v>
      </c>
      <c r="C384" s="143" t="s">
        <v>674</v>
      </c>
      <c r="D384" s="483"/>
      <c r="E384" s="482"/>
    </row>
    <row r="385" spans="1:5" ht="15" customHeight="1">
      <c r="A385" s="143" t="s">
        <v>3523</v>
      </c>
      <c r="B385" s="143" t="s">
        <v>3524</v>
      </c>
      <c r="C385" s="143" t="s">
        <v>674</v>
      </c>
      <c r="D385" s="483"/>
      <c r="E385" s="482"/>
    </row>
    <row r="386" spans="1:5" ht="15" customHeight="1">
      <c r="A386" s="143" t="s">
        <v>3525</v>
      </c>
      <c r="B386" s="143" t="s">
        <v>3526</v>
      </c>
      <c r="C386" s="143" t="s">
        <v>674</v>
      </c>
      <c r="D386" s="483"/>
      <c r="E386" s="482"/>
    </row>
    <row r="387" spans="1:5" ht="15" customHeight="1">
      <c r="A387" s="143" t="s">
        <v>3527</v>
      </c>
      <c r="B387" s="143" t="s">
        <v>3528</v>
      </c>
      <c r="C387" s="143" t="s">
        <v>674</v>
      </c>
      <c r="D387" s="483"/>
      <c r="E387" s="482"/>
    </row>
    <row r="388" spans="1:5" ht="15" customHeight="1">
      <c r="A388" s="143" t="s">
        <v>3529</v>
      </c>
      <c r="B388" s="143" t="s">
        <v>3530</v>
      </c>
      <c r="C388" s="143" t="s">
        <v>674</v>
      </c>
      <c r="D388" s="483"/>
      <c r="E388" s="482"/>
    </row>
    <row r="389" spans="1:5" ht="15" customHeight="1">
      <c r="A389" s="143" t="s">
        <v>3531</v>
      </c>
      <c r="B389" s="143" t="s">
        <v>3532</v>
      </c>
      <c r="C389" s="143" t="s">
        <v>674</v>
      </c>
      <c r="D389" s="483"/>
      <c r="E389" s="482"/>
    </row>
    <row r="390" spans="1:5" ht="15" customHeight="1">
      <c r="A390" s="143" t="s">
        <v>3533</v>
      </c>
      <c r="B390" s="143" t="s">
        <v>3534</v>
      </c>
      <c r="C390" s="143" t="s">
        <v>674</v>
      </c>
      <c r="D390" s="483"/>
      <c r="E390" s="482"/>
    </row>
    <row r="391" spans="1:5" ht="15" customHeight="1">
      <c r="A391" s="143" t="s">
        <v>3535</v>
      </c>
      <c r="B391" s="143" t="s">
        <v>3536</v>
      </c>
      <c r="C391" s="143" t="s">
        <v>938</v>
      </c>
      <c r="D391" s="483"/>
      <c r="E391" s="482"/>
    </row>
    <row r="392" spans="1:5" ht="15" customHeight="1">
      <c r="A392" s="143" t="s">
        <v>3537</v>
      </c>
      <c r="B392" s="143" t="s">
        <v>3538</v>
      </c>
      <c r="C392" s="143" t="s">
        <v>674</v>
      </c>
      <c r="D392" s="483"/>
      <c r="E392" s="482"/>
    </row>
    <row r="393" spans="1:5" ht="15" customHeight="1">
      <c r="A393" s="143" t="s">
        <v>3539</v>
      </c>
      <c r="B393" s="143" t="s">
        <v>3540</v>
      </c>
      <c r="C393" s="143" t="s">
        <v>674</v>
      </c>
      <c r="D393" s="483"/>
      <c r="E393" s="482"/>
    </row>
    <row r="394" spans="1:5" ht="15" customHeight="1">
      <c r="A394" s="143" t="s">
        <v>3541</v>
      </c>
      <c r="B394" s="143" t="s">
        <v>3542</v>
      </c>
      <c r="C394" s="143" t="s">
        <v>943</v>
      </c>
      <c r="D394" s="483"/>
      <c r="E394" s="482"/>
    </row>
    <row r="395" spans="1:5" ht="15" customHeight="1">
      <c r="A395" s="143" t="s">
        <v>3543</v>
      </c>
      <c r="B395" s="143" t="s">
        <v>3544</v>
      </c>
      <c r="C395" s="143" t="s">
        <v>674</v>
      </c>
      <c r="D395" s="483"/>
      <c r="E395" s="482"/>
    </row>
    <row r="396" spans="1:5" ht="15" customHeight="1">
      <c r="A396" s="143" t="s">
        <v>3545</v>
      </c>
      <c r="B396" s="143" t="s">
        <v>3546</v>
      </c>
      <c r="C396" s="143" t="s">
        <v>674</v>
      </c>
      <c r="D396" s="483"/>
      <c r="E396" s="482"/>
    </row>
    <row r="397" spans="1:5" ht="15" customHeight="1">
      <c r="A397" s="143" t="s">
        <v>3547</v>
      </c>
      <c r="B397" s="143" t="s">
        <v>3548</v>
      </c>
      <c r="C397" s="143" t="s">
        <v>674</v>
      </c>
      <c r="D397" s="483"/>
      <c r="E397" s="482"/>
    </row>
    <row r="398" spans="1:5" ht="15" customHeight="1">
      <c r="A398" s="143" t="s">
        <v>3549</v>
      </c>
      <c r="B398" s="143" t="s">
        <v>3550</v>
      </c>
      <c r="C398" s="143" t="s">
        <v>674</v>
      </c>
      <c r="D398" s="483"/>
      <c r="E398" s="482"/>
    </row>
    <row r="399" spans="1:5" ht="15" customHeight="1">
      <c r="A399" s="143" t="s">
        <v>3551</v>
      </c>
      <c r="B399" s="143" t="s">
        <v>3552</v>
      </c>
      <c r="C399" s="143" t="s">
        <v>674</v>
      </c>
      <c r="D399" s="483"/>
      <c r="E399" s="482"/>
    </row>
    <row r="400" spans="1:5" ht="15" customHeight="1">
      <c r="A400" s="143" t="s">
        <v>3553</v>
      </c>
      <c r="B400" s="143" t="s">
        <v>3554</v>
      </c>
      <c r="C400" s="143" t="s">
        <v>674</v>
      </c>
      <c r="D400" s="483"/>
      <c r="E400" s="482"/>
    </row>
    <row r="401" spans="1:5" ht="15" customHeight="1">
      <c r="A401" s="143" t="s">
        <v>3555</v>
      </c>
      <c r="B401" s="143" t="s">
        <v>3556</v>
      </c>
      <c r="C401" s="143" t="s">
        <v>938</v>
      </c>
      <c r="D401" s="483"/>
      <c r="E401" s="482"/>
    </row>
    <row r="402" spans="1:5" ht="15" customHeight="1">
      <c r="A402" s="143" t="s">
        <v>3557</v>
      </c>
      <c r="B402" s="143" t="s">
        <v>3558</v>
      </c>
      <c r="C402" s="143" t="s">
        <v>674</v>
      </c>
      <c r="D402" s="483"/>
      <c r="E402" s="482"/>
    </row>
    <row r="403" spans="1:5" ht="15" customHeight="1">
      <c r="A403" s="143" t="s">
        <v>3559</v>
      </c>
      <c r="B403" s="143" t="s">
        <v>3560</v>
      </c>
      <c r="C403" s="143" t="s">
        <v>674</v>
      </c>
      <c r="D403" s="483"/>
      <c r="E403" s="482"/>
    </row>
    <row r="404" spans="1:5" ht="15" customHeight="1">
      <c r="A404" s="143" t="s">
        <v>3561</v>
      </c>
      <c r="B404" s="143" t="s">
        <v>3562</v>
      </c>
      <c r="C404" s="143" t="s">
        <v>674</v>
      </c>
      <c r="D404" s="483"/>
      <c r="E404" s="482"/>
    </row>
    <row r="405" spans="1:5" ht="15" customHeight="1">
      <c r="A405" s="143" t="s">
        <v>3563</v>
      </c>
      <c r="B405" s="143" t="s">
        <v>3564</v>
      </c>
      <c r="C405" s="143" t="s">
        <v>674</v>
      </c>
      <c r="D405" s="483"/>
      <c r="E405" s="482"/>
    </row>
    <row r="406" spans="1:5" ht="15" customHeight="1">
      <c r="A406" s="143" t="s">
        <v>3565</v>
      </c>
      <c r="B406" s="143" t="s">
        <v>3566</v>
      </c>
      <c r="C406" s="143" t="s">
        <v>674</v>
      </c>
      <c r="D406" s="483"/>
      <c r="E406" s="482"/>
    </row>
    <row r="407" spans="1:5" ht="15" customHeight="1">
      <c r="A407" s="143" t="s">
        <v>3567</v>
      </c>
      <c r="B407" s="143" t="s">
        <v>3568</v>
      </c>
      <c r="C407" s="143" t="s">
        <v>938</v>
      </c>
      <c r="D407" s="483"/>
      <c r="E407" s="482"/>
    </row>
    <row r="408" spans="1:5" ht="15" customHeight="1">
      <c r="A408" s="143" t="s">
        <v>3569</v>
      </c>
      <c r="B408" s="143" t="s">
        <v>3570</v>
      </c>
      <c r="C408" s="143" t="s">
        <v>674</v>
      </c>
      <c r="D408" s="483"/>
      <c r="E408" s="482"/>
    </row>
    <row r="409" spans="1:5" ht="15" customHeight="1">
      <c r="A409" s="143" t="s">
        <v>3571</v>
      </c>
      <c r="B409" s="143" t="s">
        <v>3572</v>
      </c>
      <c r="C409" s="143" t="s">
        <v>674</v>
      </c>
      <c r="D409" s="483"/>
      <c r="E409" s="482"/>
    </row>
    <row r="410" spans="1:5" ht="15" customHeight="1">
      <c r="A410" s="143" t="s">
        <v>3573</v>
      </c>
      <c r="B410" s="143" t="s">
        <v>3574</v>
      </c>
      <c r="C410" s="143" t="s">
        <v>674</v>
      </c>
      <c r="D410" s="483"/>
      <c r="E410" s="482"/>
    </row>
    <row r="411" spans="1:5" ht="15" customHeight="1">
      <c r="A411" s="143" t="s">
        <v>3575</v>
      </c>
      <c r="B411" s="143" t="s">
        <v>3576</v>
      </c>
      <c r="C411" s="143" t="s">
        <v>674</v>
      </c>
      <c r="D411" s="483"/>
      <c r="E411" s="482"/>
    </row>
    <row r="412" spans="1:5" ht="15" customHeight="1">
      <c r="A412" s="143" t="s">
        <v>3577</v>
      </c>
      <c r="B412" s="143" t="s">
        <v>3578</v>
      </c>
      <c r="C412" s="143" t="s">
        <v>674</v>
      </c>
      <c r="D412" s="483"/>
      <c r="E412" s="482"/>
    </row>
    <row r="413" spans="1:5" ht="15" customHeight="1">
      <c r="A413" s="143" t="s">
        <v>3579</v>
      </c>
      <c r="B413" s="143" t="s">
        <v>3580</v>
      </c>
      <c r="C413" s="143" t="s">
        <v>1012</v>
      </c>
      <c r="D413" s="483"/>
      <c r="E413" s="482"/>
    </row>
    <row r="414" spans="1:5" ht="15" customHeight="1">
      <c r="A414" s="143" t="s">
        <v>3581</v>
      </c>
      <c r="B414" s="143" t="s">
        <v>3582</v>
      </c>
      <c r="C414" s="143" t="s">
        <v>674</v>
      </c>
      <c r="D414" s="483"/>
      <c r="E414" s="482"/>
    </row>
    <row r="415" spans="1:5" ht="15" customHeight="1">
      <c r="A415" s="143" t="s">
        <v>3583</v>
      </c>
      <c r="B415" s="143" t="s">
        <v>3584</v>
      </c>
      <c r="C415" s="143" t="s">
        <v>674</v>
      </c>
      <c r="D415" s="483"/>
      <c r="E415" s="482"/>
    </row>
    <row r="416" spans="1:5" ht="15" customHeight="1">
      <c r="A416" s="143" t="s">
        <v>3585</v>
      </c>
      <c r="B416" s="143" t="s">
        <v>3586</v>
      </c>
      <c r="C416" s="143" t="s">
        <v>674</v>
      </c>
      <c r="D416" s="483"/>
      <c r="E416" s="482"/>
    </row>
    <row r="417" spans="1:5" ht="15" customHeight="1">
      <c r="A417" s="143" t="s">
        <v>3587</v>
      </c>
      <c r="B417" s="143" t="s">
        <v>3588</v>
      </c>
      <c r="C417" s="143" t="s">
        <v>674</v>
      </c>
      <c r="D417" s="483"/>
      <c r="E417" s="482"/>
    </row>
    <row r="418" spans="1:5" ht="15" customHeight="1">
      <c r="A418" s="143" t="s">
        <v>3589</v>
      </c>
      <c r="B418" s="143" t="s">
        <v>3590</v>
      </c>
      <c r="C418" s="143" t="s">
        <v>674</v>
      </c>
      <c r="D418" s="483"/>
      <c r="E418" s="482"/>
    </row>
    <row r="419" spans="1:5" ht="15" customHeight="1">
      <c r="A419" s="143" t="s">
        <v>3591</v>
      </c>
      <c r="B419" s="143" t="s">
        <v>3592</v>
      </c>
      <c r="C419" s="143" t="s">
        <v>674</v>
      </c>
      <c r="D419" s="483"/>
      <c r="E419" s="482"/>
    </row>
    <row r="420" spans="1:5" ht="15" customHeight="1">
      <c r="A420" s="143" t="s">
        <v>3593</v>
      </c>
      <c r="B420" s="143" t="s">
        <v>3594</v>
      </c>
      <c r="C420" s="143" t="s">
        <v>674</v>
      </c>
      <c r="D420" s="483"/>
      <c r="E420" s="482"/>
    </row>
    <row r="421" spans="1:5" ht="15" customHeight="1">
      <c r="A421" s="143" t="s">
        <v>3595</v>
      </c>
      <c r="B421" s="143" t="s">
        <v>3596</v>
      </c>
      <c r="C421" s="143" t="s">
        <v>674</v>
      </c>
      <c r="D421" s="483"/>
      <c r="E421" s="482"/>
    </row>
    <row r="422" spans="1:5" ht="15" customHeight="1">
      <c r="A422" s="143" t="s">
        <v>3597</v>
      </c>
      <c r="B422" s="143" t="s">
        <v>3598</v>
      </c>
      <c r="C422" s="143" t="s">
        <v>674</v>
      </c>
      <c r="D422" s="483"/>
      <c r="E422" s="482"/>
    </row>
    <row r="423" spans="1:5" ht="15" customHeight="1">
      <c r="A423" s="143" t="s">
        <v>3599</v>
      </c>
      <c r="B423" s="143" t="s">
        <v>3600</v>
      </c>
      <c r="C423" s="143" t="s">
        <v>674</v>
      </c>
      <c r="D423" s="483"/>
      <c r="E423" s="482"/>
    </row>
    <row r="424" spans="1:5" ht="15" customHeight="1">
      <c r="A424" s="143" t="s">
        <v>3601</v>
      </c>
      <c r="B424" s="143" t="s">
        <v>3602</v>
      </c>
      <c r="C424" s="143" t="s">
        <v>674</v>
      </c>
      <c r="D424" s="483"/>
      <c r="E424" s="482"/>
    </row>
    <row r="425" spans="1:5" ht="15" customHeight="1">
      <c r="A425" s="143" t="s">
        <v>3603</v>
      </c>
      <c r="B425" s="143" t="s">
        <v>3604</v>
      </c>
      <c r="C425" s="143" t="s">
        <v>674</v>
      </c>
      <c r="D425" s="483"/>
      <c r="E425" s="482"/>
    </row>
    <row r="426" spans="1:5" ht="15" customHeight="1">
      <c r="A426" s="143" t="s">
        <v>3605</v>
      </c>
      <c r="B426" s="143" t="s">
        <v>3606</v>
      </c>
      <c r="C426" s="143" t="s">
        <v>674</v>
      </c>
      <c r="D426" s="483"/>
      <c r="E426" s="482"/>
    </row>
    <row r="427" spans="1:5" ht="15" customHeight="1">
      <c r="A427" s="143" t="s">
        <v>3607</v>
      </c>
      <c r="B427" s="143" t="s">
        <v>3608</v>
      </c>
      <c r="C427" s="143" t="s">
        <v>674</v>
      </c>
      <c r="D427" s="483"/>
      <c r="E427" s="482"/>
    </row>
    <row r="428" spans="1:5" ht="15" customHeight="1">
      <c r="A428" s="143" t="s">
        <v>3609</v>
      </c>
      <c r="B428" s="143" t="s">
        <v>3610</v>
      </c>
      <c r="C428" s="143" t="s">
        <v>674</v>
      </c>
      <c r="D428" s="483"/>
      <c r="E428" s="482"/>
    </row>
    <row r="429" spans="1:5" ht="15" customHeight="1">
      <c r="A429" s="143" t="s">
        <v>3611</v>
      </c>
      <c r="B429" s="143" t="s">
        <v>3612</v>
      </c>
      <c r="C429" s="143" t="s">
        <v>674</v>
      </c>
      <c r="D429" s="483"/>
      <c r="E429" s="482"/>
    </row>
    <row r="430" spans="1:5" ht="15" customHeight="1">
      <c r="A430" s="143" t="s">
        <v>3613</v>
      </c>
      <c r="B430" s="143" t="s">
        <v>3614</v>
      </c>
      <c r="C430" s="143" t="s">
        <v>674</v>
      </c>
      <c r="D430" s="483"/>
      <c r="E430" s="482"/>
    </row>
    <row r="431" spans="1:5" ht="15" customHeight="1">
      <c r="A431" s="143" t="s">
        <v>3615</v>
      </c>
      <c r="B431" s="143" t="s">
        <v>3616</v>
      </c>
      <c r="C431" s="143" t="s">
        <v>674</v>
      </c>
      <c r="D431" s="483"/>
      <c r="E431" s="482"/>
    </row>
    <row r="432" spans="1:5" ht="15" customHeight="1">
      <c r="A432" s="143" t="s">
        <v>3617</v>
      </c>
      <c r="B432" s="143" t="s">
        <v>3618</v>
      </c>
      <c r="C432" s="143" t="s">
        <v>674</v>
      </c>
      <c r="D432" s="483"/>
      <c r="E432" s="482"/>
    </row>
    <row r="433" spans="1:5" ht="15" customHeight="1">
      <c r="A433" s="143" t="s">
        <v>3619</v>
      </c>
      <c r="B433" s="143" t="s">
        <v>3620</v>
      </c>
      <c r="C433" s="143" t="s">
        <v>674</v>
      </c>
      <c r="D433" s="483"/>
      <c r="E433" s="482"/>
    </row>
    <row r="434" spans="1:5" ht="15" customHeight="1">
      <c r="A434" s="143" t="s">
        <v>3621</v>
      </c>
      <c r="B434" s="143" t="s">
        <v>3622</v>
      </c>
      <c r="C434" s="143" t="s">
        <v>938</v>
      </c>
      <c r="D434" s="483"/>
      <c r="E434" s="482"/>
    </row>
    <row r="435" spans="1:5" ht="15" customHeight="1">
      <c r="A435" s="143" t="s">
        <v>3623</v>
      </c>
      <c r="B435" s="143" t="s">
        <v>3624</v>
      </c>
      <c r="C435" s="143" t="s">
        <v>674</v>
      </c>
      <c r="D435" s="483"/>
      <c r="E435" s="482"/>
    </row>
    <row r="436" spans="1:5" ht="15" customHeight="1">
      <c r="A436" s="143" t="s">
        <v>3625</v>
      </c>
      <c r="B436" s="143" t="s">
        <v>3626</v>
      </c>
      <c r="C436" s="143" t="s">
        <v>938</v>
      </c>
      <c r="D436" s="483"/>
      <c r="E436" s="482"/>
    </row>
    <row r="437" spans="1:5" ht="15" customHeight="1">
      <c r="A437" s="143" t="s">
        <v>3627</v>
      </c>
      <c r="B437" s="143" t="s">
        <v>3628</v>
      </c>
      <c r="C437" s="143" t="s">
        <v>674</v>
      </c>
      <c r="D437" s="483"/>
      <c r="E437" s="482"/>
    </row>
    <row r="438" spans="1:5" ht="15" customHeight="1">
      <c r="A438" s="143" t="s">
        <v>3629</v>
      </c>
      <c r="B438" s="143" t="s">
        <v>3630</v>
      </c>
      <c r="C438" s="143" t="s">
        <v>674</v>
      </c>
      <c r="D438" s="483"/>
      <c r="E438" s="482"/>
    </row>
    <row r="439" spans="1:5" ht="15" customHeight="1">
      <c r="A439" s="143" t="s">
        <v>3631</v>
      </c>
      <c r="B439" s="143" t="s">
        <v>3632</v>
      </c>
      <c r="C439" s="143" t="s">
        <v>674</v>
      </c>
      <c r="D439" s="483"/>
      <c r="E439" s="482"/>
    </row>
    <row r="440" spans="1:5" ht="15" customHeight="1">
      <c r="A440" s="143" t="s">
        <v>3633</v>
      </c>
      <c r="B440" s="143" t="s">
        <v>3634</v>
      </c>
      <c r="C440" s="143" t="s">
        <v>674</v>
      </c>
      <c r="D440" s="483"/>
      <c r="E440" s="482"/>
    </row>
    <row r="441" spans="1:5" ht="15" customHeight="1">
      <c r="A441" s="143" t="s">
        <v>3635</v>
      </c>
      <c r="B441" s="143" t="s">
        <v>3636</v>
      </c>
      <c r="C441" s="143" t="s">
        <v>674</v>
      </c>
      <c r="D441" s="483"/>
      <c r="E441" s="482"/>
    </row>
    <row r="442" spans="1:5" ht="15" customHeight="1">
      <c r="A442" s="143" t="s">
        <v>3637</v>
      </c>
      <c r="B442" s="143" t="s">
        <v>3638</v>
      </c>
      <c r="C442" s="143" t="s">
        <v>674</v>
      </c>
      <c r="D442" s="483"/>
      <c r="E442" s="482"/>
    </row>
    <row r="443" spans="1:5" ht="15" customHeight="1">
      <c r="A443" s="143" t="s">
        <v>3639</v>
      </c>
      <c r="B443" s="143" t="s">
        <v>3640</v>
      </c>
      <c r="C443" s="143" t="s">
        <v>674</v>
      </c>
      <c r="D443" s="483"/>
      <c r="E443" s="482"/>
    </row>
    <row r="444" spans="1:5" ht="15" customHeight="1">
      <c r="A444" s="143" t="s">
        <v>3641</v>
      </c>
      <c r="B444" s="143" t="s">
        <v>3642</v>
      </c>
      <c r="C444" s="143" t="s">
        <v>674</v>
      </c>
      <c r="D444" s="483"/>
      <c r="E444" s="482"/>
    </row>
    <row r="445" spans="1:5" ht="15" customHeight="1">
      <c r="A445" s="143" t="s">
        <v>3643</v>
      </c>
      <c r="B445" s="143" t="s">
        <v>3644</v>
      </c>
      <c r="C445" s="143" t="s">
        <v>674</v>
      </c>
      <c r="D445" s="483"/>
      <c r="E445" s="482"/>
    </row>
    <row r="446" spans="1:5" ht="15" customHeight="1">
      <c r="A446" s="143" t="s">
        <v>3645</v>
      </c>
      <c r="B446" s="143" t="s">
        <v>3646</v>
      </c>
      <c r="C446" s="143" t="s">
        <v>674</v>
      </c>
      <c r="D446" s="483"/>
      <c r="E446" s="482"/>
    </row>
    <row r="447" spans="1:5" ht="15" customHeight="1">
      <c r="A447" s="143" t="s">
        <v>3647</v>
      </c>
      <c r="B447" s="143" t="s">
        <v>3648</v>
      </c>
      <c r="C447" s="143" t="s">
        <v>674</v>
      </c>
      <c r="D447" s="483"/>
      <c r="E447" s="482"/>
    </row>
    <row r="448" spans="1:5" ht="15" customHeight="1">
      <c r="A448" s="143" t="s">
        <v>3649</v>
      </c>
      <c r="B448" s="143" t="s">
        <v>3650</v>
      </c>
      <c r="C448" s="143" t="s">
        <v>674</v>
      </c>
      <c r="D448" s="483"/>
      <c r="E448" s="482"/>
    </row>
    <row r="449" spans="1:5" ht="15" customHeight="1">
      <c r="A449" s="143" t="s">
        <v>3651</v>
      </c>
      <c r="B449" s="143" t="s">
        <v>3652</v>
      </c>
      <c r="C449" s="143" t="s">
        <v>1012</v>
      </c>
      <c r="D449" s="483"/>
      <c r="E449" s="482"/>
    </row>
    <row r="450" spans="1:5" ht="15" customHeight="1">
      <c r="A450" s="143" t="s">
        <v>3653</v>
      </c>
      <c r="B450" s="143" t="s">
        <v>3654</v>
      </c>
      <c r="C450" s="143" t="s">
        <v>674</v>
      </c>
      <c r="D450" s="483"/>
      <c r="E450" s="482"/>
    </row>
    <row r="451" spans="1:5" ht="15" customHeight="1">
      <c r="A451" s="143" t="s">
        <v>3655</v>
      </c>
      <c r="B451" s="143" t="s">
        <v>3656</v>
      </c>
      <c r="C451" s="143" t="s">
        <v>674</v>
      </c>
      <c r="D451" s="483"/>
      <c r="E451" s="482"/>
    </row>
    <row r="452" spans="1:5" ht="15" customHeight="1">
      <c r="A452" s="143" t="s">
        <v>3657</v>
      </c>
      <c r="B452" s="143" t="s">
        <v>3658</v>
      </c>
      <c r="C452" s="143" t="s">
        <v>938</v>
      </c>
      <c r="D452" s="483"/>
      <c r="E452" s="482"/>
    </row>
    <row r="453" spans="1:5" ht="15" customHeight="1">
      <c r="A453" s="143" t="s">
        <v>3659</v>
      </c>
      <c r="B453" s="143" t="s">
        <v>3660</v>
      </c>
      <c r="C453" s="143" t="s">
        <v>674</v>
      </c>
      <c r="D453" s="483"/>
      <c r="E453" s="482"/>
    </row>
    <row r="454" spans="1:5" ht="15" customHeight="1">
      <c r="A454" s="143" t="s">
        <v>3661</v>
      </c>
      <c r="B454" s="143" t="s">
        <v>3662</v>
      </c>
      <c r="C454" s="143" t="s">
        <v>674</v>
      </c>
      <c r="D454" s="483"/>
      <c r="E454" s="482"/>
    </row>
    <row r="455" spans="1:5" ht="15" customHeight="1">
      <c r="A455" s="143" t="s">
        <v>3663</v>
      </c>
      <c r="B455" s="143" t="s">
        <v>3664</v>
      </c>
      <c r="C455" s="143" t="s">
        <v>938</v>
      </c>
      <c r="D455" s="483"/>
      <c r="E455" s="482"/>
    </row>
    <row r="456" spans="1:5" ht="15" customHeight="1">
      <c r="A456" s="143" t="s">
        <v>3665</v>
      </c>
      <c r="B456" s="143" t="s">
        <v>3666</v>
      </c>
      <c r="C456" s="143" t="s">
        <v>674</v>
      </c>
      <c r="D456" s="483"/>
      <c r="E456" s="482"/>
    </row>
    <row r="457" spans="1:5" ht="15" customHeight="1">
      <c r="A457" s="143" t="s">
        <v>3667</v>
      </c>
      <c r="B457" s="143" t="s">
        <v>3668</v>
      </c>
      <c r="C457" s="143" t="s">
        <v>943</v>
      </c>
      <c r="D457" s="483"/>
      <c r="E457" s="482"/>
    </row>
    <row r="458" spans="1:5" ht="15" customHeight="1">
      <c r="A458" s="143" t="s">
        <v>3669</v>
      </c>
      <c r="B458" s="143" t="s">
        <v>3670</v>
      </c>
      <c r="C458" s="143" t="s">
        <v>943</v>
      </c>
      <c r="D458" s="483"/>
      <c r="E458" s="482"/>
    </row>
    <row r="459" spans="1:5" ht="15" customHeight="1">
      <c r="A459" s="143" t="s">
        <v>3671</v>
      </c>
      <c r="B459" s="143" t="s">
        <v>3672</v>
      </c>
      <c r="C459" s="143" t="s">
        <v>674</v>
      </c>
      <c r="D459" s="483"/>
    </row>
    <row r="460" spans="1:5" ht="15" customHeight="1">
      <c r="A460" s="143" t="s">
        <v>3673</v>
      </c>
      <c r="B460" s="143" t="s">
        <v>3674</v>
      </c>
      <c r="C460" s="143" t="s">
        <v>674</v>
      </c>
      <c r="D460" s="483"/>
    </row>
    <row r="461" spans="1:5" ht="15" customHeight="1">
      <c r="A461" s="143" t="s">
        <v>3675</v>
      </c>
      <c r="B461" s="143" t="s">
        <v>3676</v>
      </c>
      <c r="C461" s="143" t="s">
        <v>943</v>
      </c>
      <c r="D461" s="483"/>
    </row>
    <row r="462" spans="1:5" ht="15" customHeight="1">
      <c r="A462" s="143" t="s">
        <v>3677</v>
      </c>
      <c r="B462" s="143" t="s">
        <v>3678</v>
      </c>
      <c r="C462" s="143" t="s">
        <v>674</v>
      </c>
      <c r="D462" s="483"/>
    </row>
    <row r="463" spans="1:5" ht="15" customHeight="1">
      <c r="A463" s="143" t="s">
        <v>3679</v>
      </c>
      <c r="B463" s="143" t="s">
        <v>3680</v>
      </c>
      <c r="C463" s="143" t="s">
        <v>674</v>
      </c>
      <c r="D463" s="483"/>
    </row>
    <row r="464" spans="1:5" ht="15" customHeight="1">
      <c r="A464" s="143" t="s">
        <v>3681</v>
      </c>
      <c r="B464" s="143" t="s">
        <v>3682</v>
      </c>
      <c r="C464" s="143" t="s">
        <v>674</v>
      </c>
      <c r="D464" s="483"/>
    </row>
    <row r="465" spans="1:4" ht="15" customHeight="1">
      <c r="A465" s="143" t="s">
        <v>3683</v>
      </c>
      <c r="B465" s="143" t="s">
        <v>3684</v>
      </c>
      <c r="C465" s="143" t="s">
        <v>938</v>
      </c>
      <c r="D465" s="483"/>
    </row>
    <row r="466" spans="1:4" ht="15" customHeight="1">
      <c r="A466" s="143" t="s">
        <v>3685</v>
      </c>
      <c r="B466" s="143" t="s">
        <v>3686</v>
      </c>
      <c r="C466" s="143" t="s">
        <v>674</v>
      </c>
      <c r="D466" s="483"/>
    </row>
    <row r="467" spans="1:4" ht="15" customHeight="1">
      <c r="A467" s="143" t="s">
        <v>3687</v>
      </c>
      <c r="B467" s="143" t="s">
        <v>3688</v>
      </c>
      <c r="C467" s="143" t="s">
        <v>674</v>
      </c>
      <c r="D467" s="483"/>
    </row>
    <row r="468" spans="1:4" ht="15" customHeight="1">
      <c r="A468" s="143" t="s">
        <v>3689</v>
      </c>
      <c r="B468" s="143" t="s">
        <v>3690</v>
      </c>
      <c r="C468" s="143" t="s">
        <v>674</v>
      </c>
      <c r="D468" s="483"/>
    </row>
    <row r="469" spans="1:4" ht="15" customHeight="1">
      <c r="A469" s="143" t="s">
        <v>3691</v>
      </c>
      <c r="B469" s="143" t="s">
        <v>3692</v>
      </c>
      <c r="C469" s="143" t="s">
        <v>674</v>
      </c>
      <c r="D469" s="483"/>
    </row>
    <row r="470" spans="1:4" ht="15" customHeight="1">
      <c r="A470" s="143" t="s">
        <v>3693</v>
      </c>
      <c r="B470" s="143" t="s">
        <v>3694</v>
      </c>
      <c r="C470" s="143" t="s">
        <v>674</v>
      </c>
      <c r="D470" s="483"/>
    </row>
    <row r="471" spans="1:4" ht="15" customHeight="1">
      <c r="A471" s="143" t="s">
        <v>3695</v>
      </c>
      <c r="B471" s="143" t="s">
        <v>3696</v>
      </c>
      <c r="C471" s="143" t="s">
        <v>938</v>
      </c>
      <c r="D471" s="483"/>
    </row>
    <row r="472" spans="1:4" ht="15" customHeight="1">
      <c r="A472" s="143" t="s">
        <v>3697</v>
      </c>
      <c r="B472" s="143" t="s">
        <v>3698</v>
      </c>
      <c r="C472" s="143" t="s">
        <v>674</v>
      </c>
      <c r="D472" s="483"/>
    </row>
    <row r="473" spans="1:4" ht="15" customHeight="1">
      <c r="A473" s="143" t="s">
        <v>3699</v>
      </c>
      <c r="B473" s="143" t="s">
        <v>3700</v>
      </c>
      <c r="C473" s="143" t="s">
        <v>674</v>
      </c>
      <c r="D473" s="483"/>
    </row>
    <row r="474" spans="1:4" ht="15" customHeight="1">
      <c r="A474" s="143" t="s">
        <v>3701</v>
      </c>
      <c r="B474" s="143" t="s">
        <v>3702</v>
      </c>
      <c r="C474" s="143" t="s">
        <v>674</v>
      </c>
      <c r="D474" s="483"/>
    </row>
    <row r="475" spans="1:4" ht="15" customHeight="1">
      <c r="A475" s="143" t="s">
        <v>3703</v>
      </c>
      <c r="B475" s="143" t="s">
        <v>3704</v>
      </c>
      <c r="C475" s="143" t="s">
        <v>674</v>
      </c>
      <c r="D475" s="483"/>
    </row>
    <row r="476" spans="1:4" ht="15" customHeight="1">
      <c r="A476" s="143" t="s">
        <v>3705</v>
      </c>
      <c r="B476" s="143" t="s">
        <v>3706</v>
      </c>
      <c r="C476" s="143" t="s">
        <v>938</v>
      </c>
      <c r="D476" s="483"/>
    </row>
    <row r="477" spans="1:4" ht="15" customHeight="1">
      <c r="A477" s="143" t="s">
        <v>3707</v>
      </c>
      <c r="B477" s="143" t="s">
        <v>3708</v>
      </c>
      <c r="C477" s="143" t="s">
        <v>674</v>
      </c>
      <c r="D477" s="483"/>
    </row>
    <row r="478" spans="1:4" ht="15" customHeight="1">
      <c r="A478" s="143" t="s">
        <v>3709</v>
      </c>
      <c r="B478" s="143" t="s">
        <v>3710</v>
      </c>
      <c r="C478" s="143" t="s">
        <v>674</v>
      </c>
      <c r="D478" s="483"/>
    </row>
    <row r="479" spans="1:4" ht="15" customHeight="1">
      <c r="A479" s="143" t="s">
        <v>3711</v>
      </c>
      <c r="B479" s="143" t="s">
        <v>3712</v>
      </c>
      <c r="C479" s="143" t="s">
        <v>674</v>
      </c>
      <c r="D479" s="483"/>
    </row>
    <row r="480" spans="1:4" ht="15" customHeight="1">
      <c r="A480" s="143" t="s">
        <v>3713</v>
      </c>
      <c r="B480" s="143" t="s">
        <v>3714</v>
      </c>
      <c r="C480" s="143" t="s">
        <v>938</v>
      </c>
      <c r="D480" s="483"/>
    </row>
    <row r="481" spans="1:4" ht="15" customHeight="1">
      <c r="A481" s="143" t="s">
        <v>3715</v>
      </c>
      <c r="B481" s="143" t="s">
        <v>3716</v>
      </c>
      <c r="C481" s="143" t="s">
        <v>674</v>
      </c>
      <c r="D481" s="483"/>
    </row>
    <row r="482" spans="1:4" ht="15" customHeight="1">
      <c r="A482" s="143" t="s">
        <v>3717</v>
      </c>
      <c r="B482" s="143" t="s">
        <v>3718</v>
      </c>
      <c r="C482" s="143" t="s">
        <v>674</v>
      </c>
      <c r="D482" s="483"/>
    </row>
    <row r="483" spans="1:4" ht="15" customHeight="1">
      <c r="A483" s="143" t="s">
        <v>3719</v>
      </c>
      <c r="B483" s="143" t="s">
        <v>3720</v>
      </c>
      <c r="C483" s="143" t="s">
        <v>674</v>
      </c>
      <c r="D483" s="483"/>
    </row>
    <row r="484" spans="1:4" ht="15" customHeight="1">
      <c r="A484" s="143" t="s">
        <v>3721</v>
      </c>
      <c r="B484" s="143" t="s">
        <v>3722</v>
      </c>
      <c r="C484" s="143" t="s">
        <v>674</v>
      </c>
      <c r="D484" s="483"/>
    </row>
    <row r="485" spans="1:4" ht="15" customHeight="1">
      <c r="A485" s="143" t="s">
        <v>3723</v>
      </c>
      <c r="B485" s="143" t="s">
        <v>3724</v>
      </c>
      <c r="C485" s="143" t="s">
        <v>674</v>
      </c>
      <c r="D485" s="483"/>
    </row>
    <row r="486" spans="1:4" ht="15" customHeight="1">
      <c r="A486" s="143" t="s">
        <v>3725</v>
      </c>
      <c r="B486" s="143" t="s">
        <v>3726</v>
      </c>
      <c r="C486" s="143" t="s">
        <v>674</v>
      </c>
      <c r="D486" s="483"/>
    </row>
    <row r="487" spans="1:4" ht="15" customHeight="1">
      <c r="A487" s="143" t="s">
        <v>3727</v>
      </c>
      <c r="B487" s="143" t="s">
        <v>3728</v>
      </c>
      <c r="C487" s="143" t="s">
        <v>674</v>
      </c>
      <c r="D487" s="483"/>
    </row>
    <row r="488" spans="1:4" ht="15" customHeight="1">
      <c r="A488" s="143" t="s">
        <v>3729</v>
      </c>
      <c r="B488" s="143" t="s">
        <v>3730</v>
      </c>
      <c r="C488" s="143" t="s">
        <v>943</v>
      </c>
      <c r="D488" s="483"/>
    </row>
    <row r="489" spans="1:4" ht="15" customHeight="1">
      <c r="A489" s="143" t="s">
        <v>3731</v>
      </c>
      <c r="B489" s="143" t="s">
        <v>3732</v>
      </c>
      <c r="C489" s="143" t="s">
        <v>674</v>
      </c>
      <c r="D489" s="483"/>
    </row>
    <row r="490" spans="1:4" ht="15" customHeight="1">
      <c r="A490" s="143" t="s">
        <v>3733</v>
      </c>
      <c r="B490" s="143" t="s">
        <v>3734</v>
      </c>
      <c r="C490" s="143" t="s">
        <v>943</v>
      </c>
      <c r="D490" s="483"/>
    </row>
    <row r="491" spans="1:4" ht="15" customHeight="1">
      <c r="A491" s="143" t="s">
        <v>3735</v>
      </c>
      <c r="B491" s="143" t="s">
        <v>3736</v>
      </c>
      <c r="C491" s="143" t="s">
        <v>674</v>
      </c>
      <c r="D491" s="483"/>
    </row>
    <row r="492" spans="1:4" ht="15" customHeight="1">
      <c r="A492" s="143" t="s">
        <v>3737</v>
      </c>
      <c r="B492" s="143" t="s">
        <v>3738</v>
      </c>
      <c r="C492" s="143" t="s">
        <v>674</v>
      </c>
      <c r="D492" s="483"/>
    </row>
    <row r="493" spans="1:4" ht="15" customHeight="1">
      <c r="A493" s="143" t="s">
        <v>3739</v>
      </c>
      <c r="B493" s="143" t="s">
        <v>3740</v>
      </c>
      <c r="C493" s="143" t="s">
        <v>674</v>
      </c>
      <c r="D493" s="483"/>
    </row>
    <row r="494" spans="1:4" ht="15" customHeight="1">
      <c r="A494" s="143" t="s">
        <v>3741</v>
      </c>
      <c r="B494" s="143" t="s">
        <v>3742</v>
      </c>
      <c r="C494" s="143" t="s">
        <v>674</v>
      </c>
      <c r="D494" s="483"/>
    </row>
    <row r="495" spans="1:4" ht="15" customHeight="1">
      <c r="A495" s="143" t="s">
        <v>3743</v>
      </c>
      <c r="B495" s="143" t="s">
        <v>3744</v>
      </c>
      <c r="C495" s="143" t="s">
        <v>674</v>
      </c>
      <c r="D495" s="483"/>
    </row>
    <row r="496" spans="1:4" ht="15" customHeight="1">
      <c r="A496" s="143" t="s">
        <v>3745</v>
      </c>
      <c r="B496" s="143" t="s">
        <v>3746</v>
      </c>
      <c r="C496" s="143" t="s">
        <v>674</v>
      </c>
      <c r="D496" s="483"/>
    </row>
    <row r="497" spans="1:4" ht="15" customHeight="1">
      <c r="A497" s="143" t="s">
        <v>3747</v>
      </c>
      <c r="B497" s="143" t="s">
        <v>3748</v>
      </c>
      <c r="C497" s="143" t="s">
        <v>674</v>
      </c>
      <c r="D497" s="483"/>
    </row>
    <row r="498" spans="1:4" ht="15" customHeight="1">
      <c r="A498" s="143" t="s">
        <v>3749</v>
      </c>
      <c r="B498" s="143" t="s">
        <v>3750</v>
      </c>
      <c r="C498" s="143" t="s">
        <v>674</v>
      </c>
      <c r="D498" s="483"/>
    </row>
    <row r="499" spans="1:4" ht="15" customHeight="1">
      <c r="A499" s="143" t="s">
        <v>3751</v>
      </c>
      <c r="B499" s="143" t="s">
        <v>3752</v>
      </c>
      <c r="C499" s="143" t="s">
        <v>674</v>
      </c>
      <c r="D499" s="483"/>
    </row>
    <row r="500" spans="1:4" ht="15" customHeight="1">
      <c r="A500" s="143" t="s">
        <v>3753</v>
      </c>
      <c r="B500" s="143" t="s">
        <v>3754</v>
      </c>
      <c r="C500" s="143" t="s">
        <v>674</v>
      </c>
      <c r="D500" s="483"/>
    </row>
    <row r="501" spans="1:4" ht="15" customHeight="1">
      <c r="A501" s="143" t="s">
        <v>3755</v>
      </c>
      <c r="B501" s="143" t="s">
        <v>3756</v>
      </c>
      <c r="C501" s="143" t="s">
        <v>674</v>
      </c>
      <c r="D501" s="483"/>
    </row>
    <row r="502" spans="1:4" ht="15" customHeight="1">
      <c r="A502" s="143" t="s">
        <v>3757</v>
      </c>
      <c r="B502" s="143" t="s">
        <v>3758</v>
      </c>
      <c r="C502" s="143" t="s">
        <v>674</v>
      </c>
      <c r="D502" s="483"/>
    </row>
    <row r="503" spans="1:4" ht="15" customHeight="1">
      <c r="A503" s="143" t="s">
        <v>3759</v>
      </c>
      <c r="B503" s="143" t="s">
        <v>3760</v>
      </c>
      <c r="C503" s="143" t="s">
        <v>674</v>
      </c>
      <c r="D503" s="483"/>
    </row>
    <row r="504" spans="1:4" ht="15" customHeight="1">
      <c r="A504" s="143" t="s">
        <v>3761</v>
      </c>
      <c r="B504" s="143" t="s">
        <v>3762</v>
      </c>
      <c r="C504" s="143" t="s">
        <v>674</v>
      </c>
      <c r="D504" s="483"/>
    </row>
    <row r="505" spans="1:4" ht="15" customHeight="1">
      <c r="A505" s="143" t="s">
        <v>3763</v>
      </c>
      <c r="B505" s="143" t="s">
        <v>3764</v>
      </c>
      <c r="C505" s="143" t="s">
        <v>674</v>
      </c>
      <c r="D505" s="483"/>
    </row>
    <row r="506" spans="1:4" ht="15" customHeight="1">
      <c r="A506" s="143" t="s">
        <v>3765</v>
      </c>
      <c r="B506" s="143" t="s">
        <v>3766</v>
      </c>
      <c r="C506" s="143" t="s">
        <v>938</v>
      </c>
      <c r="D506" s="483"/>
    </row>
    <row r="507" spans="1:4" ht="15" customHeight="1">
      <c r="A507" s="143" t="s">
        <v>3767</v>
      </c>
      <c r="B507" s="143" t="s">
        <v>3768</v>
      </c>
      <c r="C507" s="143" t="s">
        <v>674</v>
      </c>
      <c r="D507" s="483"/>
    </row>
    <row r="508" spans="1:4" ht="15" customHeight="1">
      <c r="A508" s="143" t="s">
        <v>3769</v>
      </c>
      <c r="B508" s="143" t="s">
        <v>3770</v>
      </c>
      <c r="C508" s="143" t="s">
        <v>943</v>
      </c>
      <c r="D508" s="483"/>
    </row>
    <row r="509" spans="1:4" ht="15" customHeight="1">
      <c r="A509" s="143" t="s">
        <v>3771</v>
      </c>
      <c r="B509" s="143" t="s">
        <v>3772</v>
      </c>
      <c r="C509" s="143" t="s">
        <v>674</v>
      </c>
      <c r="D509" s="483"/>
    </row>
    <row r="510" spans="1:4" ht="15" customHeight="1">
      <c r="A510" s="143" t="s">
        <v>3773</v>
      </c>
      <c r="B510" s="143" t="s">
        <v>3774</v>
      </c>
      <c r="C510" s="143" t="s">
        <v>674</v>
      </c>
      <c r="D510" s="483"/>
    </row>
    <row r="511" spans="1:4" ht="15" customHeight="1">
      <c r="A511" s="143" t="s">
        <v>3775</v>
      </c>
      <c r="B511" s="143" t="s">
        <v>3776</v>
      </c>
      <c r="C511" s="143" t="s">
        <v>674</v>
      </c>
      <c r="D511" s="483"/>
    </row>
    <row r="512" spans="1:4" ht="15" customHeight="1">
      <c r="A512" s="143" t="s">
        <v>3777</v>
      </c>
      <c r="B512" s="143" t="s">
        <v>3778</v>
      </c>
      <c r="C512" s="143" t="s">
        <v>938</v>
      </c>
      <c r="D512" s="483"/>
    </row>
    <row r="513" spans="1:4" ht="15" customHeight="1">
      <c r="A513" s="143" t="s">
        <v>3779</v>
      </c>
      <c r="B513" s="143" t="s">
        <v>3780</v>
      </c>
      <c r="C513" s="143" t="s">
        <v>674</v>
      </c>
      <c r="D513" s="483"/>
    </row>
    <row r="514" spans="1:4" ht="15" customHeight="1">
      <c r="A514" s="143" t="s">
        <v>3781</v>
      </c>
      <c r="B514" s="143" t="s">
        <v>3782</v>
      </c>
      <c r="C514" s="143" t="s">
        <v>674</v>
      </c>
      <c r="D514" s="483"/>
    </row>
    <row r="515" spans="1:4" ht="15" customHeight="1">
      <c r="A515" s="143" t="s">
        <v>3783</v>
      </c>
      <c r="B515" s="143" t="s">
        <v>3784</v>
      </c>
      <c r="C515" s="143" t="s">
        <v>674</v>
      </c>
      <c r="D515" s="483"/>
    </row>
    <row r="516" spans="1:4" ht="15" customHeight="1">
      <c r="A516" s="143" t="s">
        <v>3785</v>
      </c>
      <c r="B516" s="143" t="s">
        <v>3786</v>
      </c>
      <c r="C516" s="143" t="s">
        <v>1012</v>
      </c>
      <c r="D516" s="483"/>
    </row>
    <row r="517" spans="1:4" ht="15" customHeight="1">
      <c r="A517" s="143" t="s">
        <v>3787</v>
      </c>
      <c r="B517" s="143" t="s">
        <v>3788</v>
      </c>
      <c r="C517" s="143" t="s">
        <v>674</v>
      </c>
      <c r="D517" s="483"/>
    </row>
    <row r="518" spans="1:4" ht="15" customHeight="1">
      <c r="A518" s="143" t="s">
        <v>3789</v>
      </c>
      <c r="B518" s="143" t="s">
        <v>3790</v>
      </c>
      <c r="C518" s="143" t="s">
        <v>674</v>
      </c>
      <c r="D518" s="483"/>
    </row>
    <row r="519" spans="1:4" ht="15" customHeight="1">
      <c r="A519" s="143" t="s">
        <v>3791</v>
      </c>
      <c r="B519" s="143" t="s">
        <v>3792</v>
      </c>
      <c r="C519" s="143" t="s">
        <v>674</v>
      </c>
      <c r="D519" s="483"/>
    </row>
    <row r="520" spans="1:4" ht="15" customHeight="1">
      <c r="A520" s="143" t="s">
        <v>3793</v>
      </c>
      <c r="B520" s="143" t="s">
        <v>3794</v>
      </c>
      <c r="C520" s="143" t="s">
        <v>938</v>
      </c>
      <c r="D520" s="483"/>
    </row>
    <row r="521" spans="1:4" ht="15" customHeight="1">
      <c r="A521" s="143" t="s">
        <v>3795</v>
      </c>
      <c r="B521" s="143" t="s">
        <v>3796</v>
      </c>
      <c r="C521" s="143" t="s">
        <v>674</v>
      </c>
      <c r="D521" s="483"/>
    </row>
    <row r="522" spans="1:4" ht="15" customHeight="1">
      <c r="A522" s="143" t="s">
        <v>3797</v>
      </c>
      <c r="B522" s="143" t="s">
        <v>3798</v>
      </c>
      <c r="C522" s="143" t="s">
        <v>674</v>
      </c>
      <c r="D522" s="483"/>
    </row>
    <row r="523" spans="1:4" ht="15" customHeight="1">
      <c r="A523" s="143" t="s">
        <v>3799</v>
      </c>
      <c r="B523" s="143" t="s">
        <v>3800</v>
      </c>
      <c r="C523" s="143" t="s">
        <v>674</v>
      </c>
      <c r="D523" s="483"/>
    </row>
    <row r="524" spans="1:4" ht="15" customHeight="1">
      <c r="A524" s="143" t="s">
        <v>3801</v>
      </c>
      <c r="B524" s="143" t="s">
        <v>3802</v>
      </c>
      <c r="C524" s="143" t="s">
        <v>674</v>
      </c>
      <c r="D524" s="483"/>
    </row>
    <row r="525" spans="1:4" ht="15" customHeight="1">
      <c r="A525" s="143" t="s">
        <v>3803</v>
      </c>
      <c r="B525" s="143" t="s">
        <v>3804</v>
      </c>
      <c r="C525" s="143" t="s">
        <v>674</v>
      </c>
      <c r="D525" s="483"/>
    </row>
    <row r="526" spans="1:4" ht="15" customHeight="1">
      <c r="A526" s="143" t="s">
        <v>3805</v>
      </c>
      <c r="B526" s="143" t="s">
        <v>3806</v>
      </c>
      <c r="C526" s="143" t="s">
        <v>674</v>
      </c>
      <c r="D526" s="483"/>
    </row>
    <row r="527" spans="1:4" ht="15" customHeight="1">
      <c r="A527" s="143" t="s">
        <v>3807</v>
      </c>
      <c r="B527" s="143" t="s">
        <v>3808</v>
      </c>
      <c r="C527" s="143" t="s">
        <v>674</v>
      </c>
      <c r="D527" s="483"/>
    </row>
    <row r="528" spans="1:4" ht="15" customHeight="1">
      <c r="A528" s="143" t="s">
        <v>3809</v>
      </c>
      <c r="B528" s="143" t="s">
        <v>3810</v>
      </c>
      <c r="C528" s="143" t="s">
        <v>674</v>
      </c>
      <c r="D528" s="483"/>
    </row>
    <row r="529" spans="1:4" ht="15" customHeight="1">
      <c r="A529" s="143" t="s">
        <v>3811</v>
      </c>
      <c r="B529" s="143" t="s">
        <v>3812</v>
      </c>
      <c r="C529" s="143" t="s">
        <v>674</v>
      </c>
      <c r="D529" s="483"/>
    </row>
    <row r="530" spans="1:4" ht="15" customHeight="1">
      <c r="A530" s="143" t="s">
        <v>3813</v>
      </c>
      <c r="B530" s="143" t="s">
        <v>3814</v>
      </c>
      <c r="C530" s="143" t="s">
        <v>674</v>
      </c>
      <c r="D530" s="483"/>
    </row>
    <row r="531" spans="1:4" ht="15" customHeight="1">
      <c r="A531" s="143" t="s">
        <v>3815</v>
      </c>
      <c r="B531" s="143" t="s">
        <v>3816</v>
      </c>
      <c r="C531" s="143" t="s">
        <v>674</v>
      </c>
      <c r="D531" s="483"/>
    </row>
    <row r="532" spans="1:4" ht="15" customHeight="1">
      <c r="A532" s="143" t="s">
        <v>3817</v>
      </c>
      <c r="B532" s="143" t="s">
        <v>3818</v>
      </c>
      <c r="C532" s="143" t="s">
        <v>674</v>
      </c>
      <c r="D532" s="483"/>
    </row>
    <row r="533" spans="1:4" ht="15" customHeight="1">
      <c r="A533" s="143" t="s">
        <v>3819</v>
      </c>
      <c r="B533" s="143" t="s">
        <v>3820</v>
      </c>
      <c r="C533" s="143" t="s">
        <v>674</v>
      </c>
      <c r="D533" s="483"/>
    </row>
    <row r="534" spans="1:4" ht="15" customHeight="1">
      <c r="A534" s="143" t="s">
        <v>3821</v>
      </c>
      <c r="B534" s="143" t="s">
        <v>3822</v>
      </c>
      <c r="C534" s="143" t="s">
        <v>674</v>
      </c>
      <c r="D534" s="483"/>
    </row>
    <row r="535" spans="1:4" ht="15" customHeight="1">
      <c r="A535" s="143" t="s">
        <v>3823</v>
      </c>
      <c r="B535" s="143" t="s">
        <v>3824</v>
      </c>
      <c r="C535" s="143" t="s">
        <v>674</v>
      </c>
      <c r="D535" s="483"/>
    </row>
    <row r="536" spans="1:4" ht="15" customHeight="1">
      <c r="A536" s="143" t="s">
        <v>3825</v>
      </c>
      <c r="B536" s="143" t="s">
        <v>3826</v>
      </c>
      <c r="C536" s="143" t="s">
        <v>938</v>
      </c>
      <c r="D536" s="483"/>
    </row>
    <row r="537" spans="1:4" ht="15" customHeight="1">
      <c r="A537" s="143" t="s">
        <v>3827</v>
      </c>
      <c r="B537" s="143" t="s">
        <v>3828</v>
      </c>
      <c r="C537" s="143" t="s">
        <v>674</v>
      </c>
      <c r="D537" s="483"/>
    </row>
    <row r="538" spans="1:4" ht="15" customHeight="1">
      <c r="A538" s="143" t="s">
        <v>3829</v>
      </c>
      <c r="B538" s="143" t="s">
        <v>3830</v>
      </c>
      <c r="C538" s="143" t="s">
        <v>674</v>
      </c>
      <c r="D538" s="483"/>
    </row>
    <row r="539" spans="1:4" ht="15" customHeight="1">
      <c r="A539" s="143" t="s">
        <v>3831</v>
      </c>
      <c r="B539" s="143" t="s">
        <v>3832</v>
      </c>
      <c r="C539" s="143" t="s">
        <v>938</v>
      </c>
      <c r="D539" s="483"/>
    </row>
    <row r="540" spans="1:4" ht="15" customHeight="1">
      <c r="A540" s="143" t="s">
        <v>3833</v>
      </c>
      <c r="B540" s="143" t="s">
        <v>3834</v>
      </c>
      <c r="C540" s="143" t="s">
        <v>1012</v>
      </c>
      <c r="D540" s="483"/>
    </row>
    <row r="541" spans="1:4" ht="15" customHeight="1">
      <c r="A541" s="143" t="s">
        <v>3835</v>
      </c>
      <c r="B541" s="143" t="s">
        <v>3836</v>
      </c>
      <c r="C541" s="143" t="s">
        <v>1347</v>
      </c>
      <c r="D541" s="483"/>
    </row>
    <row r="542" spans="1:4" ht="15" customHeight="1">
      <c r="A542" s="143" t="s">
        <v>3837</v>
      </c>
      <c r="B542" s="143" t="s">
        <v>3838</v>
      </c>
      <c r="C542" s="143" t="s">
        <v>674</v>
      </c>
      <c r="D542" s="483"/>
    </row>
    <row r="543" spans="1:4" ht="15" customHeight="1">
      <c r="A543" s="143" t="s">
        <v>3839</v>
      </c>
      <c r="B543" s="143" t="s">
        <v>3840</v>
      </c>
      <c r="C543" s="143" t="s">
        <v>943</v>
      </c>
      <c r="D543" s="483"/>
    </row>
    <row r="544" spans="1:4" ht="15" customHeight="1">
      <c r="A544" s="143" t="s">
        <v>3841</v>
      </c>
      <c r="B544" s="143" t="s">
        <v>3842</v>
      </c>
      <c r="C544" s="143" t="s">
        <v>674</v>
      </c>
      <c r="D544" s="483"/>
    </row>
    <row r="545" spans="1:4" ht="15" customHeight="1">
      <c r="A545" s="143" t="s">
        <v>3843</v>
      </c>
      <c r="B545" s="143" t="s">
        <v>3844</v>
      </c>
      <c r="C545" s="143" t="s">
        <v>674</v>
      </c>
      <c r="D545" s="483"/>
    </row>
    <row r="546" spans="1:4" ht="15" customHeight="1">
      <c r="A546" s="143" t="s">
        <v>3845</v>
      </c>
      <c r="B546" s="143" t="s">
        <v>3846</v>
      </c>
      <c r="C546" s="143" t="s">
        <v>674</v>
      </c>
      <c r="D546" s="483"/>
    </row>
    <row r="547" spans="1:4" ht="15" customHeight="1">
      <c r="A547" s="143" t="s">
        <v>3847</v>
      </c>
      <c r="B547" s="143" t="s">
        <v>3848</v>
      </c>
      <c r="C547" s="143" t="s">
        <v>938</v>
      </c>
      <c r="D547" s="483"/>
    </row>
    <row r="548" spans="1:4" ht="15" customHeight="1">
      <c r="A548" s="143" t="s">
        <v>3849</v>
      </c>
      <c r="B548" s="143" t="s">
        <v>3850</v>
      </c>
      <c r="C548" s="143" t="s">
        <v>674</v>
      </c>
      <c r="D548" s="483"/>
    </row>
    <row r="549" spans="1:4" ht="15" customHeight="1">
      <c r="A549" s="143" t="s">
        <v>3851</v>
      </c>
      <c r="B549" s="143" t="s">
        <v>3852</v>
      </c>
      <c r="C549" s="143" t="s">
        <v>674</v>
      </c>
      <c r="D549" s="483"/>
    </row>
    <row r="550" spans="1:4" ht="15" customHeight="1">
      <c r="A550" s="143" t="s">
        <v>3853</v>
      </c>
      <c r="B550" s="143" t="s">
        <v>3854</v>
      </c>
      <c r="C550" s="143" t="s">
        <v>674</v>
      </c>
      <c r="D550" s="483"/>
    </row>
    <row r="551" spans="1:4" ht="15" customHeight="1">
      <c r="A551" s="143" t="s">
        <v>3855</v>
      </c>
      <c r="B551" s="143" t="s">
        <v>3856</v>
      </c>
      <c r="C551" s="143" t="s">
        <v>674</v>
      </c>
      <c r="D551" s="483"/>
    </row>
    <row r="552" spans="1:4" ht="15" customHeight="1">
      <c r="A552" s="143" t="s">
        <v>3857</v>
      </c>
      <c r="B552" s="143" t="s">
        <v>3858</v>
      </c>
      <c r="C552" s="143" t="s">
        <v>674</v>
      </c>
      <c r="D552" s="483"/>
    </row>
    <row r="553" spans="1:4" ht="15" customHeight="1">
      <c r="A553" s="143" t="s">
        <v>3859</v>
      </c>
      <c r="B553" s="143" t="s">
        <v>3860</v>
      </c>
      <c r="C553" s="143" t="s">
        <v>674</v>
      </c>
      <c r="D553" s="483"/>
    </row>
    <row r="554" spans="1:4" ht="15" customHeight="1">
      <c r="A554" s="143" t="s">
        <v>3861</v>
      </c>
      <c r="B554" s="143" t="s">
        <v>3862</v>
      </c>
      <c r="C554" s="143" t="s">
        <v>674</v>
      </c>
      <c r="D554" s="483"/>
    </row>
    <row r="555" spans="1:4" ht="15" customHeight="1">
      <c r="A555" s="143" t="s">
        <v>3863</v>
      </c>
      <c r="B555" s="143" t="s">
        <v>3864</v>
      </c>
      <c r="C555" s="143" t="s">
        <v>674</v>
      </c>
      <c r="D555" s="483"/>
    </row>
    <row r="556" spans="1:4" ht="15" customHeight="1">
      <c r="A556" s="143" t="s">
        <v>3865</v>
      </c>
      <c r="B556" s="143" t="s">
        <v>3866</v>
      </c>
      <c r="C556" s="143" t="s">
        <v>674</v>
      </c>
      <c r="D556" s="483"/>
    </row>
    <row r="557" spans="1:4" ht="15" customHeight="1">
      <c r="A557" s="143" t="s">
        <v>3867</v>
      </c>
      <c r="B557" s="143" t="s">
        <v>3868</v>
      </c>
      <c r="C557" s="143" t="s">
        <v>938</v>
      </c>
      <c r="D557" s="483"/>
    </row>
    <row r="558" spans="1:4" ht="15" customHeight="1">
      <c r="A558" s="143" t="s">
        <v>3869</v>
      </c>
      <c r="B558" s="143" t="s">
        <v>3870</v>
      </c>
      <c r="C558" s="143" t="s">
        <v>1012</v>
      </c>
      <c r="D558" s="483"/>
    </row>
    <row r="559" spans="1:4" ht="15" customHeight="1">
      <c r="A559" s="143" t="s">
        <v>3871</v>
      </c>
      <c r="B559" s="143" t="s">
        <v>3872</v>
      </c>
      <c r="C559" s="143" t="s">
        <v>674</v>
      </c>
      <c r="D559" s="483"/>
    </row>
    <row r="560" spans="1:4" ht="15" customHeight="1">
      <c r="A560" s="143" t="s">
        <v>3873</v>
      </c>
      <c r="B560" s="143" t="s">
        <v>3874</v>
      </c>
      <c r="C560" s="143" t="s">
        <v>674</v>
      </c>
      <c r="D560" s="483"/>
    </row>
    <row r="561" spans="1:4" ht="15" customHeight="1">
      <c r="A561" s="143" t="s">
        <v>3875</v>
      </c>
      <c r="B561" s="143" t="s">
        <v>3876</v>
      </c>
      <c r="C561" s="143" t="s">
        <v>674</v>
      </c>
      <c r="D561" s="483"/>
    </row>
    <row r="562" spans="1:4" ht="15" customHeight="1">
      <c r="A562" s="143" t="s">
        <v>3877</v>
      </c>
      <c r="B562" s="143" t="s">
        <v>3878</v>
      </c>
      <c r="C562" s="143" t="s">
        <v>674</v>
      </c>
      <c r="D562" s="483"/>
    </row>
    <row r="563" spans="1:4" ht="15" customHeight="1">
      <c r="A563" s="143" t="s">
        <v>3879</v>
      </c>
      <c r="B563" s="143" t="s">
        <v>3880</v>
      </c>
      <c r="C563" s="143" t="s">
        <v>674</v>
      </c>
      <c r="D563" s="483"/>
    </row>
    <row r="564" spans="1:4" ht="15" customHeight="1">
      <c r="A564" s="143" t="s">
        <v>3881</v>
      </c>
      <c r="B564" s="143" t="s">
        <v>3882</v>
      </c>
      <c r="C564" s="143" t="s">
        <v>938</v>
      </c>
      <c r="D564" s="483"/>
    </row>
    <row r="565" spans="1:4" ht="15" customHeight="1">
      <c r="A565" s="143" t="s">
        <v>3883</v>
      </c>
      <c r="B565" s="143" t="s">
        <v>3884</v>
      </c>
      <c r="C565" s="143" t="s">
        <v>674</v>
      </c>
      <c r="D565" s="483"/>
    </row>
    <row r="566" spans="1:4" ht="15" customHeight="1">
      <c r="A566" s="143" t="s">
        <v>3885</v>
      </c>
      <c r="B566" s="143" t="s">
        <v>3886</v>
      </c>
      <c r="C566" s="143" t="s">
        <v>943</v>
      </c>
      <c r="D566" s="483"/>
    </row>
    <row r="567" spans="1:4" ht="15" customHeight="1">
      <c r="A567" s="143" t="s">
        <v>3887</v>
      </c>
      <c r="B567" s="143" t="s">
        <v>3888</v>
      </c>
      <c r="C567" s="143" t="s">
        <v>674</v>
      </c>
      <c r="D567" s="483"/>
    </row>
    <row r="568" spans="1:4" ht="15" customHeight="1">
      <c r="A568" s="143" t="s">
        <v>3889</v>
      </c>
      <c r="B568" s="143" t="s">
        <v>3890</v>
      </c>
      <c r="C568" s="143" t="s">
        <v>674</v>
      </c>
      <c r="D568" s="483"/>
    </row>
    <row r="569" spans="1:4" ht="15" customHeight="1">
      <c r="A569" s="143" t="s">
        <v>3891</v>
      </c>
      <c r="B569" s="143" t="s">
        <v>3892</v>
      </c>
      <c r="C569" s="143" t="s">
        <v>674</v>
      </c>
      <c r="D569" s="483"/>
    </row>
    <row r="570" spans="1:4" ht="15" customHeight="1">
      <c r="A570" s="143" t="s">
        <v>3893</v>
      </c>
      <c r="B570" s="143" t="s">
        <v>3894</v>
      </c>
      <c r="C570" s="143" t="s">
        <v>674</v>
      </c>
      <c r="D570" s="483"/>
    </row>
    <row r="571" spans="1:4" ht="15" customHeight="1">
      <c r="A571" s="143" t="s">
        <v>3895</v>
      </c>
      <c r="B571" s="143" t="s">
        <v>3896</v>
      </c>
      <c r="C571" s="143" t="s">
        <v>674</v>
      </c>
      <c r="D571" s="483"/>
    </row>
    <row r="572" spans="1:4" ht="15" customHeight="1">
      <c r="A572" s="143" t="s">
        <v>3897</v>
      </c>
      <c r="B572" s="143" t="s">
        <v>3898</v>
      </c>
      <c r="C572" s="143" t="s">
        <v>938</v>
      </c>
      <c r="D572" s="483"/>
    </row>
    <row r="573" spans="1:4" ht="15" customHeight="1">
      <c r="A573" s="143" t="s">
        <v>3899</v>
      </c>
      <c r="B573" s="143" t="s">
        <v>3900</v>
      </c>
      <c r="C573" s="143" t="s">
        <v>674</v>
      </c>
      <c r="D573" s="483"/>
    </row>
    <row r="574" spans="1:4" ht="15" customHeight="1">
      <c r="A574" s="143" t="s">
        <v>3901</v>
      </c>
      <c r="B574" s="143" t="s">
        <v>3902</v>
      </c>
      <c r="C574" s="143" t="s">
        <v>674</v>
      </c>
      <c r="D574" s="483"/>
    </row>
    <row r="575" spans="1:4" ht="15" customHeight="1">
      <c r="A575" s="143" t="s">
        <v>3903</v>
      </c>
      <c r="B575" s="143" t="s">
        <v>3904</v>
      </c>
      <c r="C575" s="143" t="s">
        <v>674</v>
      </c>
      <c r="D575" s="483"/>
    </row>
    <row r="576" spans="1:4" ht="15" customHeight="1">
      <c r="A576" s="143" t="s">
        <v>3905</v>
      </c>
      <c r="B576" s="143" t="s">
        <v>3906</v>
      </c>
      <c r="C576" s="143" t="s">
        <v>674</v>
      </c>
      <c r="D576" s="483"/>
    </row>
    <row r="577" spans="1:4" ht="15" customHeight="1">
      <c r="A577" s="143" t="s">
        <v>3907</v>
      </c>
      <c r="B577" s="143" t="s">
        <v>3908</v>
      </c>
      <c r="C577" s="143" t="s">
        <v>674</v>
      </c>
      <c r="D577" s="483"/>
    </row>
    <row r="578" spans="1:4" ht="15" customHeight="1">
      <c r="A578" s="143" t="s">
        <v>3909</v>
      </c>
      <c r="B578" s="143" t="s">
        <v>3910</v>
      </c>
      <c r="C578" s="143" t="s">
        <v>674</v>
      </c>
      <c r="D578" s="483"/>
    </row>
    <row r="579" spans="1:4" ht="15" customHeight="1">
      <c r="A579" s="143" t="s">
        <v>3911</v>
      </c>
      <c r="B579" s="143" t="s">
        <v>3912</v>
      </c>
      <c r="C579" s="143" t="s">
        <v>674</v>
      </c>
      <c r="D579" s="483"/>
    </row>
    <row r="580" spans="1:4" ht="15" customHeight="1">
      <c r="A580" s="143" t="s">
        <v>3913</v>
      </c>
      <c r="B580" s="143" t="s">
        <v>3914</v>
      </c>
      <c r="C580" s="143" t="s">
        <v>674</v>
      </c>
      <c r="D580" s="483"/>
    </row>
    <row r="581" spans="1:4" ht="15" customHeight="1">
      <c r="A581" s="143" t="s">
        <v>3915</v>
      </c>
      <c r="B581" s="143" t="s">
        <v>3916</v>
      </c>
      <c r="C581" s="143" t="s">
        <v>674</v>
      </c>
      <c r="D581" s="483"/>
    </row>
    <row r="582" spans="1:4" ht="15" customHeight="1">
      <c r="A582" s="143" t="s">
        <v>3917</v>
      </c>
      <c r="B582" s="143" t="s">
        <v>3918</v>
      </c>
      <c r="C582" s="143" t="s">
        <v>674</v>
      </c>
      <c r="D582" s="483"/>
    </row>
    <row r="583" spans="1:4" ht="15" customHeight="1">
      <c r="A583" s="143" t="s">
        <v>3919</v>
      </c>
      <c r="B583" s="143" t="s">
        <v>3920</v>
      </c>
      <c r="C583" s="143" t="s">
        <v>674</v>
      </c>
      <c r="D583" s="483"/>
    </row>
    <row r="584" spans="1:4" ht="15" customHeight="1">
      <c r="A584" s="143" t="s">
        <v>3921</v>
      </c>
      <c r="B584" s="143" t="s">
        <v>3922</v>
      </c>
      <c r="C584" s="143" t="s">
        <v>938</v>
      </c>
      <c r="D584" s="483"/>
    </row>
    <row r="585" spans="1:4" ht="15" customHeight="1">
      <c r="A585" s="143" t="s">
        <v>3923</v>
      </c>
      <c r="B585" s="143" t="s">
        <v>3924</v>
      </c>
      <c r="C585" s="143" t="s">
        <v>674</v>
      </c>
      <c r="D585" s="483"/>
    </row>
    <row r="586" spans="1:4" ht="15" customHeight="1">
      <c r="A586" s="143" t="s">
        <v>3925</v>
      </c>
      <c r="B586" s="143" t="s">
        <v>3926</v>
      </c>
      <c r="C586" s="143" t="s">
        <v>674</v>
      </c>
      <c r="D586" s="483"/>
    </row>
    <row r="587" spans="1:4" ht="15" customHeight="1">
      <c r="A587" s="143" t="s">
        <v>3927</v>
      </c>
      <c r="B587" s="143" t="s">
        <v>3928</v>
      </c>
      <c r="C587" s="143" t="s">
        <v>1012</v>
      </c>
      <c r="D587" s="483"/>
    </row>
    <row r="588" spans="1:4" ht="15" customHeight="1">
      <c r="A588" s="143" t="s">
        <v>3929</v>
      </c>
      <c r="B588" s="143" t="s">
        <v>3930</v>
      </c>
      <c r="C588" s="143" t="s">
        <v>674</v>
      </c>
      <c r="D588" s="483"/>
    </row>
    <row r="589" spans="1:4" ht="15" customHeight="1">
      <c r="A589" s="143" t="s">
        <v>3931</v>
      </c>
      <c r="B589" s="143" t="s">
        <v>3932</v>
      </c>
      <c r="C589" s="143" t="s">
        <v>674</v>
      </c>
      <c r="D589" s="483"/>
    </row>
    <row r="590" spans="1:4" ht="15" customHeight="1">
      <c r="A590" s="143" t="s">
        <v>3933</v>
      </c>
      <c r="B590" s="143" t="s">
        <v>3934</v>
      </c>
      <c r="C590" s="143" t="s">
        <v>674</v>
      </c>
      <c r="D590" s="483"/>
    </row>
    <row r="591" spans="1:4" ht="15" customHeight="1">
      <c r="A591" s="143" t="s">
        <v>3935</v>
      </c>
      <c r="B591" s="143" t="s">
        <v>3936</v>
      </c>
      <c r="C591" s="143" t="s">
        <v>674</v>
      </c>
      <c r="D591" s="483"/>
    </row>
    <row r="592" spans="1:4" ht="15" customHeight="1">
      <c r="A592" s="143" t="s">
        <v>3937</v>
      </c>
      <c r="B592" s="143" t="s">
        <v>3938</v>
      </c>
      <c r="C592" s="143" t="s">
        <v>674</v>
      </c>
      <c r="D592" s="483"/>
    </row>
    <row r="593" spans="1:4" ht="15" customHeight="1">
      <c r="A593" s="143" t="s">
        <v>3939</v>
      </c>
      <c r="B593" s="143" t="s">
        <v>3940</v>
      </c>
      <c r="C593" s="143" t="s">
        <v>674</v>
      </c>
      <c r="D593" s="483"/>
    </row>
    <row r="594" spans="1:4" ht="15" customHeight="1">
      <c r="A594" s="143" t="s">
        <v>3941</v>
      </c>
      <c r="B594" s="143" t="s">
        <v>3942</v>
      </c>
      <c r="C594" s="143" t="s">
        <v>938</v>
      </c>
      <c r="D594" s="483"/>
    </row>
    <row r="595" spans="1:4" ht="15" customHeight="1">
      <c r="A595" s="143" t="s">
        <v>3943</v>
      </c>
      <c r="B595" s="143" t="s">
        <v>3944</v>
      </c>
      <c r="C595" s="143" t="s">
        <v>674</v>
      </c>
      <c r="D595" s="483"/>
    </row>
    <row r="596" spans="1:4" ht="15" customHeight="1">
      <c r="A596" s="143" t="s">
        <v>3945</v>
      </c>
      <c r="B596" s="143" t="s">
        <v>3946</v>
      </c>
      <c r="C596" s="143" t="s">
        <v>674</v>
      </c>
      <c r="D596" s="483"/>
    </row>
    <row r="597" spans="1:4" ht="15" customHeight="1">
      <c r="A597" s="143" t="s">
        <v>3947</v>
      </c>
      <c r="B597" s="143" t="s">
        <v>3948</v>
      </c>
      <c r="C597" s="143" t="s">
        <v>674</v>
      </c>
      <c r="D597" s="483"/>
    </row>
    <row r="598" spans="1:4" ht="15" customHeight="1">
      <c r="A598" s="143" t="s">
        <v>3949</v>
      </c>
      <c r="B598" s="143" t="s">
        <v>3950</v>
      </c>
      <c r="C598" s="143" t="s">
        <v>674</v>
      </c>
      <c r="D598" s="483"/>
    </row>
    <row r="599" spans="1:4" ht="15" customHeight="1">
      <c r="A599" s="143" t="s">
        <v>3951</v>
      </c>
      <c r="B599" s="143" t="s">
        <v>3952</v>
      </c>
      <c r="C599" s="143" t="s">
        <v>674</v>
      </c>
      <c r="D599" s="483"/>
    </row>
    <row r="600" spans="1:4" ht="15" customHeight="1">
      <c r="A600" s="143" t="s">
        <v>3953</v>
      </c>
      <c r="B600" s="143" t="s">
        <v>3954</v>
      </c>
      <c r="C600" s="143" t="s">
        <v>674</v>
      </c>
      <c r="D600" s="483"/>
    </row>
    <row r="601" spans="1:4" ht="15" customHeight="1">
      <c r="A601" s="143" t="s">
        <v>3955</v>
      </c>
      <c r="B601" s="143" t="s">
        <v>3956</v>
      </c>
      <c r="C601" s="143" t="s">
        <v>674</v>
      </c>
      <c r="D601" s="483"/>
    </row>
    <row r="602" spans="1:4" ht="15" customHeight="1">
      <c r="A602" s="143" t="s">
        <v>3957</v>
      </c>
      <c r="B602" s="143" t="s">
        <v>3958</v>
      </c>
      <c r="C602" s="143" t="s">
        <v>674</v>
      </c>
      <c r="D602" s="483"/>
    </row>
    <row r="603" spans="1:4" ht="15" customHeight="1">
      <c r="A603" s="143" t="s">
        <v>3959</v>
      </c>
      <c r="B603" s="143" t="s">
        <v>3960</v>
      </c>
      <c r="C603" s="143" t="s">
        <v>674</v>
      </c>
      <c r="D603" s="483"/>
    </row>
    <row r="604" spans="1:4" ht="15" customHeight="1">
      <c r="A604" s="143" t="s">
        <v>3961</v>
      </c>
      <c r="B604" s="143" t="s">
        <v>3962</v>
      </c>
      <c r="C604" s="143" t="s">
        <v>674</v>
      </c>
      <c r="D604" s="483"/>
    </row>
    <row r="605" spans="1:4" ht="15" customHeight="1">
      <c r="A605" s="143" t="s">
        <v>3963</v>
      </c>
      <c r="B605" s="143" t="s">
        <v>3964</v>
      </c>
      <c r="C605" s="143" t="s">
        <v>938</v>
      </c>
      <c r="D605" s="483"/>
    </row>
    <row r="606" spans="1:4" ht="15" customHeight="1">
      <c r="A606" s="143" t="s">
        <v>3965</v>
      </c>
      <c r="B606" s="143" t="s">
        <v>3966</v>
      </c>
      <c r="C606" s="143" t="s">
        <v>674</v>
      </c>
      <c r="D606" s="483"/>
    </row>
    <row r="607" spans="1:4" ht="15" customHeight="1">
      <c r="A607" s="143" t="s">
        <v>3967</v>
      </c>
      <c r="B607" s="143" t="s">
        <v>3968</v>
      </c>
      <c r="C607" s="143" t="s">
        <v>674</v>
      </c>
      <c r="D607" s="483"/>
    </row>
    <row r="608" spans="1:4" ht="15" customHeight="1">
      <c r="A608" s="143" t="s">
        <v>3969</v>
      </c>
      <c r="B608" s="143" t="s">
        <v>3970</v>
      </c>
      <c r="C608" s="143" t="s">
        <v>943</v>
      </c>
      <c r="D608" s="483"/>
    </row>
    <row r="609" spans="1:4" ht="15" customHeight="1">
      <c r="A609" s="143" t="s">
        <v>3971</v>
      </c>
      <c r="B609" s="143" t="s">
        <v>3972</v>
      </c>
      <c r="C609" s="143" t="s">
        <v>674</v>
      </c>
      <c r="D609" s="483"/>
    </row>
    <row r="610" spans="1:4" ht="15" customHeight="1">
      <c r="A610" s="143" t="s">
        <v>3973</v>
      </c>
      <c r="B610" s="143" t="s">
        <v>3974</v>
      </c>
      <c r="C610" s="143" t="s">
        <v>674</v>
      </c>
      <c r="D610" s="483"/>
    </row>
    <row r="611" spans="1:4" ht="15" customHeight="1">
      <c r="A611" s="143" t="s">
        <v>3975</v>
      </c>
      <c r="B611" s="143" t="s">
        <v>3976</v>
      </c>
      <c r="C611" s="143" t="s">
        <v>674</v>
      </c>
      <c r="D611" s="483"/>
    </row>
    <row r="612" spans="1:4" ht="15" customHeight="1">
      <c r="A612" s="143" t="s">
        <v>3977</v>
      </c>
      <c r="B612" s="143" t="s">
        <v>3978</v>
      </c>
      <c r="C612" s="143" t="s">
        <v>674</v>
      </c>
      <c r="D612" s="483"/>
    </row>
    <row r="613" spans="1:4" ht="15" customHeight="1">
      <c r="A613" s="143" t="s">
        <v>3979</v>
      </c>
      <c r="B613" s="143" t="s">
        <v>3980</v>
      </c>
      <c r="C613" s="143" t="s">
        <v>943</v>
      </c>
      <c r="D613" s="483"/>
    </row>
    <row r="614" spans="1:4" ht="15" customHeight="1">
      <c r="A614" s="143" t="s">
        <v>3981</v>
      </c>
      <c r="B614" s="143" t="s">
        <v>3982</v>
      </c>
      <c r="C614" s="143" t="s">
        <v>674</v>
      </c>
      <c r="D614" s="483"/>
    </row>
    <row r="615" spans="1:4" ht="15" customHeight="1">
      <c r="A615" s="143" t="s">
        <v>3983</v>
      </c>
      <c r="B615" s="143" t="s">
        <v>3984</v>
      </c>
      <c r="C615" s="143" t="s">
        <v>674</v>
      </c>
      <c r="D615" s="483"/>
    </row>
    <row r="616" spans="1:4" ht="15" customHeight="1">
      <c r="A616" s="143" t="s">
        <v>3985</v>
      </c>
      <c r="B616" s="143" t="s">
        <v>3986</v>
      </c>
      <c r="C616" s="143" t="s">
        <v>674</v>
      </c>
      <c r="D616" s="483"/>
    </row>
    <row r="617" spans="1:4" ht="15" customHeight="1">
      <c r="A617" s="143" t="s">
        <v>3987</v>
      </c>
      <c r="B617" s="143" t="s">
        <v>3988</v>
      </c>
      <c r="C617" s="143" t="s">
        <v>674</v>
      </c>
      <c r="D617" s="483"/>
    </row>
    <row r="618" spans="1:4" ht="15" customHeight="1">
      <c r="A618" s="143" t="s">
        <v>3989</v>
      </c>
      <c r="B618" s="143" t="s">
        <v>3990</v>
      </c>
      <c r="C618" s="143" t="s">
        <v>674</v>
      </c>
      <c r="D618" s="483"/>
    </row>
    <row r="619" spans="1:4" ht="15" customHeight="1">
      <c r="A619" s="143" t="s">
        <v>3991</v>
      </c>
      <c r="B619" s="143" t="s">
        <v>3992</v>
      </c>
      <c r="C619" s="143" t="s">
        <v>674</v>
      </c>
      <c r="D619" s="483"/>
    </row>
    <row r="620" spans="1:4" ht="15" customHeight="1">
      <c r="A620" s="143" t="s">
        <v>3993</v>
      </c>
      <c r="B620" s="143" t="s">
        <v>3994</v>
      </c>
      <c r="C620" s="143" t="s">
        <v>674</v>
      </c>
      <c r="D620" s="483"/>
    </row>
    <row r="621" spans="1:4" ht="15" customHeight="1">
      <c r="A621" s="143" t="s">
        <v>3995</v>
      </c>
      <c r="B621" s="143" t="s">
        <v>3996</v>
      </c>
      <c r="C621" s="143" t="s">
        <v>674</v>
      </c>
      <c r="D621" s="483"/>
    </row>
    <row r="622" spans="1:4" ht="15" customHeight="1">
      <c r="A622" s="143" t="s">
        <v>3997</v>
      </c>
      <c r="B622" s="143" t="s">
        <v>3998</v>
      </c>
      <c r="C622" s="143" t="s">
        <v>674</v>
      </c>
      <c r="D622" s="483"/>
    </row>
    <row r="623" spans="1:4" ht="15" customHeight="1">
      <c r="A623" s="143" t="s">
        <v>3999</v>
      </c>
      <c r="B623" s="143" t="s">
        <v>4000</v>
      </c>
      <c r="C623" s="143" t="s">
        <v>943</v>
      </c>
      <c r="D623" s="483"/>
    </row>
    <row r="624" spans="1:4" ht="15" customHeight="1">
      <c r="A624" s="143" t="s">
        <v>4001</v>
      </c>
      <c r="B624" s="143" t="s">
        <v>4002</v>
      </c>
      <c r="C624" s="143" t="s">
        <v>674</v>
      </c>
      <c r="D624" s="483"/>
    </row>
    <row r="625" spans="1:4" ht="15" customHeight="1">
      <c r="A625" s="143" t="s">
        <v>4003</v>
      </c>
      <c r="B625" s="143" t="s">
        <v>4004</v>
      </c>
      <c r="C625" s="143" t="s">
        <v>674</v>
      </c>
      <c r="D625" s="483"/>
    </row>
    <row r="626" spans="1:4" ht="15" customHeight="1">
      <c r="A626" s="143" t="s">
        <v>4005</v>
      </c>
      <c r="B626" s="143" t="s">
        <v>4006</v>
      </c>
      <c r="C626" s="143" t="s">
        <v>674</v>
      </c>
      <c r="D626" s="483"/>
    </row>
    <row r="627" spans="1:4" ht="15" customHeight="1">
      <c r="A627" s="143" t="s">
        <v>4007</v>
      </c>
      <c r="B627" s="143" t="s">
        <v>4008</v>
      </c>
      <c r="C627" s="143" t="s">
        <v>674</v>
      </c>
      <c r="D627" s="483"/>
    </row>
    <row r="628" spans="1:4" ht="15" customHeight="1">
      <c r="A628" s="143" t="s">
        <v>4009</v>
      </c>
      <c r="B628" s="143" t="s">
        <v>4010</v>
      </c>
      <c r="C628" s="143" t="s">
        <v>674</v>
      </c>
      <c r="D628" s="483"/>
    </row>
    <row r="629" spans="1:4" ht="15" customHeight="1">
      <c r="A629" s="143" t="s">
        <v>4011</v>
      </c>
      <c r="B629" s="143" t="s">
        <v>4012</v>
      </c>
      <c r="C629" s="143" t="s">
        <v>938</v>
      </c>
      <c r="D629" s="483"/>
    </row>
    <row r="630" spans="1:4" ht="15" customHeight="1">
      <c r="A630" s="143" t="s">
        <v>4013</v>
      </c>
      <c r="B630" s="143" t="s">
        <v>4014</v>
      </c>
      <c r="C630" s="143" t="s">
        <v>674</v>
      </c>
      <c r="D630" s="483"/>
    </row>
    <row r="631" spans="1:4" ht="15" customHeight="1">
      <c r="A631" s="143" t="s">
        <v>4015</v>
      </c>
      <c r="B631" s="143" t="s">
        <v>4016</v>
      </c>
      <c r="C631" s="143" t="s">
        <v>674</v>
      </c>
      <c r="D631" s="483"/>
    </row>
    <row r="632" spans="1:4" ht="15" customHeight="1">
      <c r="A632" s="143" t="s">
        <v>4017</v>
      </c>
      <c r="B632" s="143" t="s">
        <v>4018</v>
      </c>
      <c r="C632" s="143" t="s">
        <v>674</v>
      </c>
      <c r="D632" s="483"/>
    </row>
    <row r="633" spans="1:4" ht="15" customHeight="1">
      <c r="A633" s="143" t="s">
        <v>4019</v>
      </c>
      <c r="B633" s="143" t="s">
        <v>4020</v>
      </c>
      <c r="C633" s="143" t="s">
        <v>674</v>
      </c>
      <c r="D633" s="483"/>
    </row>
    <row r="634" spans="1:4" ht="15" customHeight="1">
      <c r="A634" s="143" t="s">
        <v>4021</v>
      </c>
      <c r="B634" s="143" t="s">
        <v>4022</v>
      </c>
      <c r="C634" s="143" t="s">
        <v>674</v>
      </c>
      <c r="D634" s="483"/>
    </row>
    <row r="635" spans="1:4" ht="15" customHeight="1">
      <c r="A635" s="143" t="s">
        <v>4023</v>
      </c>
      <c r="B635" s="143" t="s">
        <v>4024</v>
      </c>
      <c r="C635" s="143" t="s">
        <v>938</v>
      </c>
      <c r="D635" s="483"/>
    </row>
    <row r="636" spans="1:4" ht="15" customHeight="1">
      <c r="A636" s="143" t="s">
        <v>4025</v>
      </c>
      <c r="B636" s="143" t="s">
        <v>4026</v>
      </c>
      <c r="C636" s="143" t="s">
        <v>674</v>
      </c>
      <c r="D636" s="483"/>
    </row>
    <row r="637" spans="1:4" ht="15" customHeight="1">
      <c r="A637" s="143" t="s">
        <v>4027</v>
      </c>
      <c r="B637" s="143" t="s">
        <v>4028</v>
      </c>
      <c r="C637" s="143" t="s">
        <v>674</v>
      </c>
      <c r="D637" s="483"/>
    </row>
    <row r="638" spans="1:4" ht="15" customHeight="1">
      <c r="A638" s="143" t="s">
        <v>4029</v>
      </c>
      <c r="B638" s="143" t="s">
        <v>4030</v>
      </c>
      <c r="C638" s="143" t="s">
        <v>674</v>
      </c>
      <c r="D638" s="483"/>
    </row>
    <row r="639" spans="1:4" ht="15" customHeight="1">
      <c r="A639" s="143" t="s">
        <v>4031</v>
      </c>
      <c r="B639" s="143" t="s">
        <v>4032</v>
      </c>
      <c r="C639" s="143" t="s">
        <v>674</v>
      </c>
      <c r="D639" s="483"/>
    </row>
    <row r="640" spans="1:4" ht="15" customHeight="1">
      <c r="A640" s="143" t="s">
        <v>4033</v>
      </c>
      <c r="B640" s="143" t="s">
        <v>4034</v>
      </c>
      <c r="C640" s="143" t="s">
        <v>674</v>
      </c>
      <c r="D640" s="483"/>
    </row>
    <row r="641" spans="1:4" ht="15" customHeight="1">
      <c r="A641" s="143" t="s">
        <v>4035</v>
      </c>
      <c r="B641" s="143" t="s">
        <v>4036</v>
      </c>
      <c r="C641" s="143" t="s">
        <v>943</v>
      </c>
      <c r="D641" s="483"/>
    </row>
    <row r="642" spans="1:4" ht="15" customHeight="1">
      <c r="A642" s="143" t="s">
        <v>4037</v>
      </c>
      <c r="B642" s="143" t="s">
        <v>4038</v>
      </c>
      <c r="C642" s="143" t="s">
        <v>674</v>
      </c>
      <c r="D642" s="483"/>
    </row>
    <row r="643" spans="1:4" ht="15" customHeight="1">
      <c r="A643" s="143" t="s">
        <v>4039</v>
      </c>
      <c r="B643" s="143" t="s">
        <v>4040</v>
      </c>
      <c r="C643" s="143" t="s">
        <v>674</v>
      </c>
      <c r="D643" s="483"/>
    </row>
    <row r="644" spans="1:4" ht="15" customHeight="1">
      <c r="A644" s="143" t="s">
        <v>4041</v>
      </c>
      <c r="B644" s="143" t="s">
        <v>4042</v>
      </c>
      <c r="C644" s="143" t="s">
        <v>674</v>
      </c>
      <c r="D644" s="483"/>
    </row>
    <row r="645" spans="1:4" ht="15" customHeight="1">
      <c r="A645" s="143" t="s">
        <v>4043</v>
      </c>
      <c r="B645" s="143" t="s">
        <v>4044</v>
      </c>
      <c r="C645" s="143" t="s">
        <v>674</v>
      </c>
      <c r="D645" s="483"/>
    </row>
    <row r="646" spans="1:4" ht="15" customHeight="1">
      <c r="A646" s="143" t="s">
        <v>4045</v>
      </c>
      <c r="B646" s="143" t="s">
        <v>4046</v>
      </c>
      <c r="C646" s="143" t="s">
        <v>674</v>
      </c>
      <c r="D646" s="483"/>
    </row>
    <row r="647" spans="1:4" ht="15" customHeight="1">
      <c r="A647" s="143" t="s">
        <v>4047</v>
      </c>
      <c r="B647" s="143" t="s">
        <v>4048</v>
      </c>
      <c r="C647" s="143" t="s">
        <v>674</v>
      </c>
      <c r="D647" s="483"/>
    </row>
    <row r="648" spans="1:4" ht="15" customHeight="1">
      <c r="A648" s="143" t="s">
        <v>4049</v>
      </c>
      <c r="B648" s="143" t="s">
        <v>4050</v>
      </c>
      <c r="C648" s="143" t="s">
        <v>938</v>
      </c>
      <c r="D648" s="483"/>
    </row>
    <row r="649" spans="1:4" ht="15" customHeight="1">
      <c r="A649" s="143" t="s">
        <v>4051</v>
      </c>
      <c r="B649" s="143" t="s">
        <v>4052</v>
      </c>
      <c r="C649" s="143" t="s">
        <v>674</v>
      </c>
      <c r="D649" s="483"/>
    </row>
    <row r="650" spans="1:4" ht="15" customHeight="1">
      <c r="A650" s="143" t="s">
        <v>4053</v>
      </c>
      <c r="B650" s="143" t="s">
        <v>4054</v>
      </c>
      <c r="C650" s="143" t="s">
        <v>674</v>
      </c>
      <c r="D650" s="483"/>
    </row>
    <row r="651" spans="1:4" ht="15" customHeight="1">
      <c r="A651" s="143" t="s">
        <v>4055</v>
      </c>
      <c r="B651" s="143" t="s">
        <v>4056</v>
      </c>
      <c r="C651" s="143" t="s">
        <v>674</v>
      </c>
      <c r="D651" s="483"/>
    </row>
    <row r="652" spans="1:4" ht="15" customHeight="1">
      <c r="A652" s="143" t="s">
        <v>4057</v>
      </c>
      <c r="B652" s="143" t="s">
        <v>4058</v>
      </c>
      <c r="C652" s="143" t="s">
        <v>674</v>
      </c>
      <c r="D652" s="483"/>
    </row>
    <row r="653" spans="1:4" ht="15" customHeight="1">
      <c r="A653" s="143" t="s">
        <v>4059</v>
      </c>
      <c r="B653" s="143" t="s">
        <v>4060</v>
      </c>
      <c r="C653" s="143" t="s">
        <v>674</v>
      </c>
      <c r="D653" s="483"/>
    </row>
    <row r="654" spans="1:4" ht="15" customHeight="1">
      <c r="A654" s="143" t="s">
        <v>4061</v>
      </c>
      <c r="B654" s="143" t="s">
        <v>4062</v>
      </c>
      <c r="C654" s="143" t="s">
        <v>674</v>
      </c>
      <c r="D654" s="483"/>
    </row>
    <row r="655" spans="1:4" ht="15" customHeight="1">
      <c r="A655" s="143" t="s">
        <v>4063</v>
      </c>
      <c r="B655" s="143" t="s">
        <v>4064</v>
      </c>
      <c r="C655" s="143" t="s">
        <v>674</v>
      </c>
      <c r="D655" s="483"/>
    </row>
    <row r="656" spans="1:4" ht="15" customHeight="1">
      <c r="A656" s="143" t="s">
        <v>4065</v>
      </c>
      <c r="B656" s="143" t="s">
        <v>4066</v>
      </c>
      <c r="C656" s="143" t="s">
        <v>674</v>
      </c>
      <c r="D656" s="483"/>
    </row>
    <row r="657" spans="1:4" ht="15" customHeight="1">
      <c r="A657" s="143" t="s">
        <v>4067</v>
      </c>
      <c r="B657" s="143" t="s">
        <v>4068</v>
      </c>
      <c r="C657" s="143" t="s">
        <v>674</v>
      </c>
      <c r="D657" s="483"/>
    </row>
    <row r="658" spans="1:4" ht="15" customHeight="1">
      <c r="A658" s="143" t="s">
        <v>4069</v>
      </c>
      <c r="B658" s="143" t="s">
        <v>4070</v>
      </c>
      <c r="C658" s="143" t="s">
        <v>674</v>
      </c>
      <c r="D658" s="483"/>
    </row>
    <row r="659" spans="1:4" ht="15" customHeight="1">
      <c r="A659" s="143" t="s">
        <v>4071</v>
      </c>
      <c r="B659" s="143" t="s">
        <v>4072</v>
      </c>
      <c r="C659" s="143" t="s">
        <v>938</v>
      </c>
      <c r="D659" s="483"/>
    </row>
    <row r="660" spans="1:4" ht="15" customHeight="1">
      <c r="A660" s="143" t="s">
        <v>4073</v>
      </c>
      <c r="B660" s="143" t="s">
        <v>4074</v>
      </c>
      <c r="C660" s="143" t="s">
        <v>674</v>
      </c>
      <c r="D660" s="483"/>
    </row>
    <row r="661" spans="1:4" ht="15" customHeight="1">
      <c r="A661" s="143" t="s">
        <v>4075</v>
      </c>
      <c r="B661" s="143" t="s">
        <v>4076</v>
      </c>
      <c r="C661" s="143" t="s">
        <v>674</v>
      </c>
      <c r="D661" s="483"/>
    </row>
    <row r="662" spans="1:4" ht="15" customHeight="1">
      <c r="A662" s="143" t="s">
        <v>4077</v>
      </c>
      <c r="B662" s="143" t="s">
        <v>4078</v>
      </c>
      <c r="C662" s="143" t="s">
        <v>674</v>
      </c>
      <c r="D662" s="483"/>
    </row>
    <row r="663" spans="1:4" ht="15" customHeight="1">
      <c r="A663" s="143" t="s">
        <v>4079</v>
      </c>
      <c r="B663" s="143" t="s">
        <v>4080</v>
      </c>
      <c r="C663" s="143" t="s">
        <v>674</v>
      </c>
      <c r="D663" s="483"/>
    </row>
    <row r="664" spans="1:4" ht="15" customHeight="1">
      <c r="A664" s="143" t="s">
        <v>4081</v>
      </c>
      <c r="B664" s="143" t="s">
        <v>4082</v>
      </c>
      <c r="C664" s="143" t="s">
        <v>674</v>
      </c>
      <c r="D664" s="483"/>
    </row>
    <row r="665" spans="1:4" ht="15" customHeight="1">
      <c r="A665" s="143" t="s">
        <v>4083</v>
      </c>
      <c r="B665" s="143" t="s">
        <v>4084</v>
      </c>
      <c r="C665" s="143" t="s">
        <v>674</v>
      </c>
      <c r="D665" s="483"/>
    </row>
    <row r="666" spans="1:4" ht="15" customHeight="1">
      <c r="A666" s="143" t="s">
        <v>4085</v>
      </c>
      <c r="B666" s="143" t="s">
        <v>4086</v>
      </c>
      <c r="C666" s="143" t="s">
        <v>674</v>
      </c>
      <c r="D666" s="483"/>
    </row>
    <row r="667" spans="1:4" ht="15" customHeight="1">
      <c r="A667" s="143" t="s">
        <v>4087</v>
      </c>
      <c r="B667" s="143" t="s">
        <v>4088</v>
      </c>
      <c r="C667" s="143" t="s">
        <v>674</v>
      </c>
      <c r="D667" s="483"/>
    </row>
    <row r="668" spans="1:4" ht="15" customHeight="1">
      <c r="A668" s="143" t="s">
        <v>4089</v>
      </c>
      <c r="B668" s="143" t="s">
        <v>4090</v>
      </c>
      <c r="C668" s="143" t="s">
        <v>943</v>
      </c>
      <c r="D668" s="483"/>
    </row>
    <row r="669" spans="1:4" ht="15" customHeight="1">
      <c r="A669" s="143" t="s">
        <v>4091</v>
      </c>
      <c r="B669" s="143" t="s">
        <v>4092</v>
      </c>
      <c r="C669" s="143" t="s">
        <v>674</v>
      </c>
      <c r="D669" s="483"/>
    </row>
    <row r="670" spans="1:4" ht="15" customHeight="1">
      <c r="A670" s="143" t="s">
        <v>4093</v>
      </c>
      <c r="B670" s="143" t="s">
        <v>4094</v>
      </c>
      <c r="C670" s="143" t="s">
        <v>674</v>
      </c>
      <c r="D670" s="483"/>
    </row>
    <row r="671" spans="1:4" ht="15" customHeight="1">
      <c r="A671" s="143" t="s">
        <v>4095</v>
      </c>
      <c r="B671" s="143" t="s">
        <v>4096</v>
      </c>
      <c r="C671" s="143" t="s">
        <v>674</v>
      </c>
      <c r="D671" s="483"/>
    </row>
    <row r="672" spans="1:4" ht="15" customHeight="1">
      <c r="A672" s="143" t="s">
        <v>4097</v>
      </c>
      <c r="B672" s="143" t="s">
        <v>4098</v>
      </c>
      <c r="C672" s="143" t="s">
        <v>674</v>
      </c>
      <c r="D672" s="483"/>
    </row>
    <row r="673" spans="1:4" ht="15" customHeight="1">
      <c r="A673" s="143" t="s">
        <v>4099</v>
      </c>
      <c r="B673" s="143" t="s">
        <v>4100</v>
      </c>
      <c r="C673" s="143" t="s">
        <v>674</v>
      </c>
      <c r="D673" s="483"/>
    </row>
    <row r="674" spans="1:4" ht="15" customHeight="1">
      <c r="A674" s="143" t="s">
        <v>4101</v>
      </c>
      <c r="B674" s="143" t="s">
        <v>4102</v>
      </c>
      <c r="C674" s="143" t="s">
        <v>674</v>
      </c>
      <c r="D674" s="483"/>
    </row>
    <row r="675" spans="1:4" ht="15" customHeight="1">
      <c r="A675" s="143" t="s">
        <v>4103</v>
      </c>
      <c r="B675" s="143" t="s">
        <v>4104</v>
      </c>
      <c r="C675" s="143" t="s">
        <v>1012</v>
      </c>
      <c r="D675" s="483"/>
    </row>
    <row r="676" spans="1:4" ht="15" customHeight="1">
      <c r="A676" s="143" t="s">
        <v>4105</v>
      </c>
      <c r="B676" s="143" t="s">
        <v>4106</v>
      </c>
      <c r="C676" s="143" t="s">
        <v>943</v>
      </c>
      <c r="D676" s="483"/>
    </row>
    <row r="677" spans="1:4" ht="15" customHeight="1">
      <c r="A677" s="143" t="s">
        <v>4107</v>
      </c>
      <c r="B677" s="143" t="s">
        <v>4108</v>
      </c>
      <c r="C677" s="143" t="s">
        <v>674</v>
      </c>
      <c r="D677" s="483"/>
    </row>
    <row r="678" spans="1:4" ht="15" customHeight="1">
      <c r="A678" s="143" t="s">
        <v>4109</v>
      </c>
      <c r="B678" s="143" t="s">
        <v>4110</v>
      </c>
      <c r="C678" s="143" t="s">
        <v>674</v>
      </c>
      <c r="D678" s="483"/>
    </row>
    <row r="679" spans="1:4" ht="15" customHeight="1">
      <c r="A679" s="143" t="s">
        <v>4111</v>
      </c>
      <c r="B679" s="143" t="s">
        <v>4112</v>
      </c>
      <c r="C679" s="143" t="s">
        <v>674</v>
      </c>
      <c r="D679" s="483"/>
    </row>
    <row r="680" spans="1:4" ht="15" customHeight="1">
      <c r="A680" s="143" t="s">
        <v>4113</v>
      </c>
      <c r="B680" s="143" t="s">
        <v>4114</v>
      </c>
      <c r="C680" s="143" t="s">
        <v>674</v>
      </c>
      <c r="D680" s="483"/>
    </row>
    <row r="681" spans="1:4" ht="15" customHeight="1">
      <c r="A681" s="143" t="s">
        <v>4115</v>
      </c>
      <c r="B681" s="143" t="s">
        <v>4116</v>
      </c>
      <c r="C681" s="143" t="s">
        <v>674</v>
      </c>
      <c r="D681" s="483"/>
    </row>
    <row r="682" spans="1:4" ht="15" customHeight="1">
      <c r="A682" s="143" t="s">
        <v>4117</v>
      </c>
      <c r="B682" s="143" t="s">
        <v>4118</v>
      </c>
      <c r="C682" s="143" t="s">
        <v>1012</v>
      </c>
      <c r="D682" s="483"/>
    </row>
    <row r="683" spans="1:4" ht="15" customHeight="1">
      <c r="A683" s="143" t="s">
        <v>4119</v>
      </c>
      <c r="B683" s="143" t="s">
        <v>4120</v>
      </c>
      <c r="C683" s="143" t="s">
        <v>674</v>
      </c>
      <c r="D683" s="483"/>
    </row>
    <row r="684" spans="1:4" ht="15" customHeight="1">
      <c r="A684" s="143" t="s">
        <v>4121</v>
      </c>
      <c r="B684" s="143" t="s">
        <v>4122</v>
      </c>
      <c r="C684" s="143" t="s">
        <v>674</v>
      </c>
      <c r="D684" s="483"/>
    </row>
    <row r="685" spans="1:4" ht="15" customHeight="1">
      <c r="A685" s="143" t="s">
        <v>4123</v>
      </c>
      <c r="B685" s="143" t="s">
        <v>4124</v>
      </c>
      <c r="C685" s="143" t="s">
        <v>674</v>
      </c>
      <c r="D685" s="483"/>
    </row>
    <row r="686" spans="1:4" ht="15" customHeight="1">
      <c r="A686" s="143" t="s">
        <v>4125</v>
      </c>
      <c r="B686" s="143" t="s">
        <v>4126</v>
      </c>
      <c r="C686" s="143" t="s">
        <v>674</v>
      </c>
      <c r="D686" s="483"/>
    </row>
    <row r="687" spans="1:4" ht="15" customHeight="1">
      <c r="A687" s="143" t="s">
        <v>4127</v>
      </c>
      <c r="B687" s="143" t="s">
        <v>4128</v>
      </c>
      <c r="C687" s="143" t="s">
        <v>674</v>
      </c>
      <c r="D687" s="483"/>
    </row>
    <row r="688" spans="1:4" ht="15" customHeight="1">
      <c r="A688" s="143" t="s">
        <v>4129</v>
      </c>
      <c r="B688" s="143" t="s">
        <v>4130</v>
      </c>
      <c r="C688" s="143" t="s">
        <v>943</v>
      </c>
      <c r="D688" s="483"/>
    </row>
    <row r="689" spans="1:4" ht="15" customHeight="1">
      <c r="A689" s="143" t="s">
        <v>4131</v>
      </c>
      <c r="B689" s="143" t="s">
        <v>4132</v>
      </c>
      <c r="C689" s="143" t="s">
        <v>938</v>
      </c>
      <c r="D689" s="483"/>
    </row>
    <row r="690" spans="1:4" ht="15" customHeight="1">
      <c r="A690" s="143" t="s">
        <v>4133</v>
      </c>
      <c r="B690" s="143" t="s">
        <v>4134</v>
      </c>
      <c r="C690" s="143" t="s">
        <v>674</v>
      </c>
      <c r="D690" s="483"/>
    </row>
    <row r="691" spans="1:4" ht="15" customHeight="1">
      <c r="A691" s="143" t="s">
        <v>4135</v>
      </c>
      <c r="B691" s="143" t="s">
        <v>4136</v>
      </c>
      <c r="C691" s="143" t="s">
        <v>674</v>
      </c>
      <c r="D691" s="483"/>
    </row>
    <row r="692" spans="1:4" ht="15" customHeight="1">
      <c r="A692" s="143" t="s">
        <v>4137</v>
      </c>
      <c r="B692" s="143" t="s">
        <v>4138</v>
      </c>
      <c r="C692" s="143" t="s">
        <v>674</v>
      </c>
      <c r="D692" s="483"/>
    </row>
    <row r="693" spans="1:4" ht="15" customHeight="1">
      <c r="A693" s="143" t="s">
        <v>4139</v>
      </c>
      <c r="B693" s="143" t="s">
        <v>4140</v>
      </c>
      <c r="C693" s="143" t="s">
        <v>674</v>
      </c>
      <c r="D693" s="483"/>
    </row>
    <row r="694" spans="1:4" ht="15" customHeight="1">
      <c r="A694" s="143" t="s">
        <v>4141</v>
      </c>
      <c r="B694" s="143" t="s">
        <v>4142</v>
      </c>
      <c r="C694" s="143" t="s">
        <v>674</v>
      </c>
      <c r="D694" s="483"/>
    </row>
    <row r="695" spans="1:4" ht="15" customHeight="1">
      <c r="A695" s="143" t="s">
        <v>4143</v>
      </c>
      <c r="B695" s="143" t="s">
        <v>4144</v>
      </c>
      <c r="C695" s="143" t="s">
        <v>674</v>
      </c>
      <c r="D695" s="483"/>
    </row>
    <row r="696" spans="1:4" ht="15" customHeight="1">
      <c r="A696" s="143" t="s">
        <v>4145</v>
      </c>
      <c r="B696" s="143" t="s">
        <v>4146</v>
      </c>
      <c r="C696" s="143" t="s">
        <v>938</v>
      </c>
      <c r="D696" s="483"/>
    </row>
    <row r="697" spans="1:4" ht="15" customHeight="1">
      <c r="A697" s="143" t="s">
        <v>4147</v>
      </c>
      <c r="B697" s="143" t="s">
        <v>4148</v>
      </c>
      <c r="C697" s="143" t="s">
        <v>1012</v>
      </c>
      <c r="D697" s="483"/>
    </row>
    <row r="698" spans="1:4" ht="15" customHeight="1">
      <c r="A698" s="143" t="s">
        <v>4149</v>
      </c>
      <c r="B698" s="143" t="s">
        <v>4150</v>
      </c>
      <c r="C698" s="143" t="s">
        <v>938</v>
      </c>
      <c r="D698" s="483"/>
    </row>
    <row r="699" spans="1:4" ht="15" customHeight="1">
      <c r="A699" s="143" t="s">
        <v>4151</v>
      </c>
      <c r="B699" s="143" t="s">
        <v>4152</v>
      </c>
      <c r="C699" s="143" t="s">
        <v>674</v>
      </c>
      <c r="D699" s="483"/>
    </row>
    <row r="700" spans="1:4" ht="15" customHeight="1">
      <c r="A700" s="143" t="s">
        <v>4153</v>
      </c>
      <c r="B700" s="143" t="s">
        <v>4154</v>
      </c>
      <c r="C700" s="143" t="s">
        <v>674</v>
      </c>
      <c r="D700" s="483"/>
    </row>
    <row r="701" spans="1:4" ht="15" customHeight="1">
      <c r="A701" s="143" t="s">
        <v>4155</v>
      </c>
      <c r="B701" s="143" t="s">
        <v>4156</v>
      </c>
      <c r="C701" s="143" t="s">
        <v>674</v>
      </c>
      <c r="D701" s="483"/>
    </row>
    <row r="702" spans="1:4" ht="15" customHeight="1">
      <c r="A702" s="143" t="s">
        <v>4157</v>
      </c>
      <c r="B702" s="143" t="s">
        <v>4158</v>
      </c>
      <c r="C702" s="143" t="s">
        <v>1012</v>
      </c>
      <c r="D702" s="483"/>
    </row>
    <row r="703" spans="1:4" ht="15" customHeight="1">
      <c r="A703" s="143" t="s">
        <v>4159</v>
      </c>
      <c r="B703" s="143" t="s">
        <v>4160</v>
      </c>
      <c r="C703" s="143" t="s">
        <v>674</v>
      </c>
      <c r="D703" s="483"/>
    </row>
    <row r="704" spans="1:4" ht="15" customHeight="1">
      <c r="A704" s="143" t="s">
        <v>4161</v>
      </c>
      <c r="B704" s="143" t="s">
        <v>4162</v>
      </c>
      <c r="C704" s="143" t="s">
        <v>674</v>
      </c>
      <c r="D704" s="483"/>
    </row>
    <row r="705" spans="1:4" ht="15" customHeight="1">
      <c r="A705" s="143" t="s">
        <v>4163</v>
      </c>
      <c r="B705" s="143" t="s">
        <v>4164</v>
      </c>
      <c r="C705" s="143" t="s">
        <v>674</v>
      </c>
      <c r="D705" s="483"/>
    </row>
    <row r="706" spans="1:4" ht="15" customHeight="1">
      <c r="A706" s="143" t="s">
        <v>4165</v>
      </c>
      <c r="B706" s="143" t="s">
        <v>4166</v>
      </c>
      <c r="C706" s="143" t="s">
        <v>943</v>
      </c>
      <c r="D706" s="483"/>
    </row>
    <row r="707" spans="1:4" ht="15" customHeight="1">
      <c r="A707" s="143" t="s">
        <v>4167</v>
      </c>
      <c r="B707" s="143" t="s">
        <v>4168</v>
      </c>
      <c r="C707" s="143" t="s">
        <v>943</v>
      </c>
      <c r="D707" s="483"/>
    </row>
    <row r="708" spans="1:4" ht="15" customHeight="1">
      <c r="A708" s="143" t="s">
        <v>4169</v>
      </c>
      <c r="B708" s="143" t="s">
        <v>4170</v>
      </c>
      <c r="C708" s="143" t="s">
        <v>938</v>
      </c>
      <c r="D708" s="483"/>
    </row>
    <row r="709" spans="1:4" ht="15" customHeight="1">
      <c r="A709" s="143" t="s">
        <v>4171</v>
      </c>
      <c r="B709" s="143" t="s">
        <v>4172</v>
      </c>
      <c r="C709" s="143" t="s">
        <v>943</v>
      </c>
      <c r="D709" s="483"/>
    </row>
    <row r="710" spans="1:4" ht="15" customHeight="1">
      <c r="A710" s="143" t="s">
        <v>4173</v>
      </c>
      <c r="B710" s="143" t="s">
        <v>4174</v>
      </c>
      <c r="C710" s="143" t="s">
        <v>674</v>
      </c>
      <c r="D710" s="483"/>
    </row>
    <row r="711" spans="1:4" ht="15" customHeight="1">
      <c r="A711" s="143" t="s">
        <v>4175</v>
      </c>
      <c r="B711" s="143" t="s">
        <v>4176</v>
      </c>
      <c r="C711" s="143" t="s">
        <v>938</v>
      </c>
      <c r="D711" s="483"/>
    </row>
    <row r="712" spans="1:4" ht="15" customHeight="1">
      <c r="A712" s="143" t="s">
        <v>4177</v>
      </c>
      <c r="B712" s="143" t="s">
        <v>4178</v>
      </c>
      <c r="C712" s="143" t="s">
        <v>938</v>
      </c>
      <c r="D712" s="483"/>
    </row>
    <row r="713" spans="1:4" ht="15" customHeight="1">
      <c r="A713" s="143" t="s">
        <v>4179</v>
      </c>
      <c r="B713" s="143" t="s">
        <v>4180</v>
      </c>
      <c r="C713" s="143" t="s">
        <v>674</v>
      </c>
      <c r="D713" s="483"/>
    </row>
    <row r="714" spans="1:4" ht="15" customHeight="1">
      <c r="A714" s="143" t="s">
        <v>4181</v>
      </c>
      <c r="B714" s="143" t="s">
        <v>4182</v>
      </c>
      <c r="C714" s="143" t="s">
        <v>674</v>
      </c>
      <c r="D714" s="483"/>
    </row>
    <row r="715" spans="1:4" ht="15" customHeight="1">
      <c r="A715" s="143" t="s">
        <v>4183</v>
      </c>
      <c r="B715" s="143" t="s">
        <v>4184</v>
      </c>
      <c r="C715" s="143" t="s">
        <v>674</v>
      </c>
      <c r="D715" s="483"/>
    </row>
    <row r="716" spans="1:4" ht="15" customHeight="1">
      <c r="A716" s="143" t="s">
        <v>4185</v>
      </c>
      <c r="B716" s="143" t="s">
        <v>4186</v>
      </c>
      <c r="C716" s="143" t="s">
        <v>674</v>
      </c>
      <c r="D716" s="483"/>
    </row>
    <row r="717" spans="1:4" ht="15" customHeight="1">
      <c r="A717" s="143" t="s">
        <v>4187</v>
      </c>
      <c r="B717" s="143" t="s">
        <v>4188</v>
      </c>
      <c r="C717" s="143" t="s">
        <v>1012</v>
      </c>
      <c r="D717" s="483"/>
    </row>
    <row r="718" spans="1:4" ht="15" customHeight="1">
      <c r="A718" s="143" t="s">
        <v>4189</v>
      </c>
      <c r="B718" s="143" t="s">
        <v>4190</v>
      </c>
      <c r="C718" s="143" t="s">
        <v>674</v>
      </c>
      <c r="D718" s="483"/>
    </row>
    <row r="719" spans="1:4" ht="15" customHeight="1">
      <c r="A719" s="143" t="s">
        <v>4191</v>
      </c>
      <c r="B719" s="143" t="s">
        <v>4192</v>
      </c>
      <c r="C719" s="143" t="s">
        <v>674</v>
      </c>
      <c r="D719" s="483"/>
    </row>
    <row r="720" spans="1:4" ht="15" customHeight="1">
      <c r="A720" s="143" t="s">
        <v>4193</v>
      </c>
      <c r="B720" s="143" t="s">
        <v>4194</v>
      </c>
      <c r="C720" s="143" t="s">
        <v>674</v>
      </c>
      <c r="D720" s="483"/>
    </row>
    <row r="721" spans="1:4" ht="15" customHeight="1">
      <c r="A721" s="143" t="s">
        <v>4195</v>
      </c>
      <c r="B721" s="143" t="s">
        <v>4196</v>
      </c>
      <c r="C721" s="143" t="s">
        <v>674</v>
      </c>
      <c r="D721" s="483"/>
    </row>
    <row r="722" spans="1:4" ht="15" customHeight="1">
      <c r="A722" s="143" t="s">
        <v>4197</v>
      </c>
      <c r="B722" s="143" t="s">
        <v>4198</v>
      </c>
      <c r="C722" s="143" t="s">
        <v>674</v>
      </c>
      <c r="D722" s="483"/>
    </row>
    <row r="723" spans="1:4" ht="15" customHeight="1">
      <c r="A723" s="143" t="s">
        <v>4199</v>
      </c>
      <c r="B723" s="143" t="s">
        <v>4200</v>
      </c>
      <c r="C723" s="143" t="s">
        <v>943</v>
      </c>
      <c r="D723" s="483"/>
    </row>
    <row r="724" spans="1:4" ht="15" customHeight="1">
      <c r="A724" s="143" t="s">
        <v>4201</v>
      </c>
      <c r="B724" s="143" t="s">
        <v>4202</v>
      </c>
      <c r="C724" s="143" t="s">
        <v>943</v>
      </c>
      <c r="D724" s="483"/>
    </row>
    <row r="725" spans="1:4" ht="15" customHeight="1">
      <c r="A725" s="143" t="s">
        <v>4203</v>
      </c>
      <c r="B725" s="143" t="s">
        <v>4204</v>
      </c>
      <c r="C725" s="143" t="s">
        <v>1012</v>
      </c>
      <c r="D725" s="483"/>
    </row>
    <row r="726" spans="1:4" ht="15" customHeight="1">
      <c r="A726" s="143" t="s">
        <v>4205</v>
      </c>
      <c r="B726" s="143" t="s">
        <v>4206</v>
      </c>
      <c r="C726" s="143" t="s">
        <v>674</v>
      </c>
      <c r="D726" s="483"/>
    </row>
    <row r="727" spans="1:4" ht="15" customHeight="1">
      <c r="A727" s="143" t="s">
        <v>4207</v>
      </c>
      <c r="B727" s="143" t="s">
        <v>4208</v>
      </c>
      <c r="C727" s="143" t="s">
        <v>938</v>
      </c>
      <c r="D727" s="483"/>
    </row>
    <row r="728" spans="1:4" ht="15" customHeight="1">
      <c r="A728" s="143" t="s">
        <v>4209</v>
      </c>
      <c r="B728" s="143" t="s">
        <v>4210</v>
      </c>
      <c r="C728" s="143" t="s">
        <v>1012</v>
      </c>
      <c r="D728" s="483"/>
    </row>
    <row r="729" spans="1:4" ht="15" customHeight="1">
      <c r="A729" s="143" t="s">
        <v>4211</v>
      </c>
      <c r="B729" s="143" t="s">
        <v>4212</v>
      </c>
      <c r="C729" s="143" t="s">
        <v>943</v>
      </c>
      <c r="D729" s="483"/>
    </row>
    <row r="730" spans="1:4" ht="15" customHeight="1">
      <c r="A730" s="143" t="s">
        <v>4213</v>
      </c>
      <c r="B730" s="143" t="s">
        <v>4214</v>
      </c>
      <c r="C730" s="143" t="s">
        <v>1012</v>
      </c>
      <c r="D730" s="483"/>
    </row>
    <row r="731" spans="1:4" ht="15" customHeight="1">
      <c r="A731" s="143" t="s">
        <v>4215</v>
      </c>
      <c r="B731" s="143" t="s">
        <v>4216</v>
      </c>
      <c r="C731" s="143" t="s">
        <v>674</v>
      </c>
      <c r="D731" s="483"/>
    </row>
    <row r="732" spans="1:4" ht="15" customHeight="1">
      <c r="A732" s="143" t="s">
        <v>4217</v>
      </c>
      <c r="B732" s="143" t="s">
        <v>4218</v>
      </c>
      <c r="C732" s="143" t="s">
        <v>674</v>
      </c>
      <c r="D732" s="483"/>
    </row>
    <row r="733" spans="1:4" ht="15" customHeight="1">
      <c r="A733" s="143" t="s">
        <v>4219</v>
      </c>
      <c r="B733" s="143" t="s">
        <v>4220</v>
      </c>
      <c r="C733" s="143" t="s">
        <v>674</v>
      </c>
      <c r="D733" s="483"/>
    </row>
    <row r="734" spans="1:4" ht="15" customHeight="1">
      <c r="A734" s="143" t="s">
        <v>4221</v>
      </c>
      <c r="B734" s="143" t="s">
        <v>4222</v>
      </c>
      <c r="C734" s="143" t="s">
        <v>674</v>
      </c>
      <c r="D734" s="483"/>
    </row>
    <row r="735" spans="1:4" ht="15" customHeight="1">
      <c r="A735" s="143" t="s">
        <v>4223</v>
      </c>
      <c r="B735" s="143" t="s">
        <v>4224</v>
      </c>
      <c r="C735" s="143" t="s">
        <v>674</v>
      </c>
      <c r="D735" s="483"/>
    </row>
    <row r="736" spans="1:4" ht="15" customHeight="1">
      <c r="A736" s="143" t="s">
        <v>4225</v>
      </c>
      <c r="B736" s="143" t="s">
        <v>4226</v>
      </c>
      <c r="C736" s="143" t="s">
        <v>674</v>
      </c>
      <c r="D736" s="483"/>
    </row>
    <row r="737" spans="1:4" ht="15" customHeight="1">
      <c r="A737" s="143" t="s">
        <v>4227</v>
      </c>
      <c r="B737" s="143" t="s">
        <v>4228</v>
      </c>
      <c r="C737" s="143" t="s">
        <v>674</v>
      </c>
      <c r="D737" s="483"/>
    </row>
    <row r="738" spans="1:4" ht="15" customHeight="1">
      <c r="A738" s="143" t="s">
        <v>4229</v>
      </c>
      <c r="B738" s="143" t="s">
        <v>4230</v>
      </c>
      <c r="C738" s="143" t="s">
        <v>1012</v>
      </c>
      <c r="D738" s="483"/>
    </row>
    <row r="739" spans="1:4" ht="15" customHeight="1">
      <c r="A739" s="143" t="s">
        <v>4231</v>
      </c>
      <c r="B739" s="143" t="s">
        <v>4232</v>
      </c>
      <c r="C739" s="143" t="s">
        <v>674</v>
      </c>
      <c r="D739" s="483"/>
    </row>
    <row r="740" spans="1:4" ht="15" customHeight="1">
      <c r="A740" s="143" t="s">
        <v>4233</v>
      </c>
      <c r="B740" s="143" t="s">
        <v>4234</v>
      </c>
      <c r="C740" s="143" t="s">
        <v>674</v>
      </c>
      <c r="D740" s="483"/>
    </row>
    <row r="741" spans="1:4" ht="15" customHeight="1">
      <c r="A741" s="143" t="s">
        <v>4235</v>
      </c>
      <c r="B741" s="143" t="s">
        <v>4236</v>
      </c>
      <c r="C741" s="143" t="s">
        <v>943</v>
      </c>
      <c r="D741" s="483"/>
    </row>
    <row r="742" spans="1:4" ht="15" customHeight="1">
      <c r="A742" s="143" t="s">
        <v>4237</v>
      </c>
      <c r="B742" s="143" t="s">
        <v>4238</v>
      </c>
      <c r="C742" s="143" t="s">
        <v>674</v>
      </c>
      <c r="D742" s="483"/>
    </row>
    <row r="743" spans="1:4" ht="15" customHeight="1">
      <c r="A743" s="143" t="s">
        <v>4239</v>
      </c>
      <c r="B743" s="143" t="s">
        <v>4240</v>
      </c>
      <c r="C743" s="143" t="s">
        <v>674</v>
      </c>
      <c r="D743" s="483"/>
    </row>
    <row r="744" spans="1:4" ht="15" customHeight="1">
      <c r="A744" s="143" t="s">
        <v>4241</v>
      </c>
      <c r="B744" s="143" t="s">
        <v>4242</v>
      </c>
      <c r="C744" s="143" t="s">
        <v>674</v>
      </c>
      <c r="D744" s="483"/>
    </row>
    <row r="745" spans="1:4" ht="15" customHeight="1">
      <c r="A745" s="143" t="s">
        <v>4243</v>
      </c>
      <c r="B745" s="143" t="s">
        <v>4244</v>
      </c>
      <c r="C745" s="143" t="s">
        <v>674</v>
      </c>
      <c r="D745" s="483"/>
    </row>
    <row r="746" spans="1:4" ht="15" customHeight="1">
      <c r="A746" s="143" t="s">
        <v>4245</v>
      </c>
      <c r="B746" s="143" t="s">
        <v>4246</v>
      </c>
      <c r="C746" s="143" t="s">
        <v>674</v>
      </c>
      <c r="D746" s="483"/>
    </row>
    <row r="747" spans="1:4" ht="15" customHeight="1">
      <c r="A747" s="143" t="s">
        <v>4247</v>
      </c>
      <c r="B747" s="143" t="s">
        <v>4248</v>
      </c>
      <c r="C747" s="143" t="s">
        <v>674</v>
      </c>
      <c r="D747" s="483"/>
    </row>
    <row r="748" spans="1:4" ht="15" customHeight="1">
      <c r="A748" s="143" t="s">
        <v>4249</v>
      </c>
      <c r="B748" s="143" t="s">
        <v>4250</v>
      </c>
      <c r="C748" s="143" t="s">
        <v>674</v>
      </c>
      <c r="D748" s="483"/>
    </row>
    <row r="749" spans="1:4" ht="15" customHeight="1">
      <c r="A749" s="143" t="s">
        <v>4251</v>
      </c>
      <c r="B749" s="143" t="s">
        <v>4252</v>
      </c>
      <c r="C749" s="143" t="s">
        <v>674</v>
      </c>
      <c r="D749" s="483"/>
    </row>
    <row r="750" spans="1:4" ht="15" customHeight="1">
      <c r="A750" s="143" t="s">
        <v>4253</v>
      </c>
      <c r="B750" s="143" t="s">
        <v>4254</v>
      </c>
      <c r="C750" s="143" t="s">
        <v>674</v>
      </c>
      <c r="D750" s="483"/>
    </row>
    <row r="751" spans="1:4" ht="15" customHeight="1">
      <c r="A751" s="143" t="s">
        <v>4255</v>
      </c>
      <c r="B751" s="143" t="s">
        <v>4256</v>
      </c>
      <c r="C751" s="143" t="s">
        <v>1012</v>
      </c>
      <c r="D751" s="483"/>
    </row>
    <row r="752" spans="1:4" ht="15" customHeight="1">
      <c r="A752" s="143" t="s">
        <v>4257</v>
      </c>
      <c r="B752" s="143" t="s">
        <v>4258</v>
      </c>
      <c r="C752" s="143" t="s">
        <v>674</v>
      </c>
      <c r="D752" s="483"/>
    </row>
    <row r="753" spans="1:4" ht="15" customHeight="1">
      <c r="A753" s="143" t="s">
        <v>4259</v>
      </c>
      <c r="B753" s="143" t="s">
        <v>4260</v>
      </c>
      <c r="C753" s="143" t="s">
        <v>943</v>
      </c>
      <c r="D753" s="483"/>
    </row>
    <row r="754" spans="1:4" ht="15" customHeight="1">
      <c r="A754" s="143" t="s">
        <v>4261</v>
      </c>
      <c r="B754" s="143" t="s">
        <v>4262</v>
      </c>
      <c r="C754" s="143" t="s">
        <v>943</v>
      </c>
      <c r="D754" s="483"/>
    </row>
    <row r="755" spans="1:4" ht="15" customHeight="1">
      <c r="A755" s="143" t="s">
        <v>4263</v>
      </c>
      <c r="B755" s="143" t="s">
        <v>4264</v>
      </c>
      <c r="C755" s="143" t="s">
        <v>1012</v>
      </c>
      <c r="D755" s="483"/>
    </row>
    <row r="756" spans="1:4" ht="15" customHeight="1">
      <c r="A756" s="143" t="s">
        <v>4265</v>
      </c>
      <c r="B756" s="143" t="s">
        <v>4266</v>
      </c>
      <c r="C756" s="143" t="s">
        <v>674</v>
      </c>
      <c r="D756" s="483"/>
    </row>
    <row r="757" spans="1:4" ht="15" customHeight="1">
      <c r="A757" s="143" t="s">
        <v>4267</v>
      </c>
      <c r="B757" s="143" t="s">
        <v>4268</v>
      </c>
      <c r="C757" s="143" t="s">
        <v>674</v>
      </c>
      <c r="D757" s="483"/>
    </row>
    <row r="758" spans="1:4" ht="15" customHeight="1">
      <c r="A758" s="143" t="s">
        <v>4269</v>
      </c>
      <c r="B758" s="143" t="s">
        <v>4270</v>
      </c>
      <c r="C758" s="143" t="s">
        <v>674</v>
      </c>
      <c r="D758" s="483"/>
    </row>
    <row r="759" spans="1:4" ht="15" customHeight="1">
      <c r="A759" s="143" t="s">
        <v>4271</v>
      </c>
      <c r="B759" s="143" t="s">
        <v>4272</v>
      </c>
      <c r="C759" s="143" t="s">
        <v>1012</v>
      </c>
      <c r="D759" s="483"/>
    </row>
    <row r="760" spans="1:4" ht="15" customHeight="1">
      <c r="A760" s="143" t="s">
        <v>4273</v>
      </c>
      <c r="B760" s="143" t="s">
        <v>4274</v>
      </c>
      <c r="C760" s="143" t="s">
        <v>674</v>
      </c>
      <c r="D760" s="483"/>
    </row>
    <row r="761" spans="1:4" ht="15" customHeight="1">
      <c r="A761" s="143" t="s">
        <v>4275</v>
      </c>
      <c r="B761" s="143" t="s">
        <v>4276</v>
      </c>
      <c r="C761" s="143" t="s">
        <v>674</v>
      </c>
      <c r="D761" s="483"/>
    </row>
    <row r="762" spans="1:4" ht="15" customHeight="1">
      <c r="A762" s="143" t="s">
        <v>4277</v>
      </c>
      <c r="B762" s="143" t="s">
        <v>4278</v>
      </c>
      <c r="C762" s="143" t="s">
        <v>674</v>
      </c>
      <c r="D762" s="483"/>
    </row>
    <row r="763" spans="1:4" ht="15" customHeight="1">
      <c r="A763" s="143" t="s">
        <v>4279</v>
      </c>
      <c r="B763" s="143" t="s">
        <v>4280</v>
      </c>
      <c r="C763" s="143" t="s">
        <v>674</v>
      </c>
      <c r="D763" s="483"/>
    </row>
    <row r="764" spans="1:4" ht="15" customHeight="1">
      <c r="A764" s="143" t="s">
        <v>4281</v>
      </c>
      <c r="B764" s="143" t="s">
        <v>4282</v>
      </c>
      <c r="C764" s="143" t="s">
        <v>674</v>
      </c>
      <c r="D764" s="483"/>
    </row>
    <row r="765" spans="1:4" ht="15" customHeight="1">
      <c r="A765" s="143" t="s">
        <v>4283</v>
      </c>
      <c r="B765" s="143" t="s">
        <v>4284</v>
      </c>
      <c r="C765" s="143" t="s">
        <v>674</v>
      </c>
      <c r="D765" s="483"/>
    </row>
    <row r="766" spans="1:4" ht="15" customHeight="1">
      <c r="A766" s="143" t="s">
        <v>4285</v>
      </c>
      <c r="B766" s="143" t="s">
        <v>4286</v>
      </c>
      <c r="C766" s="143" t="s">
        <v>674</v>
      </c>
      <c r="D766" s="483"/>
    </row>
    <row r="767" spans="1:4" ht="15" customHeight="1">
      <c r="A767" s="143" t="s">
        <v>4287</v>
      </c>
      <c r="B767" s="143" t="s">
        <v>4288</v>
      </c>
      <c r="C767" s="143" t="s">
        <v>674</v>
      </c>
      <c r="D767" s="483"/>
    </row>
    <row r="768" spans="1:4" ht="15" customHeight="1">
      <c r="A768" s="143" t="s">
        <v>4289</v>
      </c>
      <c r="B768" s="143" t="s">
        <v>4290</v>
      </c>
      <c r="C768" s="143" t="s">
        <v>674</v>
      </c>
      <c r="D768" s="483"/>
    </row>
    <row r="769" spans="1:4" ht="15" customHeight="1">
      <c r="A769" s="143" t="s">
        <v>4291</v>
      </c>
      <c r="B769" s="143" t="s">
        <v>4292</v>
      </c>
      <c r="C769" s="143" t="s">
        <v>674</v>
      </c>
      <c r="D769" s="483"/>
    </row>
    <row r="770" spans="1:4" ht="15" customHeight="1">
      <c r="A770" s="143" t="s">
        <v>4293</v>
      </c>
      <c r="B770" s="143" t="s">
        <v>4294</v>
      </c>
      <c r="C770" s="143" t="s">
        <v>674</v>
      </c>
      <c r="D770" s="483"/>
    </row>
    <row r="771" spans="1:4" ht="15" customHeight="1">
      <c r="A771" s="143" t="s">
        <v>4295</v>
      </c>
      <c r="B771" s="143" t="s">
        <v>4296</v>
      </c>
      <c r="C771" s="143" t="s">
        <v>674</v>
      </c>
      <c r="D771" s="483"/>
    </row>
    <row r="772" spans="1:4" ht="15" customHeight="1">
      <c r="A772" s="143" t="s">
        <v>4297</v>
      </c>
      <c r="B772" s="143" t="s">
        <v>4298</v>
      </c>
      <c r="C772" s="143" t="s">
        <v>674</v>
      </c>
      <c r="D772" s="483"/>
    </row>
    <row r="773" spans="1:4" ht="15" customHeight="1">
      <c r="A773" s="143" t="s">
        <v>4299</v>
      </c>
      <c r="B773" s="143" t="s">
        <v>4300</v>
      </c>
      <c r="C773" s="143" t="s">
        <v>943</v>
      </c>
      <c r="D773" s="483"/>
    </row>
    <row r="774" spans="1:4" ht="15" customHeight="1">
      <c r="A774" s="143" t="s">
        <v>4301</v>
      </c>
      <c r="B774" s="143" t="s">
        <v>4302</v>
      </c>
      <c r="C774" s="143" t="s">
        <v>1012</v>
      </c>
      <c r="D774" s="483"/>
    </row>
    <row r="775" spans="1:4" ht="15" customHeight="1">
      <c r="A775" s="143" t="s">
        <v>4303</v>
      </c>
      <c r="B775" s="143" t="s">
        <v>4304</v>
      </c>
      <c r="C775" s="143" t="s">
        <v>674</v>
      </c>
      <c r="D775" s="483"/>
    </row>
    <row r="776" spans="1:4" ht="15" customHeight="1">
      <c r="A776" s="143" t="s">
        <v>4305</v>
      </c>
      <c r="B776" s="143" t="s">
        <v>4306</v>
      </c>
      <c r="C776" s="143" t="s">
        <v>938</v>
      </c>
      <c r="D776" s="483"/>
    </row>
    <row r="777" spans="1:4" ht="15" customHeight="1">
      <c r="A777" s="143" t="s">
        <v>4307</v>
      </c>
      <c r="B777" s="143" t="s">
        <v>4308</v>
      </c>
      <c r="C777" s="143" t="s">
        <v>1012</v>
      </c>
      <c r="D777" s="483"/>
    </row>
    <row r="778" spans="1:4" ht="15" customHeight="1">
      <c r="A778" s="143" t="s">
        <v>4309</v>
      </c>
      <c r="B778" s="143" t="s">
        <v>4310</v>
      </c>
      <c r="C778" s="143" t="s">
        <v>674</v>
      </c>
      <c r="D778" s="483"/>
    </row>
    <row r="779" spans="1:4" ht="15" customHeight="1">
      <c r="A779" s="143" t="s">
        <v>4311</v>
      </c>
      <c r="B779" s="143" t="s">
        <v>4312</v>
      </c>
      <c r="C779" s="143" t="s">
        <v>674</v>
      </c>
      <c r="D779" s="483"/>
    </row>
    <row r="780" spans="1:4" ht="15" customHeight="1">
      <c r="A780" s="143" t="s">
        <v>4313</v>
      </c>
      <c r="B780" s="143" t="s">
        <v>4314</v>
      </c>
      <c r="C780" s="143" t="s">
        <v>674</v>
      </c>
      <c r="D780" s="483"/>
    </row>
    <row r="781" spans="1:4" ht="15" customHeight="1">
      <c r="A781" s="143" t="s">
        <v>4315</v>
      </c>
      <c r="B781" s="143" t="s">
        <v>4316</v>
      </c>
      <c r="C781" s="143" t="s">
        <v>674</v>
      </c>
      <c r="D781" s="483"/>
    </row>
    <row r="782" spans="1:4" ht="15" customHeight="1">
      <c r="A782" s="143" t="s">
        <v>4317</v>
      </c>
      <c r="B782" s="143" t="s">
        <v>4318</v>
      </c>
      <c r="C782" s="143" t="s">
        <v>674</v>
      </c>
      <c r="D782" s="483"/>
    </row>
    <row r="783" spans="1:4" ht="15" customHeight="1">
      <c r="A783" s="143" t="s">
        <v>4319</v>
      </c>
      <c r="B783" s="143" t="s">
        <v>4320</v>
      </c>
      <c r="C783" s="143" t="s">
        <v>674</v>
      </c>
      <c r="D783" s="483"/>
    </row>
    <row r="784" spans="1:4" ht="15" customHeight="1">
      <c r="A784" s="143" t="s">
        <v>4321</v>
      </c>
      <c r="B784" s="143" t="s">
        <v>4322</v>
      </c>
      <c r="C784" s="143" t="s">
        <v>674</v>
      </c>
      <c r="D784" s="483"/>
    </row>
    <row r="785" spans="1:4" ht="15" customHeight="1">
      <c r="A785" s="143" t="s">
        <v>4323</v>
      </c>
      <c r="B785" s="143" t="s">
        <v>4324</v>
      </c>
      <c r="C785" s="143" t="s">
        <v>674</v>
      </c>
      <c r="D785" s="483"/>
    </row>
    <row r="786" spans="1:4" ht="15" customHeight="1">
      <c r="A786" s="143" t="s">
        <v>4325</v>
      </c>
      <c r="B786" s="143" t="s">
        <v>4326</v>
      </c>
      <c r="C786" s="143" t="s">
        <v>1012</v>
      </c>
      <c r="D786" s="483"/>
    </row>
    <row r="787" spans="1:4" ht="15" customHeight="1">
      <c r="A787" s="143" t="s">
        <v>4327</v>
      </c>
      <c r="B787" s="143" t="s">
        <v>4328</v>
      </c>
      <c r="C787" s="143" t="s">
        <v>674</v>
      </c>
      <c r="D787" s="483"/>
    </row>
    <row r="788" spans="1:4" ht="15" customHeight="1">
      <c r="A788" s="143" t="s">
        <v>4329</v>
      </c>
      <c r="B788" s="143" t="s">
        <v>4330</v>
      </c>
      <c r="C788" s="143" t="s">
        <v>674</v>
      </c>
      <c r="D788" s="483"/>
    </row>
    <row r="789" spans="1:4" ht="15" customHeight="1">
      <c r="A789" s="143" t="s">
        <v>4331</v>
      </c>
      <c r="B789" s="143" t="s">
        <v>4332</v>
      </c>
      <c r="C789" s="143" t="s">
        <v>674</v>
      </c>
      <c r="D789" s="483"/>
    </row>
    <row r="790" spans="1:4" ht="15" customHeight="1">
      <c r="A790" s="143" t="s">
        <v>4333</v>
      </c>
      <c r="B790" s="143" t="s">
        <v>4334</v>
      </c>
      <c r="C790" s="143" t="s">
        <v>674</v>
      </c>
      <c r="D790" s="483"/>
    </row>
    <row r="791" spans="1:4" ht="15" customHeight="1">
      <c r="A791" s="143" t="s">
        <v>4335</v>
      </c>
      <c r="B791" s="143" t="s">
        <v>4336</v>
      </c>
      <c r="C791" s="143" t="s">
        <v>674</v>
      </c>
      <c r="D791" s="483"/>
    </row>
    <row r="792" spans="1:4" ht="15" customHeight="1">
      <c r="A792" s="143" t="s">
        <v>4337</v>
      </c>
      <c r="B792" s="143" t="s">
        <v>4338</v>
      </c>
      <c r="C792" s="143" t="s">
        <v>674</v>
      </c>
      <c r="D792" s="483"/>
    </row>
    <row r="793" spans="1:4" ht="15" customHeight="1">
      <c r="A793" s="143" t="s">
        <v>4339</v>
      </c>
      <c r="B793" s="143" t="s">
        <v>4340</v>
      </c>
      <c r="C793" s="143" t="s">
        <v>674</v>
      </c>
      <c r="D793" s="483"/>
    </row>
    <row r="794" spans="1:4" ht="15" customHeight="1">
      <c r="A794" s="143" t="s">
        <v>4341</v>
      </c>
      <c r="B794" s="143" t="s">
        <v>4342</v>
      </c>
      <c r="C794" s="143" t="s">
        <v>674</v>
      </c>
      <c r="D794" s="483"/>
    </row>
    <row r="795" spans="1:4" ht="15" customHeight="1">
      <c r="A795" s="143" t="s">
        <v>4343</v>
      </c>
      <c r="B795" s="143" t="s">
        <v>4344</v>
      </c>
      <c r="C795" s="143" t="s">
        <v>674</v>
      </c>
      <c r="D795" s="483"/>
    </row>
    <row r="796" spans="1:4" ht="15" customHeight="1">
      <c r="A796" s="143" t="s">
        <v>4345</v>
      </c>
      <c r="B796" s="143" t="s">
        <v>4346</v>
      </c>
      <c r="C796" s="143" t="s">
        <v>674</v>
      </c>
      <c r="D796" s="483"/>
    </row>
    <row r="797" spans="1:4" ht="15" customHeight="1">
      <c r="A797" s="143" t="s">
        <v>4347</v>
      </c>
      <c r="B797" s="143" t="s">
        <v>4348</v>
      </c>
      <c r="C797" s="143" t="s">
        <v>674</v>
      </c>
      <c r="D797" s="483"/>
    </row>
    <row r="798" spans="1:4" ht="15" customHeight="1">
      <c r="A798" s="143" t="s">
        <v>4349</v>
      </c>
      <c r="B798" s="143" t="s">
        <v>4350</v>
      </c>
      <c r="C798" s="143" t="s">
        <v>674</v>
      </c>
      <c r="D798" s="483"/>
    </row>
    <row r="799" spans="1:4" ht="15" customHeight="1">
      <c r="A799" s="143" t="s">
        <v>4351</v>
      </c>
      <c r="B799" s="143" t="s">
        <v>4352</v>
      </c>
      <c r="C799" s="143" t="s">
        <v>1012</v>
      </c>
      <c r="D799" s="483"/>
    </row>
    <row r="800" spans="1:4" ht="15" customHeight="1">
      <c r="A800" s="143" t="s">
        <v>4353</v>
      </c>
      <c r="B800" s="143" t="s">
        <v>4354</v>
      </c>
      <c r="C800" s="143" t="s">
        <v>943</v>
      </c>
      <c r="D800" s="483"/>
    </row>
    <row r="801" spans="1:4" ht="15" customHeight="1">
      <c r="A801" s="143" t="s">
        <v>4355</v>
      </c>
      <c r="B801" s="143" t="s">
        <v>4356</v>
      </c>
      <c r="C801" s="143" t="s">
        <v>674</v>
      </c>
      <c r="D801" s="483"/>
    </row>
    <row r="802" spans="1:4" ht="15" customHeight="1">
      <c r="A802" s="143" t="s">
        <v>4357</v>
      </c>
      <c r="B802" s="143" t="s">
        <v>4358</v>
      </c>
      <c r="C802" s="143" t="s">
        <v>674</v>
      </c>
      <c r="D802" s="483"/>
    </row>
    <row r="803" spans="1:4" ht="15" customHeight="1">
      <c r="A803" s="143" t="s">
        <v>4359</v>
      </c>
      <c r="B803" s="143" t="s">
        <v>4360</v>
      </c>
      <c r="C803" s="143" t="s">
        <v>674</v>
      </c>
      <c r="D803" s="483"/>
    </row>
    <row r="804" spans="1:4" ht="15" customHeight="1">
      <c r="A804" s="143" t="s">
        <v>4361</v>
      </c>
      <c r="B804" s="143" t="s">
        <v>4362</v>
      </c>
      <c r="C804" s="143" t="s">
        <v>674</v>
      </c>
      <c r="D804" s="483"/>
    </row>
    <row r="805" spans="1:4" ht="15" customHeight="1">
      <c r="A805" s="143" t="s">
        <v>4363</v>
      </c>
      <c r="B805" s="143" t="s">
        <v>4364</v>
      </c>
      <c r="C805" s="143" t="s">
        <v>674</v>
      </c>
      <c r="D805" s="483"/>
    </row>
    <row r="806" spans="1:4" ht="15" customHeight="1">
      <c r="A806" s="143" t="s">
        <v>4365</v>
      </c>
      <c r="B806" s="143" t="s">
        <v>4366</v>
      </c>
      <c r="C806" s="143" t="s">
        <v>674</v>
      </c>
      <c r="D806" s="483"/>
    </row>
    <row r="807" spans="1:4" ht="15" customHeight="1">
      <c r="A807" s="143" t="s">
        <v>4367</v>
      </c>
      <c r="B807" s="143" t="s">
        <v>4368</v>
      </c>
      <c r="C807" s="143" t="s">
        <v>674</v>
      </c>
      <c r="D807" s="483"/>
    </row>
    <row r="808" spans="1:4" ht="15" customHeight="1">
      <c r="A808" s="143" t="s">
        <v>4369</v>
      </c>
      <c r="B808" s="143" t="s">
        <v>4370</v>
      </c>
      <c r="C808" s="143" t="s">
        <v>943</v>
      </c>
      <c r="D808" s="483"/>
    </row>
    <row r="809" spans="1:4" ht="15" customHeight="1">
      <c r="A809" s="143" t="s">
        <v>4371</v>
      </c>
      <c r="B809" s="143" t="s">
        <v>4372</v>
      </c>
      <c r="C809" s="143" t="s">
        <v>674</v>
      </c>
      <c r="D809" s="483"/>
    </row>
    <row r="810" spans="1:4" ht="15" customHeight="1">
      <c r="A810" s="143" t="s">
        <v>4373</v>
      </c>
      <c r="B810" s="143" t="s">
        <v>4374</v>
      </c>
      <c r="C810" s="143" t="s">
        <v>1012</v>
      </c>
      <c r="D810" s="483"/>
    </row>
    <row r="811" spans="1:4" ht="15" customHeight="1">
      <c r="A811" s="143" t="s">
        <v>4375</v>
      </c>
      <c r="B811" s="143" t="s">
        <v>4376</v>
      </c>
      <c r="C811" s="143" t="s">
        <v>674</v>
      </c>
      <c r="D811" s="483"/>
    </row>
    <row r="812" spans="1:4" ht="15" customHeight="1">
      <c r="A812" s="143" t="s">
        <v>4377</v>
      </c>
      <c r="B812" s="143" t="s">
        <v>4378</v>
      </c>
      <c r="C812" s="143" t="s">
        <v>674</v>
      </c>
      <c r="D812" s="483"/>
    </row>
    <row r="813" spans="1:4" ht="15" customHeight="1">
      <c r="A813" s="143" t="s">
        <v>4379</v>
      </c>
      <c r="B813" s="143" t="s">
        <v>4380</v>
      </c>
      <c r="C813" s="143" t="s">
        <v>674</v>
      </c>
      <c r="D813" s="483"/>
    </row>
    <row r="814" spans="1:4" ht="15" customHeight="1">
      <c r="A814" s="143" t="s">
        <v>4381</v>
      </c>
      <c r="B814" s="143" t="s">
        <v>4382</v>
      </c>
      <c r="C814" s="143" t="s">
        <v>943</v>
      </c>
      <c r="D814" s="483"/>
    </row>
    <row r="815" spans="1:4" ht="15" customHeight="1">
      <c r="A815" s="143" t="s">
        <v>4383</v>
      </c>
      <c r="B815" s="143" t="s">
        <v>4384</v>
      </c>
      <c r="C815" s="143" t="s">
        <v>674</v>
      </c>
      <c r="D815" s="483"/>
    </row>
    <row r="816" spans="1:4" ht="15" customHeight="1">
      <c r="A816" s="143" t="s">
        <v>4385</v>
      </c>
      <c r="B816" s="143" t="s">
        <v>4386</v>
      </c>
      <c r="C816" s="143" t="s">
        <v>674</v>
      </c>
      <c r="D816" s="483"/>
    </row>
    <row r="817" spans="1:4" ht="15" customHeight="1">
      <c r="A817" s="143" t="s">
        <v>4387</v>
      </c>
      <c r="B817" s="143" t="s">
        <v>4388</v>
      </c>
      <c r="C817" s="143" t="s">
        <v>674</v>
      </c>
      <c r="D817" s="483"/>
    </row>
    <row r="818" spans="1:4" ht="15" customHeight="1">
      <c r="A818" s="143" t="s">
        <v>4389</v>
      </c>
      <c r="B818" s="143" t="s">
        <v>4390</v>
      </c>
      <c r="C818" s="143" t="s">
        <v>674</v>
      </c>
      <c r="D818" s="483"/>
    </row>
    <row r="819" spans="1:4" ht="15" customHeight="1">
      <c r="A819" s="143" t="s">
        <v>4391</v>
      </c>
      <c r="B819" s="143" t="s">
        <v>4392</v>
      </c>
      <c r="C819" s="143" t="s">
        <v>674</v>
      </c>
      <c r="D819" s="483"/>
    </row>
    <row r="820" spans="1:4" ht="15" customHeight="1">
      <c r="A820" s="143" t="s">
        <v>4393</v>
      </c>
      <c r="B820" s="143" t="s">
        <v>4394</v>
      </c>
      <c r="C820" s="143" t="s">
        <v>674</v>
      </c>
      <c r="D820" s="483"/>
    </row>
    <row r="821" spans="1:4" ht="15" customHeight="1">
      <c r="A821" s="143" t="s">
        <v>4395</v>
      </c>
      <c r="B821" s="143" t="s">
        <v>4396</v>
      </c>
      <c r="C821" s="143" t="s">
        <v>674</v>
      </c>
      <c r="D821" s="483"/>
    </row>
    <row r="822" spans="1:4" ht="15" customHeight="1">
      <c r="A822" s="143" t="s">
        <v>4397</v>
      </c>
      <c r="B822" s="143" t="s">
        <v>4398</v>
      </c>
      <c r="C822" s="143" t="s">
        <v>674</v>
      </c>
      <c r="D822" s="483"/>
    </row>
    <row r="823" spans="1:4" ht="15" customHeight="1">
      <c r="A823" s="143" t="s">
        <v>4399</v>
      </c>
      <c r="B823" s="143" t="s">
        <v>4400</v>
      </c>
      <c r="C823" s="143" t="s">
        <v>674</v>
      </c>
      <c r="D823" s="483"/>
    </row>
    <row r="824" spans="1:4" ht="15" customHeight="1">
      <c r="A824" s="143" t="s">
        <v>4401</v>
      </c>
      <c r="B824" s="143" t="s">
        <v>4402</v>
      </c>
      <c r="C824" s="143" t="s">
        <v>943</v>
      </c>
      <c r="D824" s="483"/>
    </row>
    <row r="825" spans="1:4" ht="15" customHeight="1">
      <c r="A825" s="143" t="s">
        <v>4403</v>
      </c>
      <c r="B825" s="143" t="s">
        <v>4404</v>
      </c>
      <c r="C825" s="143" t="s">
        <v>674</v>
      </c>
      <c r="D825" s="483"/>
    </row>
    <row r="826" spans="1:4" ht="15" customHeight="1">
      <c r="A826" s="143" t="s">
        <v>4405</v>
      </c>
      <c r="B826" s="143" t="s">
        <v>4406</v>
      </c>
      <c r="C826" s="143" t="s">
        <v>674</v>
      </c>
      <c r="D826" s="483"/>
    </row>
    <row r="827" spans="1:4" ht="15" customHeight="1">
      <c r="A827" s="143" t="s">
        <v>4407</v>
      </c>
      <c r="B827" s="143" t="s">
        <v>4408</v>
      </c>
      <c r="C827" s="143" t="s">
        <v>938</v>
      </c>
      <c r="D827" s="483"/>
    </row>
    <row r="828" spans="1:4" ht="15" customHeight="1">
      <c r="A828" s="143" t="s">
        <v>4409</v>
      </c>
      <c r="B828" s="143" t="s">
        <v>4410</v>
      </c>
      <c r="C828" s="143" t="s">
        <v>1012</v>
      </c>
      <c r="D828" s="483"/>
    </row>
    <row r="829" spans="1:4" ht="15" customHeight="1">
      <c r="A829" s="143" t="s">
        <v>4411</v>
      </c>
      <c r="B829" s="143" t="s">
        <v>4412</v>
      </c>
      <c r="C829" s="143" t="s">
        <v>674</v>
      </c>
      <c r="D829" s="483"/>
    </row>
    <row r="830" spans="1:4" ht="15" customHeight="1">
      <c r="A830" s="143" t="s">
        <v>4413</v>
      </c>
      <c r="B830" s="143" t="s">
        <v>4414</v>
      </c>
      <c r="C830" s="143" t="s">
        <v>674</v>
      </c>
      <c r="D830" s="483"/>
    </row>
    <row r="831" spans="1:4" ht="15" customHeight="1">
      <c r="A831" s="143" t="s">
        <v>4415</v>
      </c>
      <c r="B831" s="143" t="s">
        <v>4416</v>
      </c>
      <c r="C831" s="143" t="s">
        <v>674</v>
      </c>
      <c r="D831" s="483"/>
    </row>
    <row r="832" spans="1:4" ht="15" customHeight="1">
      <c r="A832" s="143" t="s">
        <v>4417</v>
      </c>
      <c r="B832" s="143" t="s">
        <v>4418</v>
      </c>
      <c r="C832" s="143" t="s">
        <v>674</v>
      </c>
      <c r="D832" s="483"/>
    </row>
    <row r="833" spans="1:4" ht="15" customHeight="1">
      <c r="A833" s="143" t="s">
        <v>4419</v>
      </c>
      <c r="B833" s="143" t="s">
        <v>4420</v>
      </c>
      <c r="C833" s="143" t="s">
        <v>938</v>
      </c>
      <c r="D833" s="483"/>
    </row>
    <row r="834" spans="1:4" ht="15" customHeight="1">
      <c r="A834" s="143" t="s">
        <v>4421</v>
      </c>
      <c r="B834" s="143" t="s">
        <v>4422</v>
      </c>
      <c r="C834" s="143" t="s">
        <v>674</v>
      </c>
      <c r="D834" s="483"/>
    </row>
    <row r="835" spans="1:4" ht="15" customHeight="1">
      <c r="A835" s="143" t="s">
        <v>4423</v>
      </c>
      <c r="B835" s="143" t="s">
        <v>4424</v>
      </c>
      <c r="C835" s="143" t="s">
        <v>674</v>
      </c>
      <c r="D835" s="483"/>
    </row>
    <row r="836" spans="1:4" ht="15" customHeight="1">
      <c r="A836" s="143" t="s">
        <v>4425</v>
      </c>
      <c r="B836" s="143" t="s">
        <v>4426</v>
      </c>
      <c r="C836" s="143" t="s">
        <v>674</v>
      </c>
      <c r="D836" s="483"/>
    </row>
    <row r="837" spans="1:4" ht="15" customHeight="1">
      <c r="A837" s="143" t="s">
        <v>4427</v>
      </c>
      <c r="B837" s="143" t="s">
        <v>4428</v>
      </c>
      <c r="C837" s="143" t="s">
        <v>1347</v>
      </c>
      <c r="D837" s="483"/>
    </row>
    <row r="838" spans="1:4" ht="15" customHeight="1">
      <c r="A838" s="143" t="s">
        <v>4429</v>
      </c>
      <c r="B838" s="143" t="s">
        <v>4430</v>
      </c>
      <c r="C838" s="143" t="s">
        <v>674</v>
      </c>
      <c r="D838" s="483"/>
    </row>
    <row r="839" spans="1:4" ht="15" customHeight="1">
      <c r="A839" s="143" t="s">
        <v>4431</v>
      </c>
      <c r="B839" s="143" t="s">
        <v>4432</v>
      </c>
      <c r="C839" s="143" t="s">
        <v>674</v>
      </c>
      <c r="D839" s="483"/>
    </row>
    <row r="840" spans="1:4" ht="15" customHeight="1">
      <c r="A840" s="143" t="s">
        <v>4433</v>
      </c>
      <c r="B840" s="143" t="s">
        <v>4434</v>
      </c>
      <c r="C840" s="143" t="s">
        <v>1012</v>
      </c>
      <c r="D840" s="483"/>
    </row>
    <row r="841" spans="1:4" ht="15" customHeight="1">
      <c r="A841" s="143" t="s">
        <v>4435</v>
      </c>
      <c r="B841" s="143" t="s">
        <v>4436</v>
      </c>
      <c r="C841" s="143" t="s">
        <v>674</v>
      </c>
      <c r="D841" s="483"/>
    </row>
    <row r="842" spans="1:4" ht="15" customHeight="1">
      <c r="A842" s="143" t="s">
        <v>4437</v>
      </c>
      <c r="B842" s="143" t="s">
        <v>4438</v>
      </c>
      <c r="C842" s="143" t="s">
        <v>674</v>
      </c>
      <c r="D842" s="483"/>
    </row>
    <row r="843" spans="1:4" ht="15" customHeight="1">
      <c r="A843" s="143" t="s">
        <v>4439</v>
      </c>
      <c r="B843" s="143" t="s">
        <v>4440</v>
      </c>
      <c r="C843" s="143" t="s">
        <v>674</v>
      </c>
      <c r="D843" s="483"/>
    </row>
    <row r="844" spans="1:4" ht="15" customHeight="1">
      <c r="A844" s="143" t="s">
        <v>4441</v>
      </c>
      <c r="B844" s="143" t="s">
        <v>4442</v>
      </c>
      <c r="C844" s="143" t="s">
        <v>674</v>
      </c>
      <c r="D844" s="483"/>
    </row>
    <row r="845" spans="1:4" ht="15" customHeight="1">
      <c r="A845" s="143" t="s">
        <v>4443</v>
      </c>
      <c r="B845" s="143" t="s">
        <v>4444</v>
      </c>
      <c r="C845" s="143" t="s">
        <v>1012</v>
      </c>
      <c r="D845" s="483"/>
    </row>
    <row r="846" spans="1:4" ht="15" customHeight="1">
      <c r="A846" s="143" t="s">
        <v>4445</v>
      </c>
      <c r="B846" s="143" t="s">
        <v>4446</v>
      </c>
      <c r="C846" s="143" t="s">
        <v>674</v>
      </c>
      <c r="D846" s="483"/>
    </row>
    <row r="847" spans="1:4" ht="15" customHeight="1">
      <c r="A847" s="143" t="s">
        <v>4447</v>
      </c>
      <c r="B847" s="143" t="s">
        <v>4448</v>
      </c>
      <c r="C847" s="143" t="s">
        <v>674</v>
      </c>
      <c r="D847" s="483"/>
    </row>
    <row r="848" spans="1:4" ht="15" customHeight="1">
      <c r="A848" s="143" t="s">
        <v>4449</v>
      </c>
      <c r="B848" s="143" t="s">
        <v>4450</v>
      </c>
      <c r="C848" s="143" t="s">
        <v>943</v>
      </c>
      <c r="D848" s="483"/>
    </row>
    <row r="849" spans="1:4" ht="15" customHeight="1">
      <c r="A849" s="143" t="s">
        <v>4451</v>
      </c>
      <c r="B849" s="143" t="s">
        <v>4452</v>
      </c>
      <c r="C849" s="143" t="s">
        <v>674</v>
      </c>
      <c r="D849" s="483"/>
    </row>
    <row r="850" spans="1:4" ht="15" customHeight="1">
      <c r="A850" s="143" t="s">
        <v>4453</v>
      </c>
      <c r="B850" s="143" t="s">
        <v>4454</v>
      </c>
      <c r="C850" s="143" t="s">
        <v>674</v>
      </c>
      <c r="D850" s="483"/>
    </row>
    <row r="851" spans="1:4" ht="15" customHeight="1">
      <c r="A851" s="143" t="s">
        <v>4455</v>
      </c>
      <c r="B851" s="143" t="s">
        <v>4456</v>
      </c>
      <c r="C851" s="143" t="s">
        <v>943</v>
      </c>
      <c r="D851" s="483"/>
    </row>
    <row r="852" spans="1:4" ht="15" customHeight="1">
      <c r="A852" s="143" t="s">
        <v>4457</v>
      </c>
      <c r="B852" s="143" t="s">
        <v>4458</v>
      </c>
      <c r="C852" s="143" t="s">
        <v>674</v>
      </c>
      <c r="D852" s="483"/>
    </row>
    <row r="853" spans="1:4" ht="15" customHeight="1">
      <c r="A853" s="143" t="s">
        <v>4459</v>
      </c>
      <c r="B853" s="143" t="s">
        <v>4460</v>
      </c>
      <c r="C853" s="143" t="s">
        <v>674</v>
      </c>
      <c r="D853" s="483"/>
    </row>
    <row r="854" spans="1:4" ht="15" customHeight="1">
      <c r="A854" s="143" t="s">
        <v>4461</v>
      </c>
      <c r="B854" s="143" t="s">
        <v>4462</v>
      </c>
      <c r="C854" s="143" t="s">
        <v>1012</v>
      </c>
      <c r="D854" s="483"/>
    </row>
    <row r="855" spans="1:4" ht="15" customHeight="1">
      <c r="A855" s="143" t="s">
        <v>4463</v>
      </c>
      <c r="B855" s="143" t="s">
        <v>4464</v>
      </c>
      <c r="C855" s="143" t="s">
        <v>1012</v>
      </c>
      <c r="D855" s="483"/>
    </row>
    <row r="856" spans="1:4" ht="15" customHeight="1">
      <c r="A856" s="143" t="s">
        <v>4465</v>
      </c>
      <c r="B856" s="143" t="s">
        <v>4466</v>
      </c>
      <c r="C856" s="143" t="s">
        <v>674</v>
      </c>
      <c r="D856" s="483"/>
    </row>
    <row r="857" spans="1:4" ht="15" customHeight="1">
      <c r="A857" s="143" t="s">
        <v>4467</v>
      </c>
      <c r="B857" s="143" t="s">
        <v>4468</v>
      </c>
      <c r="C857" s="143" t="s">
        <v>943</v>
      </c>
      <c r="D857" s="483"/>
    </row>
    <row r="858" spans="1:4" ht="15" customHeight="1">
      <c r="A858" s="143" t="s">
        <v>4469</v>
      </c>
      <c r="B858" s="143" t="s">
        <v>4470</v>
      </c>
      <c r="C858" s="143" t="s">
        <v>1012</v>
      </c>
      <c r="D858" s="483"/>
    </row>
    <row r="859" spans="1:4" ht="15" customHeight="1">
      <c r="A859" s="143" t="s">
        <v>4471</v>
      </c>
      <c r="B859" s="143" t="s">
        <v>4472</v>
      </c>
      <c r="C859" s="143" t="s">
        <v>1012</v>
      </c>
      <c r="D859" s="483"/>
    </row>
    <row r="860" spans="1:4" ht="15" customHeight="1">
      <c r="A860" s="143" t="s">
        <v>4473</v>
      </c>
      <c r="B860" s="143" t="s">
        <v>4474</v>
      </c>
      <c r="C860" s="143" t="s">
        <v>938</v>
      </c>
      <c r="D860" s="483"/>
    </row>
    <row r="861" spans="1:4" ht="15" customHeight="1">
      <c r="A861" s="143" t="s">
        <v>4475</v>
      </c>
      <c r="B861" s="143" t="s">
        <v>4476</v>
      </c>
      <c r="C861" s="143" t="s">
        <v>1012</v>
      </c>
      <c r="D861" s="483"/>
    </row>
    <row r="862" spans="1:4" ht="15" customHeight="1">
      <c r="A862" s="143" t="s">
        <v>4477</v>
      </c>
      <c r="B862" s="143" t="s">
        <v>4478</v>
      </c>
      <c r="C862" s="143" t="s">
        <v>1012</v>
      </c>
      <c r="D862" s="483"/>
    </row>
    <row r="863" spans="1:4" ht="15" customHeight="1">
      <c r="A863" s="143" t="s">
        <v>4479</v>
      </c>
      <c r="B863" s="143" t="s">
        <v>4480</v>
      </c>
      <c r="C863" s="143" t="s">
        <v>1012</v>
      </c>
      <c r="D863" s="483"/>
    </row>
    <row r="864" spans="1:4" ht="15" customHeight="1">
      <c r="A864" s="143" t="s">
        <v>4481</v>
      </c>
      <c r="B864" s="143" t="s">
        <v>4482</v>
      </c>
      <c r="C864" s="143" t="s">
        <v>1012</v>
      </c>
      <c r="D864" s="483"/>
    </row>
    <row r="865" spans="1:4" ht="15" customHeight="1">
      <c r="A865" s="143" t="s">
        <v>4483</v>
      </c>
      <c r="B865" s="143" t="s">
        <v>4484</v>
      </c>
      <c r="C865" s="143" t="s">
        <v>674</v>
      </c>
      <c r="D865" s="483"/>
    </row>
    <row r="866" spans="1:4" ht="15" customHeight="1">
      <c r="A866" s="143" t="s">
        <v>4485</v>
      </c>
      <c r="B866" s="143" t="s">
        <v>4486</v>
      </c>
      <c r="C866" s="143" t="s">
        <v>1012</v>
      </c>
      <c r="D866" s="483"/>
    </row>
    <row r="867" spans="1:4" ht="15" customHeight="1">
      <c r="A867" s="143" t="s">
        <v>4487</v>
      </c>
      <c r="B867" s="143" t="s">
        <v>4488</v>
      </c>
      <c r="C867" s="143" t="s">
        <v>674</v>
      </c>
      <c r="D867" s="483"/>
    </row>
    <row r="868" spans="1:4" ht="15" customHeight="1">
      <c r="A868" s="143" t="s">
        <v>4489</v>
      </c>
      <c r="B868" s="143" t="s">
        <v>4490</v>
      </c>
      <c r="C868" s="143" t="s">
        <v>938</v>
      </c>
      <c r="D868" s="483"/>
    </row>
    <row r="869" spans="1:4" ht="15" customHeight="1">
      <c r="A869" s="143" t="s">
        <v>4491</v>
      </c>
      <c r="B869" s="143" t="s">
        <v>4492</v>
      </c>
      <c r="C869" s="143" t="s">
        <v>674</v>
      </c>
      <c r="D869" s="483"/>
    </row>
    <row r="870" spans="1:4" ht="15" customHeight="1">
      <c r="A870" s="143" t="s">
        <v>4493</v>
      </c>
      <c r="B870" s="143" t="s">
        <v>4494</v>
      </c>
      <c r="C870" s="143" t="s">
        <v>674</v>
      </c>
      <c r="D870" s="483"/>
    </row>
    <row r="871" spans="1:4" ht="15" customHeight="1">
      <c r="A871" s="143" t="s">
        <v>4495</v>
      </c>
      <c r="B871" s="143" t="s">
        <v>4496</v>
      </c>
      <c r="C871" s="143" t="s">
        <v>674</v>
      </c>
      <c r="D871" s="483"/>
    </row>
    <row r="872" spans="1:4" ht="15" customHeight="1">
      <c r="A872" s="143" t="s">
        <v>4497</v>
      </c>
      <c r="B872" s="143" t="s">
        <v>4498</v>
      </c>
      <c r="C872" s="143" t="s">
        <v>674</v>
      </c>
      <c r="D872" s="483"/>
    </row>
    <row r="873" spans="1:4" ht="15" customHeight="1">
      <c r="A873" s="143" t="s">
        <v>4499</v>
      </c>
      <c r="B873" s="143" t="s">
        <v>4500</v>
      </c>
      <c r="C873" s="143" t="s">
        <v>674</v>
      </c>
      <c r="D873" s="483"/>
    </row>
    <row r="874" spans="1:4" ht="15" customHeight="1">
      <c r="A874" s="143" t="s">
        <v>4501</v>
      </c>
      <c r="B874" s="143" t="s">
        <v>4502</v>
      </c>
      <c r="C874" s="143" t="s">
        <v>674</v>
      </c>
      <c r="D874" s="483"/>
    </row>
    <row r="875" spans="1:4" ht="15" customHeight="1">
      <c r="A875" s="143" t="s">
        <v>4503</v>
      </c>
      <c r="B875" s="143" t="s">
        <v>4504</v>
      </c>
      <c r="C875" s="143" t="s">
        <v>674</v>
      </c>
      <c r="D875" s="483"/>
    </row>
    <row r="876" spans="1:4" ht="15" customHeight="1">
      <c r="A876" s="143" t="s">
        <v>4505</v>
      </c>
      <c r="B876" s="143" t="s">
        <v>4506</v>
      </c>
      <c r="C876" s="143" t="s">
        <v>938</v>
      </c>
      <c r="D876" s="483"/>
    </row>
    <row r="877" spans="1:4" ht="15" customHeight="1">
      <c r="A877" s="143" t="s">
        <v>4507</v>
      </c>
      <c r="B877" s="143" t="s">
        <v>4508</v>
      </c>
      <c r="C877" s="143" t="s">
        <v>938</v>
      </c>
      <c r="D877" s="483"/>
    </row>
    <row r="878" spans="1:4" ht="15" customHeight="1">
      <c r="A878" s="143" t="s">
        <v>4509</v>
      </c>
      <c r="B878" s="143" t="s">
        <v>4510</v>
      </c>
      <c r="C878" s="143" t="s">
        <v>938</v>
      </c>
      <c r="D878" s="483"/>
    </row>
    <row r="879" spans="1:4" ht="15" customHeight="1">
      <c r="A879" s="143" t="s">
        <v>4511</v>
      </c>
      <c r="B879" s="143" t="s">
        <v>4512</v>
      </c>
      <c r="C879" s="143" t="s">
        <v>674</v>
      </c>
      <c r="D879" s="483"/>
    </row>
    <row r="880" spans="1:4" ht="15" customHeight="1">
      <c r="A880" s="143" t="s">
        <v>4513</v>
      </c>
      <c r="B880" s="143" t="s">
        <v>4514</v>
      </c>
      <c r="C880" s="143" t="s">
        <v>674</v>
      </c>
      <c r="D880" s="483"/>
    </row>
    <row r="881" spans="1:4" ht="15" customHeight="1">
      <c r="A881" s="143" t="s">
        <v>4515</v>
      </c>
      <c r="B881" s="143" t="s">
        <v>4516</v>
      </c>
      <c r="C881" s="143" t="s">
        <v>674</v>
      </c>
      <c r="D881" s="483"/>
    </row>
    <row r="882" spans="1:4" ht="15" customHeight="1">
      <c r="A882" s="143" t="s">
        <v>4517</v>
      </c>
      <c r="B882" s="143" t="s">
        <v>4518</v>
      </c>
      <c r="C882" s="143" t="s">
        <v>674</v>
      </c>
      <c r="D882" s="483"/>
    </row>
    <row r="883" spans="1:4" ht="15" customHeight="1">
      <c r="A883" s="143" t="s">
        <v>4519</v>
      </c>
      <c r="B883" s="143" t="s">
        <v>4520</v>
      </c>
      <c r="C883" s="143" t="s">
        <v>943</v>
      </c>
      <c r="D883" s="483"/>
    </row>
    <row r="884" spans="1:4" ht="15" customHeight="1">
      <c r="A884" s="143" t="s">
        <v>4521</v>
      </c>
      <c r="B884" s="143" t="s">
        <v>4522</v>
      </c>
      <c r="C884" s="143" t="s">
        <v>674</v>
      </c>
      <c r="D884" s="483"/>
    </row>
    <row r="885" spans="1:4" ht="15" customHeight="1">
      <c r="A885" s="143" t="s">
        <v>4523</v>
      </c>
      <c r="B885" s="143" t="s">
        <v>4524</v>
      </c>
      <c r="C885" s="143" t="s">
        <v>674</v>
      </c>
      <c r="D885" s="483"/>
    </row>
    <row r="886" spans="1:4" ht="15" customHeight="1">
      <c r="A886" s="143" t="s">
        <v>4525</v>
      </c>
      <c r="B886" s="143" t="s">
        <v>4526</v>
      </c>
      <c r="C886" s="143" t="s">
        <v>674</v>
      </c>
      <c r="D886" s="483"/>
    </row>
    <row r="887" spans="1:4" ht="15" customHeight="1">
      <c r="A887" s="143" t="s">
        <v>4527</v>
      </c>
      <c r="B887" s="143" t="s">
        <v>4528</v>
      </c>
      <c r="C887" s="143" t="s">
        <v>674</v>
      </c>
      <c r="D887" s="483"/>
    </row>
    <row r="888" spans="1:4" ht="15" customHeight="1">
      <c r="A888" s="143" t="s">
        <v>4529</v>
      </c>
      <c r="B888" s="143" t="s">
        <v>4530</v>
      </c>
      <c r="C888" s="143" t="s">
        <v>674</v>
      </c>
      <c r="D888" s="483"/>
    </row>
    <row r="889" spans="1:4" ht="15" customHeight="1">
      <c r="A889" s="143" t="s">
        <v>4531</v>
      </c>
      <c r="B889" s="143" t="s">
        <v>4532</v>
      </c>
      <c r="C889" s="143" t="s">
        <v>674</v>
      </c>
      <c r="D889" s="483"/>
    </row>
    <row r="890" spans="1:4" ht="15" customHeight="1">
      <c r="A890" s="143" t="s">
        <v>4533</v>
      </c>
      <c r="B890" s="143" t="s">
        <v>4534</v>
      </c>
      <c r="C890" s="143" t="s">
        <v>1012</v>
      </c>
      <c r="D890" s="483"/>
    </row>
    <row r="891" spans="1:4" ht="15" customHeight="1">
      <c r="A891" s="143" t="s">
        <v>4535</v>
      </c>
      <c r="B891" s="143" t="s">
        <v>4536</v>
      </c>
      <c r="C891" s="143" t="s">
        <v>674</v>
      </c>
      <c r="D891" s="483"/>
    </row>
    <row r="892" spans="1:4" ht="15" customHeight="1">
      <c r="A892" s="143" t="s">
        <v>4537</v>
      </c>
      <c r="B892" s="143" t="s">
        <v>4538</v>
      </c>
      <c r="C892" s="143" t="s">
        <v>674</v>
      </c>
      <c r="D892" s="483"/>
    </row>
    <row r="893" spans="1:4" ht="15" customHeight="1">
      <c r="A893" s="143" t="s">
        <v>4539</v>
      </c>
      <c r="B893" s="143" t="s">
        <v>4540</v>
      </c>
      <c r="C893" s="143" t="s">
        <v>674</v>
      </c>
      <c r="D893" s="483"/>
    </row>
    <row r="894" spans="1:4" ht="15" customHeight="1">
      <c r="A894" s="143" t="s">
        <v>4541</v>
      </c>
      <c r="B894" s="143" t="s">
        <v>4542</v>
      </c>
      <c r="C894" s="143" t="s">
        <v>674</v>
      </c>
      <c r="D894" s="483"/>
    </row>
    <row r="895" spans="1:4" ht="15" customHeight="1">
      <c r="A895" s="143" t="s">
        <v>4543</v>
      </c>
      <c r="B895" s="143" t="s">
        <v>4544</v>
      </c>
      <c r="C895" s="143" t="s">
        <v>674</v>
      </c>
      <c r="D895" s="483"/>
    </row>
    <row r="896" spans="1:4" ht="15" customHeight="1">
      <c r="A896" s="143" t="s">
        <v>4545</v>
      </c>
      <c r="B896" s="143" t="s">
        <v>4546</v>
      </c>
      <c r="C896" s="143" t="s">
        <v>674</v>
      </c>
      <c r="D896" s="483"/>
    </row>
    <row r="897" spans="1:4" ht="15" customHeight="1">
      <c r="A897" s="143" t="s">
        <v>4547</v>
      </c>
      <c r="B897" s="143" t="s">
        <v>4548</v>
      </c>
      <c r="C897" s="143" t="s">
        <v>674</v>
      </c>
      <c r="D897" s="483"/>
    </row>
    <row r="898" spans="1:4" ht="15" customHeight="1">
      <c r="A898" s="143" t="s">
        <v>4549</v>
      </c>
      <c r="B898" s="143" t="s">
        <v>4550</v>
      </c>
      <c r="C898" s="143" t="s">
        <v>674</v>
      </c>
      <c r="D898" s="483"/>
    </row>
    <row r="899" spans="1:4" ht="15" customHeight="1">
      <c r="A899" s="143" t="s">
        <v>4551</v>
      </c>
      <c r="B899" s="143" t="s">
        <v>4552</v>
      </c>
      <c r="C899" s="143" t="s">
        <v>674</v>
      </c>
      <c r="D899" s="483"/>
    </row>
    <row r="900" spans="1:4" ht="15" customHeight="1">
      <c r="A900" s="143" t="s">
        <v>4553</v>
      </c>
      <c r="B900" s="143" t="s">
        <v>4554</v>
      </c>
      <c r="C900" s="143" t="s">
        <v>674</v>
      </c>
      <c r="D900" s="483"/>
    </row>
    <row r="901" spans="1:4" ht="15" customHeight="1">
      <c r="A901" s="143" t="s">
        <v>4555</v>
      </c>
      <c r="B901" s="143" t="s">
        <v>4556</v>
      </c>
      <c r="C901" s="143" t="s">
        <v>943</v>
      </c>
      <c r="D901" s="483"/>
    </row>
    <row r="902" spans="1:4" ht="15" customHeight="1">
      <c r="A902" s="143" t="s">
        <v>4557</v>
      </c>
      <c r="B902" s="143" t="s">
        <v>4558</v>
      </c>
      <c r="C902" s="143" t="s">
        <v>674</v>
      </c>
      <c r="D902" s="483"/>
    </row>
    <row r="903" spans="1:4" ht="15" customHeight="1">
      <c r="A903" s="143" t="s">
        <v>4559</v>
      </c>
      <c r="B903" s="143" t="s">
        <v>4560</v>
      </c>
      <c r="C903" s="143" t="s">
        <v>674</v>
      </c>
      <c r="D903" s="483"/>
    </row>
    <row r="904" spans="1:4" ht="15" customHeight="1">
      <c r="A904" s="143" t="s">
        <v>4561</v>
      </c>
      <c r="B904" s="143" t="s">
        <v>4562</v>
      </c>
      <c r="C904" s="143" t="s">
        <v>943</v>
      </c>
      <c r="D904" s="483"/>
    </row>
    <row r="905" spans="1:4" ht="15" customHeight="1">
      <c r="A905" s="143" t="s">
        <v>4563</v>
      </c>
      <c r="B905" s="143" t="s">
        <v>4564</v>
      </c>
      <c r="C905" s="143" t="s">
        <v>674</v>
      </c>
      <c r="D905" s="483"/>
    </row>
    <row r="906" spans="1:4" ht="15" customHeight="1">
      <c r="A906" s="143" t="s">
        <v>4565</v>
      </c>
      <c r="B906" s="143" t="s">
        <v>4566</v>
      </c>
      <c r="C906" s="143" t="s">
        <v>943</v>
      </c>
      <c r="D906" s="483"/>
    </row>
    <row r="907" spans="1:4" ht="15" customHeight="1">
      <c r="A907" s="143" t="s">
        <v>4567</v>
      </c>
      <c r="B907" s="143" t="s">
        <v>4568</v>
      </c>
      <c r="C907" s="143" t="s">
        <v>1012</v>
      </c>
      <c r="D907" s="483"/>
    </row>
    <row r="908" spans="1:4" ht="15" customHeight="1">
      <c r="A908" s="143" t="s">
        <v>4569</v>
      </c>
      <c r="B908" s="143" t="s">
        <v>4570</v>
      </c>
      <c r="C908" s="143" t="s">
        <v>674</v>
      </c>
      <c r="D908" s="483"/>
    </row>
    <row r="909" spans="1:4" ht="15" customHeight="1">
      <c r="A909" s="143" t="s">
        <v>4571</v>
      </c>
      <c r="B909" s="143" t="s">
        <v>4572</v>
      </c>
      <c r="C909" s="143" t="s">
        <v>1012</v>
      </c>
      <c r="D909" s="483"/>
    </row>
    <row r="910" spans="1:4" ht="15" customHeight="1">
      <c r="A910" s="143" t="s">
        <v>4573</v>
      </c>
      <c r="B910" s="143" t="s">
        <v>4574</v>
      </c>
      <c r="C910" s="143" t="s">
        <v>674</v>
      </c>
      <c r="D910" s="483"/>
    </row>
    <row r="911" spans="1:4" ht="15" customHeight="1">
      <c r="A911" s="143" t="s">
        <v>4575</v>
      </c>
      <c r="B911" s="143" t="s">
        <v>4576</v>
      </c>
      <c r="C911" s="143" t="s">
        <v>674</v>
      </c>
      <c r="D911" s="483"/>
    </row>
    <row r="912" spans="1:4" ht="15" customHeight="1">
      <c r="A912" s="143" t="s">
        <v>4577</v>
      </c>
      <c r="B912" s="143" t="s">
        <v>4578</v>
      </c>
      <c r="C912" s="143" t="s">
        <v>674</v>
      </c>
      <c r="D912" s="483"/>
    </row>
    <row r="913" spans="1:4" ht="15" customHeight="1">
      <c r="A913" s="143" t="s">
        <v>4579</v>
      </c>
      <c r="B913" s="143" t="s">
        <v>4580</v>
      </c>
      <c r="C913" s="143" t="s">
        <v>1347</v>
      </c>
      <c r="D913" s="483"/>
    </row>
    <row r="914" spans="1:4" ht="15" customHeight="1">
      <c r="A914" s="143" t="s">
        <v>4581</v>
      </c>
      <c r="B914" s="143" t="s">
        <v>4582</v>
      </c>
      <c r="C914" s="143" t="s">
        <v>1012</v>
      </c>
      <c r="D914" s="483"/>
    </row>
    <row r="915" spans="1:4" ht="15" customHeight="1">
      <c r="A915" s="143" t="s">
        <v>4583</v>
      </c>
      <c r="B915" s="143" t="s">
        <v>4584</v>
      </c>
      <c r="C915" s="143" t="s">
        <v>674</v>
      </c>
      <c r="D915" s="483"/>
    </row>
    <row r="916" spans="1:4" ht="15" customHeight="1">
      <c r="A916" s="143" t="s">
        <v>4585</v>
      </c>
      <c r="B916" s="143" t="s">
        <v>4586</v>
      </c>
      <c r="C916" s="143" t="s">
        <v>674</v>
      </c>
      <c r="D916" s="483"/>
    </row>
    <row r="917" spans="1:4" ht="15" customHeight="1">
      <c r="A917" s="143" t="s">
        <v>4587</v>
      </c>
      <c r="B917" s="143" t="s">
        <v>4588</v>
      </c>
      <c r="C917" s="143" t="s">
        <v>674</v>
      </c>
      <c r="D917" s="483"/>
    </row>
    <row r="918" spans="1:4" ht="15" customHeight="1">
      <c r="A918" s="143" t="s">
        <v>4589</v>
      </c>
      <c r="B918" s="143" t="s">
        <v>4590</v>
      </c>
      <c r="C918" s="143" t="s">
        <v>938</v>
      </c>
      <c r="D918" s="483"/>
    </row>
    <row r="919" spans="1:4" ht="15" customHeight="1">
      <c r="A919" s="143" t="s">
        <v>4591</v>
      </c>
      <c r="B919" s="143" t="s">
        <v>4592</v>
      </c>
      <c r="C919" s="143" t="s">
        <v>674</v>
      </c>
      <c r="D919" s="483"/>
    </row>
    <row r="920" spans="1:4" ht="15" customHeight="1">
      <c r="A920" s="143" t="s">
        <v>4593</v>
      </c>
      <c r="B920" s="143" t="s">
        <v>4594</v>
      </c>
      <c r="C920" s="143" t="s">
        <v>1012</v>
      </c>
      <c r="D920" s="483"/>
    </row>
    <row r="921" spans="1:4" ht="15" customHeight="1">
      <c r="A921" s="143" t="s">
        <v>4595</v>
      </c>
      <c r="B921" s="143" t="s">
        <v>4596</v>
      </c>
      <c r="C921" s="143" t="s">
        <v>674</v>
      </c>
      <c r="D921" s="483"/>
    </row>
    <row r="922" spans="1:4" ht="15" customHeight="1">
      <c r="A922" s="143" t="s">
        <v>4597</v>
      </c>
      <c r="B922" s="143" t="s">
        <v>4598</v>
      </c>
      <c r="C922" s="143" t="s">
        <v>674</v>
      </c>
      <c r="D922" s="483"/>
    </row>
    <row r="923" spans="1:4" ht="15" customHeight="1">
      <c r="A923" s="143" t="s">
        <v>4599</v>
      </c>
      <c r="B923" s="143" t="s">
        <v>4600</v>
      </c>
      <c r="C923" s="143" t="s">
        <v>674</v>
      </c>
      <c r="D923" s="483"/>
    </row>
    <row r="924" spans="1:4" ht="15" customHeight="1">
      <c r="A924" s="143" t="s">
        <v>4601</v>
      </c>
      <c r="B924" s="143" t="s">
        <v>4602</v>
      </c>
      <c r="C924" s="143" t="s">
        <v>1012</v>
      </c>
      <c r="D924" s="483"/>
    </row>
    <row r="925" spans="1:4" ht="15" customHeight="1">
      <c r="A925" s="143" t="s">
        <v>4603</v>
      </c>
      <c r="B925" s="143" t="s">
        <v>4604</v>
      </c>
      <c r="C925" s="143" t="s">
        <v>674</v>
      </c>
      <c r="D925" s="483"/>
    </row>
    <row r="926" spans="1:4" ht="15" customHeight="1">
      <c r="A926" s="143" t="s">
        <v>4605</v>
      </c>
      <c r="B926" s="143" t="s">
        <v>4606</v>
      </c>
      <c r="C926" s="143" t="s">
        <v>674</v>
      </c>
      <c r="D926" s="483"/>
    </row>
    <row r="927" spans="1:4" ht="15" customHeight="1">
      <c r="A927" s="143" t="s">
        <v>4607</v>
      </c>
      <c r="B927" s="143" t="s">
        <v>4608</v>
      </c>
      <c r="C927" s="143" t="s">
        <v>674</v>
      </c>
      <c r="D927" s="483"/>
    </row>
    <row r="928" spans="1:4" ht="15" customHeight="1">
      <c r="A928" s="143" t="s">
        <v>4609</v>
      </c>
      <c r="B928" s="143" t="s">
        <v>4610</v>
      </c>
      <c r="C928" s="143" t="s">
        <v>674</v>
      </c>
      <c r="D928" s="483"/>
    </row>
    <row r="929" spans="1:4" ht="15" customHeight="1">
      <c r="A929" s="143" t="s">
        <v>4611</v>
      </c>
      <c r="B929" s="143" t="s">
        <v>4612</v>
      </c>
      <c r="C929" s="143" t="s">
        <v>674</v>
      </c>
      <c r="D929" s="483"/>
    </row>
    <row r="930" spans="1:4" ht="15" customHeight="1">
      <c r="A930" s="143" t="s">
        <v>4613</v>
      </c>
      <c r="B930" s="143" t="s">
        <v>4614</v>
      </c>
      <c r="C930" s="143" t="s">
        <v>938</v>
      </c>
      <c r="D930" s="483"/>
    </row>
    <row r="931" spans="1:4" ht="15" customHeight="1">
      <c r="A931" s="143" t="s">
        <v>4615</v>
      </c>
      <c r="B931" s="143" t="s">
        <v>4616</v>
      </c>
      <c r="C931" s="143" t="s">
        <v>1012</v>
      </c>
      <c r="D931" s="483"/>
    </row>
    <row r="932" spans="1:4" ht="15" customHeight="1">
      <c r="A932" s="143" t="s">
        <v>4617</v>
      </c>
      <c r="B932" s="143" t="s">
        <v>4618</v>
      </c>
      <c r="C932" s="143" t="s">
        <v>674</v>
      </c>
      <c r="D932" s="483"/>
    </row>
    <row r="933" spans="1:4" ht="15" customHeight="1">
      <c r="A933" s="143" t="s">
        <v>4619</v>
      </c>
      <c r="B933" s="143" t="s">
        <v>4620</v>
      </c>
      <c r="C933" s="143" t="s">
        <v>943</v>
      </c>
      <c r="D933" s="483"/>
    </row>
    <row r="934" spans="1:4" ht="15" customHeight="1">
      <c r="A934" s="143" t="s">
        <v>4621</v>
      </c>
      <c r="B934" s="143" t="s">
        <v>4622</v>
      </c>
      <c r="C934" s="143" t="s">
        <v>674</v>
      </c>
      <c r="D934" s="483"/>
    </row>
    <row r="935" spans="1:4" ht="15" customHeight="1">
      <c r="A935" s="143" t="s">
        <v>4623</v>
      </c>
      <c r="B935" s="143" t="s">
        <v>4624</v>
      </c>
      <c r="C935" s="143" t="s">
        <v>1347</v>
      </c>
      <c r="D935" s="483"/>
    </row>
    <row r="936" spans="1:4" ht="15" customHeight="1">
      <c r="A936" s="143" t="s">
        <v>4625</v>
      </c>
      <c r="B936" s="143" t="s">
        <v>4626</v>
      </c>
      <c r="C936" s="143" t="s">
        <v>674</v>
      </c>
      <c r="D936" s="483"/>
    </row>
    <row r="937" spans="1:4" ht="15" customHeight="1">
      <c r="A937" s="143" t="s">
        <v>4627</v>
      </c>
      <c r="B937" s="143" t="s">
        <v>4628</v>
      </c>
      <c r="C937" s="143" t="s">
        <v>1012</v>
      </c>
      <c r="D937" s="483"/>
    </row>
    <row r="938" spans="1:4" ht="15" customHeight="1">
      <c r="A938" s="143" t="s">
        <v>4629</v>
      </c>
      <c r="B938" s="143" t="s">
        <v>4630</v>
      </c>
      <c r="C938" s="143" t="s">
        <v>674</v>
      </c>
      <c r="D938" s="483"/>
    </row>
    <row r="939" spans="1:4" ht="15" customHeight="1">
      <c r="A939" s="143" t="s">
        <v>4631</v>
      </c>
      <c r="B939" s="143" t="s">
        <v>4632</v>
      </c>
      <c r="C939" s="143" t="s">
        <v>938</v>
      </c>
      <c r="D939" s="483"/>
    </row>
    <row r="940" spans="1:4" ht="15" customHeight="1">
      <c r="A940" s="143" t="s">
        <v>4633</v>
      </c>
      <c r="B940" s="143" t="s">
        <v>4634</v>
      </c>
      <c r="C940" s="143" t="s">
        <v>943</v>
      </c>
      <c r="D940" s="483"/>
    </row>
    <row r="941" spans="1:4" ht="15" customHeight="1">
      <c r="A941" s="143" t="s">
        <v>4635</v>
      </c>
      <c r="B941" s="143" t="s">
        <v>4636</v>
      </c>
      <c r="C941" s="143" t="s">
        <v>674</v>
      </c>
      <c r="D941" s="483"/>
    </row>
    <row r="942" spans="1:4" ht="15" customHeight="1">
      <c r="A942" s="143" t="s">
        <v>4637</v>
      </c>
      <c r="B942" s="143" t="s">
        <v>4638</v>
      </c>
      <c r="C942" s="143" t="s">
        <v>674</v>
      </c>
      <c r="D942" s="483"/>
    </row>
    <row r="943" spans="1:4" ht="15" customHeight="1">
      <c r="A943" s="143" t="s">
        <v>4639</v>
      </c>
      <c r="B943" s="143" t="s">
        <v>4640</v>
      </c>
      <c r="C943" s="143" t="s">
        <v>674</v>
      </c>
      <c r="D943" s="483"/>
    </row>
    <row r="944" spans="1:4" ht="15" customHeight="1">
      <c r="A944" s="143" t="s">
        <v>4641</v>
      </c>
      <c r="B944" s="143" t="s">
        <v>4642</v>
      </c>
      <c r="C944" s="143" t="s">
        <v>674</v>
      </c>
      <c r="D944" s="483"/>
    </row>
    <row r="945" spans="1:4" ht="15" customHeight="1">
      <c r="A945" s="143" t="s">
        <v>4643</v>
      </c>
      <c r="B945" s="143" t="s">
        <v>4644</v>
      </c>
      <c r="C945" s="143" t="s">
        <v>938</v>
      </c>
      <c r="D945" s="483"/>
    </row>
    <row r="946" spans="1:4" ht="15" customHeight="1">
      <c r="A946" s="143" t="s">
        <v>4645</v>
      </c>
      <c r="B946" s="143" t="s">
        <v>4646</v>
      </c>
      <c r="C946" s="143" t="s">
        <v>674</v>
      </c>
      <c r="D946" s="483"/>
    </row>
    <row r="947" spans="1:4" ht="15" customHeight="1">
      <c r="A947" s="143" t="s">
        <v>4647</v>
      </c>
      <c r="B947" s="143" t="s">
        <v>4648</v>
      </c>
      <c r="C947" s="143" t="s">
        <v>674</v>
      </c>
      <c r="D947" s="483"/>
    </row>
    <row r="948" spans="1:4" ht="15" customHeight="1">
      <c r="A948" s="143" t="s">
        <v>4649</v>
      </c>
      <c r="B948" s="143" t="s">
        <v>4650</v>
      </c>
      <c r="C948" s="143" t="s">
        <v>674</v>
      </c>
      <c r="D948" s="483"/>
    </row>
    <row r="949" spans="1:4" ht="15" customHeight="1">
      <c r="A949" s="143" t="s">
        <v>4651</v>
      </c>
      <c r="B949" s="143" t="s">
        <v>4652</v>
      </c>
      <c r="C949" s="143" t="s">
        <v>674</v>
      </c>
      <c r="D949" s="483"/>
    </row>
    <row r="950" spans="1:4" ht="15" customHeight="1">
      <c r="A950" s="143" t="s">
        <v>4653</v>
      </c>
      <c r="B950" s="143" t="s">
        <v>4654</v>
      </c>
      <c r="C950" s="143" t="s">
        <v>674</v>
      </c>
      <c r="D950" s="483"/>
    </row>
    <row r="951" spans="1:4" ht="15" customHeight="1">
      <c r="A951" s="143" t="s">
        <v>4655</v>
      </c>
      <c r="B951" s="143" t="s">
        <v>4656</v>
      </c>
      <c r="C951" s="143" t="s">
        <v>674</v>
      </c>
      <c r="D951" s="483"/>
    </row>
    <row r="952" spans="1:4" ht="15" customHeight="1">
      <c r="A952" s="143" t="s">
        <v>4657</v>
      </c>
      <c r="B952" s="143" t="s">
        <v>4658</v>
      </c>
      <c r="C952" s="143" t="s">
        <v>1012</v>
      </c>
      <c r="D952" s="483"/>
    </row>
    <row r="953" spans="1:4" ht="15" customHeight="1">
      <c r="A953" s="143" t="s">
        <v>4659</v>
      </c>
      <c r="B953" s="143" t="s">
        <v>4660</v>
      </c>
      <c r="C953" s="143" t="s">
        <v>674</v>
      </c>
      <c r="D953" s="483"/>
    </row>
    <row r="954" spans="1:4" ht="15" customHeight="1">
      <c r="A954" s="143" t="s">
        <v>4661</v>
      </c>
      <c r="B954" s="143" t="s">
        <v>4662</v>
      </c>
      <c r="C954" s="143" t="s">
        <v>674</v>
      </c>
      <c r="D954" s="483"/>
    </row>
    <row r="955" spans="1:4" ht="15" customHeight="1">
      <c r="A955" s="143" t="s">
        <v>4663</v>
      </c>
      <c r="B955" s="143" t="s">
        <v>4664</v>
      </c>
      <c r="C955" s="143" t="s">
        <v>1347</v>
      </c>
      <c r="D955" s="483"/>
    </row>
    <row r="956" spans="1:4" ht="15" customHeight="1">
      <c r="A956" s="143" t="s">
        <v>4665</v>
      </c>
      <c r="B956" s="143" t="s">
        <v>4666</v>
      </c>
      <c r="C956" s="143" t="s">
        <v>674</v>
      </c>
      <c r="D956" s="483"/>
    </row>
    <row r="957" spans="1:4" ht="15" customHeight="1">
      <c r="A957" s="143" t="s">
        <v>4667</v>
      </c>
      <c r="B957" s="143" t="s">
        <v>4668</v>
      </c>
      <c r="C957" s="143" t="s">
        <v>1012</v>
      </c>
      <c r="D957" s="483"/>
    </row>
    <row r="958" spans="1:4" ht="15" customHeight="1">
      <c r="A958" s="143" t="s">
        <v>4669</v>
      </c>
      <c r="B958" s="143" t="s">
        <v>4670</v>
      </c>
      <c r="C958" s="143" t="s">
        <v>1012</v>
      </c>
      <c r="D958" s="483"/>
    </row>
    <row r="959" spans="1:4" ht="15" customHeight="1">
      <c r="A959" s="143" t="s">
        <v>4671</v>
      </c>
      <c r="B959" s="143" t="s">
        <v>4672</v>
      </c>
      <c r="C959" s="143" t="s">
        <v>1012</v>
      </c>
      <c r="D959" s="483"/>
    </row>
    <row r="960" spans="1:4" ht="15" customHeight="1">
      <c r="A960" s="143" t="s">
        <v>4673</v>
      </c>
      <c r="B960" s="143" t="s">
        <v>4674</v>
      </c>
      <c r="C960" s="143" t="s">
        <v>674</v>
      </c>
      <c r="D960" s="483"/>
    </row>
    <row r="961" spans="1:4" ht="15" customHeight="1">
      <c r="A961" s="143" t="s">
        <v>4675</v>
      </c>
      <c r="B961" s="143" t="s">
        <v>4676</v>
      </c>
      <c r="C961" s="143" t="s">
        <v>938</v>
      </c>
      <c r="D961" s="483"/>
    </row>
    <row r="962" spans="1:4" ht="15" customHeight="1">
      <c r="A962" s="143" t="s">
        <v>4677</v>
      </c>
      <c r="B962" s="143" t="s">
        <v>4678</v>
      </c>
      <c r="C962" s="143" t="s">
        <v>674</v>
      </c>
      <c r="D962" s="483"/>
    </row>
    <row r="963" spans="1:4" ht="15" customHeight="1">
      <c r="A963" s="143" t="s">
        <v>4679</v>
      </c>
      <c r="B963" s="143" t="s">
        <v>4680</v>
      </c>
      <c r="C963" s="143" t="s">
        <v>674</v>
      </c>
      <c r="D963" s="483"/>
    </row>
    <row r="964" spans="1:4" ht="15" customHeight="1">
      <c r="A964" s="143" t="s">
        <v>4681</v>
      </c>
      <c r="B964" s="143" t="s">
        <v>4682</v>
      </c>
      <c r="C964" s="143" t="s">
        <v>674</v>
      </c>
      <c r="D964" s="483"/>
    </row>
    <row r="965" spans="1:4" ht="15" customHeight="1">
      <c r="A965" s="143" t="s">
        <v>4683</v>
      </c>
      <c r="B965" s="143" t="s">
        <v>4684</v>
      </c>
      <c r="C965" s="143" t="s">
        <v>674</v>
      </c>
      <c r="D965" s="483"/>
    </row>
    <row r="966" spans="1:4" ht="15" customHeight="1">
      <c r="A966" s="143" t="s">
        <v>4685</v>
      </c>
      <c r="B966" s="143" t="s">
        <v>4686</v>
      </c>
      <c r="C966" s="143" t="s">
        <v>674</v>
      </c>
      <c r="D966" s="483"/>
    </row>
    <row r="967" spans="1:4" ht="15" customHeight="1">
      <c r="A967" s="143" t="s">
        <v>4687</v>
      </c>
      <c r="B967" s="143" t="s">
        <v>4688</v>
      </c>
      <c r="C967" s="143" t="s">
        <v>674</v>
      </c>
      <c r="D967" s="483"/>
    </row>
    <row r="968" spans="1:4" ht="15" customHeight="1">
      <c r="A968" s="143" t="s">
        <v>4689</v>
      </c>
      <c r="B968" s="143" t="s">
        <v>4690</v>
      </c>
      <c r="C968" s="143" t="s">
        <v>674</v>
      </c>
      <c r="D968" s="483"/>
    </row>
    <row r="969" spans="1:4" ht="15" customHeight="1">
      <c r="A969" s="143" t="s">
        <v>4691</v>
      </c>
      <c r="B969" s="143" t="s">
        <v>4692</v>
      </c>
      <c r="C969" s="143" t="s">
        <v>1347</v>
      </c>
      <c r="D969" s="483"/>
    </row>
    <row r="970" spans="1:4" ht="15" customHeight="1">
      <c r="A970" s="143" t="s">
        <v>4693</v>
      </c>
      <c r="B970" s="143" t="s">
        <v>4694</v>
      </c>
      <c r="C970" s="143" t="s">
        <v>674</v>
      </c>
      <c r="D970" s="483"/>
    </row>
    <row r="971" spans="1:4" ht="15" customHeight="1">
      <c r="A971" s="143" t="s">
        <v>4695</v>
      </c>
      <c r="B971" s="143" t="s">
        <v>4696</v>
      </c>
      <c r="C971" s="143" t="s">
        <v>938</v>
      </c>
      <c r="D971" s="483"/>
    </row>
    <row r="972" spans="1:4" ht="15" customHeight="1">
      <c r="A972" s="143" t="s">
        <v>4697</v>
      </c>
      <c r="B972" s="143" t="s">
        <v>4698</v>
      </c>
      <c r="C972" s="143" t="s">
        <v>674</v>
      </c>
      <c r="D972" s="483"/>
    </row>
    <row r="973" spans="1:4" ht="15" customHeight="1">
      <c r="A973" s="143" t="s">
        <v>4699</v>
      </c>
      <c r="B973" s="143" t="s">
        <v>4700</v>
      </c>
      <c r="C973" s="143" t="s">
        <v>674</v>
      </c>
      <c r="D973" s="483"/>
    </row>
    <row r="974" spans="1:4" ht="15" customHeight="1">
      <c r="A974" s="143" t="s">
        <v>4701</v>
      </c>
      <c r="B974" s="143" t="s">
        <v>4702</v>
      </c>
      <c r="C974" s="143" t="s">
        <v>674</v>
      </c>
      <c r="D974" s="483"/>
    </row>
    <row r="975" spans="1:4" ht="15" customHeight="1">
      <c r="A975" s="143" t="s">
        <v>4703</v>
      </c>
      <c r="B975" s="143" t="s">
        <v>4704</v>
      </c>
      <c r="C975" s="143" t="s">
        <v>674</v>
      </c>
      <c r="D975" s="483"/>
    </row>
    <row r="976" spans="1:4" ht="15" customHeight="1">
      <c r="A976" s="143" t="s">
        <v>4705</v>
      </c>
      <c r="B976" s="143" t="s">
        <v>4706</v>
      </c>
      <c r="C976" s="143" t="s">
        <v>674</v>
      </c>
      <c r="D976" s="483"/>
    </row>
    <row r="977" spans="1:4" ht="15" customHeight="1">
      <c r="A977" s="143" t="s">
        <v>4707</v>
      </c>
      <c r="B977" s="143" t="s">
        <v>4708</v>
      </c>
      <c r="C977" s="143" t="s">
        <v>943</v>
      </c>
      <c r="D977" s="483"/>
    </row>
    <row r="978" spans="1:4" ht="15" customHeight="1">
      <c r="A978" s="143" t="s">
        <v>4709</v>
      </c>
      <c r="B978" s="143" t="s">
        <v>4710</v>
      </c>
      <c r="C978" s="143" t="s">
        <v>674</v>
      </c>
      <c r="D978" s="483"/>
    </row>
    <row r="979" spans="1:4" ht="15" customHeight="1">
      <c r="A979" s="143" t="s">
        <v>4711</v>
      </c>
      <c r="B979" s="143" t="s">
        <v>4712</v>
      </c>
      <c r="C979" s="143" t="s">
        <v>674</v>
      </c>
      <c r="D979" s="483"/>
    </row>
    <row r="980" spans="1:4" ht="15" customHeight="1">
      <c r="A980" s="143" t="s">
        <v>4713</v>
      </c>
      <c r="B980" s="143" t="s">
        <v>4714</v>
      </c>
      <c r="C980" s="143" t="s">
        <v>674</v>
      </c>
      <c r="D980" s="483"/>
    </row>
    <row r="981" spans="1:4" ht="15" customHeight="1">
      <c r="A981" s="143" t="s">
        <v>4715</v>
      </c>
      <c r="B981" s="143" t="s">
        <v>4716</v>
      </c>
      <c r="C981" s="143" t="s">
        <v>674</v>
      </c>
      <c r="D981" s="483"/>
    </row>
    <row r="982" spans="1:4" ht="15" customHeight="1">
      <c r="A982" s="143" t="s">
        <v>4717</v>
      </c>
      <c r="B982" s="143" t="s">
        <v>4718</v>
      </c>
      <c r="C982" s="143" t="s">
        <v>674</v>
      </c>
      <c r="D982" s="483"/>
    </row>
    <row r="983" spans="1:4" ht="15" customHeight="1">
      <c r="A983" s="143" t="s">
        <v>4719</v>
      </c>
      <c r="B983" s="143" t="s">
        <v>4720</v>
      </c>
      <c r="C983" s="143" t="s">
        <v>674</v>
      </c>
      <c r="D983" s="483"/>
    </row>
    <row r="984" spans="1:4" ht="15" customHeight="1">
      <c r="A984" s="143" t="s">
        <v>4721</v>
      </c>
      <c r="B984" s="143" t="s">
        <v>4722</v>
      </c>
      <c r="C984" s="143" t="s">
        <v>674</v>
      </c>
      <c r="D984" s="483"/>
    </row>
    <row r="985" spans="1:4" ht="15" customHeight="1">
      <c r="A985" s="143" t="s">
        <v>4723</v>
      </c>
      <c r="B985" s="143" t="s">
        <v>4724</v>
      </c>
      <c r="C985" s="143" t="s">
        <v>1347</v>
      </c>
      <c r="D985" s="483"/>
    </row>
    <row r="986" spans="1:4" ht="15" customHeight="1">
      <c r="A986" s="143" t="s">
        <v>4725</v>
      </c>
      <c r="B986" s="143" t="s">
        <v>4726</v>
      </c>
      <c r="C986" s="143" t="s">
        <v>1012</v>
      </c>
      <c r="D986" s="483"/>
    </row>
    <row r="987" spans="1:4" ht="15" customHeight="1">
      <c r="A987" s="143" t="s">
        <v>4727</v>
      </c>
      <c r="B987" s="143" t="s">
        <v>4728</v>
      </c>
      <c r="C987" s="143" t="s">
        <v>674</v>
      </c>
      <c r="D987" s="483"/>
    </row>
    <row r="988" spans="1:4" ht="15" customHeight="1">
      <c r="A988" s="143" t="s">
        <v>4729</v>
      </c>
      <c r="B988" s="143" t="s">
        <v>4730</v>
      </c>
      <c r="C988" s="143" t="s">
        <v>674</v>
      </c>
      <c r="D988" s="483"/>
    </row>
    <row r="989" spans="1:4" ht="15" customHeight="1">
      <c r="A989" s="143" t="s">
        <v>4731</v>
      </c>
      <c r="B989" s="143" t="s">
        <v>4732</v>
      </c>
      <c r="C989" s="143" t="s">
        <v>674</v>
      </c>
      <c r="D989" s="483"/>
    </row>
    <row r="990" spans="1:4" ht="15" customHeight="1">
      <c r="A990" s="143" t="s">
        <v>4733</v>
      </c>
      <c r="B990" s="143" t="s">
        <v>4734</v>
      </c>
      <c r="C990" s="143" t="s">
        <v>674</v>
      </c>
      <c r="D990" s="483"/>
    </row>
    <row r="991" spans="1:4" ht="15" customHeight="1">
      <c r="A991" s="143" t="s">
        <v>4735</v>
      </c>
      <c r="B991" s="143" t="s">
        <v>4736</v>
      </c>
      <c r="C991" s="143" t="s">
        <v>674</v>
      </c>
      <c r="D991" s="483"/>
    </row>
    <row r="992" spans="1:4" ht="15" customHeight="1">
      <c r="A992" s="143" t="s">
        <v>4737</v>
      </c>
      <c r="B992" s="143" t="s">
        <v>4738</v>
      </c>
      <c r="C992" s="143" t="s">
        <v>674</v>
      </c>
      <c r="D992" s="483"/>
    </row>
    <row r="993" spans="1:4" ht="15" customHeight="1">
      <c r="A993" s="143" t="s">
        <v>4739</v>
      </c>
      <c r="B993" s="143" t="s">
        <v>4740</v>
      </c>
      <c r="C993" s="143" t="s">
        <v>674</v>
      </c>
      <c r="D993" s="483"/>
    </row>
    <row r="994" spans="1:4" ht="15" customHeight="1">
      <c r="A994" s="143" t="s">
        <v>4741</v>
      </c>
      <c r="B994" s="143" t="s">
        <v>4742</v>
      </c>
      <c r="C994" s="143" t="s">
        <v>674</v>
      </c>
      <c r="D994" s="483"/>
    </row>
    <row r="995" spans="1:4" ht="15" customHeight="1">
      <c r="A995" s="143" t="s">
        <v>4743</v>
      </c>
      <c r="B995" s="143" t="s">
        <v>4744</v>
      </c>
      <c r="C995" s="143" t="s">
        <v>1347</v>
      </c>
      <c r="D995" s="483"/>
    </row>
    <row r="996" spans="1:4" ht="15" customHeight="1">
      <c r="A996" s="143" t="s">
        <v>4745</v>
      </c>
      <c r="B996" s="143" t="s">
        <v>4746</v>
      </c>
      <c r="C996" s="143" t="s">
        <v>938</v>
      </c>
      <c r="D996" s="483"/>
    </row>
    <row r="997" spans="1:4" ht="15" customHeight="1">
      <c r="A997" s="143" t="s">
        <v>4747</v>
      </c>
      <c r="B997" s="143" t="s">
        <v>4748</v>
      </c>
      <c r="C997" s="143" t="s">
        <v>938</v>
      </c>
      <c r="D997" s="483"/>
    </row>
    <row r="998" spans="1:4" ht="15" customHeight="1">
      <c r="A998" s="143" t="s">
        <v>4749</v>
      </c>
      <c r="B998" s="143" t="s">
        <v>4750</v>
      </c>
      <c r="C998" s="143" t="s">
        <v>1012</v>
      </c>
      <c r="D998" s="483"/>
    </row>
    <row r="999" spans="1:4" ht="15" customHeight="1">
      <c r="A999" s="143" t="s">
        <v>4751</v>
      </c>
      <c r="B999" s="143" t="s">
        <v>4752</v>
      </c>
      <c r="C999" s="143" t="s">
        <v>938</v>
      </c>
      <c r="D999" s="483"/>
    </row>
    <row r="1000" spans="1:4" ht="15" customHeight="1">
      <c r="A1000" s="143" t="s">
        <v>4753</v>
      </c>
      <c r="B1000" s="143" t="s">
        <v>4754</v>
      </c>
      <c r="C1000" s="143" t="s">
        <v>674</v>
      </c>
      <c r="D1000" s="483"/>
    </row>
    <row r="1001" spans="1:4" ht="15" customHeight="1">
      <c r="A1001" s="143" t="s">
        <v>4755</v>
      </c>
      <c r="B1001" s="143" t="s">
        <v>4756</v>
      </c>
      <c r="C1001" s="143" t="s">
        <v>674</v>
      </c>
      <c r="D1001" s="483"/>
    </row>
    <row r="1002" spans="1:4" ht="15" customHeight="1">
      <c r="A1002" s="143" t="s">
        <v>4757</v>
      </c>
      <c r="B1002" s="143" t="s">
        <v>4758</v>
      </c>
      <c r="C1002" s="143" t="s">
        <v>674</v>
      </c>
      <c r="D1002" s="483"/>
    </row>
    <row r="1003" spans="1:4" ht="15" customHeight="1">
      <c r="A1003" s="143" t="s">
        <v>4759</v>
      </c>
      <c r="B1003" s="143" t="s">
        <v>4760</v>
      </c>
      <c r="C1003" s="143" t="s">
        <v>1347</v>
      </c>
      <c r="D1003" s="483"/>
    </row>
    <row r="1004" spans="1:4" ht="15" customHeight="1">
      <c r="A1004" s="143" t="s">
        <v>4761</v>
      </c>
      <c r="B1004" s="143" t="s">
        <v>4762</v>
      </c>
      <c r="C1004" s="143" t="s">
        <v>674</v>
      </c>
      <c r="D1004" s="483"/>
    </row>
    <row r="1005" spans="1:4" ht="15" customHeight="1">
      <c r="A1005" s="143" t="s">
        <v>4763</v>
      </c>
      <c r="B1005" s="143" t="s">
        <v>4764</v>
      </c>
      <c r="C1005" s="143" t="s">
        <v>674</v>
      </c>
      <c r="D1005" s="483"/>
    </row>
    <row r="1006" spans="1:4" ht="15" customHeight="1">
      <c r="A1006" s="143" t="s">
        <v>4765</v>
      </c>
      <c r="B1006" s="143" t="s">
        <v>4766</v>
      </c>
      <c r="C1006" s="143" t="s">
        <v>1012</v>
      </c>
      <c r="D1006" s="483"/>
    </row>
    <row r="1007" spans="1:4" ht="15" customHeight="1">
      <c r="A1007" s="143" t="s">
        <v>4767</v>
      </c>
      <c r="B1007" s="143" t="s">
        <v>4768</v>
      </c>
      <c r="C1007" s="143" t="s">
        <v>674</v>
      </c>
      <c r="D1007" s="483"/>
    </row>
    <row r="1008" spans="1:4" ht="15" customHeight="1">
      <c r="A1008" s="143" t="s">
        <v>4769</v>
      </c>
      <c r="B1008" s="143" t="s">
        <v>4770</v>
      </c>
      <c r="C1008" s="143" t="s">
        <v>674</v>
      </c>
      <c r="D1008" s="483"/>
    </row>
    <row r="1009" spans="1:4" ht="15" customHeight="1">
      <c r="A1009" s="143" t="s">
        <v>4771</v>
      </c>
      <c r="B1009" s="143" t="s">
        <v>4772</v>
      </c>
      <c r="C1009" s="143" t="s">
        <v>674</v>
      </c>
      <c r="D1009" s="483"/>
    </row>
    <row r="1010" spans="1:4" ht="15" customHeight="1">
      <c r="A1010" s="143" t="s">
        <v>4773</v>
      </c>
      <c r="B1010" s="143" t="s">
        <v>4774</v>
      </c>
      <c r="C1010" s="143" t="s">
        <v>674</v>
      </c>
      <c r="D1010" s="483"/>
    </row>
    <row r="1011" spans="1:4" ht="15" customHeight="1">
      <c r="A1011" s="143" t="s">
        <v>4775</v>
      </c>
      <c r="B1011" s="143" t="s">
        <v>4776</v>
      </c>
      <c r="C1011" s="143" t="s">
        <v>674</v>
      </c>
      <c r="D1011" s="483"/>
    </row>
    <row r="1012" spans="1:4" ht="15" customHeight="1">
      <c r="A1012" s="143" t="s">
        <v>4777</v>
      </c>
      <c r="B1012" s="143" t="s">
        <v>4778</v>
      </c>
      <c r="C1012" s="143" t="s">
        <v>674</v>
      </c>
      <c r="D1012" s="483"/>
    </row>
    <row r="1013" spans="1:4" ht="15" customHeight="1">
      <c r="A1013" s="143" t="s">
        <v>4779</v>
      </c>
      <c r="B1013" s="143" t="s">
        <v>4780</v>
      </c>
      <c r="C1013" s="143" t="s">
        <v>674</v>
      </c>
      <c r="D1013" s="483"/>
    </row>
    <row r="1014" spans="1:4" ht="15" customHeight="1">
      <c r="A1014" s="143" t="s">
        <v>4781</v>
      </c>
      <c r="B1014" s="143" t="s">
        <v>4782</v>
      </c>
      <c r="C1014" s="143" t="s">
        <v>674</v>
      </c>
      <c r="D1014" s="483"/>
    </row>
    <row r="1015" spans="1:4" ht="15" customHeight="1">
      <c r="A1015" s="143" t="s">
        <v>4783</v>
      </c>
      <c r="B1015" s="143" t="s">
        <v>4784</v>
      </c>
      <c r="C1015" s="143" t="s">
        <v>674</v>
      </c>
      <c r="D1015" s="483"/>
    </row>
    <row r="1016" spans="1:4" ht="15" customHeight="1">
      <c r="A1016" s="143" t="s">
        <v>4785</v>
      </c>
      <c r="B1016" s="143" t="s">
        <v>4786</v>
      </c>
      <c r="C1016" s="143" t="s">
        <v>938</v>
      </c>
      <c r="D1016" s="483"/>
    </row>
    <row r="1017" spans="1:4" ht="15" customHeight="1">
      <c r="A1017" s="143" t="s">
        <v>4787</v>
      </c>
      <c r="B1017" s="143" t="s">
        <v>4788</v>
      </c>
      <c r="C1017" s="143" t="s">
        <v>674</v>
      </c>
      <c r="D1017" s="483"/>
    </row>
    <row r="1018" spans="1:4" ht="15" customHeight="1">
      <c r="A1018" s="143" t="s">
        <v>4789</v>
      </c>
      <c r="B1018" s="143" t="s">
        <v>4790</v>
      </c>
      <c r="C1018" s="143" t="s">
        <v>674</v>
      </c>
      <c r="D1018" s="483"/>
    </row>
    <row r="1019" spans="1:4" ht="15" customHeight="1">
      <c r="A1019" s="143" t="s">
        <v>4791</v>
      </c>
      <c r="B1019" s="143" t="s">
        <v>4792</v>
      </c>
      <c r="C1019" s="143" t="s">
        <v>674</v>
      </c>
      <c r="D1019" s="483"/>
    </row>
    <row r="1020" spans="1:4" ht="15" customHeight="1">
      <c r="A1020" s="143" t="s">
        <v>4793</v>
      </c>
      <c r="B1020" s="143" t="s">
        <v>4794</v>
      </c>
      <c r="C1020" s="143" t="s">
        <v>674</v>
      </c>
      <c r="D1020" s="483"/>
    </row>
    <row r="1021" spans="1:4" ht="15" customHeight="1">
      <c r="A1021" s="143" t="s">
        <v>4795</v>
      </c>
      <c r="B1021" s="143" t="s">
        <v>4796</v>
      </c>
      <c r="C1021" s="143" t="s">
        <v>674</v>
      </c>
      <c r="D1021" s="483"/>
    </row>
    <row r="1022" spans="1:4" ht="15" customHeight="1">
      <c r="A1022" s="143" t="s">
        <v>4797</v>
      </c>
      <c r="B1022" s="143" t="s">
        <v>4798</v>
      </c>
      <c r="C1022" s="143" t="s">
        <v>674</v>
      </c>
      <c r="D1022" s="483"/>
    </row>
    <row r="1023" spans="1:4" ht="15" customHeight="1">
      <c r="A1023" s="143" t="s">
        <v>4799</v>
      </c>
      <c r="B1023" s="143" t="s">
        <v>4800</v>
      </c>
      <c r="C1023" s="143" t="s">
        <v>1012</v>
      </c>
      <c r="D1023" s="483"/>
    </row>
    <row r="1024" spans="1:4" ht="15" customHeight="1">
      <c r="A1024" s="143" t="s">
        <v>4801</v>
      </c>
      <c r="B1024" s="143" t="s">
        <v>4802</v>
      </c>
      <c r="C1024" s="143" t="s">
        <v>943</v>
      </c>
      <c r="D1024" s="483"/>
    </row>
    <row r="1025" spans="1:4" ht="15" customHeight="1">
      <c r="A1025" s="143" t="s">
        <v>4803</v>
      </c>
      <c r="B1025" s="143" t="s">
        <v>4804</v>
      </c>
      <c r="C1025" s="143" t="s">
        <v>938</v>
      </c>
      <c r="D1025" s="483"/>
    </row>
    <row r="1026" spans="1:4" ht="15" customHeight="1">
      <c r="A1026" s="143" t="s">
        <v>4805</v>
      </c>
      <c r="B1026" s="143" t="s">
        <v>4806</v>
      </c>
      <c r="C1026" s="143" t="s">
        <v>1012</v>
      </c>
      <c r="D1026" s="483"/>
    </row>
    <row r="1027" spans="1:4" ht="15" customHeight="1">
      <c r="A1027" s="143" t="s">
        <v>4807</v>
      </c>
      <c r="B1027" s="143" t="s">
        <v>4808</v>
      </c>
      <c r="C1027" s="143" t="s">
        <v>674</v>
      </c>
      <c r="D1027" s="483"/>
    </row>
    <row r="1028" spans="1:4" ht="15" customHeight="1">
      <c r="A1028" s="143" t="s">
        <v>4809</v>
      </c>
      <c r="B1028" s="143" t="s">
        <v>4810</v>
      </c>
      <c r="C1028" s="143" t="s">
        <v>674</v>
      </c>
      <c r="D1028" s="483"/>
    </row>
    <row r="1029" spans="1:4" ht="15" customHeight="1">
      <c r="A1029" s="143" t="s">
        <v>4811</v>
      </c>
      <c r="B1029" s="143" t="s">
        <v>4812</v>
      </c>
      <c r="C1029" s="143" t="s">
        <v>943</v>
      </c>
      <c r="D1029" s="483"/>
    </row>
    <row r="1030" spans="1:4" ht="15" customHeight="1">
      <c r="A1030" s="143" t="s">
        <v>4813</v>
      </c>
      <c r="B1030" s="143" t="s">
        <v>4814</v>
      </c>
      <c r="C1030" s="143" t="s">
        <v>1347</v>
      </c>
      <c r="D1030" s="483"/>
    </row>
    <row r="1031" spans="1:4" ht="15" customHeight="1">
      <c r="A1031" s="143" t="s">
        <v>4815</v>
      </c>
      <c r="B1031" s="143" t="s">
        <v>4816</v>
      </c>
      <c r="C1031" s="143" t="s">
        <v>1347</v>
      </c>
      <c r="D1031" s="483"/>
    </row>
    <row r="1032" spans="1:4" ht="15" customHeight="1">
      <c r="A1032" s="143" t="s">
        <v>4817</v>
      </c>
      <c r="B1032" s="143" t="s">
        <v>4818</v>
      </c>
      <c r="C1032" s="143" t="s">
        <v>674</v>
      </c>
      <c r="D1032" s="483"/>
    </row>
    <row r="1033" spans="1:4" ht="15" customHeight="1">
      <c r="A1033" s="143" t="s">
        <v>4819</v>
      </c>
      <c r="B1033" s="143" t="s">
        <v>4820</v>
      </c>
      <c r="C1033" s="143" t="s">
        <v>674</v>
      </c>
      <c r="D1033" s="483"/>
    </row>
    <row r="1034" spans="1:4" ht="15" customHeight="1">
      <c r="A1034" s="143" t="s">
        <v>4821</v>
      </c>
      <c r="B1034" s="143" t="s">
        <v>4822</v>
      </c>
      <c r="C1034" s="143" t="s">
        <v>943</v>
      </c>
      <c r="D1034" s="483"/>
    </row>
    <row r="1035" spans="1:4" ht="15" customHeight="1">
      <c r="A1035" s="143" t="s">
        <v>4823</v>
      </c>
      <c r="B1035" s="143" t="s">
        <v>4824</v>
      </c>
      <c r="C1035" s="143" t="s">
        <v>938</v>
      </c>
      <c r="D1035" s="483"/>
    </row>
    <row r="1036" spans="1:4" ht="15" customHeight="1">
      <c r="A1036" s="143" t="s">
        <v>4825</v>
      </c>
      <c r="B1036" s="143" t="s">
        <v>4826</v>
      </c>
      <c r="C1036" s="143" t="s">
        <v>674</v>
      </c>
      <c r="D1036" s="483"/>
    </row>
    <row r="1037" spans="1:4" ht="15" customHeight="1">
      <c r="A1037" s="143" t="s">
        <v>4827</v>
      </c>
      <c r="B1037" s="143" t="s">
        <v>4828</v>
      </c>
      <c r="C1037" s="143" t="s">
        <v>674</v>
      </c>
      <c r="D1037" s="483"/>
    </row>
    <row r="1038" spans="1:4" ht="15" customHeight="1">
      <c r="A1038" s="143" t="s">
        <v>4829</v>
      </c>
      <c r="B1038" s="143" t="s">
        <v>4830</v>
      </c>
      <c r="C1038" s="143" t="s">
        <v>674</v>
      </c>
      <c r="D1038" s="483"/>
    </row>
    <row r="1039" spans="1:4" ht="15" customHeight="1">
      <c r="A1039" s="143" t="s">
        <v>4831</v>
      </c>
      <c r="B1039" s="143" t="s">
        <v>4832</v>
      </c>
      <c r="C1039" s="143" t="s">
        <v>674</v>
      </c>
      <c r="D1039" s="483"/>
    </row>
    <row r="1040" spans="1:4" ht="15" customHeight="1">
      <c r="A1040" s="143" t="s">
        <v>4833</v>
      </c>
      <c r="B1040" s="143" t="s">
        <v>4834</v>
      </c>
      <c r="C1040" s="143" t="s">
        <v>1012</v>
      </c>
      <c r="D1040" s="483"/>
    </row>
    <row r="1041" spans="1:4" ht="15" customHeight="1">
      <c r="A1041" s="143" t="s">
        <v>4835</v>
      </c>
      <c r="B1041" s="143" t="s">
        <v>4836</v>
      </c>
      <c r="C1041" s="143" t="s">
        <v>674</v>
      </c>
      <c r="D1041" s="483"/>
    </row>
    <row r="1042" spans="1:4" ht="15" customHeight="1">
      <c r="A1042" s="143" t="s">
        <v>4837</v>
      </c>
      <c r="B1042" s="143" t="s">
        <v>4838</v>
      </c>
      <c r="C1042" s="143" t="s">
        <v>674</v>
      </c>
      <c r="D1042" s="483"/>
    </row>
    <row r="1043" spans="1:4" ht="15" customHeight="1">
      <c r="A1043" s="143" t="s">
        <v>4839</v>
      </c>
      <c r="B1043" s="143" t="s">
        <v>4840</v>
      </c>
      <c r="C1043" s="143" t="s">
        <v>674</v>
      </c>
      <c r="D1043" s="483"/>
    </row>
    <row r="1044" spans="1:4" ht="15" customHeight="1">
      <c r="A1044" s="143" t="s">
        <v>4841</v>
      </c>
      <c r="B1044" s="143" t="s">
        <v>4842</v>
      </c>
      <c r="C1044" s="143" t="s">
        <v>1012</v>
      </c>
      <c r="D1044" s="483"/>
    </row>
    <row r="1045" spans="1:4" ht="15" customHeight="1">
      <c r="A1045" s="143" t="s">
        <v>4843</v>
      </c>
      <c r="B1045" s="143" t="s">
        <v>4844</v>
      </c>
      <c r="C1045" s="143" t="s">
        <v>674</v>
      </c>
      <c r="D1045" s="483"/>
    </row>
    <row r="1046" spans="1:4" ht="15" customHeight="1">
      <c r="A1046" s="143" t="s">
        <v>4845</v>
      </c>
      <c r="B1046" s="143" t="s">
        <v>4846</v>
      </c>
      <c r="C1046" s="143" t="s">
        <v>674</v>
      </c>
      <c r="D1046" s="483"/>
    </row>
    <row r="1047" spans="1:4" ht="15" customHeight="1">
      <c r="A1047" s="143" t="s">
        <v>4847</v>
      </c>
      <c r="B1047" s="143" t="s">
        <v>4848</v>
      </c>
      <c r="C1047" s="143" t="s">
        <v>674</v>
      </c>
      <c r="D1047" s="483"/>
    </row>
    <row r="1048" spans="1:4" ht="15" customHeight="1">
      <c r="A1048" s="143" t="s">
        <v>4849</v>
      </c>
      <c r="B1048" s="143" t="s">
        <v>4850</v>
      </c>
      <c r="C1048" s="143" t="s">
        <v>674</v>
      </c>
      <c r="D1048" s="483"/>
    </row>
    <row r="1049" spans="1:4" ht="15" customHeight="1">
      <c r="A1049" s="143" t="s">
        <v>4851</v>
      </c>
      <c r="B1049" s="143" t="s">
        <v>4852</v>
      </c>
      <c r="C1049" s="143" t="s">
        <v>674</v>
      </c>
      <c r="D1049" s="483"/>
    </row>
    <row r="1050" spans="1:4" ht="15" customHeight="1">
      <c r="A1050" s="143" t="s">
        <v>4853</v>
      </c>
      <c r="B1050" s="143" t="s">
        <v>4854</v>
      </c>
      <c r="C1050" s="143" t="s">
        <v>674</v>
      </c>
      <c r="D1050" s="483"/>
    </row>
    <row r="1051" spans="1:4" ht="15" customHeight="1">
      <c r="A1051" s="143" t="s">
        <v>4855</v>
      </c>
      <c r="B1051" s="143" t="s">
        <v>4856</v>
      </c>
      <c r="C1051" s="143" t="s">
        <v>674</v>
      </c>
      <c r="D1051" s="483"/>
    </row>
    <row r="1052" spans="1:4" ht="15" customHeight="1">
      <c r="A1052" s="143" t="s">
        <v>4857</v>
      </c>
      <c r="B1052" s="143" t="s">
        <v>4858</v>
      </c>
      <c r="C1052" s="143" t="s">
        <v>674</v>
      </c>
      <c r="D1052" s="483"/>
    </row>
    <row r="1053" spans="1:4" ht="15" customHeight="1">
      <c r="A1053" s="143" t="s">
        <v>4859</v>
      </c>
      <c r="B1053" s="143" t="s">
        <v>4860</v>
      </c>
      <c r="C1053" s="143" t="s">
        <v>674</v>
      </c>
      <c r="D1053" s="483"/>
    </row>
    <row r="1054" spans="1:4" ht="15" customHeight="1">
      <c r="A1054" s="143" t="s">
        <v>4861</v>
      </c>
      <c r="B1054" s="143" t="s">
        <v>4862</v>
      </c>
      <c r="C1054" s="143" t="s">
        <v>674</v>
      </c>
      <c r="D1054" s="483"/>
    </row>
    <row r="1055" spans="1:4" ht="15" customHeight="1">
      <c r="A1055" s="143" t="s">
        <v>4863</v>
      </c>
      <c r="B1055" s="143" t="s">
        <v>4864</v>
      </c>
      <c r="C1055" s="143" t="s">
        <v>674</v>
      </c>
      <c r="D1055" s="483"/>
    </row>
    <row r="1056" spans="1:4" ht="15" customHeight="1">
      <c r="A1056" s="143" t="s">
        <v>4865</v>
      </c>
      <c r="B1056" s="143" t="s">
        <v>4866</v>
      </c>
      <c r="C1056" s="143" t="s">
        <v>674</v>
      </c>
      <c r="D1056" s="483"/>
    </row>
    <row r="1057" spans="1:4" ht="15" customHeight="1">
      <c r="A1057" s="143" t="s">
        <v>4867</v>
      </c>
      <c r="B1057" s="143" t="s">
        <v>4868</v>
      </c>
      <c r="C1057" s="143" t="s">
        <v>1012</v>
      </c>
      <c r="D1057" s="483"/>
    </row>
    <row r="1058" spans="1:4" ht="15" customHeight="1">
      <c r="A1058" s="143" t="s">
        <v>4869</v>
      </c>
      <c r="B1058" s="143" t="s">
        <v>4870</v>
      </c>
      <c r="C1058" s="143" t="s">
        <v>674</v>
      </c>
      <c r="D1058" s="483"/>
    </row>
    <row r="1059" spans="1:4" ht="15" customHeight="1">
      <c r="A1059" s="143" t="s">
        <v>4871</v>
      </c>
      <c r="B1059" s="143" t="s">
        <v>4872</v>
      </c>
      <c r="C1059" s="143" t="s">
        <v>1012</v>
      </c>
      <c r="D1059" s="483"/>
    </row>
    <row r="1060" spans="1:4" ht="15" customHeight="1">
      <c r="A1060" s="143" t="s">
        <v>4873</v>
      </c>
      <c r="B1060" s="143" t="s">
        <v>4874</v>
      </c>
      <c r="C1060" s="143" t="s">
        <v>674</v>
      </c>
      <c r="D1060" s="483"/>
    </row>
    <row r="1061" spans="1:4" ht="15" customHeight="1">
      <c r="A1061" s="143" t="s">
        <v>4875</v>
      </c>
      <c r="B1061" s="143" t="s">
        <v>4876</v>
      </c>
      <c r="C1061" s="143" t="s">
        <v>674</v>
      </c>
      <c r="D1061" s="483"/>
    </row>
    <row r="1062" spans="1:4" ht="15" customHeight="1">
      <c r="A1062" s="143" t="s">
        <v>4877</v>
      </c>
      <c r="B1062" s="143" t="s">
        <v>4878</v>
      </c>
      <c r="C1062" s="143" t="s">
        <v>1347</v>
      </c>
      <c r="D1062" s="483"/>
    </row>
    <row r="1063" spans="1:4" ht="15" customHeight="1">
      <c r="A1063" s="143" t="s">
        <v>4879</v>
      </c>
      <c r="B1063" s="143" t="s">
        <v>4880</v>
      </c>
      <c r="C1063" s="143" t="s">
        <v>674</v>
      </c>
      <c r="D1063" s="483"/>
    </row>
    <row r="1064" spans="1:4" ht="15" customHeight="1">
      <c r="A1064" s="143" t="s">
        <v>4881</v>
      </c>
      <c r="B1064" s="143" t="s">
        <v>4882</v>
      </c>
      <c r="C1064" s="143" t="s">
        <v>1012</v>
      </c>
      <c r="D1064" s="483"/>
    </row>
    <row r="1065" spans="1:4" ht="15" customHeight="1">
      <c r="A1065" s="143" t="s">
        <v>4883</v>
      </c>
      <c r="B1065" s="143" t="s">
        <v>4884</v>
      </c>
      <c r="C1065" s="143" t="s">
        <v>674</v>
      </c>
      <c r="D1065" s="483"/>
    </row>
    <row r="1066" spans="1:4" ht="15" customHeight="1">
      <c r="A1066" s="143" t="s">
        <v>4885</v>
      </c>
      <c r="B1066" s="143" t="s">
        <v>4886</v>
      </c>
      <c r="C1066" s="143" t="s">
        <v>674</v>
      </c>
      <c r="D1066" s="483"/>
    </row>
    <row r="1067" spans="1:4" ht="15" customHeight="1">
      <c r="A1067" s="143" t="s">
        <v>4887</v>
      </c>
      <c r="B1067" s="143" t="s">
        <v>4888</v>
      </c>
      <c r="C1067" s="143" t="s">
        <v>1347</v>
      </c>
      <c r="D1067" s="483"/>
    </row>
    <row r="1068" spans="1:4" ht="15" customHeight="1">
      <c r="A1068" s="143" t="s">
        <v>4889</v>
      </c>
      <c r="B1068" s="143" t="s">
        <v>4890</v>
      </c>
      <c r="C1068" s="143" t="s">
        <v>674</v>
      </c>
      <c r="D1068" s="483"/>
    </row>
    <row r="1069" spans="1:4" ht="15" customHeight="1">
      <c r="A1069" s="143" t="s">
        <v>4891</v>
      </c>
      <c r="B1069" s="143" t="s">
        <v>4892</v>
      </c>
      <c r="C1069" s="143" t="s">
        <v>674</v>
      </c>
      <c r="D1069" s="483"/>
    </row>
    <row r="1070" spans="1:4" ht="15" customHeight="1">
      <c r="A1070" s="143" t="s">
        <v>4893</v>
      </c>
      <c r="B1070" s="143" t="s">
        <v>4894</v>
      </c>
      <c r="C1070" s="143" t="s">
        <v>674</v>
      </c>
      <c r="D1070" s="483"/>
    </row>
    <row r="1071" spans="1:4" ht="15" customHeight="1">
      <c r="A1071" s="143" t="s">
        <v>4895</v>
      </c>
      <c r="B1071" s="143" t="s">
        <v>4896</v>
      </c>
      <c r="C1071" s="143" t="s">
        <v>674</v>
      </c>
      <c r="D1071" s="483"/>
    </row>
    <row r="1072" spans="1:4" ht="15" customHeight="1">
      <c r="A1072" s="143" t="s">
        <v>4897</v>
      </c>
      <c r="B1072" s="143" t="s">
        <v>4898</v>
      </c>
      <c r="C1072" s="143" t="s">
        <v>1012</v>
      </c>
      <c r="D1072" s="483"/>
    </row>
    <row r="1073" spans="1:4" ht="15" customHeight="1">
      <c r="A1073" s="143" t="s">
        <v>4899</v>
      </c>
      <c r="B1073" s="143" t="s">
        <v>4900</v>
      </c>
      <c r="C1073" s="143" t="s">
        <v>674</v>
      </c>
      <c r="D1073" s="483"/>
    </row>
    <row r="1074" spans="1:4" ht="15" customHeight="1">
      <c r="A1074" s="143" t="s">
        <v>4901</v>
      </c>
      <c r="B1074" s="143" t="s">
        <v>4902</v>
      </c>
      <c r="C1074" s="143" t="s">
        <v>674</v>
      </c>
      <c r="D1074" s="483"/>
    </row>
    <row r="1075" spans="1:4" ht="15" customHeight="1">
      <c r="A1075" s="143" t="s">
        <v>4903</v>
      </c>
      <c r="B1075" s="143" t="s">
        <v>4904</v>
      </c>
      <c r="C1075" s="143" t="s">
        <v>1012</v>
      </c>
      <c r="D1075" s="483"/>
    </row>
    <row r="1076" spans="1:4" ht="15" customHeight="1">
      <c r="A1076" s="143" t="s">
        <v>4905</v>
      </c>
      <c r="B1076" s="143" t="s">
        <v>4906</v>
      </c>
      <c r="C1076" s="143" t="s">
        <v>674</v>
      </c>
      <c r="D1076" s="483"/>
    </row>
    <row r="1077" spans="1:4" ht="15" customHeight="1">
      <c r="A1077" s="143" t="s">
        <v>4907</v>
      </c>
      <c r="B1077" s="143" t="s">
        <v>4908</v>
      </c>
      <c r="C1077" s="143" t="s">
        <v>674</v>
      </c>
      <c r="D1077" s="483"/>
    </row>
    <row r="1078" spans="1:4" ht="15" customHeight="1">
      <c r="A1078" s="143" t="s">
        <v>4909</v>
      </c>
      <c r="B1078" s="143" t="s">
        <v>4910</v>
      </c>
      <c r="C1078" s="143" t="s">
        <v>943</v>
      </c>
      <c r="D1078" s="483"/>
    </row>
    <row r="1079" spans="1:4" ht="15" customHeight="1">
      <c r="A1079" s="143" t="s">
        <v>4911</v>
      </c>
      <c r="B1079" s="143" t="s">
        <v>4912</v>
      </c>
      <c r="C1079" s="143" t="s">
        <v>1347</v>
      </c>
      <c r="D1079" s="483"/>
    </row>
    <row r="1080" spans="1:4" ht="15" customHeight="1">
      <c r="A1080" s="143" t="s">
        <v>4913</v>
      </c>
      <c r="B1080" s="143" t="s">
        <v>4914</v>
      </c>
      <c r="C1080" s="143" t="s">
        <v>674</v>
      </c>
      <c r="D1080" s="483"/>
    </row>
    <row r="1081" spans="1:4" ht="15" customHeight="1">
      <c r="A1081" s="143" t="s">
        <v>4915</v>
      </c>
      <c r="B1081" s="143" t="s">
        <v>4916</v>
      </c>
      <c r="C1081" s="143" t="s">
        <v>674</v>
      </c>
      <c r="D1081" s="483"/>
    </row>
    <row r="1082" spans="1:4" ht="15" customHeight="1">
      <c r="A1082" s="143" t="s">
        <v>4917</v>
      </c>
      <c r="B1082" s="143" t="s">
        <v>4918</v>
      </c>
      <c r="C1082" s="143" t="s">
        <v>674</v>
      </c>
      <c r="D1082" s="483"/>
    </row>
    <row r="1083" spans="1:4" ht="15" customHeight="1">
      <c r="A1083" s="143" t="s">
        <v>4919</v>
      </c>
      <c r="B1083" s="143" t="s">
        <v>4920</v>
      </c>
      <c r="C1083" s="143" t="s">
        <v>674</v>
      </c>
      <c r="D1083" s="483"/>
    </row>
    <row r="1084" spans="1:4" ht="15" customHeight="1">
      <c r="A1084" s="143" t="s">
        <v>4921</v>
      </c>
      <c r="B1084" s="143" t="s">
        <v>4922</v>
      </c>
      <c r="C1084" s="143" t="s">
        <v>674</v>
      </c>
      <c r="D1084" s="483"/>
    </row>
    <row r="1085" spans="1:4" ht="15" customHeight="1">
      <c r="A1085" s="143" t="s">
        <v>4923</v>
      </c>
      <c r="B1085" s="143" t="s">
        <v>4924</v>
      </c>
      <c r="C1085" s="143" t="s">
        <v>674</v>
      </c>
      <c r="D1085" s="483"/>
    </row>
    <row r="1086" spans="1:4" ht="15" customHeight="1">
      <c r="A1086" s="143" t="s">
        <v>4925</v>
      </c>
      <c r="B1086" s="143" t="s">
        <v>4926</v>
      </c>
      <c r="C1086" s="143" t="s">
        <v>1012</v>
      </c>
      <c r="D1086" s="483"/>
    </row>
    <row r="1087" spans="1:4" ht="15" customHeight="1">
      <c r="A1087" s="143" t="s">
        <v>4927</v>
      </c>
      <c r="B1087" s="143" t="s">
        <v>4928</v>
      </c>
      <c r="C1087" s="143" t="s">
        <v>1012</v>
      </c>
      <c r="D1087" s="483"/>
    </row>
    <row r="1088" spans="1:4" ht="15" customHeight="1">
      <c r="A1088" s="143" t="s">
        <v>4929</v>
      </c>
      <c r="B1088" s="143" t="s">
        <v>4930</v>
      </c>
      <c r="C1088" s="143" t="s">
        <v>3014</v>
      </c>
      <c r="D1088" s="483"/>
    </row>
    <row r="1089" spans="1:4" ht="15" customHeight="1">
      <c r="A1089" s="143" t="s">
        <v>4931</v>
      </c>
      <c r="B1089" s="143" t="s">
        <v>4932</v>
      </c>
      <c r="C1089" s="143" t="s">
        <v>674</v>
      </c>
      <c r="D1089" s="483"/>
    </row>
    <row r="1090" spans="1:4" ht="15" customHeight="1">
      <c r="A1090" s="143" t="s">
        <v>4933</v>
      </c>
      <c r="B1090" s="143" t="s">
        <v>4934</v>
      </c>
      <c r="C1090" s="143" t="s">
        <v>674</v>
      </c>
      <c r="D1090" s="483"/>
    </row>
    <row r="1091" spans="1:4" ht="15" customHeight="1">
      <c r="A1091" s="143" t="s">
        <v>4935</v>
      </c>
      <c r="B1091" s="143" t="s">
        <v>4936</v>
      </c>
      <c r="C1091" s="143" t="s">
        <v>1012</v>
      </c>
      <c r="D1091" s="483"/>
    </row>
    <row r="1092" spans="1:4" ht="15" customHeight="1">
      <c r="A1092" s="143" t="s">
        <v>4937</v>
      </c>
      <c r="B1092" s="143" t="s">
        <v>4938</v>
      </c>
      <c r="C1092" s="143" t="s">
        <v>938</v>
      </c>
      <c r="D1092" s="483"/>
    </row>
    <row r="1093" spans="1:4" ht="15" customHeight="1">
      <c r="A1093" s="143" t="s">
        <v>4939</v>
      </c>
      <c r="B1093" s="143" t="s">
        <v>4940</v>
      </c>
      <c r="C1093" s="143" t="s">
        <v>674</v>
      </c>
      <c r="D1093" s="483"/>
    </row>
    <row r="1094" spans="1:4" ht="15" customHeight="1">
      <c r="A1094" s="143" t="s">
        <v>4941</v>
      </c>
      <c r="B1094" s="143" t="s">
        <v>4942</v>
      </c>
      <c r="C1094" s="143" t="s">
        <v>943</v>
      </c>
      <c r="D1094" s="483"/>
    </row>
    <row r="1095" spans="1:4" ht="15" customHeight="1">
      <c r="A1095" s="143" t="s">
        <v>4943</v>
      </c>
      <c r="B1095" s="143" t="s">
        <v>4944</v>
      </c>
      <c r="C1095" s="143" t="s">
        <v>1012</v>
      </c>
      <c r="D1095" s="483"/>
    </row>
    <row r="1096" spans="1:4" ht="15" customHeight="1">
      <c r="A1096" s="143" t="s">
        <v>4945</v>
      </c>
      <c r="B1096" s="143" t="s">
        <v>4946</v>
      </c>
      <c r="C1096" s="143" t="s">
        <v>674</v>
      </c>
      <c r="D1096" s="483"/>
    </row>
    <row r="1097" spans="1:4" ht="15" customHeight="1">
      <c r="A1097" s="143" t="s">
        <v>4947</v>
      </c>
      <c r="B1097" s="143" t="s">
        <v>4948</v>
      </c>
      <c r="C1097" s="143" t="s">
        <v>1347</v>
      </c>
      <c r="D1097" s="483"/>
    </row>
    <row r="1098" spans="1:4" ht="15" customHeight="1">
      <c r="A1098" s="143" t="s">
        <v>4949</v>
      </c>
      <c r="B1098" s="143" t="s">
        <v>4950</v>
      </c>
      <c r="C1098" s="143" t="s">
        <v>674</v>
      </c>
      <c r="D1098" s="483"/>
    </row>
    <row r="1099" spans="1:4" ht="15" customHeight="1">
      <c r="A1099" s="143" t="s">
        <v>4951</v>
      </c>
      <c r="B1099" s="143" t="s">
        <v>4952</v>
      </c>
      <c r="C1099" s="143" t="s">
        <v>1347</v>
      </c>
      <c r="D1099" s="483"/>
    </row>
    <row r="1100" spans="1:4" ht="15" customHeight="1">
      <c r="A1100" s="143" t="s">
        <v>4953</v>
      </c>
      <c r="B1100" s="143" t="s">
        <v>4954</v>
      </c>
      <c r="C1100" s="143" t="s">
        <v>674</v>
      </c>
      <c r="D1100" s="483"/>
    </row>
    <row r="1101" spans="1:4" ht="15" customHeight="1">
      <c r="A1101" s="143" t="s">
        <v>4955</v>
      </c>
      <c r="B1101" s="143" t="s">
        <v>4956</v>
      </c>
      <c r="C1101" s="143" t="s">
        <v>674</v>
      </c>
      <c r="D1101" s="483"/>
    </row>
    <row r="1102" spans="1:4" ht="15" customHeight="1">
      <c r="A1102" s="143" t="s">
        <v>4957</v>
      </c>
      <c r="B1102" s="143" t="s">
        <v>4958</v>
      </c>
      <c r="C1102" s="143" t="s">
        <v>674</v>
      </c>
      <c r="D1102" s="483"/>
    </row>
    <row r="1103" spans="1:4" ht="15" customHeight="1">
      <c r="A1103" s="143" t="s">
        <v>4959</v>
      </c>
      <c r="B1103" s="143" t="s">
        <v>4960</v>
      </c>
      <c r="C1103" s="143" t="s">
        <v>674</v>
      </c>
      <c r="D1103" s="483"/>
    </row>
    <row r="1104" spans="1:4" ht="15" customHeight="1">
      <c r="A1104" s="143" t="s">
        <v>4961</v>
      </c>
      <c r="B1104" s="143" t="s">
        <v>4962</v>
      </c>
      <c r="C1104" s="143" t="s">
        <v>1012</v>
      </c>
      <c r="D1104" s="483"/>
    </row>
    <row r="1105" spans="1:4" ht="15" customHeight="1">
      <c r="A1105" s="143" t="s">
        <v>4963</v>
      </c>
      <c r="B1105" s="143" t="s">
        <v>4964</v>
      </c>
      <c r="C1105" s="143" t="s">
        <v>674</v>
      </c>
      <c r="D1105" s="483"/>
    </row>
    <row r="1106" spans="1:4" ht="15" customHeight="1">
      <c r="A1106" s="143" t="s">
        <v>4965</v>
      </c>
      <c r="B1106" s="143" t="s">
        <v>4966</v>
      </c>
      <c r="C1106" s="143" t="s">
        <v>674</v>
      </c>
      <c r="D1106" s="483"/>
    </row>
    <row r="1107" spans="1:4" ht="15" customHeight="1">
      <c r="A1107" s="143" t="s">
        <v>4967</v>
      </c>
      <c r="B1107" s="143" t="s">
        <v>4968</v>
      </c>
      <c r="C1107" s="143" t="s">
        <v>1012</v>
      </c>
      <c r="D1107" s="483"/>
    </row>
    <row r="1108" spans="1:4" ht="15" customHeight="1">
      <c r="A1108" s="143" t="s">
        <v>4969</v>
      </c>
      <c r="B1108" s="143" t="s">
        <v>4970</v>
      </c>
      <c r="C1108" s="143" t="s">
        <v>938</v>
      </c>
      <c r="D1108" s="483"/>
    </row>
    <row r="1109" spans="1:4" ht="15" customHeight="1">
      <c r="A1109" s="143" t="s">
        <v>4971</v>
      </c>
      <c r="B1109" s="143" t="s">
        <v>4972</v>
      </c>
      <c r="C1109" s="143" t="s">
        <v>943</v>
      </c>
      <c r="D1109" s="483"/>
    </row>
    <row r="1110" spans="1:4" ht="15" customHeight="1">
      <c r="A1110" s="143" t="s">
        <v>4973</v>
      </c>
      <c r="B1110" s="143" t="s">
        <v>4974</v>
      </c>
      <c r="C1110" s="143" t="s">
        <v>674</v>
      </c>
      <c r="D1110" s="483"/>
    </row>
    <row r="1111" spans="1:4" ht="15" customHeight="1">
      <c r="A1111" s="143" t="s">
        <v>4975</v>
      </c>
      <c r="B1111" s="143" t="s">
        <v>4976</v>
      </c>
      <c r="C1111" s="143" t="s">
        <v>674</v>
      </c>
      <c r="D1111" s="483"/>
    </row>
    <row r="1112" spans="1:4" ht="15" customHeight="1">
      <c r="A1112" s="143" t="s">
        <v>4977</v>
      </c>
      <c r="B1112" s="143" t="s">
        <v>4978</v>
      </c>
      <c r="C1112" s="143" t="s">
        <v>943</v>
      </c>
      <c r="D1112" s="483"/>
    </row>
    <row r="1113" spans="1:4" ht="15" customHeight="1">
      <c r="A1113" s="143" t="s">
        <v>4979</v>
      </c>
      <c r="B1113" s="143" t="s">
        <v>4980</v>
      </c>
      <c r="C1113" s="143" t="s">
        <v>674</v>
      </c>
      <c r="D1113" s="483"/>
    </row>
    <row r="1114" spans="1:4" ht="15" customHeight="1">
      <c r="A1114" s="143" t="s">
        <v>4981</v>
      </c>
      <c r="B1114" s="143" t="s">
        <v>4982</v>
      </c>
      <c r="C1114" s="143" t="s">
        <v>674</v>
      </c>
      <c r="D1114" s="483"/>
    </row>
    <row r="1115" spans="1:4" ht="15" customHeight="1">
      <c r="A1115" s="143" t="s">
        <v>4983</v>
      </c>
      <c r="B1115" s="143" t="s">
        <v>4984</v>
      </c>
      <c r="C1115" s="143" t="s">
        <v>938</v>
      </c>
      <c r="D1115" s="483"/>
    </row>
    <row r="1116" spans="1:4" ht="15" customHeight="1">
      <c r="A1116" s="143" t="s">
        <v>4985</v>
      </c>
      <c r="B1116" s="143" t="s">
        <v>4986</v>
      </c>
      <c r="C1116" s="143" t="s">
        <v>943</v>
      </c>
      <c r="D1116" s="483"/>
    </row>
    <row r="1117" spans="1:4" ht="15" customHeight="1">
      <c r="A1117" s="143" t="s">
        <v>4987</v>
      </c>
      <c r="B1117" s="143" t="s">
        <v>4988</v>
      </c>
      <c r="C1117" s="143" t="s">
        <v>1012</v>
      </c>
      <c r="D1117" s="483"/>
    </row>
    <row r="1118" spans="1:4" ht="15" customHeight="1">
      <c r="A1118" s="143" t="s">
        <v>4989</v>
      </c>
      <c r="B1118" s="143" t="s">
        <v>4990</v>
      </c>
      <c r="C1118" s="143" t="s">
        <v>674</v>
      </c>
      <c r="D1118" s="483"/>
    </row>
    <row r="1119" spans="1:4" ht="15" customHeight="1">
      <c r="A1119" s="143" t="s">
        <v>4991</v>
      </c>
      <c r="B1119" s="143" t="s">
        <v>4992</v>
      </c>
      <c r="C1119" s="143" t="s">
        <v>674</v>
      </c>
      <c r="D1119" s="483"/>
    </row>
    <row r="1120" spans="1:4" ht="15" customHeight="1">
      <c r="A1120" s="143" t="s">
        <v>4993</v>
      </c>
      <c r="B1120" s="143" t="s">
        <v>4994</v>
      </c>
      <c r="C1120" s="143" t="s">
        <v>674</v>
      </c>
      <c r="D1120" s="483"/>
    </row>
    <row r="1121" spans="1:4" ht="15" customHeight="1">
      <c r="A1121" s="143" t="s">
        <v>4995</v>
      </c>
      <c r="B1121" s="143" t="s">
        <v>4996</v>
      </c>
      <c r="C1121" s="143" t="s">
        <v>674</v>
      </c>
      <c r="D1121" s="483"/>
    </row>
    <row r="1122" spans="1:4" ht="15" customHeight="1">
      <c r="A1122" s="143" t="s">
        <v>4997</v>
      </c>
      <c r="B1122" s="143" t="s">
        <v>4998</v>
      </c>
      <c r="C1122" s="143" t="s">
        <v>674</v>
      </c>
      <c r="D1122" s="483"/>
    </row>
    <row r="1123" spans="1:4" ht="15" customHeight="1">
      <c r="A1123" s="143" t="s">
        <v>4999</v>
      </c>
      <c r="B1123" s="143" t="s">
        <v>5000</v>
      </c>
      <c r="C1123" s="143" t="s">
        <v>1012</v>
      </c>
      <c r="D1123" s="483"/>
    </row>
    <row r="1124" spans="1:4" ht="15" customHeight="1">
      <c r="A1124" s="143" t="s">
        <v>5001</v>
      </c>
      <c r="B1124" s="143" t="s">
        <v>5002</v>
      </c>
      <c r="C1124" s="143" t="s">
        <v>1012</v>
      </c>
      <c r="D1124" s="483"/>
    </row>
    <row r="1125" spans="1:4" ht="15" customHeight="1">
      <c r="A1125" s="143" t="s">
        <v>5003</v>
      </c>
      <c r="B1125" s="143" t="s">
        <v>5004</v>
      </c>
      <c r="C1125" s="143" t="s">
        <v>674</v>
      </c>
      <c r="D1125" s="483"/>
    </row>
    <row r="1126" spans="1:4" ht="15" customHeight="1">
      <c r="A1126" s="143" t="s">
        <v>5005</v>
      </c>
      <c r="B1126" s="143" t="s">
        <v>5006</v>
      </c>
      <c r="C1126" s="143" t="s">
        <v>674</v>
      </c>
      <c r="D1126" s="483"/>
    </row>
    <row r="1127" spans="1:4" ht="15" customHeight="1">
      <c r="A1127" s="143" t="s">
        <v>5007</v>
      </c>
      <c r="B1127" s="143" t="s">
        <v>5008</v>
      </c>
      <c r="C1127" s="143" t="s">
        <v>674</v>
      </c>
      <c r="D1127" s="483"/>
    </row>
    <row r="1128" spans="1:4" ht="15" customHeight="1">
      <c r="A1128" s="143" t="s">
        <v>5009</v>
      </c>
      <c r="B1128" s="143" t="s">
        <v>5010</v>
      </c>
      <c r="C1128" s="143" t="s">
        <v>938</v>
      </c>
      <c r="D1128" s="483"/>
    </row>
    <row r="1129" spans="1:4" ht="15" customHeight="1">
      <c r="A1129" s="143" t="s">
        <v>5011</v>
      </c>
      <c r="B1129" s="143" t="s">
        <v>5012</v>
      </c>
      <c r="C1129" s="143" t="s">
        <v>943</v>
      </c>
      <c r="D1129" s="483"/>
    </row>
    <row r="1130" spans="1:4" ht="15" customHeight="1">
      <c r="A1130" s="143" t="s">
        <v>5013</v>
      </c>
      <c r="B1130" s="143" t="s">
        <v>5014</v>
      </c>
      <c r="C1130" s="143" t="s">
        <v>674</v>
      </c>
      <c r="D1130" s="483"/>
    </row>
    <row r="1131" spans="1:4" ht="15" customHeight="1">
      <c r="A1131" s="143" t="s">
        <v>5015</v>
      </c>
      <c r="B1131" s="143" t="s">
        <v>5016</v>
      </c>
      <c r="C1131" s="143" t="s">
        <v>938</v>
      </c>
      <c r="D1131" s="483"/>
    </row>
    <row r="1132" spans="1:4" ht="15" customHeight="1">
      <c r="A1132" s="143" t="s">
        <v>5017</v>
      </c>
      <c r="B1132" s="143" t="s">
        <v>5018</v>
      </c>
      <c r="C1132" s="143" t="s">
        <v>938</v>
      </c>
      <c r="D1132" s="483"/>
    </row>
    <row r="1133" spans="1:4" ht="15" customHeight="1">
      <c r="A1133" s="143" t="s">
        <v>5019</v>
      </c>
      <c r="B1133" s="143" t="s">
        <v>5020</v>
      </c>
      <c r="C1133" s="143" t="s">
        <v>1347</v>
      </c>
      <c r="D1133" s="483"/>
    </row>
    <row r="1134" spans="1:4" ht="15" customHeight="1">
      <c r="A1134" s="143" t="s">
        <v>5021</v>
      </c>
      <c r="B1134" s="143" t="s">
        <v>5022</v>
      </c>
      <c r="C1134" s="143" t="s">
        <v>938</v>
      </c>
      <c r="D1134" s="483"/>
    </row>
    <row r="1135" spans="1:4" ht="15" customHeight="1">
      <c r="A1135" s="143" t="s">
        <v>5023</v>
      </c>
      <c r="B1135" s="143" t="s">
        <v>5024</v>
      </c>
      <c r="C1135" s="143" t="s">
        <v>674</v>
      </c>
      <c r="D1135" s="483"/>
    </row>
    <row r="1136" spans="1:4" ht="15" customHeight="1">
      <c r="A1136" s="143" t="s">
        <v>5025</v>
      </c>
      <c r="B1136" s="143" t="s">
        <v>5026</v>
      </c>
      <c r="C1136" s="143" t="s">
        <v>674</v>
      </c>
      <c r="D1136" s="483"/>
    </row>
    <row r="1137" spans="1:4" ht="15" customHeight="1">
      <c r="A1137" s="143" t="s">
        <v>5027</v>
      </c>
      <c r="B1137" s="143" t="s">
        <v>5028</v>
      </c>
      <c r="C1137" s="143" t="s">
        <v>674</v>
      </c>
      <c r="D1137" s="483"/>
    </row>
    <row r="1138" spans="1:4" ht="15" customHeight="1">
      <c r="A1138" s="143" t="s">
        <v>5029</v>
      </c>
      <c r="B1138" s="143" t="s">
        <v>5030</v>
      </c>
      <c r="C1138" s="143" t="s">
        <v>1347</v>
      </c>
      <c r="D1138" s="483"/>
    </row>
    <row r="1139" spans="1:4" ht="15" customHeight="1">
      <c r="A1139" s="143" t="s">
        <v>5031</v>
      </c>
      <c r="B1139" s="143" t="s">
        <v>5032</v>
      </c>
      <c r="C1139" s="143" t="s">
        <v>674</v>
      </c>
      <c r="D1139" s="483"/>
    </row>
    <row r="1140" spans="1:4" ht="15" customHeight="1">
      <c r="A1140" s="143" t="s">
        <v>5033</v>
      </c>
      <c r="B1140" s="143" t="s">
        <v>5034</v>
      </c>
      <c r="C1140" s="143" t="s">
        <v>1012</v>
      </c>
      <c r="D1140" s="483"/>
    </row>
    <row r="1141" spans="1:4" ht="15" customHeight="1">
      <c r="A1141" s="143" t="s">
        <v>5035</v>
      </c>
      <c r="B1141" s="143" t="s">
        <v>5036</v>
      </c>
      <c r="C1141" s="143" t="s">
        <v>674</v>
      </c>
      <c r="D1141" s="483"/>
    </row>
    <row r="1142" spans="1:4" ht="15" customHeight="1">
      <c r="A1142" s="143" t="s">
        <v>5037</v>
      </c>
      <c r="B1142" s="143" t="s">
        <v>5038</v>
      </c>
      <c r="C1142" s="143" t="s">
        <v>674</v>
      </c>
      <c r="D1142" s="483"/>
    </row>
    <row r="1143" spans="1:4" ht="15" customHeight="1">
      <c r="A1143" s="143" t="s">
        <v>5039</v>
      </c>
      <c r="B1143" s="143" t="s">
        <v>5040</v>
      </c>
      <c r="C1143" s="143" t="s">
        <v>1012</v>
      </c>
      <c r="D1143" s="483"/>
    </row>
    <row r="1144" spans="1:4" ht="15" customHeight="1">
      <c r="A1144" s="143" t="s">
        <v>5041</v>
      </c>
      <c r="B1144" s="143" t="s">
        <v>5042</v>
      </c>
      <c r="C1144" s="143" t="s">
        <v>943</v>
      </c>
      <c r="D1144" s="483"/>
    </row>
    <row r="1145" spans="1:4" ht="15" customHeight="1">
      <c r="A1145" s="143" t="s">
        <v>5043</v>
      </c>
      <c r="B1145" s="143" t="s">
        <v>5044</v>
      </c>
      <c r="C1145" s="143" t="s">
        <v>674</v>
      </c>
      <c r="D1145" s="483"/>
    </row>
    <row r="1146" spans="1:4" ht="15" customHeight="1">
      <c r="A1146" s="143" t="s">
        <v>5045</v>
      </c>
      <c r="B1146" s="143" t="s">
        <v>5046</v>
      </c>
      <c r="C1146" s="143" t="s">
        <v>1012</v>
      </c>
      <c r="D1146" s="483"/>
    </row>
    <row r="1147" spans="1:4" ht="15" customHeight="1">
      <c r="A1147" s="143" t="s">
        <v>5047</v>
      </c>
      <c r="B1147" s="143" t="s">
        <v>5048</v>
      </c>
      <c r="C1147" s="143" t="s">
        <v>1347</v>
      </c>
      <c r="D1147" s="483"/>
    </row>
    <row r="1148" spans="1:4" ht="15" customHeight="1">
      <c r="A1148" s="143" t="s">
        <v>5049</v>
      </c>
      <c r="B1148" s="143" t="s">
        <v>5050</v>
      </c>
      <c r="C1148" s="143" t="s">
        <v>1012</v>
      </c>
      <c r="D1148" s="483"/>
    </row>
    <row r="1149" spans="1:4" ht="15" customHeight="1">
      <c r="A1149" s="143" t="s">
        <v>5051</v>
      </c>
      <c r="B1149" s="143" t="s">
        <v>5052</v>
      </c>
      <c r="C1149" s="143" t="s">
        <v>674</v>
      </c>
      <c r="D1149" s="483"/>
    </row>
    <row r="1150" spans="1:4" ht="15" customHeight="1">
      <c r="A1150" s="143" t="s">
        <v>5053</v>
      </c>
      <c r="B1150" s="143" t="s">
        <v>5054</v>
      </c>
      <c r="C1150" s="143" t="s">
        <v>943</v>
      </c>
      <c r="D1150" s="483"/>
    </row>
    <row r="1151" spans="1:4" ht="15" customHeight="1">
      <c r="A1151" s="143" t="s">
        <v>5055</v>
      </c>
      <c r="B1151" s="143" t="s">
        <v>5056</v>
      </c>
      <c r="C1151" s="143" t="s">
        <v>674</v>
      </c>
      <c r="D1151" s="483"/>
    </row>
    <row r="1152" spans="1:4" ht="15" customHeight="1">
      <c r="A1152" s="143" t="s">
        <v>5057</v>
      </c>
      <c r="B1152" s="143" t="s">
        <v>5058</v>
      </c>
      <c r="C1152" s="143" t="s">
        <v>1012</v>
      </c>
      <c r="D1152" s="483"/>
    </row>
    <row r="1153" spans="1:4" ht="15" customHeight="1">
      <c r="A1153" s="143" t="s">
        <v>5059</v>
      </c>
      <c r="B1153" s="143" t="s">
        <v>5060</v>
      </c>
      <c r="C1153" s="143" t="s">
        <v>1012</v>
      </c>
      <c r="D1153" s="483"/>
    </row>
    <row r="1154" spans="1:4" ht="15" customHeight="1">
      <c r="A1154" s="143" t="s">
        <v>5061</v>
      </c>
      <c r="B1154" s="143" t="s">
        <v>5062</v>
      </c>
      <c r="C1154" s="143" t="s">
        <v>674</v>
      </c>
      <c r="D1154" s="483"/>
    </row>
    <row r="1155" spans="1:4" ht="15" customHeight="1">
      <c r="A1155" s="143" t="s">
        <v>5063</v>
      </c>
      <c r="B1155" s="143" t="s">
        <v>5064</v>
      </c>
      <c r="C1155" s="143" t="s">
        <v>674</v>
      </c>
      <c r="D1155" s="483"/>
    </row>
    <row r="1156" spans="1:4" ht="15" customHeight="1">
      <c r="A1156" s="143" t="s">
        <v>5065</v>
      </c>
      <c r="B1156" s="143" t="s">
        <v>5066</v>
      </c>
      <c r="C1156" s="143" t="s">
        <v>674</v>
      </c>
      <c r="D1156" s="483"/>
    </row>
    <row r="1157" spans="1:4" ht="15" customHeight="1">
      <c r="A1157" s="143" t="s">
        <v>5067</v>
      </c>
      <c r="B1157" s="143" t="s">
        <v>5068</v>
      </c>
      <c r="C1157" s="143" t="s">
        <v>674</v>
      </c>
      <c r="D1157" s="483"/>
    </row>
    <row r="1158" spans="1:4" ht="15" customHeight="1">
      <c r="A1158" s="143" t="s">
        <v>5069</v>
      </c>
      <c r="B1158" s="143" t="s">
        <v>5070</v>
      </c>
      <c r="C1158" s="143" t="s">
        <v>674</v>
      </c>
      <c r="D1158" s="483"/>
    </row>
    <row r="1159" spans="1:4" ht="15" customHeight="1">
      <c r="A1159" s="143" t="s">
        <v>5071</v>
      </c>
      <c r="B1159" s="143" t="s">
        <v>5072</v>
      </c>
      <c r="C1159" s="143" t="s">
        <v>674</v>
      </c>
      <c r="D1159" s="483"/>
    </row>
    <row r="1160" spans="1:4" ht="15" customHeight="1">
      <c r="A1160" s="143" t="s">
        <v>5073</v>
      </c>
      <c r="B1160" s="143" t="s">
        <v>5074</v>
      </c>
      <c r="C1160" s="143" t="s">
        <v>1012</v>
      </c>
      <c r="D1160" s="483"/>
    </row>
    <row r="1161" spans="1:4" ht="15" customHeight="1">
      <c r="A1161" s="143" t="s">
        <v>5075</v>
      </c>
      <c r="B1161" s="143" t="s">
        <v>5076</v>
      </c>
      <c r="C1161" s="143" t="s">
        <v>943</v>
      </c>
      <c r="D1161" s="483"/>
    </row>
    <row r="1162" spans="1:4" ht="15" customHeight="1">
      <c r="A1162" s="143" t="s">
        <v>5077</v>
      </c>
      <c r="B1162" s="143" t="s">
        <v>5078</v>
      </c>
      <c r="C1162" s="143" t="s">
        <v>674</v>
      </c>
      <c r="D1162" s="483"/>
    </row>
    <row r="1163" spans="1:4" ht="15" customHeight="1">
      <c r="A1163" s="143" t="s">
        <v>5079</v>
      </c>
      <c r="B1163" s="143" t="s">
        <v>5080</v>
      </c>
      <c r="C1163" s="143" t="s">
        <v>1012</v>
      </c>
      <c r="D1163" s="483"/>
    </row>
    <row r="1164" spans="1:4" ht="15" customHeight="1">
      <c r="A1164" s="143" t="s">
        <v>5081</v>
      </c>
      <c r="B1164" s="143" t="s">
        <v>5082</v>
      </c>
      <c r="C1164" s="143" t="s">
        <v>674</v>
      </c>
      <c r="D1164" s="483"/>
    </row>
    <row r="1165" spans="1:4" ht="15" customHeight="1">
      <c r="A1165" s="143" t="s">
        <v>5083</v>
      </c>
      <c r="B1165" s="143" t="s">
        <v>5084</v>
      </c>
      <c r="C1165" s="143" t="s">
        <v>1012</v>
      </c>
      <c r="D1165" s="483"/>
    </row>
    <row r="1166" spans="1:4" ht="15" customHeight="1">
      <c r="A1166" s="143" t="s">
        <v>5085</v>
      </c>
      <c r="B1166" s="143" t="s">
        <v>5086</v>
      </c>
      <c r="C1166" s="143" t="s">
        <v>674</v>
      </c>
      <c r="D1166" s="483"/>
    </row>
    <row r="1167" spans="1:4" ht="15" customHeight="1">
      <c r="A1167" s="143" t="s">
        <v>5087</v>
      </c>
      <c r="B1167" s="143" t="s">
        <v>5088</v>
      </c>
      <c r="C1167" s="143" t="s">
        <v>674</v>
      </c>
      <c r="D1167" s="483"/>
    </row>
    <row r="1168" spans="1:4" ht="15" customHeight="1">
      <c r="A1168" s="143" t="s">
        <v>5089</v>
      </c>
      <c r="B1168" s="143" t="s">
        <v>5090</v>
      </c>
      <c r="C1168" s="143" t="s">
        <v>1012</v>
      </c>
      <c r="D1168" s="483"/>
    </row>
    <row r="1169" spans="1:4" ht="15" customHeight="1">
      <c r="A1169" s="143" t="s">
        <v>5091</v>
      </c>
      <c r="B1169" s="143" t="s">
        <v>5092</v>
      </c>
      <c r="C1169" s="143" t="s">
        <v>674</v>
      </c>
      <c r="D1169" s="483"/>
    </row>
    <row r="1170" spans="1:4" ht="15" customHeight="1">
      <c r="A1170" s="143" t="s">
        <v>5093</v>
      </c>
      <c r="B1170" s="143" t="s">
        <v>5094</v>
      </c>
      <c r="C1170" s="143" t="s">
        <v>1012</v>
      </c>
      <c r="D1170" s="483"/>
    </row>
    <row r="1171" spans="1:4" ht="15" customHeight="1">
      <c r="A1171" s="143" t="s">
        <v>5095</v>
      </c>
      <c r="B1171" s="143" t="s">
        <v>5096</v>
      </c>
      <c r="C1171" s="143" t="s">
        <v>674</v>
      </c>
      <c r="D1171" s="483"/>
    </row>
    <row r="1172" spans="1:4" ht="15" customHeight="1">
      <c r="A1172" s="143" t="s">
        <v>5097</v>
      </c>
      <c r="B1172" s="143" t="s">
        <v>5098</v>
      </c>
      <c r="C1172" s="143" t="s">
        <v>938</v>
      </c>
      <c r="D1172" s="483"/>
    </row>
    <row r="1173" spans="1:4" ht="15" customHeight="1">
      <c r="A1173" s="143" t="s">
        <v>5099</v>
      </c>
      <c r="B1173" s="143" t="s">
        <v>5100</v>
      </c>
      <c r="C1173" s="143" t="s">
        <v>938</v>
      </c>
      <c r="D1173" s="483"/>
    </row>
    <row r="1174" spans="1:4" ht="15" customHeight="1">
      <c r="A1174" s="143" t="s">
        <v>5101</v>
      </c>
      <c r="B1174" s="143" t="s">
        <v>5102</v>
      </c>
      <c r="C1174" s="143" t="s">
        <v>674</v>
      </c>
      <c r="D1174" s="483"/>
    </row>
    <row r="1175" spans="1:4" ht="15" customHeight="1">
      <c r="A1175" s="143" t="s">
        <v>5103</v>
      </c>
      <c r="B1175" s="143" t="s">
        <v>5104</v>
      </c>
      <c r="C1175" s="143" t="s">
        <v>674</v>
      </c>
      <c r="D1175" s="483"/>
    </row>
    <row r="1176" spans="1:4" ht="15" customHeight="1">
      <c r="A1176" s="143" t="s">
        <v>5105</v>
      </c>
      <c r="B1176" s="143" t="s">
        <v>5106</v>
      </c>
      <c r="C1176" s="143" t="s">
        <v>674</v>
      </c>
      <c r="D1176" s="483"/>
    </row>
    <row r="1177" spans="1:4" ht="15" customHeight="1">
      <c r="A1177" s="143" t="s">
        <v>5107</v>
      </c>
      <c r="B1177" s="143" t="s">
        <v>5108</v>
      </c>
      <c r="C1177" s="143" t="s">
        <v>674</v>
      </c>
      <c r="D1177" s="483"/>
    </row>
    <row r="1178" spans="1:4" ht="15" customHeight="1">
      <c r="A1178" s="143" t="s">
        <v>5109</v>
      </c>
      <c r="B1178" s="143" t="s">
        <v>5110</v>
      </c>
      <c r="C1178" s="143" t="s">
        <v>1347</v>
      </c>
      <c r="D1178" s="483"/>
    </row>
    <row r="1179" spans="1:4" ht="15" customHeight="1">
      <c r="A1179" s="143" t="s">
        <v>5111</v>
      </c>
      <c r="B1179" s="143" t="s">
        <v>5112</v>
      </c>
      <c r="C1179" s="143" t="s">
        <v>674</v>
      </c>
      <c r="D1179" s="483"/>
    </row>
    <row r="1180" spans="1:4" ht="15" customHeight="1">
      <c r="A1180" s="143" t="s">
        <v>5113</v>
      </c>
      <c r="B1180" s="143" t="s">
        <v>5114</v>
      </c>
      <c r="C1180" s="143" t="s">
        <v>674</v>
      </c>
      <c r="D1180" s="483"/>
    </row>
    <row r="1181" spans="1:4" ht="15" customHeight="1">
      <c r="A1181" s="143" t="s">
        <v>5115</v>
      </c>
      <c r="B1181" s="143" t="s">
        <v>5116</v>
      </c>
      <c r="C1181" s="143" t="s">
        <v>674</v>
      </c>
      <c r="D1181" s="483"/>
    </row>
    <row r="1182" spans="1:4" ht="15" customHeight="1">
      <c r="A1182" s="143" t="s">
        <v>5117</v>
      </c>
      <c r="B1182" s="143" t="s">
        <v>5118</v>
      </c>
      <c r="C1182" s="143" t="s">
        <v>674</v>
      </c>
      <c r="D1182" s="483"/>
    </row>
    <row r="1183" spans="1:4" ht="15" customHeight="1">
      <c r="A1183" s="143" t="s">
        <v>5119</v>
      </c>
      <c r="B1183" s="143" t="s">
        <v>5120</v>
      </c>
      <c r="C1183" s="143" t="s">
        <v>674</v>
      </c>
      <c r="D1183" s="483"/>
    </row>
    <row r="1184" spans="1:4" ht="15" customHeight="1">
      <c r="A1184" s="143" t="s">
        <v>5121</v>
      </c>
      <c r="B1184" s="143" t="s">
        <v>5122</v>
      </c>
      <c r="C1184" s="143" t="s">
        <v>674</v>
      </c>
      <c r="D1184" s="483"/>
    </row>
    <row r="1185" spans="1:4" ht="15" customHeight="1">
      <c r="A1185" s="143" t="s">
        <v>5123</v>
      </c>
      <c r="B1185" s="143" t="s">
        <v>5124</v>
      </c>
      <c r="C1185" s="143" t="s">
        <v>674</v>
      </c>
      <c r="D1185" s="483"/>
    </row>
    <row r="1186" spans="1:4" ht="15" customHeight="1">
      <c r="A1186" s="143" t="s">
        <v>5125</v>
      </c>
      <c r="B1186" s="143" t="s">
        <v>5126</v>
      </c>
      <c r="C1186" s="143" t="s">
        <v>1347</v>
      </c>
      <c r="D1186" s="483"/>
    </row>
    <row r="1187" spans="1:4" ht="15" customHeight="1">
      <c r="A1187" s="143" t="s">
        <v>5127</v>
      </c>
      <c r="B1187" s="143" t="s">
        <v>5128</v>
      </c>
      <c r="C1187" s="143" t="s">
        <v>674</v>
      </c>
      <c r="D1187" s="483"/>
    </row>
    <row r="1188" spans="1:4" ht="15" customHeight="1">
      <c r="A1188" s="143" t="s">
        <v>5129</v>
      </c>
      <c r="B1188" s="143" t="s">
        <v>5130</v>
      </c>
      <c r="C1188" s="143" t="s">
        <v>674</v>
      </c>
      <c r="D1188" s="483"/>
    </row>
    <row r="1189" spans="1:4" ht="15" customHeight="1">
      <c r="A1189" s="143" t="s">
        <v>5131</v>
      </c>
      <c r="B1189" s="143" t="s">
        <v>5132</v>
      </c>
      <c r="C1189" s="143" t="s">
        <v>674</v>
      </c>
      <c r="D1189" s="483"/>
    </row>
    <row r="1190" spans="1:4" ht="15" customHeight="1">
      <c r="A1190" s="143" t="s">
        <v>5133</v>
      </c>
      <c r="B1190" s="143" t="s">
        <v>5134</v>
      </c>
      <c r="C1190" s="143" t="s">
        <v>674</v>
      </c>
      <c r="D1190" s="483"/>
    </row>
    <row r="1191" spans="1:4" ht="15" customHeight="1">
      <c r="A1191" s="143" t="s">
        <v>5135</v>
      </c>
      <c r="B1191" s="143" t="s">
        <v>5136</v>
      </c>
      <c r="C1191" s="143" t="s">
        <v>674</v>
      </c>
      <c r="D1191" s="483"/>
    </row>
    <row r="1192" spans="1:4" ht="15" customHeight="1">
      <c r="A1192" s="143" t="s">
        <v>5137</v>
      </c>
      <c r="B1192" s="143" t="s">
        <v>5138</v>
      </c>
      <c r="C1192" s="143" t="s">
        <v>674</v>
      </c>
      <c r="D1192" s="483"/>
    </row>
    <row r="1193" spans="1:4" ht="15" customHeight="1">
      <c r="A1193" s="143" t="s">
        <v>5139</v>
      </c>
      <c r="B1193" s="143" t="s">
        <v>5140</v>
      </c>
      <c r="C1193" s="143" t="s">
        <v>674</v>
      </c>
      <c r="D1193" s="483"/>
    </row>
    <row r="1194" spans="1:4" ht="15" customHeight="1">
      <c r="A1194" s="143" t="s">
        <v>5141</v>
      </c>
      <c r="B1194" s="143" t="s">
        <v>5142</v>
      </c>
      <c r="C1194" s="143" t="s">
        <v>674</v>
      </c>
      <c r="D1194" s="483"/>
    </row>
    <row r="1195" spans="1:4" ht="15" customHeight="1">
      <c r="A1195" s="143" t="s">
        <v>5143</v>
      </c>
      <c r="B1195" s="143" t="s">
        <v>5144</v>
      </c>
      <c r="C1195" s="143" t="s">
        <v>674</v>
      </c>
      <c r="D1195" s="483"/>
    </row>
    <row r="1196" spans="1:4" ht="15" customHeight="1">
      <c r="A1196" s="143" t="s">
        <v>5145</v>
      </c>
      <c r="B1196" s="143" t="s">
        <v>5146</v>
      </c>
      <c r="C1196" s="143" t="s">
        <v>674</v>
      </c>
      <c r="D1196" s="483"/>
    </row>
    <row r="1197" spans="1:4" ht="15" customHeight="1">
      <c r="A1197" s="143" t="s">
        <v>5147</v>
      </c>
      <c r="B1197" s="143" t="s">
        <v>5148</v>
      </c>
      <c r="C1197" s="143" t="s">
        <v>938</v>
      </c>
      <c r="D1197" s="483"/>
    </row>
    <row r="1198" spans="1:4" ht="15" customHeight="1">
      <c r="A1198" s="143" t="s">
        <v>5149</v>
      </c>
      <c r="B1198" s="143" t="s">
        <v>5150</v>
      </c>
      <c r="C1198" s="143" t="s">
        <v>674</v>
      </c>
      <c r="D1198" s="483"/>
    </row>
    <row r="1199" spans="1:4" ht="15" customHeight="1">
      <c r="A1199" s="143" t="s">
        <v>5151</v>
      </c>
      <c r="B1199" s="143" t="s">
        <v>5152</v>
      </c>
      <c r="C1199" s="143" t="s">
        <v>674</v>
      </c>
      <c r="D1199" s="483"/>
    </row>
    <row r="1200" spans="1:4" ht="15" customHeight="1">
      <c r="A1200" s="143" t="s">
        <v>5153</v>
      </c>
      <c r="B1200" s="143" t="s">
        <v>5154</v>
      </c>
      <c r="C1200" s="143" t="s">
        <v>674</v>
      </c>
      <c r="D1200" s="483"/>
    </row>
    <row r="1201" spans="1:4" ht="15" customHeight="1">
      <c r="A1201" s="143" t="s">
        <v>5155</v>
      </c>
      <c r="B1201" s="143" t="s">
        <v>5156</v>
      </c>
      <c r="C1201" s="143" t="s">
        <v>943</v>
      </c>
      <c r="D1201" s="483"/>
    </row>
    <row r="1202" spans="1:4" ht="15" customHeight="1">
      <c r="A1202" s="143" t="s">
        <v>5157</v>
      </c>
      <c r="B1202" s="143" t="s">
        <v>5158</v>
      </c>
      <c r="C1202" s="143" t="s">
        <v>674</v>
      </c>
      <c r="D1202" s="483"/>
    </row>
    <row r="1203" spans="1:4" ht="15" customHeight="1">
      <c r="A1203" s="143" t="s">
        <v>5159</v>
      </c>
      <c r="B1203" s="143" t="s">
        <v>5160</v>
      </c>
      <c r="C1203" s="143" t="s">
        <v>674</v>
      </c>
      <c r="D1203" s="483"/>
    </row>
    <row r="1204" spans="1:4" ht="15" customHeight="1">
      <c r="A1204" s="143" t="s">
        <v>5161</v>
      </c>
      <c r="B1204" s="143" t="s">
        <v>5162</v>
      </c>
      <c r="C1204" s="143" t="s">
        <v>674</v>
      </c>
      <c r="D1204" s="483"/>
    </row>
    <row r="1205" spans="1:4" ht="15" customHeight="1">
      <c r="A1205" s="143" t="s">
        <v>5163</v>
      </c>
      <c r="B1205" s="143" t="s">
        <v>5164</v>
      </c>
      <c r="C1205" s="143" t="s">
        <v>674</v>
      </c>
      <c r="D1205" s="483"/>
    </row>
    <row r="1206" spans="1:4" ht="15" customHeight="1">
      <c r="A1206" s="143" t="s">
        <v>5165</v>
      </c>
      <c r="B1206" s="143" t="s">
        <v>5166</v>
      </c>
      <c r="C1206" s="143" t="s">
        <v>674</v>
      </c>
      <c r="D1206" s="483"/>
    </row>
    <row r="1207" spans="1:4" ht="15" customHeight="1">
      <c r="A1207" s="143" t="s">
        <v>5167</v>
      </c>
      <c r="B1207" s="143" t="s">
        <v>5168</v>
      </c>
      <c r="C1207" s="143" t="s">
        <v>674</v>
      </c>
      <c r="D1207" s="483"/>
    </row>
    <row r="1208" spans="1:4" ht="15" customHeight="1">
      <c r="A1208" s="143" t="s">
        <v>5169</v>
      </c>
      <c r="B1208" s="143" t="s">
        <v>5170</v>
      </c>
      <c r="C1208" s="143" t="s">
        <v>674</v>
      </c>
      <c r="D1208" s="483"/>
    </row>
    <row r="1209" spans="1:4" ht="15" customHeight="1">
      <c r="A1209" s="143" t="s">
        <v>5171</v>
      </c>
      <c r="B1209" s="143" t="s">
        <v>5172</v>
      </c>
      <c r="C1209" s="143" t="s">
        <v>674</v>
      </c>
      <c r="D1209" s="483"/>
    </row>
    <row r="1210" spans="1:4" ht="15" customHeight="1">
      <c r="A1210" s="143" t="s">
        <v>5173</v>
      </c>
      <c r="B1210" s="143" t="s">
        <v>5174</v>
      </c>
      <c r="C1210" s="143" t="s">
        <v>674</v>
      </c>
      <c r="D1210" s="483"/>
    </row>
    <row r="1211" spans="1:4" ht="15" customHeight="1">
      <c r="A1211" s="143" t="s">
        <v>5175</v>
      </c>
      <c r="B1211" s="143" t="s">
        <v>5176</v>
      </c>
      <c r="C1211" s="143" t="s">
        <v>674</v>
      </c>
      <c r="D1211" s="483"/>
    </row>
    <row r="1212" spans="1:4" ht="15" customHeight="1">
      <c r="A1212" s="143" t="s">
        <v>5177</v>
      </c>
      <c r="B1212" s="143" t="s">
        <v>5178</v>
      </c>
      <c r="C1212" s="143" t="s">
        <v>674</v>
      </c>
      <c r="D1212" s="483"/>
    </row>
    <row r="1213" spans="1:4" ht="15" customHeight="1">
      <c r="A1213" s="143" t="s">
        <v>5179</v>
      </c>
      <c r="B1213" s="143" t="s">
        <v>5180</v>
      </c>
      <c r="C1213" s="143" t="s">
        <v>674</v>
      </c>
      <c r="D1213" s="483"/>
    </row>
    <row r="1214" spans="1:4" ht="15" customHeight="1">
      <c r="A1214" s="143" t="s">
        <v>5181</v>
      </c>
      <c r="B1214" s="143" t="s">
        <v>5182</v>
      </c>
      <c r="C1214" s="143" t="s">
        <v>674</v>
      </c>
      <c r="D1214" s="483"/>
    </row>
    <row r="1215" spans="1:4" ht="15" customHeight="1">
      <c r="A1215" s="143" t="s">
        <v>5183</v>
      </c>
      <c r="B1215" s="143" t="s">
        <v>5184</v>
      </c>
      <c r="C1215" s="143" t="s">
        <v>674</v>
      </c>
      <c r="D1215" s="483"/>
    </row>
    <row r="1216" spans="1:4" ht="15" customHeight="1">
      <c r="A1216" s="143" t="s">
        <v>5185</v>
      </c>
      <c r="B1216" s="143" t="s">
        <v>5186</v>
      </c>
      <c r="C1216" s="143" t="s">
        <v>674</v>
      </c>
      <c r="D1216" s="483"/>
    </row>
    <row r="1217" spans="1:4" ht="15" customHeight="1">
      <c r="A1217" s="143" t="s">
        <v>5187</v>
      </c>
      <c r="B1217" s="143" t="s">
        <v>5188</v>
      </c>
      <c r="C1217" s="143" t="s">
        <v>674</v>
      </c>
      <c r="D1217" s="483"/>
    </row>
    <row r="1218" spans="1:4" ht="15" customHeight="1">
      <c r="A1218" s="143" t="s">
        <v>5189</v>
      </c>
      <c r="B1218" s="143" t="s">
        <v>5190</v>
      </c>
      <c r="C1218" s="143" t="s">
        <v>674</v>
      </c>
      <c r="D1218" s="483"/>
    </row>
    <row r="1219" spans="1:4" ht="15" customHeight="1">
      <c r="A1219" s="143" t="s">
        <v>5191</v>
      </c>
      <c r="B1219" s="143" t="s">
        <v>5192</v>
      </c>
      <c r="C1219" s="143" t="s">
        <v>674</v>
      </c>
      <c r="D1219" s="483"/>
    </row>
    <row r="1220" spans="1:4" ht="15" customHeight="1">
      <c r="A1220" s="143" t="s">
        <v>5193</v>
      </c>
      <c r="B1220" s="143" t="s">
        <v>5194</v>
      </c>
      <c r="C1220" s="143" t="s">
        <v>674</v>
      </c>
      <c r="D1220" s="483"/>
    </row>
    <row r="1221" spans="1:4" ht="15" customHeight="1">
      <c r="A1221" s="143" t="s">
        <v>5195</v>
      </c>
      <c r="B1221" s="143" t="s">
        <v>5196</v>
      </c>
      <c r="C1221" s="143" t="s">
        <v>674</v>
      </c>
      <c r="D1221" s="483"/>
    </row>
    <row r="1222" spans="1:4" ht="15" customHeight="1">
      <c r="A1222" s="143" t="s">
        <v>5197</v>
      </c>
      <c r="B1222" s="143" t="s">
        <v>5198</v>
      </c>
      <c r="C1222" s="143" t="s">
        <v>674</v>
      </c>
      <c r="D1222" s="483"/>
    </row>
    <row r="1223" spans="1:4" ht="15" customHeight="1">
      <c r="A1223" s="143" t="s">
        <v>5199</v>
      </c>
      <c r="B1223" s="143" t="s">
        <v>5200</v>
      </c>
      <c r="C1223" s="143" t="s">
        <v>674</v>
      </c>
      <c r="D1223" s="483"/>
    </row>
    <row r="1224" spans="1:4" ht="15" customHeight="1">
      <c r="A1224" s="143" t="s">
        <v>5201</v>
      </c>
      <c r="B1224" s="143" t="s">
        <v>5202</v>
      </c>
      <c r="C1224" s="143" t="s">
        <v>674</v>
      </c>
      <c r="D1224" s="483"/>
    </row>
    <row r="1225" spans="1:4" ht="15" customHeight="1">
      <c r="A1225" s="143" t="s">
        <v>5203</v>
      </c>
      <c r="B1225" s="143" t="s">
        <v>5204</v>
      </c>
      <c r="C1225" s="143" t="s">
        <v>674</v>
      </c>
      <c r="D1225" s="483"/>
    </row>
    <row r="1226" spans="1:4" ht="15" customHeight="1">
      <c r="A1226" s="143" t="s">
        <v>5205</v>
      </c>
      <c r="B1226" s="143" t="s">
        <v>5206</v>
      </c>
      <c r="C1226" s="143" t="s">
        <v>674</v>
      </c>
      <c r="D1226" s="483"/>
    </row>
    <row r="1227" spans="1:4" ht="15" customHeight="1">
      <c r="A1227" s="143" t="s">
        <v>5207</v>
      </c>
      <c r="B1227" s="143" t="s">
        <v>5208</v>
      </c>
      <c r="C1227" s="143" t="s">
        <v>674</v>
      </c>
      <c r="D1227" s="483"/>
    </row>
    <row r="1228" spans="1:4" ht="15" customHeight="1">
      <c r="A1228" s="143" t="s">
        <v>5209</v>
      </c>
      <c r="B1228" s="143" t="s">
        <v>5210</v>
      </c>
      <c r="C1228" s="143" t="s">
        <v>674</v>
      </c>
      <c r="D1228" s="483"/>
    </row>
    <row r="1229" spans="1:4" ht="15" customHeight="1">
      <c r="A1229" s="143" t="s">
        <v>5211</v>
      </c>
      <c r="B1229" s="143" t="s">
        <v>5212</v>
      </c>
      <c r="C1229" s="143" t="s">
        <v>674</v>
      </c>
      <c r="D1229" s="483"/>
    </row>
    <row r="1230" spans="1:4" ht="15" customHeight="1">
      <c r="A1230" s="143" t="s">
        <v>5213</v>
      </c>
      <c r="B1230" s="143" t="s">
        <v>5214</v>
      </c>
      <c r="C1230" s="143" t="s">
        <v>674</v>
      </c>
      <c r="D1230" s="483"/>
    </row>
    <row r="1231" spans="1:4" ht="15" customHeight="1">
      <c r="A1231" s="143" t="s">
        <v>5215</v>
      </c>
      <c r="B1231" s="143" t="s">
        <v>5216</v>
      </c>
      <c r="C1231" s="143" t="s">
        <v>674</v>
      </c>
      <c r="D1231" s="483"/>
    </row>
    <row r="1232" spans="1:4" ht="15" customHeight="1">
      <c r="A1232" s="143" t="s">
        <v>5217</v>
      </c>
      <c r="B1232" s="143" t="s">
        <v>5218</v>
      </c>
      <c r="C1232" s="143" t="s">
        <v>674</v>
      </c>
      <c r="D1232" s="483"/>
    </row>
    <row r="1233" spans="1:4" ht="15" customHeight="1">
      <c r="A1233" s="143" t="s">
        <v>5219</v>
      </c>
      <c r="B1233" s="143" t="s">
        <v>5220</v>
      </c>
      <c r="C1233" s="143" t="s">
        <v>674</v>
      </c>
      <c r="D1233" s="483"/>
    </row>
    <row r="1234" spans="1:4" ht="15" customHeight="1">
      <c r="A1234" s="143" t="s">
        <v>5221</v>
      </c>
      <c r="B1234" s="143" t="s">
        <v>5222</v>
      </c>
      <c r="C1234" s="143" t="s">
        <v>674</v>
      </c>
      <c r="D1234" s="483"/>
    </row>
    <row r="1235" spans="1:4" ht="15" customHeight="1">
      <c r="A1235" s="143" t="s">
        <v>5223</v>
      </c>
      <c r="B1235" s="143" t="s">
        <v>5224</v>
      </c>
      <c r="C1235" s="143" t="s">
        <v>674</v>
      </c>
      <c r="D1235" s="483"/>
    </row>
    <row r="1236" spans="1:4" ht="15" customHeight="1">
      <c r="A1236" s="143" t="s">
        <v>5225</v>
      </c>
      <c r="B1236" s="143" t="s">
        <v>5226</v>
      </c>
      <c r="C1236" s="143" t="s">
        <v>674</v>
      </c>
      <c r="D1236" s="483"/>
    </row>
    <row r="1237" spans="1:4" ht="15" customHeight="1">
      <c r="A1237" s="143" t="s">
        <v>5227</v>
      </c>
      <c r="B1237" s="143" t="s">
        <v>5228</v>
      </c>
      <c r="C1237" s="143" t="s">
        <v>674</v>
      </c>
      <c r="D1237" s="483"/>
    </row>
    <row r="1238" spans="1:4" ht="15" customHeight="1">
      <c r="A1238" s="143" t="s">
        <v>5229</v>
      </c>
      <c r="B1238" s="143" t="s">
        <v>5230</v>
      </c>
      <c r="C1238" s="143" t="s">
        <v>674</v>
      </c>
      <c r="D1238" s="483"/>
    </row>
    <row r="1239" spans="1:4" ht="15" customHeight="1">
      <c r="A1239" s="143" t="s">
        <v>5231</v>
      </c>
      <c r="B1239" s="143" t="s">
        <v>5232</v>
      </c>
      <c r="C1239" s="143" t="s">
        <v>674</v>
      </c>
      <c r="D1239" s="483"/>
    </row>
    <row r="1240" spans="1:4" ht="15" customHeight="1">
      <c r="A1240" s="143" t="s">
        <v>5233</v>
      </c>
      <c r="B1240" s="143" t="s">
        <v>5234</v>
      </c>
      <c r="C1240" s="143" t="s">
        <v>674</v>
      </c>
      <c r="D1240" s="483"/>
    </row>
    <row r="1241" spans="1:4" ht="15" customHeight="1">
      <c r="A1241" s="143" t="s">
        <v>5235</v>
      </c>
      <c r="B1241" s="143" t="s">
        <v>5236</v>
      </c>
      <c r="C1241" s="143" t="s">
        <v>674</v>
      </c>
      <c r="D1241" s="483"/>
    </row>
    <row r="1242" spans="1:4" ht="15" customHeight="1">
      <c r="A1242" s="143" t="s">
        <v>5237</v>
      </c>
      <c r="B1242" s="143" t="s">
        <v>5238</v>
      </c>
      <c r="C1242" s="143" t="s">
        <v>674</v>
      </c>
      <c r="D1242" s="483"/>
    </row>
    <row r="1243" spans="1:4" ht="15" customHeight="1">
      <c r="A1243" s="143" t="s">
        <v>5239</v>
      </c>
      <c r="B1243" s="143" t="s">
        <v>5240</v>
      </c>
      <c r="C1243" s="143" t="s">
        <v>674</v>
      </c>
      <c r="D1243" s="483"/>
    </row>
    <row r="1244" spans="1:4" ht="15" customHeight="1">
      <c r="A1244" s="143" t="s">
        <v>5241</v>
      </c>
      <c r="B1244" s="143" t="s">
        <v>5242</v>
      </c>
      <c r="C1244" s="143" t="s">
        <v>674</v>
      </c>
      <c r="D1244" s="483"/>
    </row>
    <row r="1245" spans="1:4" ht="15" customHeight="1">
      <c r="A1245" s="143" t="s">
        <v>5243</v>
      </c>
      <c r="B1245" s="143" t="s">
        <v>5244</v>
      </c>
      <c r="C1245" s="143" t="s">
        <v>674</v>
      </c>
      <c r="D1245" s="483"/>
    </row>
    <row r="1246" spans="1:4" ht="15" customHeight="1">
      <c r="A1246" s="143" t="s">
        <v>5245</v>
      </c>
      <c r="B1246" s="143" t="s">
        <v>5246</v>
      </c>
      <c r="C1246" s="143" t="s">
        <v>674</v>
      </c>
      <c r="D1246" s="483"/>
    </row>
    <row r="1247" spans="1:4" ht="15" customHeight="1">
      <c r="A1247" s="143" t="s">
        <v>5247</v>
      </c>
      <c r="B1247" s="143" t="s">
        <v>5248</v>
      </c>
      <c r="C1247" s="143" t="s">
        <v>674</v>
      </c>
      <c r="D1247" s="483"/>
    </row>
    <row r="1248" spans="1:4" ht="15" customHeight="1">
      <c r="A1248" s="143" t="s">
        <v>5249</v>
      </c>
      <c r="B1248" s="143" t="s">
        <v>5250</v>
      </c>
      <c r="C1248" s="143" t="s">
        <v>674</v>
      </c>
      <c r="D1248" s="483"/>
    </row>
    <row r="1249" spans="1:4" ht="15" customHeight="1">
      <c r="A1249" s="143" t="s">
        <v>5251</v>
      </c>
      <c r="B1249" s="143" t="s">
        <v>5252</v>
      </c>
      <c r="C1249" s="143" t="s">
        <v>674</v>
      </c>
      <c r="D1249" s="483"/>
    </row>
    <row r="1250" spans="1:4" ht="15" customHeight="1">
      <c r="A1250" s="143" t="s">
        <v>5253</v>
      </c>
      <c r="B1250" s="143" t="s">
        <v>5254</v>
      </c>
      <c r="C1250" s="143" t="s">
        <v>674</v>
      </c>
      <c r="D1250" s="483"/>
    </row>
    <row r="1251" spans="1:4" ht="15" customHeight="1">
      <c r="A1251" s="143" t="s">
        <v>5255</v>
      </c>
      <c r="B1251" s="143" t="s">
        <v>5256</v>
      </c>
      <c r="C1251" s="143" t="s">
        <v>674</v>
      </c>
      <c r="D1251" s="483"/>
    </row>
    <row r="1252" spans="1:4" ht="15" customHeight="1">
      <c r="A1252" s="143" t="s">
        <v>5257</v>
      </c>
      <c r="B1252" s="143" t="s">
        <v>5258</v>
      </c>
      <c r="C1252" s="143" t="s">
        <v>674</v>
      </c>
      <c r="D1252" s="483"/>
    </row>
    <row r="1253" spans="1:4" ht="15" customHeight="1">
      <c r="A1253" s="143" t="s">
        <v>5259</v>
      </c>
      <c r="B1253" s="143" t="s">
        <v>5260</v>
      </c>
      <c r="C1253" s="143" t="s">
        <v>674</v>
      </c>
      <c r="D1253" s="483"/>
    </row>
    <row r="1254" spans="1:4" ht="15" customHeight="1">
      <c r="A1254" s="143" t="s">
        <v>5261</v>
      </c>
      <c r="B1254" s="143" t="s">
        <v>5262</v>
      </c>
      <c r="C1254" s="143" t="s">
        <v>674</v>
      </c>
      <c r="D1254" s="483"/>
    </row>
    <row r="1255" spans="1:4" ht="15" customHeight="1">
      <c r="A1255" s="143" t="s">
        <v>5263</v>
      </c>
      <c r="B1255" s="143" t="s">
        <v>5264</v>
      </c>
      <c r="C1255" s="143" t="s">
        <v>674</v>
      </c>
      <c r="D1255" s="483"/>
    </row>
    <row r="1256" spans="1:4" ht="15" customHeight="1">
      <c r="A1256" s="143" t="s">
        <v>5265</v>
      </c>
      <c r="B1256" s="143" t="s">
        <v>5266</v>
      </c>
      <c r="C1256" s="143" t="s">
        <v>674</v>
      </c>
      <c r="D1256" s="483"/>
    </row>
    <row r="1257" spans="1:4" ht="15" customHeight="1">
      <c r="A1257" s="143" t="s">
        <v>5267</v>
      </c>
      <c r="B1257" s="143" t="s">
        <v>5268</v>
      </c>
      <c r="C1257" s="143" t="s">
        <v>674</v>
      </c>
      <c r="D1257" s="483"/>
    </row>
    <row r="1258" spans="1:4" ht="15" customHeight="1">
      <c r="A1258" s="143" t="s">
        <v>5269</v>
      </c>
      <c r="B1258" s="143" t="s">
        <v>5270</v>
      </c>
      <c r="C1258" s="143" t="s">
        <v>674</v>
      </c>
      <c r="D1258" s="483"/>
    </row>
    <row r="1259" spans="1:4" ht="15" customHeight="1">
      <c r="A1259" s="143" t="s">
        <v>5271</v>
      </c>
      <c r="B1259" s="143" t="s">
        <v>5272</v>
      </c>
      <c r="C1259" s="143" t="s">
        <v>674</v>
      </c>
      <c r="D1259" s="483"/>
    </row>
    <row r="1260" spans="1:4" ht="15" customHeight="1">
      <c r="A1260" s="143" t="s">
        <v>5273</v>
      </c>
      <c r="B1260" s="143" t="s">
        <v>5274</v>
      </c>
      <c r="C1260" s="143" t="s">
        <v>674</v>
      </c>
      <c r="D1260" s="483"/>
    </row>
    <row r="1261" spans="1:4" ht="15" customHeight="1">
      <c r="A1261" s="143" t="s">
        <v>5275</v>
      </c>
      <c r="B1261" s="143" t="s">
        <v>5276</v>
      </c>
      <c r="C1261" s="143" t="s">
        <v>674</v>
      </c>
      <c r="D1261" s="483"/>
    </row>
    <row r="1262" spans="1:4" ht="15" customHeight="1">
      <c r="A1262" s="143" t="s">
        <v>5277</v>
      </c>
      <c r="B1262" s="143" t="s">
        <v>5278</v>
      </c>
      <c r="C1262" s="143" t="s">
        <v>674</v>
      </c>
      <c r="D1262" s="483"/>
    </row>
    <row r="1263" spans="1:4" ht="15" customHeight="1">
      <c r="A1263" s="143" t="s">
        <v>5279</v>
      </c>
      <c r="B1263" s="143" t="s">
        <v>5280</v>
      </c>
      <c r="C1263" s="143" t="s">
        <v>674</v>
      </c>
      <c r="D1263" s="483"/>
    </row>
    <row r="1264" spans="1:4" ht="15" customHeight="1">
      <c r="A1264" s="143" t="s">
        <v>5281</v>
      </c>
      <c r="B1264" s="143" t="s">
        <v>5282</v>
      </c>
      <c r="C1264" s="143" t="s">
        <v>674</v>
      </c>
      <c r="D1264" s="483"/>
    </row>
    <row r="1265" spans="1:4" ht="15" customHeight="1">
      <c r="A1265" s="143" t="s">
        <v>5283</v>
      </c>
      <c r="B1265" s="143" t="s">
        <v>5284</v>
      </c>
      <c r="C1265" s="143" t="s">
        <v>674</v>
      </c>
      <c r="D1265" s="483"/>
    </row>
    <row r="1266" spans="1:4" ht="15" customHeight="1">
      <c r="A1266" s="143" t="s">
        <v>5285</v>
      </c>
      <c r="B1266" s="143" t="s">
        <v>5286</v>
      </c>
      <c r="C1266" s="143" t="s">
        <v>674</v>
      </c>
      <c r="D1266" s="483"/>
    </row>
    <row r="1267" spans="1:4" ht="15" customHeight="1">
      <c r="A1267" s="143" t="s">
        <v>5287</v>
      </c>
      <c r="B1267" s="143" t="s">
        <v>5288</v>
      </c>
      <c r="C1267" s="143" t="s">
        <v>674</v>
      </c>
      <c r="D1267" s="483"/>
    </row>
    <row r="1268" spans="1:4" ht="15" customHeight="1">
      <c r="A1268" s="143" t="s">
        <v>5289</v>
      </c>
      <c r="B1268" s="143" t="s">
        <v>5290</v>
      </c>
      <c r="C1268" s="143" t="s">
        <v>674</v>
      </c>
      <c r="D1268" s="483"/>
    </row>
    <row r="1269" spans="1:4" ht="15" customHeight="1">
      <c r="A1269" s="143" t="s">
        <v>5291</v>
      </c>
      <c r="B1269" s="143" t="s">
        <v>5292</v>
      </c>
      <c r="C1269" s="143" t="s">
        <v>674</v>
      </c>
      <c r="D1269" s="483"/>
    </row>
    <row r="1270" spans="1:4" ht="15" customHeight="1">
      <c r="A1270" s="143" t="s">
        <v>5293</v>
      </c>
      <c r="B1270" s="143" t="s">
        <v>5294</v>
      </c>
      <c r="C1270" s="143" t="s">
        <v>674</v>
      </c>
      <c r="D1270" s="483"/>
    </row>
    <row r="1271" spans="1:4" ht="15" customHeight="1">
      <c r="A1271" s="143" t="s">
        <v>5295</v>
      </c>
      <c r="B1271" s="143" t="s">
        <v>5296</v>
      </c>
      <c r="C1271" s="143" t="s">
        <v>674</v>
      </c>
      <c r="D1271" s="483"/>
    </row>
    <row r="1272" spans="1:4" ht="15" customHeight="1">
      <c r="A1272" s="143" t="s">
        <v>5297</v>
      </c>
      <c r="B1272" s="143" t="s">
        <v>5298</v>
      </c>
      <c r="C1272" s="143" t="s">
        <v>674</v>
      </c>
      <c r="D1272" s="483"/>
    </row>
    <row r="1273" spans="1:4" ht="15" customHeight="1">
      <c r="A1273" s="143" t="s">
        <v>5299</v>
      </c>
      <c r="B1273" s="143" t="s">
        <v>5300</v>
      </c>
      <c r="C1273" s="143" t="s">
        <v>674</v>
      </c>
      <c r="D1273" s="483"/>
    </row>
    <row r="1274" spans="1:4" ht="15" customHeight="1">
      <c r="A1274" s="143" t="s">
        <v>5301</v>
      </c>
      <c r="B1274" s="143" t="s">
        <v>5302</v>
      </c>
      <c r="C1274" s="143" t="s">
        <v>674</v>
      </c>
      <c r="D1274" s="483"/>
    </row>
    <row r="1275" spans="1:4" ht="15" customHeight="1">
      <c r="A1275" s="143" t="s">
        <v>5303</v>
      </c>
      <c r="B1275" s="143" t="s">
        <v>5304</v>
      </c>
      <c r="C1275" s="143" t="s">
        <v>674</v>
      </c>
      <c r="D1275" s="483"/>
    </row>
    <row r="1276" spans="1:4" ht="15" customHeight="1">
      <c r="A1276" s="143" t="s">
        <v>5305</v>
      </c>
      <c r="B1276" s="143" t="s">
        <v>5306</v>
      </c>
      <c r="C1276" s="143" t="s">
        <v>674</v>
      </c>
      <c r="D1276" s="483"/>
    </row>
    <row r="1277" spans="1:4" ht="15" customHeight="1">
      <c r="A1277" s="143" t="s">
        <v>5307</v>
      </c>
      <c r="B1277" s="143" t="s">
        <v>5308</v>
      </c>
      <c r="C1277" s="143" t="s">
        <v>674</v>
      </c>
      <c r="D1277" s="483"/>
    </row>
    <row r="1278" spans="1:4" ht="15" customHeight="1">
      <c r="A1278" s="143" t="s">
        <v>5309</v>
      </c>
      <c r="B1278" s="143" t="s">
        <v>5310</v>
      </c>
      <c r="C1278" s="143" t="s">
        <v>674</v>
      </c>
      <c r="D1278" s="483"/>
    </row>
    <row r="1279" spans="1:4" ht="15" customHeight="1">
      <c r="A1279" s="143" t="s">
        <v>5311</v>
      </c>
      <c r="B1279" s="143" t="s">
        <v>5312</v>
      </c>
      <c r="C1279" s="143" t="s">
        <v>674</v>
      </c>
      <c r="D1279" s="483"/>
    </row>
    <row r="1280" spans="1:4" ht="15" customHeight="1">
      <c r="A1280" s="143" t="s">
        <v>5313</v>
      </c>
      <c r="B1280" s="143" t="s">
        <v>5314</v>
      </c>
      <c r="C1280" s="143" t="s">
        <v>674</v>
      </c>
      <c r="D1280" s="483"/>
    </row>
    <row r="1281" spans="1:4" ht="15" customHeight="1">
      <c r="A1281" s="143" t="s">
        <v>5315</v>
      </c>
      <c r="B1281" s="143" t="s">
        <v>5316</v>
      </c>
      <c r="C1281" s="143" t="s">
        <v>674</v>
      </c>
      <c r="D1281" s="483"/>
    </row>
    <row r="1282" spans="1:4" ht="15" customHeight="1">
      <c r="A1282" s="143" t="s">
        <v>5317</v>
      </c>
      <c r="B1282" s="143" t="s">
        <v>5318</v>
      </c>
      <c r="C1282" s="143" t="s">
        <v>674</v>
      </c>
      <c r="D1282" s="483"/>
    </row>
    <row r="1283" spans="1:4" ht="15" customHeight="1">
      <c r="A1283" s="143" t="s">
        <v>5319</v>
      </c>
      <c r="B1283" s="143" t="s">
        <v>5320</v>
      </c>
      <c r="C1283" s="143" t="s">
        <v>674</v>
      </c>
      <c r="D1283" s="483"/>
    </row>
    <row r="1284" spans="1:4" ht="15" customHeight="1">
      <c r="A1284" s="143" t="s">
        <v>5321</v>
      </c>
      <c r="B1284" s="143" t="s">
        <v>5322</v>
      </c>
      <c r="C1284" s="143" t="s">
        <v>674</v>
      </c>
      <c r="D1284" s="483"/>
    </row>
    <row r="1285" spans="1:4" ht="15" customHeight="1">
      <c r="A1285" s="143" t="s">
        <v>5323</v>
      </c>
      <c r="B1285" s="143" t="s">
        <v>5324</v>
      </c>
      <c r="C1285" s="143" t="s">
        <v>674</v>
      </c>
      <c r="D1285" s="483"/>
    </row>
    <row r="1286" spans="1:4" ht="15" customHeight="1">
      <c r="A1286" s="143" t="s">
        <v>5325</v>
      </c>
      <c r="B1286" s="143" t="s">
        <v>5326</v>
      </c>
      <c r="C1286" s="143" t="s">
        <v>674</v>
      </c>
      <c r="D1286" s="483"/>
    </row>
    <row r="1287" spans="1:4" ht="15" customHeight="1">
      <c r="A1287" s="143" t="s">
        <v>5327</v>
      </c>
      <c r="B1287" s="143" t="s">
        <v>5328</v>
      </c>
      <c r="C1287" s="143" t="s">
        <v>674</v>
      </c>
      <c r="D1287" s="483"/>
    </row>
    <row r="1288" spans="1:4" ht="15" customHeight="1">
      <c r="A1288" s="143" t="s">
        <v>5329</v>
      </c>
      <c r="B1288" s="143" t="s">
        <v>5330</v>
      </c>
      <c r="C1288" s="143" t="s">
        <v>674</v>
      </c>
      <c r="D1288" s="483"/>
    </row>
    <row r="1289" spans="1:4" ht="15" customHeight="1">
      <c r="A1289" s="143" t="s">
        <v>5331</v>
      </c>
      <c r="B1289" s="143" t="s">
        <v>5332</v>
      </c>
      <c r="C1289" s="143" t="s">
        <v>938</v>
      </c>
      <c r="D1289" s="483"/>
    </row>
    <row r="1290" spans="1:4" ht="15" customHeight="1">
      <c r="A1290" s="143" t="s">
        <v>5333</v>
      </c>
      <c r="B1290" s="143" t="s">
        <v>5334</v>
      </c>
      <c r="C1290" s="143" t="s">
        <v>674</v>
      </c>
      <c r="D1290" s="483"/>
    </row>
    <row r="1291" spans="1:4" ht="15" customHeight="1">
      <c r="A1291" s="143" t="s">
        <v>5335</v>
      </c>
      <c r="B1291" s="143" t="s">
        <v>5336</v>
      </c>
      <c r="C1291" s="143" t="s">
        <v>674</v>
      </c>
      <c r="D1291" s="483"/>
    </row>
    <row r="1292" spans="1:4" ht="15" customHeight="1">
      <c r="A1292" s="143" t="s">
        <v>5337</v>
      </c>
      <c r="B1292" s="143" t="s">
        <v>5338</v>
      </c>
      <c r="C1292" s="143" t="s">
        <v>674</v>
      </c>
      <c r="D1292" s="483"/>
    </row>
    <row r="1293" spans="1:4" ht="15" customHeight="1">
      <c r="A1293" s="143" t="s">
        <v>5339</v>
      </c>
      <c r="B1293" s="143" t="s">
        <v>5340</v>
      </c>
      <c r="C1293" s="143" t="s">
        <v>674</v>
      </c>
      <c r="D1293" s="483"/>
    </row>
    <row r="1294" spans="1:4" ht="15" customHeight="1">
      <c r="A1294" s="143" t="s">
        <v>5341</v>
      </c>
      <c r="B1294" s="143" t="s">
        <v>5342</v>
      </c>
      <c r="C1294" s="143" t="s">
        <v>674</v>
      </c>
      <c r="D1294" s="483"/>
    </row>
    <row r="1295" spans="1:4" ht="15" customHeight="1">
      <c r="A1295" s="143" t="s">
        <v>5343</v>
      </c>
      <c r="B1295" s="143" t="s">
        <v>5344</v>
      </c>
      <c r="C1295" s="143" t="s">
        <v>674</v>
      </c>
      <c r="D1295" s="483"/>
    </row>
    <row r="1296" spans="1:4" ht="15" customHeight="1">
      <c r="A1296" s="143" t="s">
        <v>5345</v>
      </c>
      <c r="B1296" s="143" t="s">
        <v>5346</v>
      </c>
      <c r="C1296" s="143" t="s">
        <v>674</v>
      </c>
      <c r="D1296" s="483"/>
    </row>
    <row r="1297" spans="1:4" ht="15" customHeight="1">
      <c r="A1297" s="143" t="s">
        <v>5347</v>
      </c>
      <c r="B1297" s="143" t="s">
        <v>5348</v>
      </c>
      <c r="C1297" s="143" t="s">
        <v>674</v>
      </c>
      <c r="D1297" s="483"/>
    </row>
    <row r="1298" spans="1:4" ht="15" customHeight="1">
      <c r="A1298" s="143" t="s">
        <v>5349</v>
      </c>
      <c r="B1298" s="143" t="s">
        <v>5350</v>
      </c>
      <c r="C1298" s="143" t="s">
        <v>674</v>
      </c>
      <c r="D1298" s="483"/>
    </row>
    <row r="1299" spans="1:4" ht="15" customHeight="1">
      <c r="A1299" s="143" t="s">
        <v>5351</v>
      </c>
      <c r="B1299" s="143" t="s">
        <v>5352</v>
      </c>
      <c r="C1299" s="143" t="s">
        <v>674</v>
      </c>
      <c r="D1299" s="483"/>
    </row>
    <row r="1300" spans="1:4" ht="15" customHeight="1">
      <c r="A1300" s="143" t="s">
        <v>5353</v>
      </c>
      <c r="B1300" s="143" t="s">
        <v>5354</v>
      </c>
      <c r="C1300" s="143" t="s">
        <v>938</v>
      </c>
      <c r="D1300" s="483"/>
    </row>
    <row r="1301" spans="1:4" ht="15" customHeight="1">
      <c r="A1301" s="143" t="s">
        <v>5355</v>
      </c>
      <c r="B1301" s="143" t="s">
        <v>5356</v>
      </c>
      <c r="C1301" s="143" t="s">
        <v>674</v>
      </c>
      <c r="D1301" s="483"/>
    </row>
    <row r="1302" spans="1:4" ht="15" customHeight="1">
      <c r="A1302" s="143" t="s">
        <v>5357</v>
      </c>
      <c r="B1302" s="143" t="s">
        <v>5358</v>
      </c>
      <c r="C1302" s="143" t="s">
        <v>674</v>
      </c>
      <c r="D1302" s="483"/>
    </row>
    <row r="1303" spans="1:4" ht="15" customHeight="1">
      <c r="A1303" s="143" t="s">
        <v>5359</v>
      </c>
      <c r="B1303" s="143" t="s">
        <v>5360</v>
      </c>
      <c r="C1303" s="143" t="s">
        <v>674</v>
      </c>
      <c r="D1303" s="483"/>
    </row>
    <row r="1304" spans="1:4" ht="15" customHeight="1">
      <c r="A1304" s="143" t="s">
        <v>5361</v>
      </c>
      <c r="B1304" s="143" t="s">
        <v>5362</v>
      </c>
      <c r="C1304" s="143" t="s">
        <v>943</v>
      </c>
      <c r="D1304" s="483"/>
    </row>
    <row r="1305" spans="1:4" ht="15" customHeight="1">
      <c r="A1305" s="143" t="s">
        <v>5363</v>
      </c>
      <c r="B1305" s="143" t="s">
        <v>5364</v>
      </c>
      <c r="C1305" s="143" t="s">
        <v>674</v>
      </c>
      <c r="D1305" s="483"/>
    </row>
    <row r="1306" spans="1:4" ht="15" customHeight="1">
      <c r="A1306" s="143" t="s">
        <v>5365</v>
      </c>
      <c r="B1306" s="143" t="s">
        <v>5366</v>
      </c>
      <c r="C1306" s="143" t="s">
        <v>674</v>
      </c>
      <c r="D1306" s="483"/>
    </row>
    <row r="1307" spans="1:4" ht="15" customHeight="1">
      <c r="A1307" s="143" t="s">
        <v>5367</v>
      </c>
      <c r="B1307" s="143" t="s">
        <v>5368</v>
      </c>
      <c r="C1307" s="143" t="s">
        <v>674</v>
      </c>
      <c r="D1307" s="483"/>
    </row>
    <row r="1308" spans="1:4" ht="15" customHeight="1">
      <c r="A1308" s="143" t="s">
        <v>5369</v>
      </c>
      <c r="B1308" s="143" t="s">
        <v>5370</v>
      </c>
      <c r="C1308" s="143" t="s">
        <v>674</v>
      </c>
      <c r="D1308" s="483"/>
    </row>
    <row r="1309" spans="1:4" ht="15" customHeight="1">
      <c r="A1309" s="143" t="s">
        <v>5371</v>
      </c>
      <c r="B1309" s="143" t="s">
        <v>5372</v>
      </c>
      <c r="C1309" s="143" t="s">
        <v>674</v>
      </c>
      <c r="D1309" s="483"/>
    </row>
    <row r="1310" spans="1:4" ht="15" customHeight="1">
      <c r="A1310" s="143" t="s">
        <v>5373</v>
      </c>
      <c r="B1310" s="143" t="s">
        <v>5374</v>
      </c>
      <c r="C1310" s="143" t="s">
        <v>674</v>
      </c>
      <c r="D1310" s="483"/>
    </row>
    <row r="1311" spans="1:4" ht="15" customHeight="1">
      <c r="A1311" s="143" t="s">
        <v>5375</v>
      </c>
      <c r="B1311" s="143" t="s">
        <v>5376</v>
      </c>
      <c r="C1311" s="143" t="s">
        <v>674</v>
      </c>
      <c r="D1311" s="483"/>
    </row>
    <row r="1312" spans="1:4" ht="15" customHeight="1">
      <c r="A1312" s="143" t="s">
        <v>5377</v>
      </c>
      <c r="B1312" s="143" t="s">
        <v>5378</v>
      </c>
      <c r="C1312" s="143" t="s">
        <v>674</v>
      </c>
      <c r="D1312" s="483"/>
    </row>
    <row r="1313" spans="1:4" ht="15" customHeight="1">
      <c r="A1313" s="143" t="s">
        <v>5379</v>
      </c>
      <c r="B1313" s="143" t="s">
        <v>5380</v>
      </c>
      <c r="C1313" s="143" t="s">
        <v>674</v>
      </c>
      <c r="D1313" s="483"/>
    </row>
    <row r="1314" spans="1:4" ht="15" customHeight="1">
      <c r="A1314" s="143" t="s">
        <v>5381</v>
      </c>
      <c r="B1314" s="143" t="s">
        <v>5382</v>
      </c>
      <c r="C1314" s="143" t="s">
        <v>674</v>
      </c>
      <c r="D1314" s="483"/>
    </row>
    <row r="1315" spans="1:4" ht="15" customHeight="1">
      <c r="A1315" s="143" t="s">
        <v>5383</v>
      </c>
      <c r="B1315" s="143" t="s">
        <v>5384</v>
      </c>
      <c r="C1315" s="143" t="s">
        <v>674</v>
      </c>
      <c r="D1315" s="483"/>
    </row>
    <row r="1316" spans="1:4" ht="15" customHeight="1">
      <c r="A1316" s="143" t="s">
        <v>5385</v>
      </c>
      <c r="B1316" s="143" t="s">
        <v>5386</v>
      </c>
      <c r="C1316" s="143" t="s">
        <v>943</v>
      </c>
      <c r="D1316" s="483"/>
    </row>
    <row r="1317" spans="1:4" ht="15" customHeight="1">
      <c r="A1317" s="143" t="s">
        <v>5387</v>
      </c>
      <c r="B1317" s="143" t="s">
        <v>5388</v>
      </c>
      <c r="C1317" s="143" t="s">
        <v>674</v>
      </c>
      <c r="D1317" s="483"/>
    </row>
    <row r="1318" spans="1:4" ht="15" customHeight="1">
      <c r="A1318" s="143" t="s">
        <v>5389</v>
      </c>
      <c r="B1318" s="143" t="s">
        <v>5390</v>
      </c>
      <c r="C1318" s="143" t="s">
        <v>674</v>
      </c>
      <c r="D1318" s="483"/>
    </row>
    <row r="1319" spans="1:4" ht="15" customHeight="1">
      <c r="A1319" s="143" t="s">
        <v>5391</v>
      </c>
      <c r="B1319" s="143" t="s">
        <v>5392</v>
      </c>
      <c r="C1319" s="143" t="s">
        <v>674</v>
      </c>
      <c r="D1319" s="483"/>
    </row>
    <row r="1320" spans="1:4" ht="15" customHeight="1">
      <c r="A1320" s="143" t="s">
        <v>5393</v>
      </c>
      <c r="B1320" s="143" t="s">
        <v>5394</v>
      </c>
      <c r="C1320" s="143" t="s">
        <v>674</v>
      </c>
      <c r="D1320" s="483"/>
    </row>
    <row r="1321" spans="1:4" ht="15" customHeight="1">
      <c r="A1321" s="143" t="s">
        <v>5395</v>
      </c>
      <c r="B1321" s="143" t="s">
        <v>5396</v>
      </c>
      <c r="C1321" s="143" t="s">
        <v>674</v>
      </c>
      <c r="D1321" s="483"/>
    </row>
    <row r="1322" spans="1:4" ht="15" customHeight="1">
      <c r="A1322" s="143" t="s">
        <v>5397</v>
      </c>
      <c r="B1322" s="143" t="s">
        <v>5398</v>
      </c>
      <c r="C1322" s="143" t="s">
        <v>674</v>
      </c>
      <c r="D1322" s="483"/>
    </row>
    <row r="1323" spans="1:4" ht="15" customHeight="1">
      <c r="A1323" s="143" t="s">
        <v>5399</v>
      </c>
      <c r="B1323" s="143" t="s">
        <v>5400</v>
      </c>
      <c r="C1323" s="143" t="s">
        <v>674</v>
      </c>
      <c r="D1323" s="483"/>
    </row>
    <row r="1324" spans="1:4" ht="15" customHeight="1">
      <c r="A1324" s="143" t="s">
        <v>5401</v>
      </c>
      <c r="B1324" s="143" t="s">
        <v>5402</v>
      </c>
      <c r="C1324" s="143" t="s">
        <v>674</v>
      </c>
      <c r="D1324" s="483"/>
    </row>
    <row r="1325" spans="1:4" ht="15" customHeight="1">
      <c r="A1325" s="143" t="s">
        <v>5403</v>
      </c>
      <c r="B1325" s="143" t="s">
        <v>5404</v>
      </c>
      <c r="C1325" s="143" t="s">
        <v>674</v>
      </c>
      <c r="D1325" s="483"/>
    </row>
    <row r="1326" spans="1:4" ht="15" customHeight="1">
      <c r="A1326" s="143" t="s">
        <v>5405</v>
      </c>
      <c r="B1326" s="143" t="s">
        <v>5406</v>
      </c>
      <c r="C1326" s="143" t="s">
        <v>674</v>
      </c>
      <c r="D1326" s="483"/>
    </row>
    <row r="1327" spans="1:4" ht="15" customHeight="1">
      <c r="A1327" s="143" t="s">
        <v>5407</v>
      </c>
      <c r="B1327" s="143" t="s">
        <v>5408</v>
      </c>
      <c r="C1327" s="143" t="s">
        <v>674</v>
      </c>
      <c r="D1327" s="483"/>
    </row>
    <row r="1328" spans="1:4" ht="15" customHeight="1">
      <c r="A1328" s="143" t="s">
        <v>5409</v>
      </c>
      <c r="B1328" s="143" t="s">
        <v>5410</v>
      </c>
      <c r="C1328" s="143" t="s">
        <v>674</v>
      </c>
      <c r="D1328" s="483"/>
    </row>
    <row r="1329" spans="1:4" ht="15" customHeight="1">
      <c r="A1329" s="143" t="s">
        <v>5411</v>
      </c>
      <c r="B1329" s="143" t="s">
        <v>5412</v>
      </c>
      <c r="C1329" s="143" t="s">
        <v>674</v>
      </c>
      <c r="D1329" s="483"/>
    </row>
    <row r="1330" spans="1:4" ht="15" customHeight="1">
      <c r="A1330" s="143" t="s">
        <v>5413</v>
      </c>
      <c r="B1330" s="143" t="s">
        <v>5414</v>
      </c>
      <c r="C1330" s="143" t="s">
        <v>674</v>
      </c>
      <c r="D1330" s="483"/>
    </row>
    <row r="1331" spans="1:4" ht="15" customHeight="1">
      <c r="A1331" s="143" t="s">
        <v>5415</v>
      </c>
      <c r="B1331" s="143" t="s">
        <v>5416</v>
      </c>
      <c r="C1331" s="143" t="s">
        <v>943</v>
      </c>
      <c r="D1331" s="483"/>
    </row>
    <row r="1332" spans="1:4" ht="15" customHeight="1">
      <c r="A1332" s="143" t="s">
        <v>5417</v>
      </c>
      <c r="B1332" s="143" t="s">
        <v>5418</v>
      </c>
      <c r="C1332" s="143" t="s">
        <v>674</v>
      </c>
      <c r="D1332" s="483"/>
    </row>
    <row r="1333" spans="1:4" ht="15" customHeight="1">
      <c r="A1333" s="143" t="s">
        <v>5419</v>
      </c>
      <c r="B1333" s="143" t="s">
        <v>5420</v>
      </c>
      <c r="C1333" s="143" t="s">
        <v>674</v>
      </c>
      <c r="D1333" s="483"/>
    </row>
    <row r="1334" spans="1:4" ht="15" customHeight="1">
      <c r="A1334" s="143" t="s">
        <v>5421</v>
      </c>
      <c r="B1334" s="143" t="s">
        <v>5422</v>
      </c>
      <c r="C1334" s="143" t="s">
        <v>938</v>
      </c>
      <c r="D1334" s="483"/>
    </row>
    <row r="1335" spans="1:4" ht="15" customHeight="1">
      <c r="A1335" s="143" t="s">
        <v>5423</v>
      </c>
      <c r="B1335" s="143" t="s">
        <v>5424</v>
      </c>
      <c r="C1335" s="143" t="s">
        <v>674</v>
      </c>
      <c r="D1335" s="483"/>
    </row>
    <row r="1336" spans="1:4" ht="15" customHeight="1">
      <c r="A1336" s="143" t="s">
        <v>5425</v>
      </c>
      <c r="B1336" s="143" t="s">
        <v>5426</v>
      </c>
      <c r="C1336" s="143" t="s">
        <v>938</v>
      </c>
      <c r="D1336" s="483"/>
    </row>
    <row r="1337" spans="1:4" ht="15" customHeight="1">
      <c r="A1337" s="143" t="s">
        <v>5427</v>
      </c>
      <c r="B1337" s="143" t="s">
        <v>5428</v>
      </c>
      <c r="C1337" s="143" t="s">
        <v>674</v>
      </c>
      <c r="D1337" s="483"/>
    </row>
    <row r="1338" spans="1:4" ht="15" customHeight="1">
      <c r="A1338" s="143" t="s">
        <v>5429</v>
      </c>
      <c r="B1338" s="143" t="s">
        <v>5430</v>
      </c>
      <c r="C1338" s="143" t="s">
        <v>674</v>
      </c>
      <c r="D1338" s="483"/>
    </row>
    <row r="1339" spans="1:4" ht="15" customHeight="1">
      <c r="A1339" s="143" t="s">
        <v>5431</v>
      </c>
      <c r="B1339" s="143" t="s">
        <v>5432</v>
      </c>
      <c r="C1339" s="143" t="s">
        <v>943</v>
      </c>
      <c r="D1339" s="483"/>
    </row>
    <row r="1340" spans="1:4" ht="15" customHeight="1">
      <c r="A1340" s="143" t="s">
        <v>5433</v>
      </c>
      <c r="B1340" s="143" t="s">
        <v>5434</v>
      </c>
      <c r="C1340" s="143" t="s">
        <v>1012</v>
      </c>
      <c r="D1340" s="483"/>
    </row>
    <row r="1341" spans="1:4" ht="15" customHeight="1">
      <c r="A1341" s="143" t="s">
        <v>5435</v>
      </c>
      <c r="B1341" s="143" t="s">
        <v>5436</v>
      </c>
      <c r="C1341" s="143" t="s">
        <v>674</v>
      </c>
      <c r="D1341" s="483"/>
    </row>
    <row r="1342" spans="1:4" ht="15" customHeight="1">
      <c r="A1342" s="143" t="s">
        <v>5437</v>
      </c>
      <c r="B1342" s="143" t="s">
        <v>5438</v>
      </c>
      <c r="C1342" s="143" t="s">
        <v>674</v>
      </c>
      <c r="D1342" s="483"/>
    </row>
    <row r="1343" spans="1:4" ht="15" customHeight="1">
      <c r="A1343" s="143" t="s">
        <v>5439</v>
      </c>
      <c r="B1343" s="143" t="s">
        <v>5440</v>
      </c>
      <c r="C1343" s="143" t="s">
        <v>674</v>
      </c>
      <c r="D1343" s="483"/>
    </row>
    <row r="1344" spans="1:4" ht="15" customHeight="1">
      <c r="A1344" s="143" t="s">
        <v>5441</v>
      </c>
      <c r="B1344" s="143" t="s">
        <v>5442</v>
      </c>
      <c r="C1344" s="143" t="s">
        <v>674</v>
      </c>
      <c r="D1344" s="483"/>
    </row>
    <row r="1345" spans="1:4" ht="15" customHeight="1">
      <c r="A1345" s="143" t="s">
        <v>5443</v>
      </c>
      <c r="B1345" s="143" t="s">
        <v>5444</v>
      </c>
      <c r="C1345" s="143" t="s">
        <v>674</v>
      </c>
      <c r="D1345" s="483"/>
    </row>
    <row r="1346" spans="1:4" ht="15" customHeight="1">
      <c r="A1346" s="143" t="s">
        <v>5445</v>
      </c>
      <c r="B1346" s="143" t="s">
        <v>5446</v>
      </c>
      <c r="C1346" s="143" t="s">
        <v>674</v>
      </c>
      <c r="D1346" s="483"/>
    </row>
    <row r="1347" spans="1:4" ht="15" customHeight="1">
      <c r="A1347" s="143" t="s">
        <v>5447</v>
      </c>
      <c r="B1347" s="143" t="s">
        <v>5448</v>
      </c>
      <c r="C1347" s="143" t="s">
        <v>674</v>
      </c>
      <c r="D1347" s="483"/>
    </row>
    <row r="1348" spans="1:4" ht="15" customHeight="1">
      <c r="A1348" s="143" t="s">
        <v>5449</v>
      </c>
      <c r="B1348" s="143" t="s">
        <v>5450</v>
      </c>
      <c r="C1348" s="143" t="s">
        <v>674</v>
      </c>
      <c r="D1348" s="483"/>
    </row>
    <row r="1349" spans="1:4" ht="15" customHeight="1">
      <c r="A1349" s="143" t="s">
        <v>5451</v>
      </c>
      <c r="B1349" s="143" t="s">
        <v>5452</v>
      </c>
      <c r="C1349" s="143" t="s">
        <v>674</v>
      </c>
      <c r="D1349" s="483"/>
    </row>
    <row r="1350" spans="1:4" ht="15" customHeight="1">
      <c r="A1350" s="143" t="s">
        <v>5453</v>
      </c>
      <c r="B1350" s="143" t="s">
        <v>5454</v>
      </c>
      <c r="C1350" s="143" t="s">
        <v>674</v>
      </c>
      <c r="D1350" s="483"/>
    </row>
    <row r="1351" spans="1:4" ht="15" customHeight="1">
      <c r="A1351" s="143" t="s">
        <v>5455</v>
      </c>
      <c r="B1351" s="143" t="s">
        <v>5456</v>
      </c>
      <c r="C1351" s="143" t="s">
        <v>674</v>
      </c>
      <c r="D1351" s="483"/>
    </row>
    <row r="1352" spans="1:4" ht="15" customHeight="1">
      <c r="A1352" s="143" t="s">
        <v>5457</v>
      </c>
      <c r="B1352" s="143" t="s">
        <v>5458</v>
      </c>
      <c r="C1352" s="143" t="s">
        <v>674</v>
      </c>
      <c r="D1352" s="483"/>
    </row>
    <row r="1353" spans="1:4" ht="15" customHeight="1">
      <c r="A1353" s="143" t="s">
        <v>5459</v>
      </c>
      <c r="B1353" s="143" t="s">
        <v>5460</v>
      </c>
      <c r="C1353" s="143" t="s">
        <v>674</v>
      </c>
      <c r="D1353" s="483"/>
    </row>
    <row r="1354" spans="1:4" ht="15" customHeight="1">
      <c r="A1354" s="143" t="s">
        <v>5461</v>
      </c>
      <c r="B1354" s="143" t="s">
        <v>5462</v>
      </c>
      <c r="C1354" s="143" t="s">
        <v>674</v>
      </c>
      <c r="D1354" s="483"/>
    </row>
    <row r="1355" spans="1:4" ht="15" customHeight="1">
      <c r="A1355" s="143" t="s">
        <v>5463</v>
      </c>
      <c r="B1355" s="143" t="s">
        <v>5464</v>
      </c>
      <c r="C1355" s="143" t="s">
        <v>1347</v>
      </c>
      <c r="D1355" s="483"/>
    </row>
    <row r="1356" spans="1:4" ht="15" customHeight="1">
      <c r="A1356" s="143" t="s">
        <v>5465</v>
      </c>
      <c r="B1356" s="143" t="s">
        <v>5466</v>
      </c>
      <c r="C1356" s="143" t="s">
        <v>674</v>
      </c>
      <c r="D1356" s="483"/>
    </row>
    <row r="1357" spans="1:4" ht="15" customHeight="1">
      <c r="A1357" s="143" t="s">
        <v>5467</v>
      </c>
      <c r="B1357" s="143" t="s">
        <v>5468</v>
      </c>
      <c r="C1357" s="143" t="s">
        <v>674</v>
      </c>
      <c r="D1357" s="483"/>
    </row>
    <row r="1358" spans="1:4" ht="15" customHeight="1">
      <c r="A1358" s="143" t="s">
        <v>5469</v>
      </c>
      <c r="B1358" s="143" t="s">
        <v>5470</v>
      </c>
      <c r="C1358" s="143" t="s">
        <v>674</v>
      </c>
      <c r="D1358" s="483"/>
    </row>
    <row r="1359" spans="1:4" ht="15" customHeight="1">
      <c r="A1359" s="143" t="s">
        <v>5471</v>
      </c>
      <c r="B1359" s="143" t="s">
        <v>5472</v>
      </c>
      <c r="C1359" s="143" t="s">
        <v>674</v>
      </c>
      <c r="D1359" s="483"/>
    </row>
    <row r="1360" spans="1:4" ht="15" customHeight="1">
      <c r="A1360" s="143" t="s">
        <v>5473</v>
      </c>
      <c r="B1360" s="143" t="s">
        <v>5474</v>
      </c>
      <c r="C1360" s="143" t="s">
        <v>943</v>
      </c>
      <c r="D1360" s="483"/>
    </row>
    <row r="1361" spans="1:4" ht="15" customHeight="1">
      <c r="A1361" s="143" t="s">
        <v>5475</v>
      </c>
      <c r="B1361" s="143" t="s">
        <v>5476</v>
      </c>
      <c r="C1361" s="143" t="s">
        <v>674</v>
      </c>
      <c r="D1361" s="483"/>
    </row>
    <row r="1362" spans="1:4" ht="15" customHeight="1">
      <c r="A1362" s="143" t="s">
        <v>5477</v>
      </c>
      <c r="B1362" s="143" t="s">
        <v>5478</v>
      </c>
      <c r="C1362" s="143" t="s">
        <v>674</v>
      </c>
      <c r="D1362" s="483"/>
    </row>
    <row r="1363" spans="1:4" ht="15" customHeight="1">
      <c r="A1363" s="143" t="s">
        <v>5479</v>
      </c>
      <c r="B1363" s="143" t="s">
        <v>5480</v>
      </c>
      <c r="C1363" s="143" t="s">
        <v>674</v>
      </c>
      <c r="D1363" s="483"/>
    </row>
    <row r="1364" spans="1:4" ht="15" customHeight="1">
      <c r="A1364" s="143" t="s">
        <v>5481</v>
      </c>
      <c r="B1364" s="143" t="s">
        <v>5482</v>
      </c>
      <c r="C1364" s="143" t="s">
        <v>674</v>
      </c>
      <c r="D1364" s="483"/>
    </row>
    <row r="1365" spans="1:4" ht="15" customHeight="1">
      <c r="A1365" s="143" t="s">
        <v>5483</v>
      </c>
      <c r="B1365" s="143" t="s">
        <v>5484</v>
      </c>
      <c r="C1365" s="143" t="s">
        <v>674</v>
      </c>
      <c r="D1365" s="483"/>
    </row>
    <row r="1366" spans="1:4" ht="15" customHeight="1">
      <c r="A1366" s="143" t="s">
        <v>5485</v>
      </c>
      <c r="B1366" s="143" t="s">
        <v>5486</v>
      </c>
      <c r="C1366" s="143" t="s">
        <v>674</v>
      </c>
      <c r="D1366" s="483"/>
    </row>
    <row r="1367" spans="1:4" ht="15" customHeight="1">
      <c r="A1367" s="143" t="s">
        <v>5487</v>
      </c>
      <c r="B1367" s="143" t="s">
        <v>5488</v>
      </c>
      <c r="C1367" s="143" t="s">
        <v>674</v>
      </c>
      <c r="D1367" s="483"/>
    </row>
    <row r="1368" spans="1:4" ht="15" customHeight="1">
      <c r="A1368" s="143" t="s">
        <v>5489</v>
      </c>
      <c r="B1368" s="143" t="s">
        <v>5490</v>
      </c>
      <c r="C1368" s="143" t="s">
        <v>674</v>
      </c>
      <c r="D1368" s="483"/>
    </row>
    <row r="1369" spans="1:4" ht="15" customHeight="1">
      <c r="A1369" s="143" t="s">
        <v>5491</v>
      </c>
      <c r="B1369" s="143" t="s">
        <v>5492</v>
      </c>
      <c r="C1369" s="143" t="s">
        <v>674</v>
      </c>
      <c r="D1369" s="483"/>
    </row>
    <row r="1370" spans="1:4" ht="15" customHeight="1">
      <c r="A1370" s="143" t="s">
        <v>5493</v>
      </c>
      <c r="B1370" s="143" t="s">
        <v>5494</v>
      </c>
      <c r="C1370" s="143" t="s">
        <v>674</v>
      </c>
      <c r="D1370" s="483"/>
    </row>
    <row r="1371" spans="1:4" ht="15" customHeight="1">
      <c r="A1371" s="143" t="s">
        <v>5495</v>
      </c>
      <c r="B1371" s="143" t="s">
        <v>5496</v>
      </c>
      <c r="C1371" s="143" t="s">
        <v>674</v>
      </c>
      <c r="D1371" s="483"/>
    </row>
    <row r="1372" spans="1:4" ht="15" customHeight="1">
      <c r="A1372" s="143" t="s">
        <v>5497</v>
      </c>
      <c r="B1372" s="143" t="s">
        <v>5498</v>
      </c>
      <c r="C1372" s="143" t="s">
        <v>674</v>
      </c>
      <c r="D1372" s="483"/>
    </row>
    <row r="1373" spans="1:4" ht="15" customHeight="1">
      <c r="A1373" s="143" t="s">
        <v>5499</v>
      </c>
      <c r="B1373" s="143" t="s">
        <v>5500</v>
      </c>
      <c r="C1373" s="143" t="s">
        <v>674</v>
      </c>
      <c r="D1373" s="483"/>
    </row>
    <row r="1374" spans="1:4" ht="15" customHeight="1">
      <c r="A1374" s="143" t="s">
        <v>5501</v>
      </c>
      <c r="B1374" s="143" t="s">
        <v>5502</v>
      </c>
      <c r="C1374" s="143" t="s">
        <v>674</v>
      </c>
      <c r="D1374" s="483"/>
    </row>
    <row r="1375" spans="1:4" ht="15" customHeight="1">
      <c r="A1375" s="143" t="s">
        <v>5503</v>
      </c>
      <c r="B1375" s="143" t="s">
        <v>5504</v>
      </c>
      <c r="C1375" s="143" t="s">
        <v>674</v>
      </c>
      <c r="D1375" s="483"/>
    </row>
    <row r="1376" spans="1:4" ht="15" customHeight="1">
      <c r="A1376" s="143" t="s">
        <v>5505</v>
      </c>
      <c r="B1376" s="143" t="s">
        <v>5506</v>
      </c>
      <c r="C1376" s="143" t="s">
        <v>674</v>
      </c>
      <c r="D1376" s="483"/>
    </row>
    <row r="1377" spans="1:4" ht="15" customHeight="1">
      <c r="A1377" s="143" t="s">
        <v>5507</v>
      </c>
      <c r="B1377" s="143" t="s">
        <v>5508</v>
      </c>
      <c r="C1377" s="143" t="s">
        <v>674</v>
      </c>
      <c r="D1377" s="483"/>
    </row>
    <row r="1378" spans="1:4" ht="15" customHeight="1">
      <c r="A1378" s="143" t="s">
        <v>5509</v>
      </c>
      <c r="B1378" s="143" t="s">
        <v>5510</v>
      </c>
      <c r="C1378" s="143" t="s">
        <v>674</v>
      </c>
      <c r="D1378" s="483"/>
    </row>
    <row r="1379" spans="1:4" ht="15" customHeight="1">
      <c r="A1379" s="143" t="s">
        <v>5511</v>
      </c>
      <c r="B1379" s="143" t="s">
        <v>5512</v>
      </c>
      <c r="C1379" s="143" t="s">
        <v>674</v>
      </c>
      <c r="D1379" s="483"/>
    </row>
    <row r="1380" spans="1:4" ht="15" customHeight="1">
      <c r="A1380" s="143" t="s">
        <v>5513</v>
      </c>
      <c r="B1380" s="143" t="s">
        <v>5514</v>
      </c>
      <c r="C1380" s="143" t="s">
        <v>674</v>
      </c>
      <c r="D1380" s="483"/>
    </row>
    <row r="1381" spans="1:4" ht="15" customHeight="1">
      <c r="A1381" s="143" t="s">
        <v>5515</v>
      </c>
      <c r="B1381" s="143" t="s">
        <v>5516</v>
      </c>
      <c r="C1381" s="143" t="s">
        <v>943</v>
      </c>
      <c r="D1381" s="483"/>
    </row>
    <row r="1382" spans="1:4" ht="15" customHeight="1">
      <c r="A1382" s="143" t="s">
        <v>5517</v>
      </c>
      <c r="B1382" s="143" t="s">
        <v>5518</v>
      </c>
      <c r="C1382" s="143" t="s">
        <v>674</v>
      </c>
      <c r="D1382" s="483"/>
    </row>
    <row r="1383" spans="1:4" ht="15" customHeight="1">
      <c r="A1383" s="143" t="s">
        <v>5519</v>
      </c>
      <c r="B1383" s="143" t="s">
        <v>5520</v>
      </c>
      <c r="C1383" s="143" t="s">
        <v>674</v>
      </c>
      <c r="D1383" s="483"/>
    </row>
    <row r="1384" spans="1:4" ht="15" customHeight="1">
      <c r="A1384" s="143" t="s">
        <v>5521</v>
      </c>
      <c r="B1384" s="143" t="s">
        <v>5522</v>
      </c>
      <c r="C1384" s="143" t="s">
        <v>674</v>
      </c>
      <c r="D1384" s="483"/>
    </row>
    <row r="1385" spans="1:4" ht="15" customHeight="1">
      <c r="A1385" s="143" t="s">
        <v>5523</v>
      </c>
      <c r="B1385" s="143" t="s">
        <v>5524</v>
      </c>
      <c r="C1385" s="143" t="s">
        <v>674</v>
      </c>
      <c r="D1385" s="483"/>
    </row>
    <row r="1386" spans="1:4" ht="15" customHeight="1">
      <c r="A1386" s="143" t="s">
        <v>5525</v>
      </c>
      <c r="B1386" s="143" t="s">
        <v>5526</v>
      </c>
      <c r="C1386" s="143" t="s">
        <v>674</v>
      </c>
      <c r="D1386" s="483"/>
    </row>
    <row r="1387" spans="1:4" ht="15" customHeight="1">
      <c r="A1387" s="143" t="s">
        <v>5527</v>
      </c>
      <c r="B1387" s="143" t="s">
        <v>5528</v>
      </c>
      <c r="C1387" s="143" t="s">
        <v>674</v>
      </c>
      <c r="D1387" s="483"/>
    </row>
    <row r="1388" spans="1:4" ht="15" customHeight="1">
      <c r="A1388" s="143" t="s">
        <v>5529</v>
      </c>
      <c r="B1388" s="143" t="s">
        <v>5530</v>
      </c>
      <c r="C1388" s="143" t="s">
        <v>674</v>
      </c>
      <c r="D1388" s="483"/>
    </row>
    <row r="1389" spans="1:4" ht="15" customHeight="1">
      <c r="A1389" s="143" t="s">
        <v>5531</v>
      </c>
      <c r="B1389" s="143" t="s">
        <v>5532</v>
      </c>
      <c r="C1389" s="143" t="s">
        <v>674</v>
      </c>
      <c r="D1389" s="483"/>
    </row>
    <row r="1390" spans="1:4" ht="15" customHeight="1">
      <c r="A1390" s="143" t="s">
        <v>5533</v>
      </c>
      <c r="B1390" s="143" t="s">
        <v>5534</v>
      </c>
      <c r="C1390" s="143" t="s">
        <v>674</v>
      </c>
      <c r="D1390" s="483"/>
    </row>
    <row r="1391" spans="1:4" ht="15" customHeight="1">
      <c r="A1391" s="143" t="s">
        <v>5535</v>
      </c>
      <c r="B1391" s="143" t="s">
        <v>5536</v>
      </c>
      <c r="C1391" s="143" t="s">
        <v>674</v>
      </c>
      <c r="D1391" s="483"/>
    </row>
    <row r="1392" spans="1:4" ht="15" customHeight="1">
      <c r="A1392" s="143" t="s">
        <v>5537</v>
      </c>
      <c r="B1392" s="143" t="s">
        <v>5538</v>
      </c>
      <c r="C1392" s="143" t="s">
        <v>674</v>
      </c>
      <c r="D1392" s="483"/>
    </row>
    <row r="1393" spans="1:4" ht="15" customHeight="1">
      <c r="A1393" s="143" t="s">
        <v>5539</v>
      </c>
      <c r="B1393" s="143" t="s">
        <v>5540</v>
      </c>
      <c r="C1393" s="143" t="s">
        <v>674</v>
      </c>
      <c r="D1393" s="483"/>
    </row>
    <row r="1394" spans="1:4" ht="15" customHeight="1">
      <c r="A1394" s="143" t="s">
        <v>5541</v>
      </c>
      <c r="B1394" s="143" t="s">
        <v>5542</v>
      </c>
      <c r="C1394" s="143" t="s">
        <v>674</v>
      </c>
      <c r="D1394" s="483"/>
    </row>
    <row r="1395" spans="1:4" ht="15" customHeight="1">
      <c r="A1395" s="143" t="s">
        <v>5543</v>
      </c>
      <c r="B1395" s="143" t="s">
        <v>5544</v>
      </c>
      <c r="C1395" s="143" t="s">
        <v>674</v>
      </c>
      <c r="D1395" s="483"/>
    </row>
    <row r="1396" spans="1:4" ht="15" customHeight="1">
      <c r="A1396" s="143" t="s">
        <v>5545</v>
      </c>
      <c r="B1396" s="143" t="s">
        <v>5546</v>
      </c>
      <c r="C1396" s="143" t="s">
        <v>674</v>
      </c>
      <c r="D1396" s="483"/>
    </row>
    <row r="1397" spans="1:4" ht="15" customHeight="1">
      <c r="A1397" s="143" t="s">
        <v>5547</v>
      </c>
      <c r="B1397" s="143" t="s">
        <v>5548</v>
      </c>
      <c r="C1397" s="143" t="s">
        <v>674</v>
      </c>
      <c r="D1397" s="483"/>
    </row>
    <row r="1398" spans="1:4" ht="15" customHeight="1">
      <c r="A1398" s="143" t="s">
        <v>5549</v>
      </c>
      <c r="B1398" s="143" t="s">
        <v>5550</v>
      </c>
      <c r="C1398" s="143" t="s">
        <v>674</v>
      </c>
      <c r="D1398" s="483"/>
    </row>
    <row r="1399" spans="1:4" ht="15" customHeight="1">
      <c r="A1399" s="143" t="s">
        <v>5551</v>
      </c>
      <c r="B1399" s="143" t="s">
        <v>5552</v>
      </c>
      <c r="C1399" s="143" t="s">
        <v>674</v>
      </c>
      <c r="D1399" s="483"/>
    </row>
    <row r="1400" spans="1:4" ht="15" customHeight="1">
      <c r="A1400" s="143" t="s">
        <v>5553</v>
      </c>
      <c r="B1400" s="143" t="s">
        <v>5554</v>
      </c>
      <c r="C1400" s="143" t="s">
        <v>938</v>
      </c>
      <c r="D1400" s="483"/>
    </row>
    <row r="1401" spans="1:4" ht="15" customHeight="1">
      <c r="A1401" s="143" t="s">
        <v>5555</v>
      </c>
      <c r="B1401" s="143" t="s">
        <v>5556</v>
      </c>
      <c r="C1401" s="143" t="s">
        <v>674</v>
      </c>
      <c r="D1401" s="483"/>
    </row>
    <row r="1402" spans="1:4" ht="15" customHeight="1">
      <c r="A1402" s="143" t="s">
        <v>5557</v>
      </c>
      <c r="B1402" s="143" t="s">
        <v>5558</v>
      </c>
      <c r="C1402" s="143" t="s">
        <v>674</v>
      </c>
      <c r="D1402" s="483"/>
    </row>
    <row r="1403" spans="1:4" ht="15" customHeight="1">
      <c r="A1403" s="143" t="s">
        <v>5559</v>
      </c>
      <c r="B1403" s="143" t="s">
        <v>5560</v>
      </c>
      <c r="C1403" s="143" t="s">
        <v>938</v>
      </c>
      <c r="D1403" s="483"/>
    </row>
    <row r="1404" spans="1:4" ht="15" customHeight="1">
      <c r="A1404" s="143" t="s">
        <v>5561</v>
      </c>
      <c r="B1404" s="143" t="s">
        <v>5562</v>
      </c>
      <c r="C1404" s="143" t="s">
        <v>674</v>
      </c>
      <c r="D1404" s="483"/>
    </row>
    <row r="1405" spans="1:4" ht="15" customHeight="1">
      <c r="A1405" s="143" t="s">
        <v>5563</v>
      </c>
      <c r="B1405" s="143" t="s">
        <v>5564</v>
      </c>
      <c r="C1405" s="143" t="s">
        <v>674</v>
      </c>
      <c r="D1405" s="483"/>
    </row>
    <row r="1406" spans="1:4" ht="15" customHeight="1">
      <c r="A1406" s="143" t="s">
        <v>5565</v>
      </c>
      <c r="B1406" s="143" t="s">
        <v>5566</v>
      </c>
      <c r="C1406" s="143" t="s">
        <v>943</v>
      </c>
      <c r="D1406" s="483"/>
    </row>
    <row r="1407" spans="1:4" ht="15" customHeight="1">
      <c r="A1407" s="143" t="s">
        <v>5567</v>
      </c>
      <c r="B1407" s="143" t="s">
        <v>5568</v>
      </c>
      <c r="C1407" s="143" t="s">
        <v>674</v>
      </c>
      <c r="D1407" s="483"/>
    </row>
    <row r="1408" spans="1:4" ht="15" customHeight="1">
      <c r="A1408" s="143" t="s">
        <v>5569</v>
      </c>
      <c r="B1408" s="143" t="s">
        <v>5570</v>
      </c>
      <c r="C1408" s="143" t="s">
        <v>938</v>
      </c>
      <c r="D1408" s="483"/>
    </row>
    <row r="1409" spans="1:4" ht="15" customHeight="1">
      <c r="A1409" s="143" t="s">
        <v>5571</v>
      </c>
      <c r="B1409" s="143" t="s">
        <v>5572</v>
      </c>
      <c r="C1409" s="143" t="s">
        <v>674</v>
      </c>
      <c r="D1409" s="483"/>
    </row>
    <row r="1410" spans="1:4" ht="15" customHeight="1">
      <c r="A1410" s="143" t="s">
        <v>5573</v>
      </c>
      <c r="B1410" s="143" t="s">
        <v>5574</v>
      </c>
      <c r="C1410" s="143" t="s">
        <v>674</v>
      </c>
      <c r="D1410" s="483"/>
    </row>
    <row r="1411" spans="1:4" ht="15" customHeight="1">
      <c r="A1411" s="143" t="s">
        <v>5575</v>
      </c>
      <c r="B1411" s="143" t="s">
        <v>5576</v>
      </c>
      <c r="C1411" s="143" t="s">
        <v>938</v>
      </c>
      <c r="D1411" s="483"/>
    </row>
    <row r="1412" spans="1:4" ht="15" customHeight="1">
      <c r="A1412" s="143" t="s">
        <v>5577</v>
      </c>
      <c r="B1412" s="143" t="s">
        <v>5578</v>
      </c>
      <c r="C1412" s="143" t="s">
        <v>674</v>
      </c>
      <c r="D1412" s="483"/>
    </row>
    <row r="1413" spans="1:4" ht="15" customHeight="1">
      <c r="A1413" s="143" t="s">
        <v>5579</v>
      </c>
      <c r="B1413" s="143" t="s">
        <v>5580</v>
      </c>
      <c r="C1413" s="143" t="s">
        <v>674</v>
      </c>
      <c r="D1413" s="483"/>
    </row>
    <row r="1414" spans="1:4" ht="15" customHeight="1">
      <c r="A1414" s="143" t="s">
        <v>5581</v>
      </c>
      <c r="B1414" s="143" t="s">
        <v>5582</v>
      </c>
      <c r="C1414" s="143" t="s">
        <v>938</v>
      </c>
      <c r="D1414" s="483"/>
    </row>
    <row r="1415" spans="1:4" ht="15" customHeight="1">
      <c r="A1415" s="143" t="s">
        <v>5583</v>
      </c>
      <c r="B1415" s="143" t="s">
        <v>5584</v>
      </c>
      <c r="C1415" s="143" t="s">
        <v>674</v>
      </c>
      <c r="D1415" s="483"/>
    </row>
    <row r="1416" spans="1:4" ht="15" customHeight="1">
      <c r="A1416" s="143" t="s">
        <v>5585</v>
      </c>
      <c r="B1416" s="143" t="s">
        <v>5586</v>
      </c>
      <c r="C1416" s="143" t="s">
        <v>938</v>
      </c>
      <c r="D1416" s="483"/>
    </row>
    <row r="1417" spans="1:4" ht="15" customHeight="1">
      <c r="A1417" s="143" t="s">
        <v>5587</v>
      </c>
      <c r="B1417" s="143" t="s">
        <v>5588</v>
      </c>
      <c r="C1417" s="143" t="s">
        <v>674</v>
      </c>
      <c r="D1417" s="483"/>
    </row>
    <row r="1418" spans="1:4" ht="15" customHeight="1">
      <c r="A1418" s="143" t="s">
        <v>5589</v>
      </c>
      <c r="B1418" s="143" t="s">
        <v>5590</v>
      </c>
      <c r="C1418" s="143" t="s">
        <v>674</v>
      </c>
      <c r="D1418" s="483"/>
    </row>
    <row r="1419" spans="1:4" ht="15" customHeight="1">
      <c r="A1419" s="143" t="s">
        <v>5591</v>
      </c>
      <c r="B1419" s="143" t="s">
        <v>5592</v>
      </c>
      <c r="C1419" s="143" t="s">
        <v>674</v>
      </c>
      <c r="D1419" s="483"/>
    </row>
    <row r="1420" spans="1:4" ht="15" customHeight="1">
      <c r="A1420" s="143" t="s">
        <v>5593</v>
      </c>
      <c r="B1420" s="143" t="s">
        <v>5594</v>
      </c>
      <c r="C1420" s="143" t="s">
        <v>674</v>
      </c>
      <c r="D1420" s="483"/>
    </row>
    <row r="1421" spans="1:4" ht="15" customHeight="1">
      <c r="A1421" s="143" t="s">
        <v>5595</v>
      </c>
      <c r="B1421" s="143" t="s">
        <v>5596</v>
      </c>
      <c r="C1421" s="143" t="s">
        <v>674</v>
      </c>
      <c r="D1421" s="483"/>
    </row>
    <row r="1422" spans="1:4" ht="15" customHeight="1">
      <c r="A1422" s="143" t="s">
        <v>5597</v>
      </c>
      <c r="B1422" s="143" t="s">
        <v>5598</v>
      </c>
      <c r="C1422" s="143" t="s">
        <v>674</v>
      </c>
      <c r="D1422" s="483"/>
    </row>
    <row r="1423" spans="1:4" ht="15" customHeight="1">
      <c r="A1423" s="143" t="s">
        <v>5599</v>
      </c>
      <c r="B1423" s="143" t="s">
        <v>5600</v>
      </c>
      <c r="C1423" s="143" t="s">
        <v>674</v>
      </c>
      <c r="D1423" s="483"/>
    </row>
    <row r="1424" spans="1:4" ht="15" customHeight="1">
      <c r="A1424" s="143" t="s">
        <v>5601</v>
      </c>
      <c r="B1424" s="143" t="s">
        <v>5602</v>
      </c>
      <c r="C1424" s="143" t="s">
        <v>674</v>
      </c>
      <c r="D1424" s="483"/>
    </row>
    <row r="1425" spans="1:4" ht="15" customHeight="1">
      <c r="A1425" s="143" t="s">
        <v>5603</v>
      </c>
      <c r="B1425" s="143" t="s">
        <v>5604</v>
      </c>
      <c r="C1425" s="143" t="s">
        <v>674</v>
      </c>
      <c r="D1425" s="483"/>
    </row>
    <row r="1426" spans="1:4" ht="15" customHeight="1">
      <c r="A1426" s="143" t="s">
        <v>5605</v>
      </c>
      <c r="B1426" s="143" t="s">
        <v>5606</v>
      </c>
      <c r="C1426" s="143" t="s">
        <v>938</v>
      </c>
      <c r="D1426" s="483"/>
    </row>
    <row r="1427" spans="1:4" ht="15" customHeight="1">
      <c r="A1427" s="143" t="s">
        <v>5607</v>
      </c>
      <c r="B1427" s="143" t="s">
        <v>5608</v>
      </c>
      <c r="C1427" s="143" t="s">
        <v>674</v>
      </c>
      <c r="D1427" s="483"/>
    </row>
    <row r="1428" spans="1:4" ht="15" customHeight="1">
      <c r="A1428" s="143" t="s">
        <v>5609</v>
      </c>
      <c r="B1428" s="143" t="s">
        <v>5610</v>
      </c>
      <c r="C1428" s="143" t="s">
        <v>674</v>
      </c>
      <c r="D1428" s="483"/>
    </row>
    <row r="1429" spans="1:4" ht="15" customHeight="1">
      <c r="A1429" s="143" t="s">
        <v>5611</v>
      </c>
      <c r="B1429" s="143" t="s">
        <v>5612</v>
      </c>
      <c r="C1429" s="143" t="s">
        <v>674</v>
      </c>
      <c r="D1429" s="483"/>
    </row>
    <row r="1430" spans="1:4" ht="15" customHeight="1">
      <c r="A1430" s="143" t="s">
        <v>5613</v>
      </c>
      <c r="B1430" s="143" t="s">
        <v>5614</v>
      </c>
      <c r="C1430" s="143" t="s">
        <v>674</v>
      </c>
      <c r="D1430" s="483"/>
    </row>
    <row r="1431" spans="1:4" ht="15" customHeight="1">
      <c r="A1431" s="143" t="s">
        <v>5615</v>
      </c>
      <c r="B1431" s="143" t="s">
        <v>5616</v>
      </c>
      <c r="C1431" s="143" t="s">
        <v>674</v>
      </c>
      <c r="D1431" s="483"/>
    </row>
    <row r="1432" spans="1:4" ht="15" customHeight="1">
      <c r="A1432" s="143" t="s">
        <v>5617</v>
      </c>
      <c r="B1432" s="143" t="s">
        <v>5618</v>
      </c>
      <c r="C1432" s="143" t="s">
        <v>674</v>
      </c>
      <c r="D1432" s="483"/>
    </row>
    <row r="1433" spans="1:4" ht="15" customHeight="1">
      <c r="A1433" s="143" t="s">
        <v>5619</v>
      </c>
      <c r="B1433" s="143" t="s">
        <v>5620</v>
      </c>
      <c r="C1433" s="143" t="s">
        <v>674</v>
      </c>
      <c r="D1433" s="483"/>
    </row>
    <row r="1434" spans="1:4" ht="15" customHeight="1">
      <c r="A1434" s="143" t="s">
        <v>5621</v>
      </c>
      <c r="B1434" s="143" t="s">
        <v>5622</v>
      </c>
      <c r="C1434" s="143" t="s">
        <v>674</v>
      </c>
      <c r="D1434" s="483"/>
    </row>
    <row r="1435" spans="1:4" ht="15" customHeight="1">
      <c r="A1435" s="143" t="s">
        <v>5623</v>
      </c>
      <c r="B1435" s="143" t="s">
        <v>5624</v>
      </c>
      <c r="C1435" s="143" t="s">
        <v>674</v>
      </c>
      <c r="D1435" s="483"/>
    </row>
    <row r="1436" spans="1:4" ht="15" customHeight="1">
      <c r="A1436" s="143" t="s">
        <v>5625</v>
      </c>
      <c r="B1436" s="143" t="s">
        <v>5626</v>
      </c>
      <c r="C1436" s="143" t="s">
        <v>674</v>
      </c>
      <c r="D1436" s="483"/>
    </row>
    <row r="1437" spans="1:4" ht="15" customHeight="1">
      <c r="A1437" s="143" t="s">
        <v>5627</v>
      </c>
      <c r="B1437" s="143" t="s">
        <v>5628</v>
      </c>
      <c r="C1437" s="143" t="s">
        <v>674</v>
      </c>
      <c r="D1437" s="483"/>
    </row>
    <row r="1438" spans="1:4" ht="15" customHeight="1">
      <c r="A1438" s="143" t="s">
        <v>5629</v>
      </c>
      <c r="B1438" s="143" t="s">
        <v>5630</v>
      </c>
      <c r="C1438" s="143" t="s">
        <v>674</v>
      </c>
      <c r="D1438" s="483"/>
    </row>
    <row r="1439" spans="1:4" ht="15" customHeight="1">
      <c r="A1439" s="143" t="s">
        <v>5631</v>
      </c>
      <c r="B1439" s="143" t="s">
        <v>5632</v>
      </c>
      <c r="C1439" s="143" t="s">
        <v>674</v>
      </c>
      <c r="D1439" s="483"/>
    </row>
    <row r="1440" spans="1:4" ht="15" customHeight="1">
      <c r="A1440" s="143" t="s">
        <v>5633</v>
      </c>
      <c r="B1440" s="143" t="s">
        <v>5634</v>
      </c>
      <c r="C1440" s="143" t="s">
        <v>674</v>
      </c>
      <c r="D1440" s="483"/>
    </row>
    <row r="1441" spans="1:4" ht="15" customHeight="1">
      <c r="A1441" s="143" t="s">
        <v>5635</v>
      </c>
      <c r="B1441" s="143" t="s">
        <v>5636</v>
      </c>
      <c r="C1441" s="143" t="s">
        <v>674</v>
      </c>
      <c r="D1441" s="483"/>
    </row>
    <row r="1442" spans="1:4" ht="15" customHeight="1">
      <c r="A1442" s="143" t="s">
        <v>5637</v>
      </c>
      <c r="B1442" s="143" t="s">
        <v>5638</v>
      </c>
      <c r="C1442" s="143" t="s">
        <v>674</v>
      </c>
      <c r="D1442" s="483"/>
    </row>
    <row r="1443" spans="1:4" ht="15" customHeight="1">
      <c r="A1443" s="143" t="s">
        <v>5639</v>
      </c>
      <c r="B1443" s="143" t="s">
        <v>5640</v>
      </c>
      <c r="C1443" s="143" t="s">
        <v>674</v>
      </c>
      <c r="D1443" s="483"/>
    </row>
    <row r="1444" spans="1:4" ht="15" customHeight="1">
      <c r="A1444" s="143" t="s">
        <v>5641</v>
      </c>
      <c r="B1444" s="143" t="s">
        <v>5642</v>
      </c>
      <c r="C1444" s="143" t="s">
        <v>674</v>
      </c>
      <c r="D1444" s="483"/>
    </row>
    <row r="1445" spans="1:4" ht="15" customHeight="1">
      <c r="A1445" s="143" t="s">
        <v>5643</v>
      </c>
      <c r="B1445" s="143" t="s">
        <v>5644</v>
      </c>
      <c r="C1445" s="143" t="s">
        <v>674</v>
      </c>
      <c r="D1445" s="483"/>
    </row>
    <row r="1446" spans="1:4" ht="15" customHeight="1">
      <c r="A1446" s="143" t="s">
        <v>5645</v>
      </c>
      <c r="B1446" s="143" t="s">
        <v>5646</v>
      </c>
      <c r="C1446" s="143" t="s">
        <v>674</v>
      </c>
      <c r="D1446" s="483"/>
    </row>
    <row r="1447" spans="1:4" ht="15" customHeight="1">
      <c r="A1447" s="143" t="s">
        <v>5647</v>
      </c>
      <c r="B1447" s="143" t="s">
        <v>5648</v>
      </c>
      <c r="C1447" s="143" t="s">
        <v>674</v>
      </c>
      <c r="D1447" s="483"/>
    </row>
    <row r="1448" spans="1:4" ht="15" customHeight="1">
      <c r="A1448" s="143" t="s">
        <v>5649</v>
      </c>
      <c r="B1448" s="143" t="s">
        <v>5650</v>
      </c>
      <c r="C1448" s="143" t="s">
        <v>674</v>
      </c>
      <c r="D1448" s="483"/>
    </row>
    <row r="1449" spans="1:4" ht="15" customHeight="1">
      <c r="A1449" s="143" t="s">
        <v>5651</v>
      </c>
      <c r="B1449" s="143" t="s">
        <v>5652</v>
      </c>
      <c r="C1449" s="143" t="s">
        <v>674</v>
      </c>
      <c r="D1449" s="483"/>
    </row>
    <row r="1450" spans="1:4" ht="15" customHeight="1">
      <c r="A1450" s="143" t="s">
        <v>5653</v>
      </c>
      <c r="B1450" s="143" t="s">
        <v>5654</v>
      </c>
      <c r="C1450" s="143" t="s">
        <v>674</v>
      </c>
      <c r="D1450" s="483"/>
    </row>
    <row r="1451" spans="1:4" ht="15" customHeight="1">
      <c r="A1451" s="143" t="s">
        <v>5655</v>
      </c>
      <c r="B1451" s="143" t="s">
        <v>5656</v>
      </c>
      <c r="C1451" s="143" t="s">
        <v>938</v>
      </c>
      <c r="D1451" s="483"/>
    </row>
    <row r="1452" spans="1:4" ht="15" customHeight="1">
      <c r="A1452" s="143" t="s">
        <v>5657</v>
      </c>
      <c r="B1452" s="143" t="s">
        <v>5658</v>
      </c>
      <c r="C1452" s="143" t="s">
        <v>674</v>
      </c>
      <c r="D1452" s="483"/>
    </row>
    <row r="1453" spans="1:4" ht="15" customHeight="1">
      <c r="A1453" s="143" t="s">
        <v>5659</v>
      </c>
      <c r="B1453" s="143" t="s">
        <v>5660</v>
      </c>
      <c r="C1453" s="143" t="s">
        <v>674</v>
      </c>
      <c r="D1453" s="483"/>
    </row>
    <row r="1454" spans="1:4" ht="15" customHeight="1">
      <c r="A1454" s="143" t="s">
        <v>5661</v>
      </c>
      <c r="B1454" s="143" t="s">
        <v>5662</v>
      </c>
      <c r="C1454" s="143" t="s">
        <v>674</v>
      </c>
      <c r="D1454" s="483"/>
    </row>
    <row r="1455" spans="1:4" ht="15" customHeight="1">
      <c r="A1455" s="143" t="s">
        <v>5663</v>
      </c>
      <c r="B1455" s="143" t="s">
        <v>5664</v>
      </c>
      <c r="C1455" s="143" t="s">
        <v>674</v>
      </c>
      <c r="D1455" s="483"/>
    </row>
    <row r="1456" spans="1:4" ht="15" customHeight="1">
      <c r="A1456" s="143" t="s">
        <v>5665</v>
      </c>
      <c r="B1456" s="143" t="s">
        <v>5666</v>
      </c>
      <c r="C1456" s="143" t="s">
        <v>674</v>
      </c>
      <c r="D1456" s="483"/>
    </row>
    <row r="1457" spans="1:4" ht="15" customHeight="1">
      <c r="A1457" s="143" t="s">
        <v>5667</v>
      </c>
      <c r="B1457" s="143" t="s">
        <v>5668</v>
      </c>
      <c r="C1457" s="143" t="s">
        <v>674</v>
      </c>
      <c r="D1457" s="483"/>
    </row>
    <row r="1458" spans="1:4" ht="15" customHeight="1">
      <c r="A1458" s="143" t="s">
        <v>5669</v>
      </c>
      <c r="B1458" s="143" t="s">
        <v>5670</v>
      </c>
      <c r="C1458" s="143" t="s">
        <v>674</v>
      </c>
      <c r="D1458" s="483"/>
    </row>
    <row r="1459" spans="1:4" ht="15" customHeight="1">
      <c r="A1459" s="143" t="s">
        <v>5671</v>
      </c>
      <c r="B1459" s="143" t="s">
        <v>5672</v>
      </c>
      <c r="C1459" s="143" t="s">
        <v>674</v>
      </c>
      <c r="D1459" s="483"/>
    </row>
    <row r="1460" spans="1:4" ht="15" customHeight="1">
      <c r="A1460" s="143" t="s">
        <v>5673</v>
      </c>
      <c r="B1460" s="143" t="s">
        <v>5674</v>
      </c>
      <c r="C1460" s="143" t="s">
        <v>674</v>
      </c>
      <c r="D1460" s="483"/>
    </row>
    <row r="1461" spans="1:4" ht="15" customHeight="1">
      <c r="A1461" s="143" t="s">
        <v>5675</v>
      </c>
      <c r="B1461" s="143" t="s">
        <v>5676</v>
      </c>
      <c r="C1461" s="143" t="s">
        <v>938</v>
      </c>
      <c r="D1461" s="483"/>
    </row>
    <row r="1462" spans="1:4" ht="15" customHeight="1">
      <c r="A1462" s="143" t="s">
        <v>5677</v>
      </c>
      <c r="B1462" s="143" t="s">
        <v>5678</v>
      </c>
      <c r="C1462" s="143" t="s">
        <v>938</v>
      </c>
      <c r="D1462" s="483"/>
    </row>
    <row r="1463" spans="1:4" ht="15" customHeight="1">
      <c r="A1463" s="143" t="s">
        <v>5679</v>
      </c>
      <c r="B1463" s="143" t="s">
        <v>5680</v>
      </c>
      <c r="C1463" s="143" t="s">
        <v>674</v>
      </c>
      <c r="D1463" s="483"/>
    </row>
    <row r="1464" spans="1:4" ht="15" customHeight="1">
      <c r="A1464" s="143" t="s">
        <v>5681</v>
      </c>
      <c r="B1464" s="143" t="s">
        <v>5682</v>
      </c>
      <c r="C1464" s="143" t="s">
        <v>674</v>
      </c>
      <c r="D1464" s="483"/>
    </row>
    <row r="1465" spans="1:4" ht="15" customHeight="1">
      <c r="A1465" s="143" t="s">
        <v>5683</v>
      </c>
      <c r="B1465" s="143" t="s">
        <v>5684</v>
      </c>
      <c r="C1465" s="143" t="s">
        <v>938</v>
      </c>
      <c r="D1465" s="483"/>
    </row>
    <row r="1466" spans="1:4" ht="15" customHeight="1">
      <c r="A1466" s="143" t="s">
        <v>5685</v>
      </c>
      <c r="B1466" s="143" t="s">
        <v>5686</v>
      </c>
      <c r="C1466" s="143" t="s">
        <v>674</v>
      </c>
      <c r="D1466" s="483"/>
    </row>
    <row r="1467" spans="1:4" ht="15" customHeight="1">
      <c r="A1467" s="143" t="s">
        <v>5687</v>
      </c>
      <c r="B1467" s="143" t="s">
        <v>5688</v>
      </c>
      <c r="C1467" s="143" t="s">
        <v>674</v>
      </c>
      <c r="D1467" s="483"/>
    </row>
    <row r="1468" spans="1:4" ht="15" customHeight="1">
      <c r="A1468" s="143" t="s">
        <v>5689</v>
      </c>
      <c r="B1468" s="143" t="s">
        <v>5690</v>
      </c>
      <c r="C1468" s="143" t="s">
        <v>674</v>
      </c>
      <c r="D1468" s="483"/>
    </row>
    <row r="1469" spans="1:4" ht="15" customHeight="1">
      <c r="A1469" s="143" t="s">
        <v>5691</v>
      </c>
      <c r="B1469" s="143" t="s">
        <v>5692</v>
      </c>
      <c r="C1469" s="143" t="s">
        <v>674</v>
      </c>
      <c r="D1469" s="483"/>
    </row>
    <row r="1470" spans="1:4" ht="15" customHeight="1">
      <c r="A1470" s="143" t="s">
        <v>5693</v>
      </c>
      <c r="B1470" s="143" t="s">
        <v>5694</v>
      </c>
      <c r="C1470" s="143" t="s">
        <v>938</v>
      </c>
      <c r="D1470" s="483"/>
    </row>
    <row r="1471" spans="1:4" ht="15" customHeight="1">
      <c r="A1471" s="143" t="s">
        <v>3975</v>
      </c>
      <c r="B1471" s="143" t="s">
        <v>5695</v>
      </c>
      <c r="C1471" s="143" t="s">
        <v>674</v>
      </c>
      <c r="D1471" s="483"/>
    </row>
    <row r="1472" spans="1:4" ht="15" customHeight="1">
      <c r="A1472" s="143" t="s">
        <v>5696</v>
      </c>
      <c r="B1472" s="143" t="s">
        <v>5697</v>
      </c>
      <c r="C1472" s="143" t="s">
        <v>674</v>
      </c>
      <c r="D1472" s="483"/>
    </row>
    <row r="1473" spans="1:4" ht="15" customHeight="1">
      <c r="A1473" s="143" t="s">
        <v>5698</v>
      </c>
      <c r="B1473" s="143" t="s">
        <v>5699</v>
      </c>
      <c r="C1473" s="143" t="s">
        <v>674</v>
      </c>
      <c r="D1473" s="483"/>
    </row>
    <row r="1474" spans="1:4" ht="15" customHeight="1">
      <c r="A1474" s="143" t="s">
        <v>5700</v>
      </c>
      <c r="B1474" s="143" t="s">
        <v>5701</v>
      </c>
      <c r="C1474" s="143" t="s">
        <v>674</v>
      </c>
      <c r="D1474" s="483"/>
    </row>
    <row r="1475" spans="1:4" ht="15" customHeight="1">
      <c r="A1475" s="143" t="s">
        <v>5702</v>
      </c>
      <c r="B1475" s="143" t="s">
        <v>5703</v>
      </c>
      <c r="C1475" s="143" t="s">
        <v>674</v>
      </c>
      <c r="D1475" s="483"/>
    </row>
    <row r="1476" spans="1:4" ht="15" customHeight="1">
      <c r="A1476" s="143" t="s">
        <v>5704</v>
      </c>
      <c r="B1476" s="143" t="s">
        <v>5705</v>
      </c>
      <c r="C1476" s="143" t="s">
        <v>674</v>
      </c>
      <c r="D1476" s="483"/>
    </row>
    <row r="1477" spans="1:4" ht="15" customHeight="1">
      <c r="A1477" s="143" t="s">
        <v>5706</v>
      </c>
      <c r="B1477" s="143" t="s">
        <v>5707</v>
      </c>
      <c r="C1477" s="143" t="s">
        <v>674</v>
      </c>
      <c r="D1477" s="483"/>
    </row>
    <row r="1478" spans="1:4" ht="15" customHeight="1">
      <c r="A1478" s="143" t="s">
        <v>5708</v>
      </c>
      <c r="B1478" s="143" t="s">
        <v>5709</v>
      </c>
      <c r="C1478" s="143" t="s">
        <v>674</v>
      </c>
      <c r="D1478" s="483"/>
    </row>
    <row r="1479" spans="1:4" ht="15" customHeight="1">
      <c r="A1479" s="143" t="s">
        <v>5710</v>
      </c>
      <c r="B1479" s="143" t="s">
        <v>5711</v>
      </c>
      <c r="C1479" s="143" t="s">
        <v>938</v>
      </c>
      <c r="D1479" s="483"/>
    </row>
    <row r="1480" spans="1:4" ht="15" customHeight="1">
      <c r="A1480" s="143" t="s">
        <v>5712</v>
      </c>
      <c r="B1480" s="143" t="s">
        <v>5713</v>
      </c>
      <c r="C1480" s="143" t="s">
        <v>674</v>
      </c>
      <c r="D1480" s="483"/>
    </row>
    <row r="1481" spans="1:4" ht="15" customHeight="1">
      <c r="A1481" s="143" t="s">
        <v>5714</v>
      </c>
      <c r="B1481" s="143" t="s">
        <v>5715</v>
      </c>
      <c r="C1481" s="143" t="s">
        <v>674</v>
      </c>
      <c r="D1481" s="483"/>
    </row>
    <row r="1482" spans="1:4" ht="15" customHeight="1">
      <c r="A1482" s="143" t="s">
        <v>5716</v>
      </c>
      <c r="B1482" s="143" t="s">
        <v>5717</v>
      </c>
      <c r="C1482" s="143" t="s">
        <v>674</v>
      </c>
      <c r="D1482" s="483"/>
    </row>
    <row r="1483" spans="1:4" ht="15" customHeight="1">
      <c r="A1483" s="143" t="s">
        <v>5718</v>
      </c>
      <c r="B1483" s="143" t="s">
        <v>5719</v>
      </c>
      <c r="C1483" s="143" t="s">
        <v>674</v>
      </c>
      <c r="D1483" s="483"/>
    </row>
    <row r="1484" spans="1:4" ht="15" customHeight="1">
      <c r="A1484" s="143" t="s">
        <v>5720</v>
      </c>
      <c r="B1484" s="143" t="s">
        <v>5721</v>
      </c>
      <c r="C1484" s="143" t="s">
        <v>674</v>
      </c>
      <c r="D1484" s="483"/>
    </row>
    <row r="1485" spans="1:4" ht="15" customHeight="1">
      <c r="A1485" s="143" t="s">
        <v>5722</v>
      </c>
      <c r="B1485" s="143" t="s">
        <v>5723</v>
      </c>
      <c r="C1485" s="143" t="s">
        <v>674</v>
      </c>
      <c r="D1485" s="483"/>
    </row>
    <row r="1486" spans="1:4" ht="15" customHeight="1">
      <c r="A1486" s="143" t="s">
        <v>5724</v>
      </c>
      <c r="B1486" s="143" t="s">
        <v>5725</v>
      </c>
      <c r="C1486" s="143" t="s">
        <v>674</v>
      </c>
      <c r="D1486" s="483"/>
    </row>
    <row r="1487" spans="1:4" ht="15" customHeight="1">
      <c r="A1487" s="143" t="s">
        <v>5726</v>
      </c>
      <c r="B1487" s="143" t="s">
        <v>5727</v>
      </c>
      <c r="C1487" s="143" t="s">
        <v>674</v>
      </c>
      <c r="D1487" s="483"/>
    </row>
    <row r="1488" spans="1:4" ht="15" customHeight="1">
      <c r="A1488" s="143" t="s">
        <v>5728</v>
      </c>
      <c r="B1488" s="143" t="s">
        <v>5729</v>
      </c>
      <c r="C1488" s="143" t="s">
        <v>674</v>
      </c>
      <c r="D1488" s="483"/>
    </row>
    <row r="1489" spans="1:4" ht="15" customHeight="1">
      <c r="A1489" s="143" t="s">
        <v>5730</v>
      </c>
      <c r="B1489" s="143" t="s">
        <v>5731</v>
      </c>
      <c r="C1489" s="143" t="s">
        <v>938</v>
      </c>
      <c r="D1489" s="483"/>
    </row>
    <row r="1490" spans="1:4" ht="15" customHeight="1">
      <c r="A1490" s="143" t="s">
        <v>5732</v>
      </c>
      <c r="B1490" s="143" t="s">
        <v>5733</v>
      </c>
      <c r="C1490" s="143" t="s">
        <v>674</v>
      </c>
      <c r="D1490" s="483"/>
    </row>
    <row r="1491" spans="1:4" ht="15" customHeight="1">
      <c r="A1491" s="143" t="s">
        <v>5734</v>
      </c>
      <c r="B1491" s="143" t="s">
        <v>5735</v>
      </c>
      <c r="C1491" s="143" t="s">
        <v>674</v>
      </c>
      <c r="D1491" s="483"/>
    </row>
    <row r="1492" spans="1:4" ht="15" customHeight="1">
      <c r="A1492" s="143" t="s">
        <v>5736</v>
      </c>
      <c r="B1492" s="143" t="s">
        <v>5737</v>
      </c>
      <c r="C1492" s="143" t="s">
        <v>674</v>
      </c>
      <c r="D1492" s="483"/>
    </row>
    <row r="1493" spans="1:4" ht="15" customHeight="1">
      <c r="A1493" s="143" t="s">
        <v>5738</v>
      </c>
      <c r="B1493" s="143" t="s">
        <v>5739</v>
      </c>
      <c r="C1493" s="143" t="s">
        <v>674</v>
      </c>
      <c r="D1493" s="483"/>
    </row>
    <row r="1494" spans="1:4" ht="15" customHeight="1">
      <c r="A1494" s="143" t="s">
        <v>5740</v>
      </c>
      <c r="B1494" s="143" t="s">
        <v>5741</v>
      </c>
      <c r="C1494" s="143" t="s">
        <v>674</v>
      </c>
      <c r="D1494" s="483"/>
    </row>
    <row r="1495" spans="1:4" ht="15" customHeight="1">
      <c r="A1495" s="143" t="s">
        <v>5742</v>
      </c>
      <c r="B1495" s="143" t="s">
        <v>5743</v>
      </c>
      <c r="C1495" s="143" t="s">
        <v>674</v>
      </c>
      <c r="D1495" s="483"/>
    </row>
    <row r="1496" spans="1:4" ht="15" customHeight="1">
      <c r="A1496" s="143" t="s">
        <v>5744</v>
      </c>
      <c r="B1496" s="143" t="s">
        <v>5745</v>
      </c>
      <c r="C1496" s="143" t="s">
        <v>674</v>
      </c>
      <c r="D1496" s="483"/>
    </row>
    <row r="1497" spans="1:4" ht="15" customHeight="1">
      <c r="A1497" s="143" t="s">
        <v>5746</v>
      </c>
      <c r="B1497" s="143" t="s">
        <v>5747</v>
      </c>
      <c r="C1497" s="143" t="s">
        <v>674</v>
      </c>
      <c r="D1497" s="483"/>
    </row>
    <row r="1498" spans="1:4" ht="15" customHeight="1">
      <c r="A1498" s="143" t="s">
        <v>5748</v>
      </c>
      <c r="B1498" s="143" t="s">
        <v>5749</v>
      </c>
      <c r="C1498" s="143" t="s">
        <v>674</v>
      </c>
      <c r="D1498" s="483"/>
    </row>
    <row r="1499" spans="1:4" ht="15" customHeight="1">
      <c r="A1499" s="143" t="s">
        <v>5750</v>
      </c>
      <c r="B1499" s="143" t="s">
        <v>5751</v>
      </c>
      <c r="C1499" s="143" t="s">
        <v>674</v>
      </c>
      <c r="D1499" s="483"/>
    </row>
    <row r="1500" spans="1:4" ht="15" customHeight="1">
      <c r="A1500" s="143" t="s">
        <v>5752</v>
      </c>
      <c r="B1500" s="143" t="s">
        <v>5753</v>
      </c>
      <c r="C1500" s="143" t="s">
        <v>674</v>
      </c>
      <c r="D1500" s="483"/>
    </row>
    <row r="1501" spans="1:4" ht="15" customHeight="1">
      <c r="A1501" s="143" t="s">
        <v>5754</v>
      </c>
      <c r="B1501" s="143" t="s">
        <v>5755</v>
      </c>
      <c r="C1501" s="143" t="s">
        <v>674</v>
      </c>
      <c r="D1501" s="483"/>
    </row>
    <row r="1502" spans="1:4" ht="15" customHeight="1">
      <c r="A1502" s="143" t="s">
        <v>5756</v>
      </c>
      <c r="B1502" s="143" t="s">
        <v>5757</v>
      </c>
      <c r="C1502" s="143" t="s">
        <v>674</v>
      </c>
      <c r="D1502" s="483"/>
    </row>
    <row r="1503" spans="1:4" ht="15" customHeight="1">
      <c r="A1503" s="143" t="s">
        <v>5758</v>
      </c>
      <c r="B1503" s="143" t="s">
        <v>5759</v>
      </c>
      <c r="C1503" s="143" t="s">
        <v>674</v>
      </c>
      <c r="D1503" s="483"/>
    </row>
    <row r="1504" spans="1:4" ht="15" customHeight="1">
      <c r="A1504" s="143" t="s">
        <v>5760</v>
      </c>
      <c r="B1504" s="143" t="s">
        <v>5761</v>
      </c>
      <c r="C1504" s="143" t="s">
        <v>674</v>
      </c>
      <c r="D1504" s="483"/>
    </row>
    <row r="1505" spans="1:4" ht="15" customHeight="1">
      <c r="A1505" s="143" t="s">
        <v>5762</v>
      </c>
      <c r="B1505" s="143" t="s">
        <v>5763</v>
      </c>
      <c r="C1505" s="143" t="s">
        <v>674</v>
      </c>
      <c r="D1505" s="483"/>
    </row>
    <row r="1506" spans="1:4" ht="15" customHeight="1">
      <c r="A1506" s="143" t="s">
        <v>5764</v>
      </c>
      <c r="B1506" s="143" t="s">
        <v>5765</v>
      </c>
      <c r="C1506" s="143" t="s">
        <v>674</v>
      </c>
      <c r="D1506" s="483"/>
    </row>
    <row r="1507" spans="1:4" ht="15" customHeight="1">
      <c r="A1507" s="143" t="s">
        <v>5766</v>
      </c>
      <c r="B1507" s="143" t="s">
        <v>5767</v>
      </c>
      <c r="C1507" s="143" t="s">
        <v>943</v>
      </c>
      <c r="D1507" s="483"/>
    </row>
    <row r="1508" spans="1:4" ht="15" customHeight="1">
      <c r="A1508" s="143" t="s">
        <v>5768</v>
      </c>
      <c r="B1508" s="143" t="s">
        <v>5769</v>
      </c>
      <c r="C1508" s="143" t="s">
        <v>674</v>
      </c>
      <c r="D1508" s="483"/>
    </row>
    <row r="1509" spans="1:4" ht="15" customHeight="1">
      <c r="A1509" s="143" t="s">
        <v>5770</v>
      </c>
      <c r="B1509" s="143" t="s">
        <v>5771</v>
      </c>
      <c r="C1509" s="143" t="s">
        <v>674</v>
      </c>
      <c r="D1509" s="483"/>
    </row>
    <row r="1510" spans="1:4" ht="15" customHeight="1">
      <c r="A1510" s="143" t="s">
        <v>5772</v>
      </c>
      <c r="B1510" s="143" t="s">
        <v>5773</v>
      </c>
      <c r="C1510" s="143" t="s">
        <v>674</v>
      </c>
      <c r="D1510" s="483"/>
    </row>
    <row r="1511" spans="1:4" ht="15" customHeight="1">
      <c r="A1511" s="143" t="s">
        <v>5774</v>
      </c>
      <c r="B1511" s="143" t="s">
        <v>5775</v>
      </c>
      <c r="C1511" s="143" t="s">
        <v>674</v>
      </c>
      <c r="D1511" s="483"/>
    </row>
    <row r="1512" spans="1:4" ht="15" customHeight="1">
      <c r="A1512" s="143" t="s">
        <v>5776</v>
      </c>
      <c r="B1512" s="143" t="s">
        <v>5777</v>
      </c>
      <c r="C1512" s="143" t="s">
        <v>674</v>
      </c>
      <c r="D1512" s="483"/>
    </row>
    <row r="1513" spans="1:4" ht="15" customHeight="1">
      <c r="A1513" s="143" t="s">
        <v>5778</v>
      </c>
      <c r="B1513" s="143" t="s">
        <v>5779</v>
      </c>
      <c r="C1513" s="143" t="s">
        <v>674</v>
      </c>
      <c r="D1513" s="483"/>
    </row>
    <row r="1514" spans="1:4" ht="15" customHeight="1">
      <c r="A1514" s="143" t="s">
        <v>5780</v>
      </c>
      <c r="B1514" s="143" t="s">
        <v>5781</v>
      </c>
      <c r="C1514" s="143" t="s">
        <v>674</v>
      </c>
      <c r="D1514" s="483"/>
    </row>
    <row r="1515" spans="1:4" ht="15" customHeight="1">
      <c r="A1515" s="143" t="s">
        <v>5782</v>
      </c>
      <c r="B1515" s="143" t="s">
        <v>5783</v>
      </c>
      <c r="C1515" s="143" t="s">
        <v>674</v>
      </c>
      <c r="D1515" s="483"/>
    </row>
    <row r="1516" spans="1:4" ht="15" customHeight="1">
      <c r="A1516" s="143" t="s">
        <v>5784</v>
      </c>
      <c r="B1516" s="143" t="s">
        <v>5785</v>
      </c>
      <c r="C1516" s="143" t="s">
        <v>674</v>
      </c>
      <c r="D1516" s="483"/>
    </row>
    <row r="1517" spans="1:4" ht="15" customHeight="1">
      <c r="A1517" s="143" t="s">
        <v>5786</v>
      </c>
      <c r="B1517" s="143" t="s">
        <v>5787</v>
      </c>
      <c r="C1517" s="143" t="s">
        <v>674</v>
      </c>
      <c r="D1517" s="483"/>
    </row>
    <row r="1518" spans="1:4" ht="15" customHeight="1">
      <c r="A1518" s="143" t="s">
        <v>5788</v>
      </c>
      <c r="B1518" s="143" t="s">
        <v>5789</v>
      </c>
      <c r="C1518" s="143" t="s">
        <v>943</v>
      </c>
      <c r="D1518" s="483"/>
    </row>
    <row r="1519" spans="1:4" ht="15" customHeight="1">
      <c r="A1519" s="143" t="s">
        <v>5790</v>
      </c>
      <c r="B1519" s="143" t="s">
        <v>5791</v>
      </c>
      <c r="C1519" s="143" t="s">
        <v>943</v>
      </c>
      <c r="D1519" s="483"/>
    </row>
    <row r="1520" spans="1:4" ht="15" customHeight="1">
      <c r="A1520" s="143" t="s">
        <v>5792</v>
      </c>
      <c r="B1520" s="143" t="s">
        <v>5793</v>
      </c>
      <c r="C1520" s="143" t="s">
        <v>674</v>
      </c>
      <c r="D1520" s="483"/>
    </row>
    <row r="1521" spans="1:4" ht="15" customHeight="1">
      <c r="A1521" s="143" t="s">
        <v>5794</v>
      </c>
      <c r="B1521" s="143" t="s">
        <v>5795</v>
      </c>
      <c r="C1521" s="143" t="s">
        <v>674</v>
      </c>
      <c r="D1521" s="483"/>
    </row>
    <row r="1522" spans="1:4" ht="15" customHeight="1">
      <c r="A1522" s="143" t="s">
        <v>5796</v>
      </c>
      <c r="B1522" s="143" t="s">
        <v>5797</v>
      </c>
      <c r="C1522" s="143" t="s">
        <v>674</v>
      </c>
      <c r="D1522" s="483"/>
    </row>
    <row r="1523" spans="1:4" ht="15" customHeight="1">
      <c r="A1523" s="143" t="s">
        <v>5798</v>
      </c>
      <c r="B1523" s="143" t="s">
        <v>5799</v>
      </c>
      <c r="C1523" s="143" t="s">
        <v>938</v>
      </c>
      <c r="D1523" s="483"/>
    </row>
    <row r="1524" spans="1:4" ht="15" customHeight="1">
      <c r="A1524" s="143" t="s">
        <v>5800</v>
      </c>
      <c r="B1524" s="143" t="s">
        <v>5801</v>
      </c>
      <c r="C1524" s="143" t="s">
        <v>674</v>
      </c>
      <c r="D1524" s="483"/>
    </row>
    <row r="1525" spans="1:4" ht="15" customHeight="1">
      <c r="A1525" s="143" t="s">
        <v>5802</v>
      </c>
      <c r="B1525" s="143" t="s">
        <v>5803</v>
      </c>
      <c r="C1525" s="143" t="s">
        <v>674</v>
      </c>
      <c r="D1525" s="483"/>
    </row>
    <row r="1526" spans="1:4" ht="15" customHeight="1">
      <c r="A1526" s="143" t="s">
        <v>5804</v>
      </c>
      <c r="B1526" s="143" t="s">
        <v>5805</v>
      </c>
      <c r="C1526" s="143" t="s">
        <v>674</v>
      </c>
      <c r="D1526" s="483"/>
    </row>
    <row r="1527" spans="1:4" ht="15" customHeight="1">
      <c r="A1527" s="143" t="s">
        <v>5806</v>
      </c>
      <c r="B1527" s="143" t="s">
        <v>5807</v>
      </c>
      <c r="C1527" s="143" t="s">
        <v>938</v>
      </c>
      <c r="D1527" s="483"/>
    </row>
    <row r="1528" spans="1:4" ht="15" customHeight="1">
      <c r="A1528" s="143" t="s">
        <v>5808</v>
      </c>
      <c r="B1528" s="143" t="s">
        <v>5809</v>
      </c>
      <c r="C1528" s="143" t="s">
        <v>674</v>
      </c>
      <c r="D1528" s="483"/>
    </row>
    <row r="1529" spans="1:4" ht="15" customHeight="1">
      <c r="A1529" s="143" t="s">
        <v>5810</v>
      </c>
      <c r="B1529" s="143" t="s">
        <v>5811</v>
      </c>
      <c r="C1529" s="143" t="s">
        <v>674</v>
      </c>
      <c r="D1529" s="483"/>
    </row>
    <row r="1530" spans="1:4" ht="15" customHeight="1">
      <c r="A1530" s="143" t="s">
        <v>5812</v>
      </c>
      <c r="B1530" s="143" t="s">
        <v>5813</v>
      </c>
      <c r="C1530" s="143" t="s">
        <v>674</v>
      </c>
      <c r="D1530" s="483"/>
    </row>
    <row r="1531" spans="1:4" ht="15" customHeight="1">
      <c r="A1531" s="143" t="s">
        <v>5814</v>
      </c>
      <c r="B1531" s="143" t="s">
        <v>5815</v>
      </c>
      <c r="C1531" s="143" t="s">
        <v>674</v>
      </c>
      <c r="D1531" s="483"/>
    </row>
    <row r="1532" spans="1:4" ht="15" customHeight="1">
      <c r="A1532" s="143" t="s">
        <v>5816</v>
      </c>
      <c r="B1532" s="143" t="s">
        <v>5817</v>
      </c>
      <c r="C1532" s="143" t="s">
        <v>674</v>
      </c>
      <c r="D1532" s="483"/>
    </row>
    <row r="1533" spans="1:4" ht="15" customHeight="1">
      <c r="A1533" s="143" t="s">
        <v>5818</v>
      </c>
      <c r="B1533" s="143" t="s">
        <v>5819</v>
      </c>
      <c r="C1533" s="143" t="s">
        <v>674</v>
      </c>
      <c r="D1533" s="483"/>
    </row>
    <row r="1534" spans="1:4" ht="15" customHeight="1">
      <c r="A1534" s="143" t="s">
        <v>5820</v>
      </c>
      <c r="B1534" s="143" t="s">
        <v>5821</v>
      </c>
      <c r="C1534" s="143" t="s">
        <v>674</v>
      </c>
      <c r="D1534" s="483"/>
    </row>
    <row r="1535" spans="1:4" ht="15" customHeight="1">
      <c r="A1535" s="143" t="s">
        <v>5822</v>
      </c>
      <c r="B1535" s="143" t="s">
        <v>5823</v>
      </c>
      <c r="C1535" s="143" t="s">
        <v>674</v>
      </c>
      <c r="D1535" s="483"/>
    </row>
    <row r="1536" spans="1:4" ht="15" customHeight="1">
      <c r="A1536" s="143" t="s">
        <v>5824</v>
      </c>
      <c r="B1536" s="143" t="s">
        <v>5825</v>
      </c>
      <c r="C1536" s="143" t="s">
        <v>943</v>
      </c>
      <c r="D1536" s="483"/>
    </row>
    <row r="1537" spans="1:4" ht="15" customHeight="1">
      <c r="A1537" s="143" t="s">
        <v>5826</v>
      </c>
      <c r="B1537" s="143" t="s">
        <v>5827</v>
      </c>
      <c r="C1537" s="143" t="s">
        <v>943</v>
      </c>
      <c r="D1537" s="483"/>
    </row>
    <row r="1538" spans="1:4" ht="15" customHeight="1">
      <c r="A1538" s="143" t="s">
        <v>5828</v>
      </c>
      <c r="B1538" s="143" t="s">
        <v>5829</v>
      </c>
      <c r="C1538" s="143" t="s">
        <v>674</v>
      </c>
      <c r="D1538" s="483"/>
    </row>
    <row r="1539" spans="1:4" ht="15" customHeight="1">
      <c r="A1539" s="143" t="s">
        <v>5830</v>
      </c>
      <c r="B1539" s="143" t="s">
        <v>5831</v>
      </c>
      <c r="C1539" s="143" t="s">
        <v>674</v>
      </c>
      <c r="D1539" s="483"/>
    </row>
    <row r="1540" spans="1:4" ht="15" customHeight="1">
      <c r="A1540" s="143" t="s">
        <v>5832</v>
      </c>
      <c r="B1540" s="143" t="s">
        <v>5833</v>
      </c>
      <c r="C1540" s="143" t="s">
        <v>674</v>
      </c>
      <c r="D1540" s="483"/>
    </row>
    <row r="1541" spans="1:4" ht="15" customHeight="1">
      <c r="A1541" s="143" t="s">
        <v>5834</v>
      </c>
      <c r="B1541" s="143" t="s">
        <v>5835</v>
      </c>
      <c r="C1541" s="143" t="s">
        <v>674</v>
      </c>
      <c r="D1541" s="483"/>
    </row>
    <row r="1542" spans="1:4" ht="15" customHeight="1">
      <c r="A1542" s="143" t="s">
        <v>5836</v>
      </c>
      <c r="B1542" s="143" t="s">
        <v>5837</v>
      </c>
      <c r="C1542" s="143" t="s">
        <v>674</v>
      </c>
      <c r="D1542" s="483"/>
    </row>
    <row r="1543" spans="1:4" ht="15" customHeight="1">
      <c r="A1543" s="143" t="s">
        <v>5838</v>
      </c>
      <c r="B1543" s="143" t="s">
        <v>5839</v>
      </c>
      <c r="C1543" s="143" t="s">
        <v>674</v>
      </c>
      <c r="D1543" s="483"/>
    </row>
    <row r="1544" spans="1:4" ht="15" customHeight="1">
      <c r="A1544" s="143" t="s">
        <v>5840</v>
      </c>
      <c r="B1544" s="143" t="s">
        <v>5841</v>
      </c>
      <c r="C1544" s="143" t="s">
        <v>674</v>
      </c>
      <c r="D1544" s="483"/>
    </row>
    <row r="1545" spans="1:4" ht="15" customHeight="1">
      <c r="A1545" s="143" t="s">
        <v>5842</v>
      </c>
      <c r="B1545" s="143" t="s">
        <v>5843</v>
      </c>
      <c r="C1545" s="143" t="s">
        <v>674</v>
      </c>
      <c r="D1545" s="483"/>
    </row>
    <row r="1546" spans="1:4" ht="15" customHeight="1">
      <c r="A1546" s="143" t="s">
        <v>5844</v>
      </c>
      <c r="B1546" s="143" t="s">
        <v>5845</v>
      </c>
      <c r="C1546" s="143" t="s">
        <v>1012</v>
      </c>
      <c r="D1546" s="483"/>
    </row>
    <row r="1547" spans="1:4" ht="15" customHeight="1">
      <c r="A1547" s="143" t="s">
        <v>5846</v>
      </c>
      <c r="B1547" s="143" t="s">
        <v>5847</v>
      </c>
      <c r="C1547" s="143" t="s">
        <v>674</v>
      </c>
      <c r="D1547" s="483"/>
    </row>
    <row r="1548" spans="1:4" ht="15" customHeight="1">
      <c r="A1548" s="143" t="s">
        <v>5848</v>
      </c>
      <c r="B1548" s="143" t="s">
        <v>5849</v>
      </c>
      <c r="C1548" s="143" t="s">
        <v>674</v>
      </c>
      <c r="D1548" s="483"/>
    </row>
    <row r="1549" spans="1:4" ht="15" customHeight="1">
      <c r="A1549" s="143" t="s">
        <v>5850</v>
      </c>
      <c r="B1549" s="143" t="s">
        <v>5851</v>
      </c>
      <c r="C1549" s="143" t="s">
        <v>674</v>
      </c>
      <c r="D1549" s="483"/>
    </row>
    <row r="1550" spans="1:4" ht="15" customHeight="1">
      <c r="A1550" s="143" t="s">
        <v>5852</v>
      </c>
      <c r="B1550" s="143" t="s">
        <v>5853</v>
      </c>
      <c r="C1550" s="143" t="s">
        <v>674</v>
      </c>
      <c r="D1550" s="483"/>
    </row>
    <row r="1551" spans="1:4" ht="15" customHeight="1">
      <c r="A1551" s="143" t="s">
        <v>5854</v>
      </c>
      <c r="B1551" s="143" t="s">
        <v>5855</v>
      </c>
      <c r="C1551" s="143" t="s">
        <v>674</v>
      </c>
      <c r="D1551" s="483"/>
    </row>
    <row r="1552" spans="1:4" ht="15" customHeight="1">
      <c r="A1552" s="143" t="s">
        <v>5856</v>
      </c>
      <c r="B1552" s="143" t="s">
        <v>5857</v>
      </c>
      <c r="C1552" s="143" t="s">
        <v>674</v>
      </c>
      <c r="D1552" s="483"/>
    </row>
    <row r="1553" spans="1:4" ht="15" customHeight="1">
      <c r="A1553" s="143" t="s">
        <v>5858</v>
      </c>
      <c r="B1553" s="143" t="s">
        <v>5859</v>
      </c>
      <c r="C1553" s="143" t="s">
        <v>674</v>
      </c>
      <c r="D1553" s="483"/>
    </row>
    <row r="1554" spans="1:4" ht="15" customHeight="1">
      <c r="A1554" s="143" t="s">
        <v>5860</v>
      </c>
      <c r="B1554" s="143" t="s">
        <v>5861</v>
      </c>
      <c r="C1554" s="143" t="s">
        <v>938</v>
      </c>
      <c r="D1554" s="483"/>
    </row>
    <row r="1555" spans="1:4" ht="15" customHeight="1">
      <c r="A1555" s="143" t="s">
        <v>5862</v>
      </c>
      <c r="B1555" s="143" t="s">
        <v>5863</v>
      </c>
      <c r="C1555" s="143" t="s">
        <v>674</v>
      </c>
      <c r="D1555" s="483"/>
    </row>
    <row r="1556" spans="1:4" ht="15" customHeight="1">
      <c r="A1556" s="143" t="s">
        <v>5864</v>
      </c>
      <c r="B1556" s="143" t="s">
        <v>5865</v>
      </c>
      <c r="C1556" s="143" t="s">
        <v>674</v>
      </c>
      <c r="D1556" s="483"/>
    </row>
    <row r="1557" spans="1:4" ht="15" customHeight="1">
      <c r="A1557" s="143" t="s">
        <v>5866</v>
      </c>
      <c r="B1557" s="143" t="s">
        <v>5867</v>
      </c>
      <c r="C1557" s="143" t="s">
        <v>674</v>
      </c>
      <c r="D1557" s="483"/>
    </row>
    <row r="1558" spans="1:4" ht="15" customHeight="1">
      <c r="A1558" s="143" t="s">
        <v>5868</v>
      </c>
      <c r="B1558" s="143" t="s">
        <v>5869</v>
      </c>
      <c r="C1558" s="143" t="s">
        <v>674</v>
      </c>
      <c r="D1558" s="483"/>
    </row>
    <row r="1559" spans="1:4" ht="15" customHeight="1">
      <c r="A1559" s="143" t="s">
        <v>5870</v>
      </c>
      <c r="B1559" s="143" t="s">
        <v>5871</v>
      </c>
      <c r="C1559" s="143" t="s">
        <v>674</v>
      </c>
      <c r="D1559" s="483"/>
    </row>
    <row r="1560" spans="1:4" ht="15" customHeight="1">
      <c r="A1560" s="143" t="s">
        <v>5872</v>
      </c>
      <c r="B1560" s="143" t="s">
        <v>5873</v>
      </c>
      <c r="C1560" s="143" t="s">
        <v>674</v>
      </c>
      <c r="D1560" s="483"/>
    </row>
    <row r="1561" spans="1:4" ht="15" customHeight="1">
      <c r="A1561" s="143" t="s">
        <v>5874</v>
      </c>
      <c r="B1561" s="143" t="s">
        <v>5875</v>
      </c>
      <c r="C1561" s="143" t="s">
        <v>674</v>
      </c>
      <c r="D1561" s="483"/>
    </row>
    <row r="1562" spans="1:4" ht="15" customHeight="1">
      <c r="A1562" s="143" t="s">
        <v>5876</v>
      </c>
      <c r="B1562" s="143" t="s">
        <v>5877</v>
      </c>
      <c r="C1562" s="143" t="s">
        <v>943</v>
      </c>
      <c r="D1562" s="483"/>
    </row>
    <row r="1563" spans="1:4" ht="15" customHeight="1">
      <c r="A1563" s="143" t="s">
        <v>5878</v>
      </c>
      <c r="B1563" s="143" t="s">
        <v>5879</v>
      </c>
      <c r="C1563" s="143" t="s">
        <v>674</v>
      </c>
      <c r="D1563" s="483"/>
    </row>
    <row r="1564" spans="1:4" ht="15" customHeight="1">
      <c r="A1564" s="143" t="s">
        <v>5880</v>
      </c>
      <c r="B1564" s="143" t="s">
        <v>5881</v>
      </c>
      <c r="C1564" s="143" t="s">
        <v>674</v>
      </c>
      <c r="D1564" s="483"/>
    </row>
    <row r="1565" spans="1:4" ht="15" customHeight="1">
      <c r="A1565" s="143" t="s">
        <v>5882</v>
      </c>
      <c r="B1565" s="143" t="s">
        <v>5883</v>
      </c>
      <c r="C1565" s="143" t="s">
        <v>938</v>
      </c>
      <c r="D1565" s="483"/>
    </row>
    <row r="1566" spans="1:4" ht="15" customHeight="1">
      <c r="A1566" s="143" t="s">
        <v>5884</v>
      </c>
      <c r="B1566" s="143" t="s">
        <v>5885</v>
      </c>
      <c r="C1566" s="143" t="s">
        <v>943</v>
      </c>
      <c r="D1566" s="483"/>
    </row>
    <row r="1567" spans="1:4" ht="15" customHeight="1">
      <c r="A1567" s="143" t="s">
        <v>5886</v>
      </c>
      <c r="B1567" s="143" t="s">
        <v>5887</v>
      </c>
      <c r="C1567" s="143" t="s">
        <v>674</v>
      </c>
      <c r="D1567" s="483"/>
    </row>
    <row r="1568" spans="1:4" ht="15" customHeight="1">
      <c r="A1568" s="143" t="s">
        <v>5888</v>
      </c>
      <c r="B1568" s="143" t="s">
        <v>5889</v>
      </c>
      <c r="C1568" s="143" t="s">
        <v>674</v>
      </c>
      <c r="D1568" s="483"/>
    </row>
    <row r="1569" spans="1:4" ht="15" customHeight="1">
      <c r="A1569" s="143" t="s">
        <v>5890</v>
      </c>
      <c r="B1569" s="143" t="s">
        <v>5891</v>
      </c>
      <c r="C1569" s="143" t="s">
        <v>674</v>
      </c>
      <c r="D1569" s="483"/>
    </row>
    <row r="1570" spans="1:4" ht="15" customHeight="1">
      <c r="A1570" s="143" t="s">
        <v>5892</v>
      </c>
      <c r="B1570" s="143" t="s">
        <v>5893</v>
      </c>
      <c r="C1570" s="143" t="s">
        <v>943</v>
      </c>
      <c r="D1570" s="483"/>
    </row>
    <row r="1571" spans="1:4" ht="15" customHeight="1">
      <c r="A1571" s="143" t="s">
        <v>5894</v>
      </c>
      <c r="B1571" s="143" t="s">
        <v>5895</v>
      </c>
      <c r="C1571" s="143" t="s">
        <v>674</v>
      </c>
      <c r="D1571" s="483"/>
    </row>
    <row r="1572" spans="1:4" ht="15" customHeight="1">
      <c r="A1572" s="143" t="s">
        <v>5896</v>
      </c>
      <c r="B1572" s="143" t="s">
        <v>5897</v>
      </c>
      <c r="C1572" s="143" t="s">
        <v>674</v>
      </c>
      <c r="D1572" s="483"/>
    </row>
    <row r="1573" spans="1:4" ht="15" customHeight="1">
      <c r="A1573" s="143" t="s">
        <v>5898</v>
      </c>
      <c r="B1573" s="143" t="s">
        <v>5899</v>
      </c>
      <c r="C1573" s="143" t="s">
        <v>674</v>
      </c>
      <c r="D1573" s="483"/>
    </row>
    <row r="1574" spans="1:4" ht="15" customHeight="1">
      <c r="A1574" s="143" t="s">
        <v>5900</v>
      </c>
      <c r="B1574" s="143" t="s">
        <v>5901</v>
      </c>
      <c r="C1574" s="143" t="s">
        <v>674</v>
      </c>
      <c r="D1574" s="483"/>
    </row>
    <row r="1575" spans="1:4" ht="15" customHeight="1">
      <c r="A1575" s="143" t="s">
        <v>5902</v>
      </c>
      <c r="B1575" s="143" t="s">
        <v>5903</v>
      </c>
      <c r="C1575" s="143" t="s">
        <v>674</v>
      </c>
      <c r="D1575" s="483"/>
    </row>
    <row r="1576" spans="1:4" ht="15" customHeight="1">
      <c r="A1576" s="143" t="s">
        <v>5904</v>
      </c>
      <c r="B1576" s="143" t="s">
        <v>5905</v>
      </c>
      <c r="C1576" s="143" t="s">
        <v>674</v>
      </c>
      <c r="D1576" s="483"/>
    </row>
    <row r="1577" spans="1:4" ht="15" customHeight="1">
      <c r="A1577" s="143" t="s">
        <v>5906</v>
      </c>
      <c r="B1577" s="143" t="s">
        <v>5907</v>
      </c>
      <c r="C1577" s="143" t="s">
        <v>674</v>
      </c>
      <c r="D1577" s="483"/>
    </row>
    <row r="1578" spans="1:4" ht="15" customHeight="1">
      <c r="A1578" s="143" t="s">
        <v>5908</v>
      </c>
      <c r="B1578" s="143" t="s">
        <v>5909</v>
      </c>
      <c r="C1578" s="143" t="s">
        <v>674</v>
      </c>
      <c r="D1578" s="483"/>
    </row>
    <row r="1579" spans="1:4" ht="15" customHeight="1">
      <c r="A1579" s="143" t="s">
        <v>5910</v>
      </c>
      <c r="B1579" s="143" t="s">
        <v>5911</v>
      </c>
      <c r="C1579" s="143" t="s">
        <v>938</v>
      </c>
      <c r="D1579" s="483"/>
    </row>
    <row r="1580" spans="1:4" ht="15" customHeight="1">
      <c r="A1580" s="143" t="s">
        <v>5912</v>
      </c>
      <c r="B1580" s="143" t="s">
        <v>5913</v>
      </c>
      <c r="C1580" s="143" t="s">
        <v>674</v>
      </c>
      <c r="D1580" s="483"/>
    </row>
    <row r="1581" spans="1:4" ht="15" customHeight="1">
      <c r="A1581" s="143" t="s">
        <v>5914</v>
      </c>
      <c r="B1581" s="143" t="s">
        <v>5915</v>
      </c>
      <c r="C1581" s="143" t="s">
        <v>674</v>
      </c>
      <c r="D1581" s="483"/>
    </row>
    <row r="1582" spans="1:4" ht="15" customHeight="1">
      <c r="A1582" s="143" t="s">
        <v>5916</v>
      </c>
      <c r="B1582" s="143" t="s">
        <v>5917</v>
      </c>
      <c r="C1582" s="143" t="s">
        <v>943</v>
      </c>
      <c r="D1582" s="483"/>
    </row>
    <row r="1583" spans="1:4" ht="15" customHeight="1">
      <c r="A1583" s="143" t="s">
        <v>5918</v>
      </c>
      <c r="B1583" s="143" t="s">
        <v>5919</v>
      </c>
      <c r="C1583" s="143" t="s">
        <v>674</v>
      </c>
      <c r="D1583" s="483"/>
    </row>
    <row r="1584" spans="1:4" ht="15" customHeight="1">
      <c r="A1584" s="143" t="s">
        <v>5920</v>
      </c>
      <c r="B1584" s="143" t="s">
        <v>5921</v>
      </c>
      <c r="C1584" s="143" t="s">
        <v>674</v>
      </c>
      <c r="D1584" s="483"/>
    </row>
    <row r="1585" spans="1:4" ht="15" customHeight="1">
      <c r="A1585" s="143" t="s">
        <v>5922</v>
      </c>
      <c r="B1585" s="143" t="s">
        <v>5923</v>
      </c>
      <c r="C1585" s="143" t="s">
        <v>674</v>
      </c>
      <c r="D1585" s="483"/>
    </row>
    <row r="1586" spans="1:4" ht="15" customHeight="1">
      <c r="A1586" s="143" t="s">
        <v>5924</v>
      </c>
      <c r="B1586" s="143" t="s">
        <v>5925</v>
      </c>
      <c r="C1586" s="143" t="s">
        <v>674</v>
      </c>
      <c r="D1586" s="483"/>
    </row>
    <row r="1587" spans="1:4" ht="15" customHeight="1">
      <c r="A1587" s="143" t="s">
        <v>5926</v>
      </c>
      <c r="B1587" s="143" t="s">
        <v>5927</v>
      </c>
      <c r="C1587" s="143" t="s">
        <v>674</v>
      </c>
      <c r="D1587" s="483"/>
    </row>
    <row r="1588" spans="1:4" ht="15" customHeight="1">
      <c r="A1588" s="143" t="s">
        <v>5928</v>
      </c>
      <c r="B1588" s="143" t="s">
        <v>5929</v>
      </c>
      <c r="C1588" s="143" t="s">
        <v>674</v>
      </c>
      <c r="D1588" s="483"/>
    </row>
    <row r="1589" spans="1:4" ht="15" customHeight="1">
      <c r="A1589" s="143" t="s">
        <v>5930</v>
      </c>
      <c r="B1589" s="143" t="s">
        <v>5931</v>
      </c>
      <c r="C1589" s="143" t="s">
        <v>674</v>
      </c>
      <c r="D1589" s="483"/>
    </row>
    <row r="1590" spans="1:4" ht="15" customHeight="1">
      <c r="A1590" s="143" t="s">
        <v>5932</v>
      </c>
      <c r="B1590" s="143" t="s">
        <v>5933</v>
      </c>
      <c r="C1590" s="143" t="s">
        <v>674</v>
      </c>
      <c r="D1590" s="483"/>
    </row>
    <row r="1591" spans="1:4" ht="15" customHeight="1">
      <c r="A1591" s="143" t="s">
        <v>5934</v>
      </c>
      <c r="B1591" s="143" t="s">
        <v>5935</v>
      </c>
      <c r="C1591" s="143" t="s">
        <v>943</v>
      </c>
      <c r="D1591" s="483"/>
    </row>
    <row r="1592" spans="1:4" ht="15" customHeight="1">
      <c r="A1592" s="143" t="s">
        <v>5936</v>
      </c>
      <c r="B1592" s="143" t="s">
        <v>5937</v>
      </c>
      <c r="C1592" s="143" t="s">
        <v>674</v>
      </c>
      <c r="D1592" s="483"/>
    </row>
    <row r="1593" spans="1:4" ht="15" customHeight="1">
      <c r="A1593" s="143" t="s">
        <v>5938</v>
      </c>
      <c r="B1593" s="143" t="s">
        <v>5939</v>
      </c>
      <c r="C1593" s="143" t="s">
        <v>674</v>
      </c>
      <c r="D1593" s="483"/>
    </row>
    <row r="1594" spans="1:4" ht="15" customHeight="1">
      <c r="A1594" s="143" t="s">
        <v>5940</v>
      </c>
      <c r="B1594" s="143" t="s">
        <v>5941</v>
      </c>
      <c r="C1594" s="143" t="s">
        <v>938</v>
      </c>
      <c r="D1594" s="483"/>
    </row>
    <row r="1595" spans="1:4" ht="15" customHeight="1">
      <c r="A1595" s="143" t="s">
        <v>5942</v>
      </c>
      <c r="B1595" s="143" t="s">
        <v>5943</v>
      </c>
      <c r="C1595" s="143" t="s">
        <v>674</v>
      </c>
      <c r="D1595" s="483"/>
    </row>
    <row r="1596" spans="1:4" ht="15" customHeight="1">
      <c r="A1596" s="143" t="s">
        <v>5944</v>
      </c>
      <c r="B1596" s="143" t="s">
        <v>5945</v>
      </c>
      <c r="C1596" s="143" t="s">
        <v>674</v>
      </c>
      <c r="D1596" s="483"/>
    </row>
    <row r="1597" spans="1:4" ht="15" customHeight="1">
      <c r="A1597" s="143" t="s">
        <v>5946</v>
      </c>
      <c r="B1597" s="143" t="s">
        <v>5947</v>
      </c>
      <c r="C1597" s="143" t="s">
        <v>674</v>
      </c>
      <c r="D1597" s="483"/>
    </row>
    <row r="1598" spans="1:4" ht="15" customHeight="1">
      <c r="A1598" s="143" t="s">
        <v>5948</v>
      </c>
      <c r="B1598" s="143" t="s">
        <v>5949</v>
      </c>
      <c r="C1598" s="143" t="s">
        <v>674</v>
      </c>
      <c r="D1598" s="483"/>
    </row>
    <row r="1599" spans="1:4" ht="15" customHeight="1">
      <c r="A1599" s="143" t="s">
        <v>5950</v>
      </c>
      <c r="B1599" s="143" t="s">
        <v>5951</v>
      </c>
      <c r="C1599" s="143" t="s">
        <v>674</v>
      </c>
      <c r="D1599" s="483"/>
    </row>
    <row r="1600" spans="1:4" ht="15" customHeight="1">
      <c r="A1600" s="143" t="s">
        <v>5952</v>
      </c>
      <c r="B1600" s="143" t="s">
        <v>5953</v>
      </c>
      <c r="C1600" s="143" t="s">
        <v>674</v>
      </c>
      <c r="D1600" s="483"/>
    </row>
    <row r="1601" spans="1:4" ht="15" customHeight="1">
      <c r="A1601" s="143" t="s">
        <v>5954</v>
      </c>
      <c r="B1601" s="143" t="s">
        <v>5955</v>
      </c>
      <c r="C1601" s="143" t="s">
        <v>674</v>
      </c>
      <c r="D1601" s="483"/>
    </row>
    <row r="1602" spans="1:4" ht="15" customHeight="1">
      <c r="A1602" s="143" t="s">
        <v>5956</v>
      </c>
      <c r="B1602" s="143" t="s">
        <v>5957</v>
      </c>
      <c r="C1602" s="143" t="s">
        <v>1347</v>
      </c>
      <c r="D1602" s="483"/>
    </row>
    <row r="1603" spans="1:4" ht="15" customHeight="1">
      <c r="A1603" s="143" t="s">
        <v>5958</v>
      </c>
      <c r="B1603" s="143" t="s">
        <v>5959</v>
      </c>
      <c r="C1603" s="143" t="s">
        <v>674</v>
      </c>
      <c r="D1603" s="483"/>
    </row>
    <row r="1604" spans="1:4" ht="15" customHeight="1">
      <c r="A1604" s="143" t="s">
        <v>5960</v>
      </c>
      <c r="B1604" s="143" t="s">
        <v>5961</v>
      </c>
      <c r="C1604" s="143" t="s">
        <v>674</v>
      </c>
      <c r="D1604" s="483"/>
    </row>
    <row r="1605" spans="1:4" ht="15" customHeight="1">
      <c r="A1605" s="143" t="s">
        <v>5962</v>
      </c>
      <c r="B1605" s="143" t="s">
        <v>5963</v>
      </c>
      <c r="C1605" s="143" t="s">
        <v>674</v>
      </c>
      <c r="D1605" s="483"/>
    </row>
    <row r="1606" spans="1:4" ht="15" customHeight="1">
      <c r="A1606" s="143" t="s">
        <v>5964</v>
      </c>
      <c r="B1606" s="143" t="s">
        <v>5965</v>
      </c>
      <c r="C1606" s="143" t="s">
        <v>674</v>
      </c>
      <c r="D1606" s="483"/>
    </row>
    <row r="1607" spans="1:4" ht="15" customHeight="1">
      <c r="A1607" s="143" t="s">
        <v>5966</v>
      </c>
      <c r="B1607" s="143" t="s">
        <v>5967</v>
      </c>
      <c r="C1607" s="143" t="s">
        <v>938</v>
      </c>
      <c r="D1607" s="483"/>
    </row>
    <row r="1608" spans="1:4" ht="15" customHeight="1">
      <c r="A1608" s="143" t="s">
        <v>5968</v>
      </c>
      <c r="B1608" s="143" t="s">
        <v>5969</v>
      </c>
      <c r="C1608" s="143" t="s">
        <v>674</v>
      </c>
      <c r="D1608" s="483"/>
    </row>
    <row r="1609" spans="1:4" ht="15" customHeight="1">
      <c r="A1609" s="143" t="s">
        <v>5970</v>
      </c>
      <c r="B1609" s="143" t="s">
        <v>5971</v>
      </c>
      <c r="C1609" s="143" t="s">
        <v>674</v>
      </c>
      <c r="D1609" s="483"/>
    </row>
    <row r="1610" spans="1:4" ht="15" customHeight="1">
      <c r="A1610" s="143" t="s">
        <v>5972</v>
      </c>
      <c r="B1610" s="143" t="s">
        <v>5973</v>
      </c>
      <c r="C1610" s="143" t="s">
        <v>674</v>
      </c>
      <c r="D1610" s="483"/>
    </row>
    <row r="1611" spans="1:4" ht="15" customHeight="1">
      <c r="A1611" s="143" t="s">
        <v>5974</v>
      </c>
      <c r="B1611" s="143" t="s">
        <v>5975</v>
      </c>
      <c r="C1611" s="143" t="s">
        <v>674</v>
      </c>
      <c r="D1611" s="483"/>
    </row>
    <row r="1612" spans="1:4" ht="15" customHeight="1">
      <c r="A1612" s="143" t="s">
        <v>5976</v>
      </c>
      <c r="B1612" s="143" t="s">
        <v>5977</v>
      </c>
      <c r="C1612" s="143" t="s">
        <v>674</v>
      </c>
      <c r="D1612" s="483"/>
    </row>
    <row r="1613" spans="1:4" ht="15" customHeight="1">
      <c r="A1613" s="143" t="s">
        <v>5978</v>
      </c>
      <c r="B1613" s="143" t="s">
        <v>5979</v>
      </c>
      <c r="C1613" s="143" t="s">
        <v>674</v>
      </c>
      <c r="D1613" s="483"/>
    </row>
    <row r="1614" spans="1:4" ht="15" customHeight="1">
      <c r="A1614" s="143" t="s">
        <v>5980</v>
      </c>
      <c r="B1614" s="143" t="s">
        <v>5981</v>
      </c>
      <c r="C1614" s="143" t="s">
        <v>674</v>
      </c>
      <c r="D1614" s="483"/>
    </row>
    <row r="1615" spans="1:4" ht="15" customHeight="1">
      <c r="A1615" s="143" t="s">
        <v>5982</v>
      </c>
      <c r="B1615" s="143" t="s">
        <v>5983</v>
      </c>
      <c r="C1615" s="143" t="s">
        <v>674</v>
      </c>
      <c r="D1615" s="483"/>
    </row>
    <row r="1616" spans="1:4" ht="15" customHeight="1">
      <c r="A1616" s="143" t="s">
        <v>5984</v>
      </c>
      <c r="B1616" s="143" t="s">
        <v>5985</v>
      </c>
      <c r="C1616" s="143" t="s">
        <v>938</v>
      </c>
      <c r="D1616" s="483"/>
    </row>
    <row r="1617" spans="1:4" ht="15" customHeight="1">
      <c r="A1617" s="143" t="s">
        <v>5986</v>
      </c>
      <c r="B1617" s="143" t="s">
        <v>5987</v>
      </c>
      <c r="C1617" s="143" t="s">
        <v>674</v>
      </c>
      <c r="D1617" s="483"/>
    </row>
    <row r="1618" spans="1:4" ht="15" customHeight="1">
      <c r="A1618" s="143" t="s">
        <v>5988</v>
      </c>
      <c r="B1618" s="143" t="s">
        <v>5989</v>
      </c>
      <c r="C1618" s="143" t="s">
        <v>1012</v>
      </c>
      <c r="D1618" s="483"/>
    </row>
    <row r="1619" spans="1:4" ht="15" customHeight="1">
      <c r="A1619" s="143" t="s">
        <v>5990</v>
      </c>
      <c r="B1619" s="143" t="s">
        <v>5991</v>
      </c>
      <c r="C1619" s="143" t="s">
        <v>674</v>
      </c>
      <c r="D1619" s="483"/>
    </row>
    <row r="1620" spans="1:4" ht="15" customHeight="1">
      <c r="A1620" s="143" t="s">
        <v>5992</v>
      </c>
      <c r="B1620" s="143" t="s">
        <v>5993</v>
      </c>
      <c r="C1620" s="143" t="s">
        <v>674</v>
      </c>
      <c r="D1620" s="483"/>
    </row>
    <row r="1621" spans="1:4" ht="15" customHeight="1">
      <c r="A1621" s="143" t="s">
        <v>5994</v>
      </c>
      <c r="B1621" s="143" t="s">
        <v>5995</v>
      </c>
      <c r="C1621" s="143" t="s">
        <v>674</v>
      </c>
      <c r="D1621" s="483"/>
    </row>
    <row r="1622" spans="1:4" ht="15" customHeight="1">
      <c r="A1622" s="143" t="s">
        <v>5996</v>
      </c>
      <c r="B1622" s="143" t="s">
        <v>5997</v>
      </c>
      <c r="C1622" s="143" t="s">
        <v>674</v>
      </c>
      <c r="D1622" s="483"/>
    </row>
    <row r="1623" spans="1:4" ht="15" customHeight="1">
      <c r="A1623" s="143" t="s">
        <v>5998</v>
      </c>
      <c r="B1623" s="143" t="s">
        <v>5999</v>
      </c>
      <c r="C1623" s="143" t="s">
        <v>674</v>
      </c>
      <c r="D1623" s="483"/>
    </row>
    <row r="1624" spans="1:4" ht="15" customHeight="1">
      <c r="A1624" s="143" t="s">
        <v>6000</v>
      </c>
      <c r="B1624" s="143" t="s">
        <v>6001</v>
      </c>
      <c r="C1624" s="143" t="s">
        <v>938</v>
      </c>
      <c r="D1624" s="483"/>
    </row>
    <row r="1625" spans="1:4" ht="15" customHeight="1">
      <c r="A1625" s="143" t="s">
        <v>6002</v>
      </c>
      <c r="B1625" s="143" t="s">
        <v>6003</v>
      </c>
      <c r="C1625" s="143" t="s">
        <v>674</v>
      </c>
      <c r="D1625" s="483"/>
    </row>
    <row r="1626" spans="1:4" ht="15" customHeight="1">
      <c r="A1626" s="143" t="s">
        <v>6004</v>
      </c>
      <c r="B1626" s="143" t="s">
        <v>6005</v>
      </c>
      <c r="C1626" s="143" t="s">
        <v>674</v>
      </c>
      <c r="D1626" s="483"/>
    </row>
    <row r="1627" spans="1:4" ht="15" customHeight="1">
      <c r="A1627" s="143" t="s">
        <v>6006</v>
      </c>
      <c r="B1627" s="143" t="s">
        <v>6007</v>
      </c>
      <c r="C1627" s="143" t="s">
        <v>674</v>
      </c>
      <c r="D1627" s="483"/>
    </row>
    <row r="1628" spans="1:4" ht="15" customHeight="1">
      <c r="A1628" s="143" t="s">
        <v>6008</v>
      </c>
      <c r="B1628" s="143" t="s">
        <v>6009</v>
      </c>
      <c r="C1628" s="143" t="s">
        <v>674</v>
      </c>
      <c r="D1628" s="483"/>
    </row>
    <row r="1629" spans="1:4" ht="15" customHeight="1">
      <c r="A1629" s="143" t="s">
        <v>6010</v>
      </c>
      <c r="B1629" s="143" t="s">
        <v>6011</v>
      </c>
      <c r="C1629" s="143" t="s">
        <v>674</v>
      </c>
      <c r="D1629" s="483"/>
    </row>
    <row r="1630" spans="1:4" ht="15" customHeight="1">
      <c r="A1630" s="143" t="s">
        <v>6012</v>
      </c>
      <c r="B1630" s="143" t="s">
        <v>6013</v>
      </c>
      <c r="C1630" s="143" t="s">
        <v>674</v>
      </c>
      <c r="D1630" s="483"/>
    </row>
    <row r="1631" spans="1:4" ht="15" customHeight="1">
      <c r="A1631" s="143" t="s">
        <v>6014</v>
      </c>
      <c r="B1631" s="143" t="s">
        <v>6015</v>
      </c>
      <c r="C1631" s="143" t="s">
        <v>674</v>
      </c>
      <c r="D1631" s="483"/>
    </row>
    <row r="1632" spans="1:4" ht="15" customHeight="1">
      <c r="A1632" s="143" t="s">
        <v>6016</v>
      </c>
      <c r="B1632" s="143" t="s">
        <v>6017</v>
      </c>
      <c r="C1632" s="143" t="s">
        <v>674</v>
      </c>
      <c r="D1632" s="483"/>
    </row>
    <row r="1633" spans="1:4" ht="15" customHeight="1">
      <c r="A1633" s="143" t="s">
        <v>6018</v>
      </c>
      <c r="B1633" s="143" t="s">
        <v>6019</v>
      </c>
      <c r="C1633" s="143" t="s">
        <v>674</v>
      </c>
      <c r="D1633" s="483"/>
    </row>
    <row r="1634" spans="1:4" ht="15" customHeight="1">
      <c r="A1634" s="143" t="s">
        <v>6020</v>
      </c>
      <c r="B1634" s="143" t="s">
        <v>6021</v>
      </c>
      <c r="C1634" s="143" t="s">
        <v>674</v>
      </c>
      <c r="D1634" s="483"/>
    </row>
    <row r="1635" spans="1:4" ht="15" customHeight="1">
      <c r="A1635" s="143" t="s">
        <v>6022</v>
      </c>
      <c r="B1635" s="143" t="s">
        <v>6023</v>
      </c>
      <c r="C1635" s="143" t="s">
        <v>674</v>
      </c>
      <c r="D1635" s="483"/>
    </row>
    <row r="1636" spans="1:4" ht="15" customHeight="1">
      <c r="A1636" s="143" t="s">
        <v>6024</v>
      </c>
      <c r="B1636" s="143" t="s">
        <v>6025</v>
      </c>
      <c r="C1636" s="143" t="s">
        <v>674</v>
      </c>
      <c r="D1636" s="483"/>
    </row>
    <row r="1637" spans="1:4" ht="15" customHeight="1">
      <c r="A1637" s="143" t="s">
        <v>6026</v>
      </c>
      <c r="B1637" s="143" t="s">
        <v>6027</v>
      </c>
      <c r="C1637" s="143" t="s">
        <v>938</v>
      </c>
      <c r="D1637" s="483"/>
    </row>
    <row r="1638" spans="1:4" ht="15" customHeight="1">
      <c r="A1638" s="143" t="s">
        <v>6028</v>
      </c>
      <c r="B1638" s="143" t="s">
        <v>6029</v>
      </c>
      <c r="C1638" s="143" t="s">
        <v>674</v>
      </c>
      <c r="D1638" s="483"/>
    </row>
    <row r="1639" spans="1:4" ht="15" customHeight="1">
      <c r="A1639" s="143" t="s">
        <v>6030</v>
      </c>
      <c r="B1639" s="143" t="s">
        <v>6031</v>
      </c>
      <c r="C1639" s="143" t="s">
        <v>674</v>
      </c>
      <c r="D1639" s="483"/>
    </row>
    <row r="1640" spans="1:4" ht="15" customHeight="1">
      <c r="A1640" s="143" t="s">
        <v>6032</v>
      </c>
      <c r="B1640" s="143" t="s">
        <v>6033</v>
      </c>
      <c r="C1640" s="143" t="s">
        <v>674</v>
      </c>
      <c r="D1640" s="483"/>
    </row>
    <row r="1641" spans="1:4" ht="15" customHeight="1">
      <c r="A1641" s="143" t="s">
        <v>6034</v>
      </c>
      <c r="B1641" s="143" t="s">
        <v>6035</v>
      </c>
      <c r="C1641" s="143" t="s">
        <v>674</v>
      </c>
      <c r="D1641" s="483"/>
    </row>
    <row r="1642" spans="1:4" ht="15" customHeight="1">
      <c r="A1642" s="143" t="s">
        <v>6036</v>
      </c>
      <c r="B1642" s="143" t="s">
        <v>6037</v>
      </c>
      <c r="C1642" s="143" t="s">
        <v>674</v>
      </c>
      <c r="D1642" s="483"/>
    </row>
    <row r="1643" spans="1:4" ht="15" customHeight="1">
      <c r="A1643" s="143" t="s">
        <v>6038</v>
      </c>
      <c r="B1643" s="143" t="s">
        <v>6039</v>
      </c>
      <c r="C1643" s="143" t="s">
        <v>674</v>
      </c>
      <c r="D1643" s="483"/>
    </row>
    <row r="1644" spans="1:4" ht="15" customHeight="1">
      <c r="A1644" s="143" t="s">
        <v>6040</v>
      </c>
      <c r="B1644" s="143" t="s">
        <v>6041</v>
      </c>
      <c r="C1644" s="143" t="s">
        <v>674</v>
      </c>
      <c r="D1644" s="483"/>
    </row>
    <row r="1645" spans="1:4" ht="15" customHeight="1">
      <c r="A1645" s="143" t="s">
        <v>6042</v>
      </c>
      <c r="B1645" s="143" t="s">
        <v>6043</v>
      </c>
      <c r="C1645" s="143" t="s">
        <v>674</v>
      </c>
      <c r="D1645" s="483"/>
    </row>
    <row r="1646" spans="1:4" ht="15" customHeight="1">
      <c r="A1646" s="143" t="s">
        <v>6044</v>
      </c>
      <c r="B1646" s="143" t="s">
        <v>6045</v>
      </c>
      <c r="C1646" s="143" t="s">
        <v>674</v>
      </c>
      <c r="D1646" s="483"/>
    </row>
    <row r="1647" spans="1:4" ht="15" customHeight="1">
      <c r="A1647" s="143" t="s">
        <v>6046</v>
      </c>
      <c r="B1647" s="143" t="s">
        <v>6047</v>
      </c>
      <c r="C1647" s="143" t="s">
        <v>943</v>
      </c>
      <c r="D1647" s="483"/>
    </row>
    <row r="1648" spans="1:4" ht="15" customHeight="1">
      <c r="A1648" s="143" t="s">
        <v>6048</v>
      </c>
      <c r="B1648" s="143" t="s">
        <v>6049</v>
      </c>
      <c r="C1648" s="143" t="s">
        <v>674</v>
      </c>
      <c r="D1648" s="483"/>
    </row>
    <row r="1649" spans="1:4" ht="15" customHeight="1">
      <c r="A1649" s="143" t="s">
        <v>6050</v>
      </c>
      <c r="B1649" s="143" t="s">
        <v>6051</v>
      </c>
      <c r="C1649" s="143" t="s">
        <v>674</v>
      </c>
      <c r="D1649" s="483"/>
    </row>
    <row r="1650" spans="1:4" ht="15" customHeight="1">
      <c r="A1650" s="143" t="s">
        <v>6052</v>
      </c>
      <c r="B1650" s="143" t="s">
        <v>6053</v>
      </c>
      <c r="C1650" s="143" t="s">
        <v>938</v>
      </c>
      <c r="D1650" s="483"/>
    </row>
    <row r="1651" spans="1:4" ht="15" customHeight="1">
      <c r="A1651" s="143" t="s">
        <v>6054</v>
      </c>
      <c r="B1651" s="143" t="s">
        <v>6055</v>
      </c>
      <c r="C1651" s="143" t="s">
        <v>938</v>
      </c>
      <c r="D1651" s="483"/>
    </row>
    <row r="1652" spans="1:4" ht="15" customHeight="1">
      <c r="A1652" s="143" t="s">
        <v>6056</v>
      </c>
      <c r="B1652" s="143" t="s">
        <v>6057</v>
      </c>
      <c r="C1652" s="143" t="s">
        <v>674</v>
      </c>
      <c r="D1652" s="483"/>
    </row>
    <row r="1653" spans="1:4" ht="15" customHeight="1">
      <c r="A1653" s="143" t="s">
        <v>6058</v>
      </c>
      <c r="B1653" s="143" t="s">
        <v>6059</v>
      </c>
      <c r="C1653" s="143" t="s">
        <v>674</v>
      </c>
      <c r="D1653" s="483"/>
    </row>
    <row r="1654" spans="1:4" ht="15" customHeight="1">
      <c r="A1654" s="143" t="s">
        <v>6060</v>
      </c>
      <c r="B1654" s="143" t="s">
        <v>6061</v>
      </c>
      <c r="C1654" s="143" t="s">
        <v>674</v>
      </c>
      <c r="D1654" s="483"/>
    </row>
    <row r="1655" spans="1:4" ht="15" customHeight="1">
      <c r="A1655" s="143" t="s">
        <v>6062</v>
      </c>
      <c r="B1655" s="143" t="s">
        <v>6063</v>
      </c>
      <c r="C1655" s="143" t="s">
        <v>674</v>
      </c>
      <c r="D1655" s="483"/>
    </row>
    <row r="1656" spans="1:4" ht="15" customHeight="1">
      <c r="A1656" s="143" t="s">
        <v>6064</v>
      </c>
      <c r="B1656" s="143" t="s">
        <v>6065</v>
      </c>
      <c r="C1656" s="143" t="s">
        <v>938</v>
      </c>
      <c r="D1656" s="483"/>
    </row>
    <row r="1657" spans="1:4" ht="15" customHeight="1">
      <c r="A1657" s="143" t="s">
        <v>6066</v>
      </c>
      <c r="B1657" s="143" t="s">
        <v>6067</v>
      </c>
      <c r="C1657" s="143" t="s">
        <v>674</v>
      </c>
      <c r="D1657" s="483"/>
    </row>
    <row r="1658" spans="1:4" ht="15" customHeight="1">
      <c r="A1658" s="143" t="s">
        <v>6068</v>
      </c>
      <c r="B1658" s="143" t="s">
        <v>6069</v>
      </c>
      <c r="C1658" s="143" t="s">
        <v>674</v>
      </c>
      <c r="D1658" s="483"/>
    </row>
    <row r="1659" spans="1:4" ht="15" customHeight="1">
      <c r="A1659" s="143" t="s">
        <v>6070</v>
      </c>
      <c r="B1659" s="143" t="s">
        <v>6071</v>
      </c>
      <c r="C1659" s="143" t="s">
        <v>674</v>
      </c>
      <c r="D1659" s="483"/>
    </row>
    <row r="1660" spans="1:4" ht="15" customHeight="1">
      <c r="A1660" s="143" t="s">
        <v>6072</v>
      </c>
      <c r="B1660" s="143" t="s">
        <v>6073</v>
      </c>
      <c r="C1660" s="143" t="s">
        <v>674</v>
      </c>
      <c r="D1660" s="483"/>
    </row>
    <row r="1661" spans="1:4" ht="15" customHeight="1">
      <c r="A1661" s="143" t="s">
        <v>6074</v>
      </c>
      <c r="B1661" s="143" t="s">
        <v>6075</v>
      </c>
      <c r="C1661" s="143" t="s">
        <v>938</v>
      </c>
      <c r="D1661" s="483"/>
    </row>
    <row r="1662" spans="1:4" ht="15" customHeight="1">
      <c r="A1662" s="143" t="s">
        <v>6076</v>
      </c>
      <c r="B1662" s="143" t="s">
        <v>6077</v>
      </c>
      <c r="C1662" s="143" t="s">
        <v>674</v>
      </c>
      <c r="D1662" s="483"/>
    </row>
    <row r="1663" spans="1:4" ht="15" customHeight="1">
      <c r="A1663" s="143" t="s">
        <v>6078</v>
      </c>
      <c r="B1663" s="143" t="s">
        <v>6079</v>
      </c>
      <c r="C1663" s="143" t="s">
        <v>674</v>
      </c>
      <c r="D1663" s="483"/>
    </row>
    <row r="1664" spans="1:4" ht="15" customHeight="1">
      <c r="A1664" s="143" t="s">
        <v>6080</v>
      </c>
      <c r="B1664" s="143" t="s">
        <v>6081</v>
      </c>
      <c r="C1664" s="143" t="s">
        <v>3014</v>
      </c>
      <c r="D1664" s="483"/>
    </row>
    <row r="1665" spans="1:4" ht="15" customHeight="1">
      <c r="A1665" s="143" t="s">
        <v>6082</v>
      </c>
      <c r="B1665" s="143" t="s">
        <v>6083</v>
      </c>
      <c r="C1665" s="143" t="s">
        <v>674</v>
      </c>
      <c r="D1665" s="483"/>
    </row>
    <row r="1666" spans="1:4" ht="15" customHeight="1">
      <c r="A1666" s="143" t="s">
        <v>6084</v>
      </c>
      <c r="B1666" s="143" t="s">
        <v>6085</v>
      </c>
      <c r="C1666" s="143" t="s">
        <v>674</v>
      </c>
      <c r="D1666" s="483"/>
    </row>
    <row r="1667" spans="1:4" ht="15" customHeight="1">
      <c r="A1667" s="143" t="s">
        <v>6086</v>
      </c>
      <c r="B1667" s="143" t="s">
        <v>6087</v>
      </c>
      <c r="C1667" s="143" t="s">
        <v>674</v>
      </c>
      <c r="D1667" s="483"/>
    </row>
    <row r="1668" spans="1:4" ht="15" customHeight="1">
      <c r="A1668" s="143" t="s">
        <v>6088</v>
      </c>
      <c r="B1668" s="143" t="s">
        <v>6089</v>
      </c>
      <c r="C1668" s="143" t="s">
        <v>674</v>
      </c>
      <c r="D1668" s="483"/>
    </row>
    <row r="1669" spans="1:4" ht="15" customHeight="1">
      <c r="A1669" s="143" t="s">
        <v>6090</v>
      </c>
      <c r="B1669" s="143" t="s">
        <v>6091</v>
      </c>
      <c r="C1669" s="143" t="s">
        <v>674</v>
      </c>
      <c r="D1669" s="483"/>
    </row>
    <row r="1670" spans="1:4" ht="15" customHeight="1">
      <c r="A1670" s="143" t="s">
        <v>6092</v>
      </c>
      <c r="B1670" s="143" t="s">
        <v>6093</v>
      </c>
      <c r="C1670" s="143" t="s">
        <v>674</v>
      </c>
      <c r="D1670" s="483"/>
    </row>
    <row r="1671" spans="1:4" ht="15" customHeight="1">
      <c r="A1671" s="143" t="s">
        <v>6094</v>
      </c>
      <c r="B1671" s="143" t="s">
        <v>6095</v>
      </c>
      <c r="C1671" s="143" t="s">
        <v>674</v>
      </c>
      <c r="D1671" s="483"/>
    </row>
    <row r="1672" spans="1:4" ht="15" customHeight="1">
      <c r="A1672" s="143" t="s">
        <v>6096</v>
      </c>
      <c r="B1672" s="143" t="s">
        <v>6097</v>
      </c>
      <c r="C1672" s="143" t="s">
        <v>938</v>
      </c>
      <c r="D1672" s="483"/>
    </row>
    <row r="1673" spans="1:4" ht="15" customHeight="1">
      <c r="A1673" s="143" t="s">
        <v>6098</v>
      </c>
      <c r="B1673" s="143" t="s">
        <v>6099</v>
      </c>
      <c r="C1673" s="143" t="s">
        <v>674</v>
      </c>
      <c r="D1673" s="483"/>
    </row>
    <row r="1674" spans="1:4" ht="15" customHeight="1">
      <c r="A1674" s="143" t="s">
        <v>6100</v>
      </c>
      <c r="B1674" s="143" t="s">
        <v>6101</v>
      </c>
      <c r="C1674" s="143" t="s">
        <v>674</v>
      </c>
      <c r="D1674" s="483"/>
    </row>
    <row r="1675" spans="1:4" ht="15" customHeight="1">
      <c r="A1675" s="143" t="s">
        <v>6102</v>
      </c>
      <c r="B1675" s="143" t="s">
        <v>6103</v>
      </c>
      <c r="C1675" s="143" t="s">
        <v>674</v>
      </c>
      <c r="D1675" s="483"/>
    </row>
    <row r="1676" spans="1:4" ht="15" customHeight="1">
      <c r="A1676" s="143" t="s">
        <v>6104</v>
      </c>
      <c r="B1676" s="143" t="s">
        <v>6105</v>
      </c>
      <c r="C1676" s="143" t="s">
        <v>674</v>
      </c>
      <c r="D1676" s="483"/>
    </row>
    <row r="1677" spans="1:4" ht="15" customHeight="1">
      <c r="A1677" s="143" t="s">
        <v>6106</v>
      </c>
      <c r="B1677" s="143" t="s">
        <v>6107</v>
      </c>
      <c r="C1677" s="143" t="s">
        <v>674</v>
      </c>
      <c r="D1677" s="483"/>
    </row>
    <row r="1678" spans="1:4" ht="15" customHeight="1">
      <c r="A1678" s="143" t="s">
        <v>6108</v>
      </c>
      <c r="B1678" s="143" t="s">
        <v>6109</v>
      </c>
      <c r="C1678" s="143" t="s">
        <v>674</v>
      </c>
      <c r="D1678" s="483"/>
    </row>
    <row r="1679" spans="1:4" ht="15" customHeight="1">
      <c r="A1679" s="143" t="s">
        <v>6110</v>
      </c>
      <c r="B1679" s="143" t="s">
        <v>6111</v>
      </c>
      <c r="C1679" s="143" t="s">
        <v>674</v>
      </c>
      <c r="D1679" s="483"/>
    </row>
    <row r="1680" spans="1:4" ht="15" customHeight="1">
      <c r="A1680" s="143" t="s">
        <v>6112</v>
      </c>
      <c r="B1680" s="143" t="s">
        <v>6113</v>
      </c>
      <c r="C1680" s="143" t="s">
        <v>674</v>
      </c>
      <c r="D1680" s="483"/>
    </row>
    <row r="1681" spans="1:4" ht="15" customHeight="1">
      <c r="A1681" s="143" t="s">
        <v>6114</v>
      </c>
      <c r="B1681" s="143" t="s">
        <v>6115</v>
      </c>
      <c r="C1681" s="143" t="s">
        <v>674</v>
      </c>
      <c r="D1681" s="483"/>
    </row>
    <row r="1682" spans="1:4" ht="15" customHeight="1">
      <c r="A1682" s="143" t="s">
        <v>6116</v>
      </c>
      <c r="B1682" s="143" t="s">
        <v>6117</v>
      </c>
      <c r="C1682" s="143" t="s">
        <v>674</v>
      </c>
      <c r="D1682" s="483"/>
    </row>
    <row r="1683" spans="1:4" ht="15" customHeight="1">
      <c r="A1683" s="143" t="s">
        <v>6118</v>
      </c>
      <c r="B1683" s="143" t="s">
        <v>6119</v>
      </c>
      <c r="C1683" s="143" t="s">
        <v>674</v>
      </c>
      <c r="D1683" s="483"/>
    </row>
    <row r="1684" spans="1:4" ht="15" customHeight="1">
      <c r="A1684" s="143" t="s">
        <v>6120</v>
      </c>
      <c r="B1684" s="143" t="s">
        <v>6121</v>
      </c>
      <c r="C1684" s="143" t="s">
        <v>674</v>
      </c>
      <c r="D1684" s="483"/>
    </row>
    <row r="1685" spans="1:4" ht="15" customHeight="1">
      <c r="A1685" s="143" t="s">
        <v>6122</v>
      </c>
      <c r="B1685" s="143" t="s">
        <v>6123</v>
      </c>
      <c r="C1685" s="143" t="s">
        <v>674</v>
      </c>
      <c r="D1685" s="483"/>
    </row>
    <row r="1686" spans="1:4" ht="15" customHeight="1">
      <c r="A1686" s="143" t="s">
        <v>6124</v>
      </c>
      <c r="B1686" s="143" t="s">
        <v>6125</v>
      </c>
      <c r="C1686" s="143" t="s">
        <v>674</v>
      </c>
      <c r="D1686" s="483"/>
    </row>
    <row r="1687" spans="1:4" ht="15" customHeight="1">
      <c r="A1687" s="143" t="s">
        <v>6126</v>
      </c>
      <c r="B1687" s="143" t="s">
        <v>6127</v>
      </c>
      <c r="C1687" s="143" t="s">
        <v>674</v>
      </c>
      <c r="D1687" s="483"/>
    </row>
    <row r="1688" spans="1:4" ht="15" customHeight="1">
      <c r="A1688" s="143" t="s">
        <v>6128</v>
      </c>
      <c r="B1688" s="143" t="s">
        <v>6129</v>
      </c>
      <c r="C1688" s="143" t="s">
        <v>674</v>
      </c>
      <c r="D1688" s="483"/>
    </row>
    <row r="1689" spans="1:4" ht="15" customHeight="1">
      <c r="A1689" s="143" t="s">
        <v>6130</v>
      </c>
      <c r="B1689" s="143" t="s">
        <v>6131</v>
      </c>
      <c r="C1689" s="143" t="s">
        <v>674</v>
      </c>
      <c r="D1689" s="483"/>
    </row>
    <row r="1690" spans="1:4" ht="15" customHeight="1">
      <c r="A1690" s="143" t="s">
        <v>6132</v>
      </c>
      <c r="B1690" s="143" t="s">
        <v>6133</v>
      </c>
      <c r="C1690" s="143" t="s">
        <v>674</v>
      </c>
      <c r="D1690" s="483"/>
    </row>
    <row r="1691" spans="1:4" ht="15" customHeight="1">
      <c r="A1691" s="143" t="s">
        <v>6134</v>
      </c>
      <c r="B1691" s="143" t="s">
        <v>6135</v>
      </c>
      <c r="C1691" s="143" t="s">
        <v>674</v>
      </c>
      <c r="D1691" s="483"/>
    </row>
    <row r="1692" spans="1:4" ht="15" customHeight="1">
      <c r="A1692" s="143" t="s">
        <v>6136</v>
      </c>
      <c r="B1692" s="143" t="s">
        <v>6137</v>
      </c>
      <c r="C1692" s="143" t="s">
        <v>674</v>
      </c>
      <c r="D1692" s="483"/>
    </row>
    <row r="1693" spans="1:4" ht="15" customHeight="1">
      <c r="A1693" s="143" t="s">
        <v>6138</v>
      </c>
      <c r="B1693" s="143" t="s">
        <v>6139</v>
      </c>
      <c r="C1693" s="143" t="s">
        <v>674</v>
      </c>
      <c r="D1693" s="483"/>
    </row>
    <row r="1694" spans="1:4" ht="15" customHeight="1">
      <c r="A1694" s="143" t="s">
        <v>6140</v>
      </c>
      <c r="B1694" s="143" t="s">
        <v>6141</v>
      </c>
      <c r="C1694" s="143" t="s">
        <v>674</v>
      </c>
      <c r="D1694" s="483"/>
    </row>
    <row r="1695" spans="1:4" ht="15" customHeight="1">
      <c r="A1695" s="143" t="s">
        <v>6142</v>
      </c>
      <c r="B1695" s="143" t="s">
        <v>6143</v>
      </c>
      <c r="C1695" s="143" t="s">
        <v>674</v>
      </c>
      <c r="D1695" s="483"/>
    </row>
    <row r="1696" spans="1:4" ht="15" customHeight="1">
      <c r="A1696" s="143" t="s">
        <v>6144</v>
      </c>
      <c r="B1696" s="143" t="s">
        <v>6145</v>
      </c>
      <c r="C1696" s="143" t="s">
        <v>674</v>
      </c>
      <c r="D1696" s="483"/>
    </row>
    <row r="1697" spans="1:4" ht="15" customHeight="1">
      <c r="A1697" s="143" t="s">
        <v>6146</v>
      </c>
      <c r="B1697" s="143" t="s">
        <v>6147</v>
      </c>
      <c r="C1697" s="143" t="s">
        <v>674</v>
      </c>
      <c r="D1697" s="483"/>
    </row>
    <row r="1698" spans="1:4" ht="15" customHeight="1">
      <c r="A1698" s="143" t="s">
        <v>6148</v>
      </c>
      <c r="B1698" s="143" t="s">
        <v>6149</v>
      </c>
      <c r="C1698" s="143" t="s">
        <v>674</v>
      </c>
      <c r="D1698" s="483"/>
    </row>
    <row r="1699" spans="1:4" ht="15" customHeight="1">
      <c r="A1699" s="143" t="s">
        <v>6150</v>
      </c>
      <c r="B1699" s="143" t="s">
        <v>6151</v>
      </c>
      <c r="C1699" s="143" t="s">
        <v>674</v>
      </c>
      <c r="D1699" s="483"/>
    </row>
    <row r="1700" spans="1:4" ht="15" customHeight="1">
      <c r="A1700" s="143" t="s">
        <v>6152</v>
      </c>
      <c r="B1700" s="143" t="s">
        <v>6153</v>
      </c>
      <c r="C1700" s="143" t="s">
        <v>938</v>
      </c>
      <c r="D1700" s="483"/>
    </row>
    <row r="1701" spans="1:4" ht="15" customHeight="1">
      <c r="A1701" s="143" t="s">
        <v>6154</v>
      </c>
      <c r="B1701" s="143" t="s">
        <v>6155</v>
      </c>
      <c r="C1701" s="143" t="s">
        <v>943</v>
      </c>
      <c r="D1701" s="483"/>
    </row>
    <row r="1702" spans="1:4" ht="15" customHeight="1">
      <c r="A1702" s="143" t="s">
        <v>6156</v>
      </c>
      <c r="B1702" s="143" t="s">
        <v>6157</v>
      </c>
      <c r="C1702" s="143" t="s">
        <v>943</v>
      </c>
      <c r="D1702" s="483"/>
    </row>
    <row r="1703" spans="1:4" ht="15" customHeight="1">
      <c r="A1703" s="143" t="s">
        <v>6158</v>
      </c>
      <c r="B1703" s="143" t="s">
        <v>6159</v>
      </c>
      <c r="C1703" s="143" t="s">
        <v>674</v>
      </c>
      <c r="D1703" s="483"/>
    </row>
    <row r="1704" spans="1:4" ht="15" customHeight="1">
      <c r="A1704" s="143" t="s">
        <v>6160</v>
      </c>
      <c r="B1704" s="143" t="s">
        <v>6161</v>
      </c>
      <c r="C1704" s="143" t="s">
        <v>674</v>
      </c>
      <c r="D1704" s="483"/>
    </row>
    <row r="1705" spans="1:4" ht="15" customHeight="1">
      <c r="A1705" s="143" t="s">
        <v>6162</v>
      </c>
      <c r="B1705" s="143" t="s">
        <v>6163</v>
      </c>
      <c r="C1705" s="143" t="s">
        <v>674</v>
      </c>
      <c r="D1705" s="483"/>
    </row>
    <row r="1706" spans="1:4" ht="15" customHeight="1">
      <c r="A1706" s="143" t="s">
        <v>6164</v>
      </c>
      <c r="B1706" s="143" t="s">
        <v>6165</v>
      </c>
      <c r="C1706" s="143" t="s">
        <v>674</v>
      </c>
      <c r="D1706" s="483"/>
    </row>
    <row r="1707" spans="1:4" ht="15" customHeight="1">
      <c r="A1707" s="143" t="s">
        <v>6166</v>
      </c>
      <c r="B1707" s="143" t="s">
        <v>6167</v>
      </c>
      <c r="C1707" s="143" t="s">
        <v>674</v>
      </c>
      <c r="D1707" s="483"/>
    </row>
    <row r="1708" spans="1:4" ht="15" customHeight="1">
      <c r="A1708" s="143" t="s">
        <v>6168</v>
      </c>
      <c r="B1708" s="143" t="s">
        <v>6169</v>
      </c>
      <c r="C1708" s="143" t="s">
        <v>674</v>
      </c>
      <c r="D1708" s="483"/>
    </row>
    <row r="1709" spans="1:4" ht="15" customHeight="1">
      <c r="A1709" s="143" t="s">
        <v>6170</v>
      </c>
      <c r="B1709" s="143" t="s">
        <v>6171</v>
      </c>
      <c r="C1709" s="143" t="s">
        <v>674</v>
      </c>
      <c r="D1709" s="483"/>
    </row>
    <row r="1710" spans="1:4" ht="15" customHeight="1">
      <c r="A1710" s="143" t="s">
        <v>6172</v>
      </c>
      <c r="B1710" s="143" t="s">
        <v>6173</v>
      </c>
      <c r="C1710" s="143" t="s">
        <v>674</v>
      </c>
      <c r="D1710" s="483"/>
    </row>
    <row r="1711" spans="1:4" ht="15" customHeight="1">
      <c r="A1711" s="143" t="s">
        <v>6174</v>
      </c>
      <c r="B1711" s="143" t="s">
        <v>6175</v>
      </c>
      <c r="C1711" s="143" t="s">
        <v>674</v>
      </c>
      <c r="D1711" s="483"/>
    </row>
    <row r="1712" spans="1:4" ht="15" customHeight="1">
      <c r="A1712" s="143" t="s">
        <v>6176</v>
      </c>
      <c r="B1712" s="143" t="s">
        <v>6177</v>
      </c>
      <c r="C1712" s="143" t="s">
        <v>674</v>
      </c>
      <c r="D1712" s="483"/>
    </row>
    <row r="1713" spans="1:4" ht="15" customHeight="1">
      <c r="A1713" s="143" t="s">
        <v>6178</v>
      </c>
      <c r="B1713" s="143" t="s">
        <v>6179</v>
      </c>
      <c r="C1713" s="143" t="s">
        <v>674</v>
      </c>
      <c r="D1713" s="483"/>
    </row>
    <row r="1714" spans="1:4" ht="15" customHeight="1">
      <c r="A1714" s="143" t="s">
        <v>6180</v>
      </c>
      <c r="B1714" s="143" t="s">
        <v>6181</v>
      </c>
      <c r="C1714" s="143" t="s">
        <v>674</v>
      </c>
      <c r="D1714" s="483"/>
    </row>
    <row r="1715" spans="1:4" ht="15" customHeight="1">
      <c r="A1715" s="143" t="s">
        <v>6182</v>
      </c>
      <c r="B1715" s="143" t="s">
        <v>6183</v>
      </c>
      <c r="C1715" s="143" t="s">
        <v>674</v>
      </c>
      <c r="D1715" s="483"/>
    </row>
    <row r="1716" spans="1:4" ht="15" customHeight="1">
      <c r="A1716" s="143" t="s">
        <v>6184</v>
      </c>
      <c r="B1716" s="143" t="s">
        <v>6185</v>
      </c>
      <c r="C1716" s="143" t="s">
        <v>674</v>
      </c>
      <c r="D1716" s="483"/>
    </row>
    <row r="1717" spans="1:4" ht="15" customHeight="1">
      <c r="A1717" s="143" t="s">
        <v>6186</v>
      </c>
      <c r="B1717" s="143" t="s">
        <v>6187</v>
      </c>
      <c r="C1717" s="143" t="s">
        <v>674</v>
      </c>
      <c r="D1717" s="483"/>
    </row>
    <row r="1718" spans="1:4" ht="15" customHeight="1">
      <c r="A1718" s="143" t="s">
        <v>6188</v>
      </c>
      <c r="B1718" s="143" t="s">
        <v>6189</v>
      </c>
      <c r="C1718" s="143" t="s">
        <v>674</v>
      </c>
      <c r="D1718" s="483"/>
    </row>
    <row r="1719" spans="1:4" ht="15" customHeight="1">
      <c r="A1719" s="143" t="s">
        <v>6190</v>
      </c>
      <c r="B1719" s="143" t="s">
        <v>6191</v>
      </c>
      <c r="C1719" s="143" t="s">
        <v>674</v>
      </c>
      <c r="D1719" s="483"/>
    </row>
    <row r="1720" spans="1:4" ht="15" customHeight="1">
      <c r="A1720" s="143" t="s">
        <v>6192</v>
      </c>
      <c r="B1720" s="143" t="s">
        <v>6193</v>
      </c>
      <c r="C1720" s="143" t="s">
        <v>674</v>
      </c>
      <c r="D1720" s="483"/>
    </row>
    <row r="1721" spans="1:4" ht="15" customHeight="1">
      <c r="A1721" s="143" t="s">
        <v>6194</v>
      </c>
      <c r="B1721" s="143" t="s">
        <v>6195</v>
      </c>
      <c r="C1721" s="143" t="s">
        <v>674</v>
      </c>
      <c r="D1721" s="483"/>
    </row>
    <row r="1722" spans="1:4" ht="15" customHeight="1">
      <c r="A1722" s="143" t="s">
        <v>6196</v>
      </c>
      <c r="B1722" s="143" t="s">
        <v>6197</v>
      </c>
      <c r="C1722" s="143" t="s">
        <v>674</v>
      </c>
      <c r="D1722" s="483"/>
    </row>
    <row r="1723" spans="1:4" ht="15" customHeight="1">
      <c r="A1723" s="143" t="s">
        <v>4793</v>
      </c>
      <c r="B1723" s="143" t="s">
        <v>6198</v>
      </c>
      <c r="C1723" s="143" t="s">
        <v>674</v>
      </c>
      <c r="D1723" s="483"/>
    </row>
    <row r="1724" spans="1:4" ht="15" customHeight="1">
      <c r="A1724" s="143" t="s">
        <v>6199</v>
      </c>
      <c r="B1724" s="143" t="s">
        <v>6200</v>
      </c>
      <c r="C1724" s="143" t="s">
        <v>938</v>
      </c>
      <c r="D1724" s="483"/>
    </row>
    <row r="1725" spans="1:4" ht="15" customHeight="1">
      <c r="A1725" s="143" t="s">
        <v>6201</v>
      </c>
      <c r="B1725" s="143" t="s">
        <v>6202</v>
      </c>
      <c r="C1725" s="143" t="s">
        <v>674</v>
      </c>
      <c r="D1725" s="483"/>
    </row>
    <row r="1726" spans="1:4" ht="15" customHeight="1">
      <c r="A1726" s="143" t="s">
        <v>6203</v>
      </c>
      <c r="B1726" s="143" t="s">
        <v>6204</v>
      </c>
      <c r="C1726" s="143" t="s">
        <v>674</v>
      </c>
      <c r="D1726" s="483"/>
    </row>
    <row r="1727" spans="1:4" ht="15" customHeight="1">
      <c r="A1727" s="143" t="s">
        <v>6205</v>
      </c>
      <c r="B1727" s="143" t="s">
        <v>6206</v>
      </c>
      <c r="C1727" s="143" t="s">
        <v>674</v>
      </c>
      <c r="D1727" s="483"/>
    </row>
    <row r="1728" spans="1:4" ht="15" customHeight="1">
      <c r="A1728" s="143" t="s">
        <v>6207</v>
      </c>
      <c r="B1728" s="143" t="s">
        <v>6208</v>
      </c>
      <c r="C1728" s="143" t="s">
        <v>674</v>
      </c>
      <c r="D1728" s="483"/>
    </row>
    <row r="1729" spans="1:4" ht="15" customHeight="1">
      <c r="A1729" s="143" t="s">
        <v>6209</v>
      </c>
      <c r="B1729" s="143" t="s">
        <v>6210</v>
      </c>
      <c r="C1729" s="143" t="s">
        <v>674</v>
      </c>
      <c r="D1729" s="483"/>
    </row>
    <row r="1730" spans="1:4" ht="15" customHeight="1">
      <c r="A1730" s="143" t="s">
        <v>6211</v>
      </c>
      <c r="B1730" s="143" t="s">
        <v>6212</v>
      </c>
      <c r="C1730" s="143" t="s">
        <v>674</v>
      </c>
      <c r="D1730" s="483"/>
    </row>
    <row r="1731" spans="1:4" ht="15" customHeight="1">
      <c r="A1731" s="143" t="s">
        <v>6213</v>
      </c>
      <c r="B1731" s="143" t="s">
        <v>6214</v>
      </c>
      <c r="C1731" s="143" t="s">
        <v>674</v>
      </c>
      <c r="D1731" s="483"/>
    </row>
    <row r="1732" spans="1:4" ht="15" customHeight="1">
      <c r="A1732" s="143" t="s">
        <v>6215</v>
      </c>
      <c r="B1732" s="143" t="s">
        <v>6216</v>
      </c>
      <c r="C1732" s="143" t="s">
        <v>674</v>
      </c>
      <c r="D1732" s="483"/>
    </row>
    <row r="1733" spans="1:4" ht="15" customHeight="1">
      <c r="A1733" s="143" t="s">
        <v>6217</v>
      </c>
      <c r="B1733" s="143" t="s">
        <v>6218</v>
      </c>
      <c r="C1733" s="143" t="s">
        <v>674</v>
      </c>
      <c r="D1733" s="483"/>
    </row>
    <row r="1734" spans="1:4" ht="15" customHeight="1">
      <c r="A1734" s="143" t="s">
        <v>6219</v>
      </c>
      <c r="B1734" s="143" t="s">
        <v>6220</v>
      </c>
      <c r="C1734" s="143" t="s">
        <v>674</v>
      </c>
      <c r="D1734" s="483"/>
    </row>
    <row r="1735" spans="1:4" ht="15" customHeight="1">
      <c r="A1735" s="143" t="s">
        <v>6221</v>
      </c>
      <c r="B1735" s="143" t="s">
        <v>6222</v>
      </c>
      <c r="C1735" s="143" t="s">
        <v>674</v>
      </c>
      <c r="D1735" s="483"/>
    </row>
    <row r="1736" spans="1:4" ht="15" customHeight="1">
      <c r="A1736" s="143" t="s">
        <v>6223</v>
      </c>
      <c r="B1736" s="143" t="s">
        <v>6224</v>
      </c>
      <c r="C1736" s="143" t="s">
        <v>674</v>
      </c>
      <c r="D1736" s="483"/>
    </row>
    <row r="1737" spans="1:4" ht="15" customHeight="1">
      <c r="A1737" s="143" t="s">
        <v>6225</v>
      </c>
      <c r="B1737" s="143" t="s">
        <v>6226</v>
      </c>
      <c r="C1737" s="143" t="s">
        <v>674</v>
      </c>
      <c r="D1737" s="483"/>
    </row>
    <row r="1738" spans="1:4" ht="15" customHeight="1">
      <c r="A1738" s="143" t="s">
        <v>6227</v>
      </c>
      <c r="B1738" s="143" t="s">
        <v>6228</v>
      </c>
      <c r="C1738" s="143" t="s">
        <v>674</v>
      </c>
      <c r="D1738" s="483"/>
    </row>
    <row r="1739" spans="1:4" ht="15" customHeight="1">
      <c r="A1739" s="143" t="s">
        <v>6229</v>
      </c>
      <c r="B1739" s="143" t="s">
        <v>6230</v>
      </c>
      <c r="C1739" s="143" t="s">
        <v>674</v>
      </c>
      <c r="D1739" s="483"/>
    </row>
    <row r="1740" spans="1:4" ht="15" customHeight="1">
      <c r="A1740" s="143" t="s">
        <v>6231</v>
      </c>
      <c r="B1740" s="143" t="s">
        <v>6232</v>
      </c>
      <c r="C1740" s="143" t="s">
        <v>674</v>
      </c>
      <c r="D1740" s="483"/>
    </row>
    <row r="1741" spans="1:4" ht="15" customHeight="1">
      <c r="A1741" s="143" t="s">
        <v>6233</v>
      </c>
      <c r="B1741" s="143" t="s">
        <v>6234</v>
      </c>
      <c r="C1741" s="143" t="s">
        <v>674</v>
      </c>
      <c r="D1741" s="483"/>
    </row>
    <row r="1742" spans="1:4" ht="15" customHeight="1">
      <c r="A1742" s="143" t="s">
        <v>6235</v>
      </c>
      <c r="B1742" s="143" t="s">
        <v>6236</v>
      </c>
      <c r="C1742" s="143" t="s">
        <v>674</v>
      </c>
      <c r="D1742" s="483"/>
    </row>
    <row r="1743" spans="1:4" ht="15" customHeight="1">
      <c r="A1743" s="143" t="s">
        <v>6237</v>
      </c>
      <c r="B1743" s="143" t="s">
        <v>6238</v>
      </c>
      <c r="C1743" s="143" t="s">
        <v>674</v>
      </c>
      <c r="D1743" s="483"/>
    </row>
    <row r="1744" spans="1:4" ht="15" customHeight="1">
      <c r="A1744" s="143" t="s">
        <v>6239</v>
      </c>
      <c r="B1744" s="143" t="s">
        <v>6240</v>
      </c>
      <c r="C1744" s="143" t="s">
        <v>674</v>
      </c>
      <c r="D1744" s="483"/>
    </row>
    <row r="1745" spans="1:4" ht="15" customHeight="1">
      <c r="A1745" s="143" t="s">
        <v>6241</v>
      </c>
      <c r="B1745" s="143" t="s">
        <v>6242</v>
      </c>
      <c r="C1745" s="143" t="s">
        <v>674</v>
      </c>
      <c r="D1745" s="483"/>
    </row>
    <row r="1746" spans="1:4" ht="15" customHeight="1">
      <c r="A1746" s="143" t="s">
        <v>6243</v>
      </c>
      <c r="B1746" s="143" t="s">
        <v>6244</v>
      </c>
      <c r="C1746" s="143" t="s">
        <v>674</v>
      </c>
      <c r="D1746" s="483"/>
    </row>
    <row r="1747" spans="1:4" ht="15" customHeight="1">
      <c r="A1747" s="143" t="s">
        <v>6245</v>
      </c>
      <c r="B1747" s="143" t="s">
        <v>6246</v>
      </c>
      <c r="C1747" s="143" t="s">
        <v>674</v>
      </c>
      <c r="D1747" s="483"/>
    </row>
    <row r="1748" spans="1:4" ht="15" customHeight="1">
      <c r="A1748" s="143" t="s">
        <v>6247</v>
      </c>
      <c r="B1748" s="143" t="s">
        <v>6248</v>
      </c>
      <c r="C1748" s="143" t="s">
        <v>674</v>
      </c>
      <c r="D1748" s="483"/>
    </row>
    <row r="1749" spans="1:4" ht="15" customHeight="1">
      <c r="A1749" s="143" t="s">
        <v>6249</v>
      </c>
      <c r="B1749" s="143" t="s">
        <v>6250</v>
      </c>
      <c r="C1749" s="143" t="s">
        <v>674</v>
      </c>
      <c r="D1749" s="483"/>
    </row>
    <row r="1750" spans="1:4" ht="15" customHeight="1">
      <c r="A1750" s="143" t="s">
        <v>6251</v>
      </c>
      <c r="B1750" s="143" t="s">
        <v>6252</v>
      </c>
      <c r="C1750" s="143" t="s">
        <v>674</v>
      </c>
      <c r="D1750" s="483"/>
    </row>
    <row r="1751" spans="1:4" ht="15" customHeight="1">
      <c r="A1751" s="143" t="s">
        <v>6253</v>
      </c>
      <c r="B1751" s="143" t="s">
        <v>6254</v>
      </c>
      <c r="C1751" s="143" t="s">
        <v>674</v>
      </c>
      <c r="D1751" s="483"/>
    </row>
    <row r="1752" spans="1:4" ht="15" customHeight="1">
      <c r="A1752" s="143" t="s">
        <v>6255</v>
      </c>
      <c r="B1752" s="143" t="s">
        <v>6256</v>
      </c>
      <c r="C1752" s="143" t="s">
        <v>674</v>
      </c>
      <c r="D1752" s="483"/>
    </row>
    <row r="1753" spans="1:4" ht="15" customHeight="1">
      <c r="A1753" s="143" t="s">
        <v>6257</v>
      </c>
      <c r="B1753" s="143" t="s">
        <v>6258</v>
      </c>
      <c r="C1753" s="143" t="s">
        <v>674</v>
      </c>
      <c r="D1753" s="483"/>
    </row>
    <row r="1754" spans="1:4" ht="15" customHeight="1">
      <c r="A1754" s="143" t="s">
        <v>6259</v>
      </c>
      <c r="B1754" s="143" t="s">
        <v>6260</v>
      </c>
      <c r="C1754" s="143" t="s">
        <v>674</v>
      </c>
      <c r="D1754" s="483"/>
    </row>
    <row r="1755" spans="1:4" ht="15" customHeight="1">
      <c r="A1755" s="143" t="s">
        <v>6261</v>
      </c>
      <c r="B1755" s="143" t="s">
        <v>6262</v>
      </c>
      <c r="C1755" s="143" t="s">
        <v>674</v>
      </c>
      <c r="D1755" s="483"/>
    </row>
    <row r="1756" spans="1:4" ht="15" customHeight="1">
      <c r="A1756" s="143" t="s">
        <v>6263</v>
      </c>
      <c r="B1756" s="143" t="s">
        <v>6264</v>
      </c>
      <c r="C1756" s="143" t="s">
        <v>938</v>
      </c>
      <c r="D1756" s="483"/>
    </row>
    <row r="1757" spans="1:4" ht="15" customHeight="1">
      <c r="A1757" s="143" t="s">
        <v>6265</v>
      </c>
      <c r="B1757" s="143" t="s">
        <v>6266</v>
      </c>
      <c r="C1757" s="143" t="s">
        <v>674</v>
      </c>
      <c r="D1757" s="483"/>
    </row>
    <row r="1758" spans="1:4" ht="15" customHeight="1">
      <c r="A1758" s="143" t="s">
        <v>6267</v>
      </c>
      <c r="B1758" s="143" t="s">
        <v>6268</v>
      </c>
      <c r="C1758" s="143" t="s">
        <v>943</v>
      </c>
      <c r="D1758" s="483"/>
    </row>
    <row r="1759" spans="1:4" ht="15" customHeight="1">
      <c r="A1759" s="143" t="s">
        <v>6269</v>
      </c>
      <c r="B1759" s="143" t="s">
        <v>6270</v>
      </c>
      <c r="C1759" s="143" t="s">
        <v>943</v>
      </c>
      <c r="D1759" s="483"/>
    </row>
    <row r="1760" spans="1:4" ht="15" customHeight="1">
      <c r="A1760" s="143" t="s">
        <v>6271</v>
      </c>
      <c r="B1760" s="143" t="s">
        <v>6272</v>
      </c>
      <c r="C1760" s="143" t="s">
        <v>674</v>
      </c>
      <c r="D1760" s="483"/>
    </row>
    <row r="1761" spans="1:4" ht="15" customHeight="1">
      <c r="A1761" s="143" t="s">
        <v>6273</v>
      </c>
      <c r="B1761" s="143" t="s">
        <v>6274</v>
      </c>
      <c r="C1761" s="143" t="s">
        <v>674</v>
      </c>
      <c r="D1761" s="483"/>
    </row>
    <row r="1762" spans="1:4" ht="15" customHeight="1">
      <c r="A1762" s="143" t="s">
        <v>6275</v>
      </c>
      <c r="B1762" s="143" t="s">
        <v>6276</v>
      </c>
      <c r="C1762" s="143" t="s">
        <v>674</v>
      </c>
      <c r="D1762" s="483"/>
    </row>
    <row r="1763" spans="1:4" ht="15" customHeight="1">
      <c r="A1763" s="143" t="s">
        <v>6277</v>
      </c>
      <c r="B1763" s="143" t="s">
        <v>6278</v>
      </c>
      <c r="C1763" s="143" t="s">
        <v>674</v>
      </c>
      <c r="D1763" s="483"/>
    </row>
    <row r="1764" spans="1:4" ht="15" customHeight="1">
      <c r="A1764" s="143" t="s">
        <v>6279</v>
      </c>
      <c r="B1764" s="143" t="s">
        <v>6280</v>
      </c>
      <c r="C1764" s="143" t="s">
        <v>674</v>
      </c>
      <c r="D1764" s="483"/>
    </row>
    <row r="1765" spans="1:4" ht="15" customHeight="1">
      <c r="A1765" s="143" t="s">
        <v>6281</v>
      </c>
      <c r="B1765" s="143" t="s">
        <v>6282</v>
      </c>
      <c r="C1765" s="143" t="s">
        <v>674</v>
      </c>
      <c r="D1765" s="483"/>
    </row>
    <row r="1766" spans="1:4" ht="15" customHeight="1">
      <c r="A1766" s="143" t="s">
        <v>6283</v>
      </c>
      <c r="B1766" s="143" t="s">
        <v>6284</v>
      </c>
      <c r="C1766" s="143" t="s">
        <v>674</v>
      </c>
      <c r="D1766" s="483"/>
    </row>
    <row r="1767" spans="1:4" ht="15" customHeight="1">
      <c r="A1767" s="143" t="s">
        <v>6285</v>
      </c>
      <c r="B1767" s="143" t="s">
        <v>6286</v>
      </c>
      <c r="C1767" s="143" t="s">
        <v>943</v>
      </c>
      <c r="D1767" s="483"/>
    </row>
    <row r="1768" spans="1:4" ht="15" customHeight="1">
      <c r="A1768" s="143" t="s">
        <v>6287</v>
      </c>
      <c r="B1768" s="143" t="s">
        <v>6288</v>
      </c>
      <c r="C1768" s="143" t="s">
        <v>674</v>
      </c>
      <c r="D1768" s="483"/>
    </row>
    <row r="1769" spans="1:4" ht="15" customHeight="1">
      <c r="A1769" s="143" t="s">
        <v>6289</v>
      </c>
      <c r="B1769" s="143" t="s">
        <v>6290</v>
      </c>
      <c r="C1769" s="143" t="s">
        <v>674</v>
      </c>
      <c r="D1769" s="483"/>
    </row>
    <row r="1770" spans="1:4" ht="15" customHeight="1">
      <c r="A1770" s="143" t="s">
        <v>6291</v>
      </c>
      <c r="B1770" s="143" t="s">
        <v>6292</v>
      </c>
      <c r="C1770" s="143" t="s">
        <v>674</v>
      </c>
      <c r="D1770" s="483"/>
    </row>
    <row r="1771" spans="1:4" ht="15" customHeight="1">
      <c r="A1771" s="143" t="s">
        <v>6293</v>
      </c>
      <c r="B1771" s="143" t="s">
        <v>6294</v>
      </c>
      <c r="C1771" s="143" t="s">
        <v>674</v>
      </c>
      <c r="D1771" s="483"/>
    </row>
    <row r="1772" spans="1:4" ht="15" customHeight="1">
      <c r="A1772" s="143" t="s">
        <v>6295</v>
      </c>
      <c r="B1772" s="143" t="s">
        <v>6296</v>
      </c>
      <c r="C1772" s="143" t="s">
        <v>674</v>
      </c>
      <c r="D1772" s="483"/>
    </row>
    <row r="1773" spans="1:4" ht="15" customHeight="1">
      <c r="A1773" s="143" t="s">
        <v>6297</v>
      </c>
      <c r="B1773" s="143" t="s">
        <v>6298</v>
      </c>
      <c r="C1773" s="143" t="s">
        <v>938</v>
      </c>
      <c r="D1773" s="483"/>
    </row>
    <row r="1774" spans="1:4" ht="15" customHeight="1">
      <c r="A1774" s="143" t="s">
        <v>6299</v>
      </c>
      <c r="B1774" s="143" t="s">
        <v>6300</v>
      </c>
      <c r="C1774" s="143" t="s">
        <v>674</v>
      </c>
      <c r="D1774" s="483"/>
    </row>
    <row r="1775" spans="1:4" ht="15" customHeight="1">
      <c r="A1775" s="143" t="s">
        <v>6301</v>
      </c>
      <c r="B1775" s="143" t="s">
        <v>6302</v>
      </c>
      <c r="C1775" s="143" t="s">
        <v>943</v>
      </c>
      <c r="D1775" s="483"/>
    </row>
    <row r="1776" spans="1:4" ht="15" customHeight="1">
      <c r="A1776" s="143" t="s">
        <v>6303</v>
      </c>
      <c r="B1776" s="143" t="s">
        <v>6304</v>
      </c>
      <c r="C1776" s="143" t="s">
        <v>674</v>
      </c>
      <c r="D1776" s="483"/>
    </row>
    <row r="1777" spans="1:4" ht="15" customHeight="1">
      <c r="A1777" s="143" t="s">
        <v>6305</v>
      </c>
      <c r="B1777" s="143" t="s">
        <v>6306</v>
      </c>
      <c r="C1777" s="143" t="s">
        <v>674</v>
      </c>
      <c r="D1777" s="483"/>
    </row>
    <row r="1778" spans="1:4" ht="15" customHeight="1">
      <c r="A1778" s="143" t="s">
        <v>6307</v>
      </c>
      <c r="B1778" s="143" t="s">
        <v>6308</v>
      </c>
      <c r="C1778" s="143" t="s">
        <v>674</v>
      </c>
      <c r="D1778" s="483"/>
    </row>
    <row r="1779" spans="1:4" ht="15" customHeight="1">
      <c r="A1779" s="143" t="s">
        <v>6309</v>
      </c>
      <c r="B1779" s="143" t="s">
        <v>6310</v>
      </c>
      <c r="C1779" s="143" t="s">
        <v>938</v>
      </c>
      <c r="D1779" s="483"/>
    </row>
    <row r="1780" spans="1:4" ht="15" customHeight="1">
      <c r="A1780" s="143" t="s">
        <v>6311</v>
      </c>
      <c r="B1780" s="143" t="s">
        <v>6312</v>
      </c>
      <c r="C1780" s="143" t="s">
        <v>674</v>
      </c>
      <c r="D1780" s="483"/>
    </row>
    <row r="1781" spans="1:4" ht="15" customHeight="1">
      <c r="A1781" s="143" t="s">
        <v>6313</v>
      </c>
      <c r="B1781" s="143" t="s">
        <v>6314</v>
      </c>
      <c r="C1781" s="143" t="s">
        <v>938</v>
      </c>
      <c r="D1781" s="483"/>
    </row>
    <row r="1782" spans="1:4" ht="15" customHeight="1">
      <c r="A1782" s="143" t="s">
        <v>6315</v>
      </c>
      <c r="B1782" s="143" t="s">
        <v>6316</v>
      </c>
      <c r="C1782" s="143" t="s">
        <v>674</v>
      </c>
      <c r="D1782" s="483"/>
    </row>
    <row r="1783" spans="1:4" ht="15" customHeight="1">
      <c r="A1783" s="143" t="s">
        <v>6317</v>
      </c>
      <c r="B1783" s="143" t="s">
        <v>6318</v>
      </c>
      <c r="C1783" s="143" t="s">
        <v>674</v>
      </c>
      <c r="D1783" s="483"/>
    </row>
    <row r="1784" spans="1:4" ht="15" customHeight="1">
      <c r="A1784" s="143" t="s">
        <v>6319</v>
      </c>
      <c r="B1784" s="143" t="s">
        <v>6320</v>
      </c>
      <c r="C1784" s="143" t="s">
        <v>674</v>
      </c>
      <c r="D1784" s="483"/>
    </row>
    <row r="1785" spans="1:4" ht="15" customHeight="1">
      <c r="A1785" s="143" t="s">
        <v>6321</v>
      </c>
      <c r="B1785" s="143" t="s">
        <v>6322</v>
      </c>
      <c r="C1785" s="143" t="s">
        <v>674</v>
      </c>
      <c r="D1785" s="483"/>
    </row>
    <row r="1786" spans="1:4" ht="15" customHeight="1">
      <c r="A1786" s="143" t="s">
        <v>6323</v>
      </c>
      <c r="B1786" s="143" t="s">
        <v>6324</v>
      </c>
      <c r="C1786" s="143" t="s">
        <v>674</v>
      </c>
      <c r="D1786" s="483"/>
    </row>
    <row r="1787" spans="1:4" ht="15" customHeight="1">
      <c r="A1787" s="143" t="s">
        <v>6325</v>
      </c>
      <c r="B1787" s="143" t="s">
        <v>6326</v>
      </c>
      <c r="C1787" s="143" t="s">
        <v>674</v>
      </c>
      <c r="D1787" s="483"/>
    </row>
    <row r="1788" spans="1:4" ht="15" customHeight="1">
      <c r="A1788" s="143" t="s">
        <v>6327</v>
      </c>
      <c r="B1788" s="143" t="s">
        <v>6328</v>
      </c>
      <c r="C1788" s="143" t="s">
        <v>938</v>
      </c>
      <c r="D1788" s="483"/>
    </row>
    <row r="1789" spans="1:4" ht="15" customHeight="1">
      <c r="A1789" s="143" t="s">
        <v>6329</v>
      </c>
      <c r="B1789" s="143" t="s">
        <v>6330</v>
      </c>
      <c r="C1789" s="143" t="s">
        <v>674</v>
      </c>
      <c r="D1789" s="483"/>
    </row>
    <row r="1790" spans="1:4" ht="15" customHeight="1">
      <c r="A1790" s="143" t="s">
        <v>6331</v>
      </c>
      <c r="B1790" s="143" t="s">
        <v>6332</v>
      </c>
      <c r="C1790" s="143" t="s">
        <v>674</v>
      </c>
      <c r="D1790" s="483"/>
    </row>
    <row r="1791" spans="1:4" ht="15" customHeight="1">
      <c r="A1791" s="143" t="s">
        <v>6333</v>
      </c>
      <c r="B1791" s="143" t="s">
        <v>6334</v>
      </c>
      <c r="C1791" s="143" t="s">
        <v>938</v>
      </c>
      <c r="D1791" s="483"/>
    </row>
    <row r="1792" spans="1:4" ht="15" customHeight="1">
      <c r="A1792" s="143" t="s">
        <v>6335</v>
      </c>
      <c r="B1792" s="143" t="s">
        <v>6336</v>
      </c>
      <c r="C1792" s="143" t="s">
        <v>674</v>
      </c>
      <c r="D1792" s="483"/>
    </row>
    <row r="1793" spans="1:4" ht="15" customHeight="1">
      <c r="A1793" s="143" t="s">
        <v>6337</v>
      </c>
      <c r="B1793" s="143" t="s">
        <v>6338</v>
      </c>
      <c r="C1793" s="143" t="s">
        <v>938</v>
      </c>
      <c r="D1793" s="483"/>
    </row>
    <row r="1794" spans="1:4" ht="15" customHeight="1">
      <c r="A1794" s="143" t="s">
        <v>6339</v>
      </c>
      <c r="B1794" s="143" t="s">
        <v>6340</v>
      </c>
      <c r="C1794" s="143" t="s">
        <v>674</v>
      </c>
      <c r="D1794" s="483"/>
    </row>
    <row r="1795" spans="1:4" ht="15" customHeight="1">
      <c r="A1795" s="143" t="s">
        <v>6341</v>
      </c>
      <c r="B1795" s="143" t="s">
        <v>6342</v>
      </c>
      <c r="C1795" s="143" t="s">
        <v>674</v>
      </c>
      <c r="D1795" s="483"/>
    </row>
    <row r="1796" spans="1:4" ht="15" customHeight="1">
      <c r="A1796" s="143" t="s">
        <v>6343</v>
      </c>
      <c r="B1796" s="143" t="s">
        <v>6344</v>
      </c>
      <c r="C1796" s="143" t="s">
        <v>674</v>
      </c>
      <c r="D1796" s="483"/>
    </row>
    <row r="1797" spans="1:4" ht="15" customHeight="1">
      <c r="A1797" s="143" t="s">
        <v>6345</v>
      </c>
      <c r="B1797" s="143" t="s">
        <v>6346</v>
      </c>
      <c r="C1797" s="143" t="s">
        <v>674</v>
      </c>
      <c r="D1797" s="483"/>
    </row>
    <row r="1798" spans="1:4" ht="15" customHeight="1">
      <c r="A1798" s="143" t="s">
        <v>6347</v>
      </c>
      <c r="B1798" s="143" t="s">
        <v>6348</v>
      </c>
      <c r="C1798" s="143" t="s">
        <v>674</v>
      </c>
      <c r="D1798" s="483"/>
    </row>
    <row r="1799" spans="1:4" ht="15" customHeight="1">
      <c r="A1799" s="143" t="s">
        <v>6349</v>
      </c>
      <c r="B1799" s="143" t="s">
        <v>6350</v>
      </c>
      <c r="C1799" s="143" t="s">
        <v>674</v>
      </c>
      <c r="D1799" s="483"/>
    </row>
    <row r="1800" spans="1:4" ht="15" customHeight="1">
      <c r="A1800" s="143" t="s">
        <v>6351</v>
      </c>
      <c r="B1800" s="143" t="s">
        <v>6352</v>
      </c>
      <c r="C1800" s="143" t="s">
        <v>943</v>
      </c>
      <c r="D1800" s="483"/>
    </row>
    <row r="1801" spans="1:4" ht="15" customHeight="1">
      <c r="A1801" s="143" t="s">
        <v>6353</v>
      </c>
      <c r="B1801" s="143" t="s">
        <v>6354</v>
      </c>
      <c r="C1801" s="143" t="s">
        <v>938</v>
      </c>
      <c r="D1801" s="483"/>
    </row>
    <row r="1802" spans="1:4" ht="15" customHeight="1">
      <c r="A1802" s="143" t="s">
        <v>6355</v>
      </c>
      <c r="B1802" s="143" t="s">
        <v>6356</v>
      </c>
      <c r="C1802" s="143" t="s">
        <v>938</v>
      </c>
      <c r="D1802" s="483"/>
    </row>
    <row r="1803" spans="1:4" ht="15" customHeight="1">
      <c r="A1803" s="143" t="s">
        <v>6357</v>
      </c>
      <c r="B1803" s="143" t="s">
        <v>6358</v>
      </c>
      <c r="C1803" s="143" t="s">
        <v>938</v>
      </c>
      <c r="D1803" s="483"/>
    </row>
    <row r="1804" spans="1:4" ht="15" customHeight="1">
      <c r="A1804" s="143" t="s">
        <v>6359</v>
      </c>
      <c r="B1804" s="143" t="s">
        <v>6360</v>
      </c>
      <c r="C1804" s="143" t="s">
        <v>674</v>
      </c>
      <c r="D1804" s="483"/>
    </row>
    <row r="1805" spans="1:4" ht="15" customHeight="1">
      <c r="A1805" s="143" t="s">
        <v>6361</v>
      </c>
      <c r="B1805" s="143" t="s">
        <v>6362</v>
      </c>
      <c r="C1805" s="143" t="s">
        <v>674</v>
      </c>
      <c r="D1805" s="483"/>
    </row>
    <row r="1806" spans="1:4" ht="15" customHeight="1">
      <c r="A1806" s="143" t="s">
        <v>6363</v>
      </c>
      <c r="B1806" s="143" t="s">
        <v>6364</v>
      </c>
      <c r="C1806" s="143" t="s">
        <v>674</v>
      </c>
      <c r="D1806" s="483"/>
    </row>
    <row r="1807" spans="1:4" ht="15" customHeight="1">
      <c r="A1807" s="143" t="s">
        <v>6365</v>
      </c>
      <c r="B1807" s="143" t="s">
        <v>6366</v>
      </c>
      <c r="C1807" s="143" t="s">
        <v>674</v>
      </c>
      <c r="D1807" s="483"/>
    </row>
    <row r="1808" spans="1:4" ht="15" customHeight="1">
      <c r="A1808" s="143" t="s">
        <v>6367</v>
      </c>
      <c r="B1808" s="143" t="s">
        <v>6368</v>
      </c>
      <c r="C1808" s="143" t="s">
        <v>674</v>
      </c>
      <c r="D1808" s="483"/>
    </row>
    <row r="1809" spans="1:4" ht="15" customHeight="1">
      <c r="A1809" s="143" t="s">
        <v>6369</v>
      </c>
      <c r="B1809" s="143" t="s">
        <v>6370</v>
      </c>
      <c r="C1809" s="143" t="s">
        <v>674</v>
      </c>
      <c r="D1809" s="483"/>
    </row>
    <row r="1810" spans="1:4" ht="15" customHeight="1">
      <c r="A1810" s="143" t="s">
        <v>6371</v>
      </c>
      <c r="B1810" s="143" t="s">
        <v>6372</v>
      </c>
      <c r="C1810" s="143" t="s">
        <v>674</v>
      </c>
      <c r="D1810" s="483"/>
    </row>
    <row r="1811" spans="1:4" ht="15" customHeight="1">
      <c r="A1811" s="143" t="s">
        <v>6373</v>
      </c>
      <c r="B1811" s="143" t="s">
        <v>6374</v>
      </c>
      <c r="C1811" s="143" t="s">
        <v>674</v>
      </c>
      <c r="D1811" s="483"/>
    </row>
    <row r="1812" spans="1:4" ht="15" customHeight="1">
      <c r="A1812" s="143" t="s">
        <v>6375</v>
      </c>
      <c r="B1812" s="143" t="s">
        <v>6376</v>
      </c>
      <c r="C1812" s="143" t="s">
        <v>674</v>
      </c>
      <c r="D1812" s="483"/>
    </row>
    <row r="1813" spans="1:4" ht="15" customHeight="1">
      <c r="A1813" s="143" t="s">
        <v>6377</v>
      </c>
      <c r="B1813" s="143" t="s">
        <v>6378</v>
      </c>
      <c r="C1813" s="143" t="s">
        <v>674</v>
      </c>
      <c r="D1813" s="483"/>
    </row>
    <row r="1814" spans="1:4" ht="15" customHeight="1">
      <c r="A1814" s="143" t="s">
        <v>6379</v>
      </c>
      <c r="B1814" s="143" t="s">
        <v>6380</v>
      </c>
      <c r="C1814" s="143" t="s">
        <v>674</v>
      </c>
      <c r="D1814" s="483"/>
    </row>
    <row r="1815" spans="1:4" ht="15" customHeight="1">
      <c r="A1815" s="143" t="s">
        <v>6381</v>
      </c>
      <c r="B1815" s="143" t="s">
        <v>6382</v>
      </c>
      <c r="C1815" s="143" t="s">
        <v>674</v>
      </c>
      <c r="D1815" s="483"/>
    </row>
    <row r="1816" spans="1:4" ht="15" customHeight="1">
      <c r="A1816" s="143" t="s">
        <v>6383</v>
      </c>
      <c r="B1816" s="143" t="s">
        <v>6384</v>
      </c>
      <c r="C1816" s="143" t="s">
        <v>674</v>
      </c>
      <c r="D1816" s="483"/>
    </row>
    <row r="1817" spans="1:4" ht="15" customHeight="1">
      <c r="A1817" s="143" t="s">
        <v>6385</v>
      </c>
      <c r="B1817" s="143" t="s">
        <v>6386</v>
      </c>
      <c r="C1817" s="143" t="s">
        <v>674</v>
      </c>
      <c r="D1817" s="483"/>
    </row>
    <row r="1818" spans="1:4" ht="15" customHeight="1">
      <c r="A1818" s="143" t="s">
        <v>6387</v>
      </c>
      <c r="B1818" s="143" t="s">
        <v>6388</v>
      </c>
      <c r="C1818" s="143" t="s">
        <v>674</v>
      </c>
      <c r="D1818" s="483"/>
    </row>
    <row r="1819" spans="1:4" ht="15" customHeight="1">
      <c r="A1819" s="143" t="s">
        <v>6389</v>
      </c>
      <c r="B1819" s="143" t="s">
        <v>6390</v>
      </c>
      <c r="C1819" s="143" t="s">
        <v>674</v>
      </c>
      <c r="D1819" s="483"/>
    </row>
    <row r="1820" spans="1:4" ht="15" customHeight="1">
      <c r="A1820" s="143" t="s">
        <v>6391</v>
      </c>
      <c r="B1820" s="143" t="s">
        <v>6392</v>
      </c>
      <c r="C1820" s="143" t="s">
        <v>674</v>
      </c>
      <c r="D1820" s="483"/>
    </row>
    <row r="1821" spans="1:4" ht="15" customHeight="1">
      <c r="A1821" s="143" t="s">
        <v>6393</v>
      </c>
      <c r="B1821" s="143" t="s">
        <v>6394</v>
      </c>
      <c r="C1821" s="143" t="s">
        <v>674</v>
      </c>
      <c r="D1821" s="483"/>
    </row>
    <row r="1822" spans="1:4" ht="15" customHeight="1">
      <c r="A1822" s="143" t="s">
        <v>6395</v>
      </c>
      <c r="B1822" s="143" t="s">
        <v>6396</v>
      </c>
      <c r="C1822" s="143" t="s">
        <v>674</v>
      </c>
      <c r="D1822" s="483"/>
    </row>
    <row r="1823" spans="1:4" ht="15" customHeight="1">
      <c r="A1823" s="143" t="s">
        <v>6397</v>
      </c>
      <c r="B1823" s="143" t="s">
        <v>6398</v>
      </c>
      <c r="C1823" s="143" t="s">
        <v>674</v>
      </c>
      <c r="D1823" s="483"/>
    </row>
    <row r="1824" spans="1:4" ht="15" customHeight="1">
      <c r="A1824" s="143" t="s">
        <v>6399</v>
      </c>
      <c r="B1824" s="143" t="s">
        <v>6400</v>
      </c>
      <c r="C1824" s="143" t="s">
        <v>674</v>
      </c>
      <c r="D1824" s="483"/>
    </row>
    <row r="1825" spans="1:4" ht="15" customHeight="1">
      <c r="A1825" s="143" t="s">
        <v>6401</v>
      </c>
      <c r="B1825" s="143" t="s">
        <v>6402</v>
      </c>
      <c r="C1825" s="143" t="s">
        <v>674</v>
      </c>
      <c r="D1825" s="483"/>
    </row>
    <row r="1826" spans="1:4" ht="15" customHeight="1">
      <c r="A1826" s="143" t="s">
        <v>6403</v>
      </c>
      <c r="B1826" s="143" t="s">
        <v>6404</v>
      </c>
      <c r="C1826" s="143" t="s">
        <v>674</v>
      </c>
      <c r="D1826" s="483"/>
    </row>
    <row r="1827" spans="1:4" ht="15" customHeight="1">
      <c r="A1827" s="143" t="s">
        <v>6405</v>
      </c>
      <c r="B1827" s="143" t="s">
        <v>6406</v>
      </c>
      <c r="C1827" s="143" t="s">
        <v>943</v>
      </c>
      <c r="D1827" s="483"/>
    </row>
    <row r="1828" spans="1:4" ht="15" customHeight="1">
      <c r="A1828" s="143" t="s">
        <v>6407</v>
      </c>
      <c r="B1828" s="143" t="s">
        <v>6408</v>
      </c>
      <c r="C1828" s="143" t="s">
        <v>674</v>
      </c>
      <c r="D1828" s="483"/>
    </row>
    <row r="1829" spans="1:4" ht="15" customHeight="1">
      <c r="A1829" s="143" t="s">
        <v>6409</v>
      </c>
      <c r="B1829" s="143" t="s">
        <v>6410</v>
      </c>
      <c r="C1829" s="143" t="s">
        <v>938</v>
      </c>
      <c r="D1829" s="483"/>
    </row>
    <row r="1830" spans="1:4" ht="15" customHeight="1">
      <c r="A1830" s="143" t="s">
        <v>6411</v>
      </c>
      <c r="B1830" s="143" t="s">
        <v>6412</v>
      </c>
      <c r="C1830" s="143" t="s">
        <v>943</v>
      </c>
      <c r="D1830" s="483"/>
    </row>
    <row r="1831" spans="1:4" ht="15" customHeight="1">
      <c r="A1831" s="143" t="s">
        <v>6413</v>
      </c>
      <c r="B1831" s="143" t="s">
        <v>6414</v>
      </c>
      <c r="C1831" s="143" t="s">
        <v>674</v>
      </c>
      <c r="D1831" s="483"/>
    </row>
    <row r="1832" spans="1:4" ht="15" customHeight="1">
      <c r="A1832" s="143" t="s">
        <v>6415</v>
      </c>
      <c r="B1832" s="143" t="s">
        <v>6416</v>
      </c>
      <c r="C1832" s="143" t="s">
        <v>674</v>
      </c>
      <c r="D1832" s="483"/>
    </row>
    <row r="1833" spans="1:4" ht="15" customHeight="1">
      <c r="A1833" s="143" t="s">
        <v>6417</v>
      </c>
      <c r="B1833" s="143" t="s">
        <v>6418</v>
      </c>
      <c r="C1833" s="143" t="s">
        <v>674</v>
      </c>
      <c r="D1833" s="483"/>
    </row>
    <row r="1834" spans="1:4" ht="15" customHeight="1">
      <c r="A1834" s="143" t="s">
        <v>6419</v>
      </c>
      <c r="B1834" s="143" t="s">
        <v>6420</v>
      </c>
      <c r="C1834" s="143" t="s">
        <v>674</v>
      </c>
      <c r="D1834" s="483"/>
    </row>
    <row r="1835" spans="1:4" ht="15" customHeight="1">
      <c r="A1835" s="143" t="s">
        <v>6421</v>
      </c>
      <c r="B1835" s="143" t="s">
        <v>6422</v>
      </c>
      <c r="C1835" s="143" t="s">
        <v>674</v>
      </c>
      <c r="D1835" s="483"/>
    </row>
    <row r="1836" spans="1:4" ht="15" customHeight="1">
      <c r="A1836" s="143" t="s">
        <v>6423</v>
      </c>
      <c r="B1836" s="143" t="s">
        <v>6424</v>
      </c>
      <c r="C1836" s="143" t="s">
        <v>674</v>
      </c>
      <c r="D1836" s="483"/>
    </row>
    <row r="1837" spans="1:4" ht="15" customHeight="1">
      <c r="A1837" s="143" t="s">
        <v>6425</v>
      </c>
      <c r="B1837" s="143" t="s">
        <v>6426</v>
      </c>
      <c r="C1837" s="143" t="s">
        <v>938</v>
      </c>
      <c r="D1837" s="483"/>
    </row>
    <row r="1838" spans="1:4" ht="15" customHeight="1">
      <c r="A1838" s="143" t="s">
        <v>6427</v>
      </c>
      <c r="B1838" s="143" t="s">
        <v>6428</v>
      </c>
      <c r="C1838" s="143" t="s">
        <v>674</v>
      </c>
      <c r="D1838" s="483"/>
    </row>
    <row r="1839" spans="1:4" ht="15" customHeight="1">
      <c r="A1839" s="143" t="s">
        <v>6429</v>
      </c>
      <c r="B1839" s="143" t="s">
        <v>6430</v>
      </c>
      <c r="C1839" s="143" t="s">
        <v>674</v>
      </c>
      <c r="D1839" s="483"/>
    </row>
    <row r="1840" spans="1:4" ht="15" customHeight="1">
      <c r="A1840" s="143" t="s">
        <v>6431</v>
      </c>
      <c r="B1840" s="143" t="s">
        <v>6432</v>
      </c>
      <c r="C1840" s="143" t="s">
        <v>674</v>
      </c>
      <c r="D1840" s="483"/>
    </row>
    <row r="1841" spans="1:4" ht="15" customHeight="1">
      <c r="A1841" s="143" t="s">
        <v>6433</v>
      </c>
      <c r="B1841" s="143" t="s">
        <v>6434</v>
      </c>
      <c r="C1841" s="143" t="s">
        <v>943</v>
      </c>
      <c r="D1841" s="483"/>
    </row>
    <row r="1842" spans="1:4" ht="15" customHeight="1">
      <c r="A1842" s="143" t="s">
        <v>6435</v>
      </c>
      <c r="B1842" s="143" t="s">
        <v>6436</v>
      </c>
      <c r="C1842" s="143" t="s">
        <v>674</v>
      </c>
      <c r="D1842" s="483"/>
    </row>
    <row r="1843" spans="1:4" ht="15" customHeight="1">
      <c r="A1843" s="143" t="s">
        <v>6437</v>
      </c>
      <c r="B1843" s="143" t="s">
        <v>6438</v>
      </c>
      <c r="C1843" s="143" t="s">
        <v>674</v>
      </c>
      <c r="D1843" s="483"/>
    </row>
    <row r="1844" spans="1:4" ht="15" customHeight="1">
      <c r="A1844" s="143" t="s">
        <v>6439</v>
      </c>
      <c r="B1844" s="143" t="s">
        <v>6440</v>
      </c>
      <c r="C1844" s="143" t="s">
        <v>938</v>
      </c>
      <c r="D1844" s="483"/>
    </row>
    <row r="1845" spans="1:4" ht="15" customHeight="1">
      <c r="A1845" s="143" t="s">
        <v>6441</v>
      </c>
      <c r="B1845" s="143" t="s">
        <v>6442</v>
      </c>
      <c r="C1845" s="143" t="s">
        <v>943</v>
      </c>
      <c r="D1845" s="483"/>
    </row>
    <row r="1846" spans="1:4" ht="15" customHeight="1">
      <c r="A1846" s="143" t="s">
        <v>6443</v>
      </c>
      <c r="B1846" s="143" t="s">
        <v>6444</v>
      </c>
      <c r="C1846" s="143" t="s">
        <v>674</v>
      </c>
      <c r="D1846" s="483"/>
    </row>
    <row r="1847" spans="1:4" ht="15" customHeight="1">
      <c r="A1847" s="143" t="s">
        <v>6445</v>
      </c>
      <c r="B1847" s="143" t="s">
        <v>6446</v>
      </c>
      <c r="C1847" s="143" t="s">
        <v>674</v>
      </c>
      <c r="D1847" s="483"/>
    </row>
    <row r="1848" spans="1:4" ht="15" customHeight="1">
      <c r="A1848" s="143" t="s">
        <v>6447</v>
      </c>
      <c r="B1848" s="143" t="s">
        <v>6448</v>
      </c>
      <c r="C1848" s="143" t="s">
        <v>674</v>
      </c>
      <c r="D1848" s="483"/>
    </row>
    <row r="1849" spans="1:4" ht="15" customHeight="1">
      <c r="A1849" s="143" t="s">
        <v>6449</v>
      </c>
      <c r="B1849" s="143" t="s">
        <v>6450</v>
      </c>
      <c r="C1849" s="143" t="s">
        <v>674</v>
      </c>
      <c r="D1849" s="483"/>
    </row>
    <row r="1850" spans="1:4" ht="15" customHeight="1">
      <c r="A1850" s="143" t="s">
        <v>6451</v>
      </c>
      <c r="B1850" s="143" t="s">
        <v>6452</v>
      </c>
      <c r="C1850" s="143" t="s">
        <v>674</v>
      </c>
      <c r="D1850" s="483"/>
    </row>
    <row r="1851" spans="1:4" ht="15" customHeight="1">
      <c r="A1851" s="143" t="s">
        <v>6453</v>
      </c>
      <c r="B1851" s="143" t="s">
        <v>6454</v>
      </c>
      <c r="C1851" s="143" t="s">
        <v>943</v>
      </c>
      <c r="D1851" s="483"/>
    </row>
    <row r="1852" spans="1:4" ht="15" customHeight="1">
      <c r="A1852" s="143" t="s">
        <v>6455</v>
      </c>
      <c r="B1852" s="143" t="s">
        <v>6456</v>
      </c>
      <c r="C1852" s="143" t="s">
        <v>943</v>
      </c>
      <c r="D1852" s="483"/>
    </row>
    <row r="1853" spans="1:4" ht="15" customHeight="1">
      <c r="A1853" s="143" t="s">
        <v>6457</v>
      </c>
      <c r="B1853" s="143" t="s">
        <v>6458</v>
      </c>
      <c r="C1853" s="143" t="s">
        <v>1347</v>
      </c>
      <c r="D1853" s="483"/>
    </row>
    <row r="1854" spans="1:4" ht="15" customHeight="1">
      <c r="A1854" s="143" t="s">
        <v>6459</v>
      </c>
      <c r="B1854" s="143" t="s">
        <v>6460</v>
      </c>
      <c r="C1854" s="143" t="s">
        <v>1347</v>
      </c>
      <c r="D1854" s="483"/>
    </row>
    <row r="1855" spans="1:4" ht="15" customHeight="1">
      <c r="A1855" s="143" t="s">
        <v>6461</v>
      </c>
      <c r="B1855" s="143" t="s">
        <v>6462</v>
      </c>
      <c r="C1855" s="143" t="s">
        <v>938</v>
      </c>
      <c r="D1855" s="483"/>
    </row>
    <row r="1856" spans="1:4" ht="15" customHeight="1">
      <c r="A1856" s="143" t="s">
        <v>6463</v>
      </c>
      <c r="B1856" s="143" t="s">
        <v>6464</v>
      </c>
      <c r="C1856" s="143" t="s">
        <v>674</v>
      </c>
      <c r="D1856" s="483"/>
    </row>
    <row r="1857" spans="1:4" ht="15" customHeight="1">
      <c r="A1857" s="143" t="s">
        <v>6465</v>
      </c>
      <c r="B1857" s="143" t="s">
        <v>6466</v>
      </c>
      <c r="C1857" s="143" t="s">
        <v>674</v>
      </c>
      <c r="D1857" s="483"/>
    </row>
    <row r="1858" spans="1:4" ht="15" customHeight="1">
      <c r="A1858" s="143" t="s">
        <v>6467</v>
      </c>
      <c r="B1858" s="143" t="s">
        <v>6468</v>
      </c>
      <c r="C1858" s="143" t="s">
        <v>674</v>
      </c>
      <c r="D1858" s="483"/>
    </row>
    <row r="1859" spans="1:4" ht="15" customHeight="1">
      <c r="A1859" s="143" t="s">
        <v>6469</v>
      </c>
      <c r="B1859" s="143" t="s">
        <v>6470</v>
      </c>
      <c r="C1859" s="143" t="s">
        <v>674</v>
      </c>
      <c r="D1859" s="483"/>
    </row>
    <row r="1860" spans="1:4" ht="15" customHeight="1">
      <c r="A1860" s="143" t="s">
        <v>6471</v>
      </c>
      <c r="B1860" s="143" t="s">
        <v>6472</v>
      </c>
      <c r="C1860" s="143" t="s">
        <v>674</v>
      </c>
      <c r="D1860" s="483"/>
    </row>
    <row r="1861" spans="1:4" ht="15" customHeight="1">
      <c r="A1861" s="143" t="s">
        <v>6473</v>
      </c>
      <c r="B1861" s="143" t="s">
        <v>6474</v>
      </c>
      <c r="C1861" s="143" t="s">
        <v>674</v>
      </c>
      <c r="D1861" s="483"/>
    </row>
    <row r="1862" spans="1:4" ht="15" customHeight="1">
      <c r="A1862" s="143" t="s">
        <v>6475</v>
      </c>
      <c r="B1862" s="143" t="s">
        <v>6476</v>
      </c>
      <c r="C1862" s="143" t="s">
        <v>943</v>
      </c>
      <c r="D1862" s="483"/>
    </row>
    <row r="1863" spans="1:4" ht="15" customHeight="1">
      <c r="A1863" s="143" t="s">
        <v>6477</v>
      </c>
      <c r="B1863" s="143" t="s">
        <v>6478</v>
      </c>
      <c r="C1863" s="143" t="s">
        <v>674</v>
      </c>
      <c r="D1863" s="483"/>
    </row>
    <row r="1864" spans="1:4" ht="15" customHeight="1">
      <c r="A1864" s="143" t="s">
        <v>6479</v>
      </c>
      <c r="B1864" s="143" t="s">
        <v>6480</v>
      </c>
      <c r="C1864" s="143" t="s">
        <v>674</v>
      </c>
      <c r="D1864" s="483"/>
    </row>
    <row r="1865" spans="1:4" ht="15" customHeight="1">
      <c r="A1865" s="143" t="s">
        <v>6481</v>
      </c>
      <c r="B1865" s="143" t="s">
        <v>6482</v>
      </c>
      <c r="C1865" s="143" t="s">
        <v>674</v>
      </c>
      <c r="D1865" s="483"/>
    </row>
    <row r="1866" spans="1:4" ht="15" customHeight="1">
      <c r="A1866" s="143" t="s">
        <v>6483</v>
      </c>
      <c r="B1866" s="143" t="s">
        <v>6484</v>
      </c>
      <c r="C1866" s="143" t="s">
        <v>938</v>
      </c>
      <c r="D1866" s="483"/>
    </row>
    <row r="1867" spans="1:4" ht="15" customHeight="1">
      <c r="A1867" s="143" t="s">
        <v>6485</v>
      </c>
      <c r="B1867" s="143" t="s">
        <v>6486</v>
      </c>
      <c r="C1867" s="143" t="s">
        <v>674</v>
      </c>
      <c r="D1867" s="483"/>
    </row>
    <row r="1868" spans="1:4" ht="15" customHeight="1">
      <c r="A1868" s="143" t="s">
        <v>6487</v>
      </c>
      <c r="B1868" s="143" t="s">
        <v>6488</v>
      </c>
      <c r="C1868" s="143" t="s">
        <v>674</v>
      </c>
      <c r="D1868" s="483"/>
    </row>
    <row r="1869" spans="1:4" ht="15" customHeight="1">
      <c r="A1869" s="143" t="s">
        <v>6489</v>
      </c>
      <c r="B1869" s="143" t="s">
        <v>6490</v>
      </c>
      <c r="C1869" s="143" t="s">
        <v>938</v>
      </c>
      <c r="D1869" s="483"/>
    </row>
    <row r="1870" spans="1:4" ht="15" customHeight="1">
      <c r="A1870" s="143" t="s">
        <v>6491</v>
      </c>
      <c r="B1870" s="143" t="s">
        <v>6492</v>
      </c>
      <c r="C1870" s="143" t="s">
        <v>674</v>
      </c>
      <c r="D1870" s="483"/>
    </row>
    <row r="1871" spans="1:4" ht="15" customHeight="1">
      <c r="A1871" s="143" t="s">
        <v>6493</v>
      </c>
      <c r="B1871" s="143" t="s">
        <v>6494</v>
      </c>
      <c r="C1871" s="143" t="s">
        <v>674</v>
      </c>
      <c r="D1871" s="483"/>
    </row>
    <row r="1872" spans="1:4" ht="15" customHeight="1">
      <c r="A1872" s="143" t="s">
        <v>6495</v>
      </c>
      <c r="B1872" s="143" t="s">
        <v>6496</v>
      </c>
      <c r="C1872" s="143" t="s">
        <v>674</v>
      </c>
      <c r="D1872" s="483"/>
    </row>
    <row r="1873" spans="1:4" ht="15" customHeight="1">
      <c r="A1873" s="143" t="s">
        <v>6497</v>
      </c>
      <c r="B1873" s="143" t="s">
        <v>6498</v>
      </c>
      <c r="C1873" s="143" t="s">
        <v>1012</v>
      </c>
      <c r="D1873" s="483"/>
    </row>
    <row r="1874" spans="1:4" ht="15" customHeight="1">
      <c r="A1874" s="143" t="s">
        <v>6499</v>
      </c>
      <c r="B1874" s="143" t="s">
        <v>6500</v>
      </c>
      <c r="C1874" s="143" t="s">
        <v>674</v>
      </c>
      <c r="D1874" s="483"/>
    </row>
    <row r="1875" spans="1:4" ht="15" customHeight="1">
      <c r="A1875" s="143" t="s">
        <v>6501</v>
      </c>
      <c r="B1875" s="143" t="s">
        <v>6502</v>
      </c>
      <c r="C1875" s="143" t="s">
        <v>674</v>
      </c>
      <c r="D1875" s="483"/>
    </row>
    <row r="1876" spans="1:4" ht="15" customHeight="1">
      <c r="A1876" s="143" t="s">
        <v>6503</v>
      </c>
      <c r="B1876" s="143" t="s">
        <v>6504</v>
      </c>
      <c r="C1876" s="143" t="s">
        <v>674</v>
      </c>
      <c r="D1876" s="483"/>
    </row>
    <row r="1877" spans="1:4" ht="15" customHeight="1">
      <c r="A1877" s="143" t="s">
        <v>6505</v>
      </c>
      <c r="B1877" s="143" t="s">
        <v>6506</v>
      </c>
      <c r="C1877" s="143" t="s">
        <v>943</v>
      </c>
      <c r="D1877" s="483"/>
    </row>
    <row r="1878" spans="1:4" ht="15" customHeight="1">
      <c r="A1878" s="143" t="s">
        <v>6507</v>
      </c>
      <c r="B1878" s="143" t="s">
        <v>6508</v>
      </c>
      <c r="C1878" s="143" t="s">
        <v>1012</v>
      </c>
      <c r="D1878" s="483"/>
    </row>
    <row r="1879" spans="1:4" ht="15" customHeight="1">
      <c r="A1879" s="143" t="s">
        <v>6509</v>
      </c>
      <c r="B1879" s="143" t="s">
        <v>6510</v>
      </c>
      <c r="C1879" s="143" t="s">
        <v>1012</v>
      </c>
      <c r="D1879" s="483"/>
    </row>
    <row r="1880" spans="1:4" ht="15" customHeight="1">
      <c r="A1880" s="143" t="s">
        <v>6511</v>
      </c>
      <c r="B1880" s="143" t="s">
        <v>6512</v>
      </c>
      <c r="C1880" s="143" t="s">
        <v>1012</v>
      </c>
      <c r="D1880" s="483"/>
    </row>
    <row r="1881" spans="1:4" ht="15" customHeight="1">
      <c r="A1881" s="143" t="s">
        <v>6513</v>
      </c>
      <c r="B1881" s="143" t="s">
        <v>6514</v>
      </c>
      <c r="C1881" s="143" t="s">
        <v>1012</v>
      </c>
      <c r="D1881" s="483"/>
    </row>
    <row r="1882" spans="1:4" ht="15" customHeight="1">
      <c r="A1882" s="143" t="s">
        <v>6515</v>
      </c>
      <c r="B1882" s="143" t="s">
        <v>6516</v>
      </c>
      <c r="C1882" s="143" t="s">
        <v>1347</v>
      </c>
      <c r="D1882" s="483"/>
    </row>
    <row r="1883" spans="1:4" ht="15" customHeight="1">
      <c r="A1883" s="143" t="s">
        <v>6517</v>
      </c>
      <c r="B1883" s="143" t="s">
        <v>6518</v>
      </c>
      <c r="C1883" s="143" t="s">
        <v>674</v>
      </c>
      <c r="D1883" s="483"/>
    </row>
    <row r="1884" spans="1:4" ht="15" customHeight="1">
      <c r="A1884" s="143" t="s">
        <v>6519</v>
      </c>
      <c r="B1884" s="143" t="s">
        <v>6520</v>
      </c>
      <c r="C1884" s="143" t="s">
        <v>674</v>
      </c>
      <c r="D1884" s="483"/>
    </row>
    <row r="1885" spans="1:4" ht="15" customHeight="1">
      <c r="A1885" s="143" t="s">
        <v>6521</v>
      </c>
      <c r="B1885" s="143" t="s">
        <v>6522</v>
      </c>
      <c r="C1885" s="143" t="s">
        <v>674</v>
      </c>
      <c r="D1885" s="483"/>
    </row>
    <row r="1886" spans="1:4" ht="15" customHeight="1">
      <c r="A1886" s="143" t="s">
        <v>6523</v>
      </c>
      <c r="B1886" s="143" t="s">
        <v>6524</v>
      </c>
      <c r="C1886" s="143" t="s">
        <v>674</v>
      </c>
      <c r="D1886" s="483"/>
    </row>
    <row r="1887" spans="1:4" ht="15" customHeight="1">
      <c r="A1887" s="143" t="s">
        <v>6525</v>
      </c>
      <c r="B1887" s="143" t="s">
        <v>6526</v>
      </c>
      <c r="C1887" s="143" t="s">
        <v>674</v>
      </c>
      <c r="D1887" s="483"/>
    </row>
    <row r="1888" spans="1:4" ht="15" customHeight="1">
      <c r="A1888" s="143" t="s">
        <v>6527</v>
      </c>
      <c r="B1888" s="143" t="s">
        <v>6528</v>
      </c>
      <c r="C1888" s="143" t="s">
        <v>674</v>
      </c>
      <c r="D1888" s="483"/>
    </row>
    <row r="1889" spans="1:4" ht="15" customHeight="1">
      <c r="A1889" s="143" t="s">
        <v>6529</v>
      </c>
      <c r="B1889" s="143" t="s">
        <v>6530</v>
      </c>
      <c r="C1889" s="143" t="s">
        <v>674</v>
      </c>
      <c r="D1889" s="483"/>
    </row>
    <row r="1890" spans="1:4" ht="15" customHeight="1">
      <c r="A1890" s="143" t="s">
        <v>6531</v>
      </c>
      <c r="B1890" s="143" t="s">
        <v>6532</v>
      </c>
      <c r="C1890" s="143" t="s">
        <v>674</v>
      </c>
      <c r="D1890" s="483"/>
    </row>
    <row r="1891" spans="1:4" ht="15" customHeight="1">
      <c r="A1891" s="143" t="s">
        <v>6533</v>
      </c>
      <c r="B1891" s="143" t="s">
        <v>6534</v>
      </c>
      <c r="C1891" s="143" t="s">
        <v>938</v>
      </c>
      <c r="D1891" s="483"/>
    </row>
    <row r="1892" spans="1:4" ht="15" customHeight="1">
      <c r="A1892" s="143" t="s">
        <v>6535</v>
      </c>
      <c r="B1892" s="143" t="s">
        <v>6536</v>
      </c>
      <c r="C1892" s="143" t="s">
        <v>938</v>
      </c>
      <c r="D1892" s="483"/>
    </row>
    <row r="1893" spans="1:4" ht="15" customHeight="1">
      <c r="A1893" s="143" t="s">
        <v>6537</v>
      </c>
      <c r="B1893" s="143" t="s">
        <v>6538</v>
      </c>
      <c r="C1893" s="143" t="s">
        <v>943</v>
      </c>
      <c r="D1893" s="483"/>
    </row>
    <row r="1894" spans="1:4" ht="15" customHeight="1">
      <c r="A1894" s="143" t="s">
        <v>6539</v>
      </c>
      <c r="B1894" s="143" t="s">
        <v>6540</v>
      </c>
      <c r="C1894" s="143" t="s">
        <v>1347</v>
      </c>
      <c r="D1894" s="483"/>
    </row>
    <row r="1895" spans="1:4" ht="15" customHeight="1">
      <c r="A1895" s="143" t="s">
        <v>6541</v>
      </c>
      <c r="B1895" s="143" t="s">
        <v>6542</v>
      </c>
      <c r="C1895" s="143" t="s">
        <v>1012</v>
      </c>
      <c r="D1895" s="483"/>
    </row>
    <row r="1896" spans="1:4" ht="15" customHeight="1">
      <c r="A1896" s="143" t="s">
        <v>6543</v>
      </c>
      <c r="B1896" s="143" t="s">
        <v>6544</v>
      </c>
      <c r="C1896" s="143" t="s">
        <v>674</v>
      </c>
      <c r="D1896" s="483"/>
    </row>
    <row r="1897" spans="1:4" ht="15" customHeight="1">
      <c r="A1897" s="143" t="s">
        <v>6545</v>
      </c>
      <c r="B1897" s="143" t="s">
        <v>6546</v>
      </c>
      <c r="C1897" s="143" t="s">
        <v>674</v>
      </c>
      <c r="D1897" s="483"/>
    </row>
    <row r="1898" spans="1:4" ht="15" customHeight="1">
      <c r="A1898" s="143" t="s">
        <v>6547</v>
      </c>
      <c r="B1898" s="143" t="s">
        <v>6548</v>
      </c>
      <c r="C1898" s="143" t="s">
        <v>1012</v>
      </c>
      <c r="D1898" s="483"/>
    </row>
    <row r="1899" spans="1:4" ht="15" customHeight="1">
      <c r="A1899" s="143" t="s">
        <v>6549</v>
      </c>
      <c r="B1899" s="143" t="s">
        <v>6550</v>
      </c>
      <c r="C1899" s="143" t="s">
        <v>3014</v>
      </c>
      <c r="D1899" s="483"/>
    </row>
    <row r="1900" spans="1:4" ht="15" customHeight="1">
      <c r="A1900" s="143" t="s">
        <v>6551</v>
      </c>
      <c r="B1900" s="143" t="s">
        <v>6552</v>
      </c>
      <c r="C1900" s="143" t="s">
        <v>674</v>
      </c>
      <c r="D1900" s="483"/>
    </row>
    <row r="1901" spans="1:4" ht="15" customHeight="1">
      <c r="A1901" s="143" t="s">
        <v>6553</v>
      </c>
      <c r="B1901" s="143" t="s">
        <v>6554</v>
      </c>
      <c r="C1901" s="143" t="s">
        <v>674</v>
      </c>
      <c r="D1901" s="483"/>
    </row>
    <row r="1902" spans="1:4" ht="15" customHeight="1">
      <c r="A1902" s="143" t="s">
        <v>6555</v>
      </c>
      <c r="B1902" s="143" t="s">
        <v>6556</v>
      </c>
      <c r="C1902" s="143" t="s">
        <v>674</v>
      </c>
      <c r="D1902" s="483"/>
    </row>
    <row r="1903" spans="1:4" ht="15" customHeight="1">
      <c r="A1903" s="143" t="s">
        <v>6557</v>
      </c>
      <c r="B1903" s="143" t="s">
        <v>6558</v>
      </c>
      <c r="C1903" s="143" t="s">
        <v>674</v>
      </c>
      <c r="D1903" s="483"/>
    </row>
    <row r="1904" spans="1:4" ht="15" customHeight="1">
      <c r="A1904" s="143" t="s">
        <v>6559</v>
      </c>
      <c r="B1904" s="143" t="s">
        <v>6560</v>
      </c>
      <c r="C1904" s="143" t="s">
        <v>674</v>
      </c>
      <c r="D1904" s="483"/>
    </row>
    <row r="1905" spans="1:4" ht="15" customHeight="1">
      <c r="A1905" s="143" t="s">
        <v>6561</v>
      </c>
      <c r="B1905" s="143" t="s">
        <v>6562</v>
      </c>
      <c r="C1905" s="143" t="s">
        <v>674</v>
      </c>
      <c r="D1905" s="483"/>
    </row>
    <row r="1906" spans="1:4" ht="15" customHeight="1">
      <c r="A1906" s="143" t="s">
        <v>6563</v>
      </c>
      <c r="B1906" s="143" t="s">
        <v>6564</v>
      </c>
      <c r="C1906" s="143" t="s">
        <v>1012</v>
      </c>
      <c r="D1906" s="483"/>
    </row>
    <row r="1907" spans="1:4" ht="15" customHeight="1">
      <c r="A1907" s="143" t="s">
        <v>6565</v>
      </c>
      <c r="B1907" s="143" t="s">
        <v>6566</v>
      </c>
      <c r="C1907" s="143" t="s">
        <v>1012</v>
      </c>
      <c r="D1907" s="483"/>
    </row>
    <row r="1908" spans="1:4" ht="15" customHeight="1">
      <c r="A1908" s="143" t="s">
        <v>6567</v>
      </c>
      <c r="B1908" s="143" t="s">
        <v>6568</v>
      </c>
      <c r="C1908" s="143" t="s">
        <v>674</v>
      </c>
      <c r="D1908" s="483"/>
    </row>
    <row r="1909" spans="1:4" ht="15" customHeight="1">
      <c r="A1909" s="143" t="s">
        <v>6569</v>
      </c>
      <c r="B1909" s="143" t="s">
        <v>6570</v>
      </c>
      <c r="C1909" s="143" t="s">
        <v>674</v>
      </c>
      <c r="D1909" s="483"/>
    </row>
    <row r="1910" spans="1:4" ht="15" customHeight="1">
      <c r="A1910" s="143" t="s">
        <v>6571</v>
      </c>
      <c r="B1910" s="143" t="s">
        <v>6572</v>
      </c>
      <c r="C1910" s="143" t="s">
        <v>674</v>
      </c>
      <c r="D1910" s="483"/>
    </row>
    <row r="1911" spans="1:4" ht="15" customHeight="1">
      <c r="A1911" s="143" t="s">
        <v>6573</v>
      </c>
      <c r="B1911" s="143" t="s">
        <v>6574</v>
      </c>
      <c r="C1911" s="143" t="s">
        <v>674</v>
      </c>
      <c r="D1911" s="483"/>
    </row>
    <row r="1912" spans="1:4" ht="15" customHeight="1">
      <c r="A1912" s="143" t="s">
        <v>6575</v>
      </c>
      <c r="B1912" s="143" t="s">
        <v>6576</v>
      </c>
      <c r="C1912" s="143" t="s">
        <v>1347</v>
      </c>
      <c r="D1912" s="483"/>
    </row>
    <row r="1913" spans="1:4" ht="15" customHeight="1">
      <c r="A1913" s="143" t="s">
        <v>6577</v>
      </c>
      <c r="B1913" s="143" t="s">
        <v>6578</v>
      </c>
      <c r="C1913" s="143" t="s">
        <v>938</v>
      </c>
      <c r="D1913" s="483"/>
    </row>
    <row r="1914" spans="1:4" ht="15" customHeight="1">
      <c r="A1914" s="143" t="s">
        <v>6579</v>
      </c>
      <c r="B1914" s="143" t="s">
        <v>6580</v>
      </c>
      <c r="C1914" s="143" t="s">
        <v>674</v>
      </c>
      <c r="D1914" s="483"/>
    </row>
    <row r="1915" spans="1:4" ht="15" customHeight="1">
      <c r="A1915" s="143" t="s">
        <v>6581</v>
      </c>
      <c r="B1915" s="143" t="s">
        <v>6582</v>
      </c>
      <c r="C1915" s="143" t="s">
        <v>674</v>
      </c>
      <c r="D1915" s="483"/>
    </row>
    <row r="1916" spans="1:4" ht="15" customHeight="1">
      <c r="A1916" s="143" t="s">
        <v>6583</v>
      </c>
      <c r="B1916" s="143" t="s">
        <v>6584</v>
      </c>
      <c r="C1916" s="143" t="s">
        <v>674</v>
      </c>
      <c r="D1916" s="483"/>
    </row>
    <row r="1917" spans="1:4" ht="15" customHeight="1">
      <c r="A1917" s="143" t="s">
        <v>6585</v>
      </c>
      <c r="B1917" s="143" t="s">
        <v>6586</v>
      </c>
      <c r="C1917" s="143" t="s">
        <v>674</v>
      </c>
      <c r="D1917" s="483"/>
    </row>
    <row r="1918" spans="1:4" ht="15" customHeight="1">
      <c r="A1918" s="143" t="s">
        <v>6587</v>
      </c>
      <c r="B1918" s="143" t="s">
        <v>6588</v>
      </c>
      <c r="C1918" s="143" t="s">
        <v>674</v>
      </c>
      <c r="D1918" s="483"/>
    </row>
    <row r="1919" spans="1:4" ht="15" customHeight="1">
      <c r="A1919" s="143" t="s">
        <v>6589</v>
      </c>
      <c r="B1919" s="143" t="s">
        <v>6590</v>
      </c>
      <c r="C1919" s="143" t="s">
        <v>674</v>
      </c>
      <c r="D1919" s="483"/>
    </row>
    <row r="1920" spans="1:4" ht="15" customHeight="1">
      <c r="A1920" s="143" t="s">
        <v>6591</v>
      </c>
      <c r="B1920" s="143" t="s">
        <v>6592</v>
      </c>
      <c r="C1920" s="143" t="s">
        <v>674</v>
      </c>
      <c r="D1920" s="483"/>
    </row>
    <row r="1921" spans="1:4" ht="15" customHeight="1">
      <c r="A1921" s="143" t="s">
        <v>6593</v>
      </c>
      <c r="B1921" s="143" t="s">
        <v>6594</v>
      </c>
      <c r="C1921" s="143" t="s">
        <v>674</v>
      </c>
      <c r="D1921" s="483"/>
    </row>
    <row r="1922" spans="1:4" ht="15" customHeight="1">
      <c r="A1922" s="143" t="s">
        <v>6595</v>
      </c>
      <c r="B1922" s="143" t="s">
        <v>6596</v>
      </c>
      <c r="C1922" s="143" t="s">
        <v>674</v>
      </c>
      <c r="D1922" s="483"/>
    </row>
    <row r="1923" spans="1:4" ht="15" customHeight="1">
      <c r="A1923" s="143" t="s">
        <v>6597</v>
      </c>
      <c r="B1923" s="143" t="s">
        <v>6598</v>
      </c>
      <c r="C1923" s="143" t="s">
        <v>674</v>
      </c>
      <c r="D1923" s="483"/>
    </row>
    <row r="1924" spans="1:4" ht="15" customHeight="1">
      <c r="A1924" s="143" t="s">
        <v>6599</v>
      </c>
      <c r="B1924" s="143" t="s">
        <v>6600</v>
      </c>
      <c r="C1924" s="143" t="s">
        <v>1347</v>
      </c>
      <c r="D1924" s="483"/>
    </row>
    <row r="1925" spans="1:4" ht="15" customHeight="1">
      <c r="A1925" s="143" t="s">
        <v>6601</v>
      </c>
      <c r="B1925" s="143" t="s">
        <v>6602</v>
      </c>
      <c r="C1925" s="143" t="s">
        <v>674</v>
      </c>
      <c r="D1925" s="483"/>
    </row>
    <row r="1926" spans="1:4" ht="15" customHeight="1">
      <c r="A1926" s="143" t="s">
        <v>6603</v>
      </c>
      <c r="B1926" s="143" t="s">
        <v>6604</v>
      </c>
      <c r="C1926" s="143" t="s">
        <v>943</v>
      </c>
      <c r="D1926" s="483"/>
    </row>
    <row r="1927" spans="1:4" ht="15" customHeight="1">
      <c r="A1927" s="143" t="s">
        <v>6605</v>
      </c>
      <c r="B1927" s="143" t="s">
        <v>6606</v>
      </c>
      <c r="C1927" s="143" t="s">
        <v>674</v>
      </c>
      <c r="D1927" s="483"/>
    </row>
    <row r="1928" spans="1:4" ht="15" customHeight="1">
      <c r="A1928" s="143" t="s">
        <v>6607</v>
      </c>
      <c r="B1928" s="143" t="s">
        <v>6608</v>
      </c>
      <c r="C1928" s="143" t="s">
        <v>674</v>
      </c>
      <c r="D1928" s="483"/>
    </row>
    <row r="1929" spans="1:4" ht="15" customHeight="1">
      <c r="A1929" s="143" t="s">
        <v>6609</v>
      </c>
      <c r="B1929" s="143" t="s">
        <v>6610</v>
      </c>
      <c r="C1929" s="143" t="s">
        <v>674</v>
      </c>
      <c r="D1929" s="483"/>
    </row>
    <row r="1930" spans="1:4" ht="15" customHeight="1">
      <c r="A1930" s="143" t="s">
        <v>6611</v>
      </c>
      <c r="B1930" s="143" t="s">
        <v>6612</v>
      </c>
      <c r="C1930" s="143" t="s">
        <v>674</v>
      </c>
      <c r="D1930" s="483"/>
    </row>
    <row r="1931" spans="1:4" ht="15" customHeight="1">
      <c r="A1931" s="143" t="s">
        <v>6613</v>
      </c>
      <c r="B1931" s="143" t="s">
        <v>6614</v>
      </c>
      <c r="C1931" s="143" t="s">
        <v>1347</v>
      </c>
      <c r="D1931" s="483"/>
    </row>
    <row r="1932" spans="1:4" ht="15" customHeight="1">
      <c r="A1932" s="143" t="s">
        <v>6615</v>
      </c>
      <c r="B1932" s="143" t="s">
        <v>6616</v>
      </c>
      <c r="C1932" s="143" t="s">
        <v>938</v>
      </c>
      <c r="D1932" s="483"/>
    </row>
    <row r="1933" spans="1:4" ht="15" customHeight="1">
      <c r="A1933" s="143" t="s">
        <v>6617</v>
      </c>
      <c r="B1933" s="143" t="s">
        <v>6618</v>
      </c>
      <c r="C1933" s="143" t="s">
        <v>674</v>
      </c>
      <c r="D1933" s="483"/>
    </row>
    <row r="1934" spans="1:4" ht="15" customHeight="1">
      <c r="A1934" s="143" t="s">
        <v>6619</v>
      </c>
      <c r="B1934" s="143" t="s">
        <v>6620</v>
      </c>
      <c r="C1934" s="143" t="s">
        <v>674</v>
      </c>
      <c r="D1934" s="483"/>
    </row>
    <row r="1935" spans="1:4" ht="15" customHeight="1">
      <c r="A1935" s="143" t="s">
        <v>6621</v>
      </c>
      <c r="B1935" s="143" t="s">
        <v>6622</v>
      </c>
      <c r="C1935" s="143" t="s">
        <v>674</v>
      </c>
      <c r="D1935" s="483"/>
    </row>
    <row r="1936" spans="1:4" ht="15" customHeight="1">
      <c r="A1936" s="143" t="s">
        <v>6623</v>
      </c>
      <c r="B1936" s="143" t="s">
        <v>6624</v>
      </c>
      <c r="C1936" s="143" t="s">
        <v>674</v>
      </c>
      <c r="D1936" s="483"/>
    </row>
    <row r="1937" spans="1:4" ht="15" customHeight="1">
      <c r="A1937" s="143" t="s">
        <v>6625</v>
      </c>
      <c r="B1937" s="143" t="s">
        <v>6626</v>
      </c>
      <c r="C1937" s="143" t="s">
        <v>674</v>
      </c>
      <c r="D1937" s="483"/>
    </row>
    <row r="1938" spans="1:4" ht="15" customHeight="1">
      <c r="A1938" s="143" t="s">
        <v>6627</v>
      </c>
      <c r="B1938" s="143" t="s">
        <v>6628</v>
      </c>
      <c r="C1938" s="143" t="s">
        <v>674</v>
      </c>
      <c r="D1938" s="483"/>
    </row>
    <row r="1939" spans="1:4" ht="15" customHeight="1">
      <c r="A1939" s="143" t="s">
        <v>6629</v>
      </c>
      <c r="B1939" s="143" t="s">
        <v>6630</v>
      </c>
      <c r="C1939" s="143" t="s">
        <v>674</v>
      </c>
      <c r="D1939" s="483"/>
    </row>
    <row r="1940" spans="1:4" ht="15" customHeight="1">
      <c r="A1940" s="143" t="s">
        <v>6631</v>
      </c>
      <c r="B1940" s="143" t="s">
        <v>6632</v>
      </c>
      <c r="C1940" s="143" t="s">
        <v>674</v>
      </c>
      <c r="D1940" s="483"/>
    </row>
    <row r="1941" spans="1:4" ht="15" customHeight="1">
      <c r="A1941" s="143" t="s">
        <v>6633</v>
      </c>
      <c r="B1941" s="143" t="s">
        <v>6634</v>
      </c>
      <c r="C1941" s="143" t="s">
        <v>674</v>
      </c>
      <c r="D1941" s="483"/>
    </row>
    <row r="1942" spans="1:4" ht="15" customHeight="1">
      <c r="A1942" s="143" t="s">
        <v>6635</v>
      </c>
      <c r="B1942" s="143" t="s">
        <v>6636</v>
      </c>
      <c r="C1942" s="143" t="s">
        <v>674</v>
      </c>
      <c r="D1942" s="483"/>
    </row>
    <row r="1943" spans="1:4" ht="15" customHeight="1">
      <c r="A1943" s="143" t="s">
        <v>6637</v>
      </c>
      <c r="B1943" s="143" t="s">
        <v>6638</v>
      </c>
      <c r="C1943" s="143" t="s">
        <v>674</v>
      </c>
      <c r="D1943" s="483"/>
    </row>
    <row r="1944" spans="1:4" ht="15" customHeight="1">
      <c r="A1944" s="143" t="s">
        <v>6639</v>
      </c>
      <c r="B1944" s="143" t="s">
        <v>6640</v>
      </c>
      <c r="C1944" s="143" t="s">
        <v>674</v>
      </c>
      <c r="D1944" s="483"/>
    </row>
    <row r="1945" spans="1:4" ht="15" customHeight="1">
      <c r="A1945" s="143" t="s">
        <v>6641</v>
      </c>
      <c r="B1945" s="143" t="s">
        <v>6642</v>
      </c>
      <c r="C1945" s="143" t="s">
        <v>1347</v>
      </c>
      <c r="D1945" s="483"/>
    </row>
    <row r="1946" spans="1:4" ht="15" customHeight="1">
      <c r="A1946" s="143" t="s">
        <v>6643</v>
      </c>
      <c r="B1946" s="143" t="s">
        <v>6644</v>
      </c>
      <c r="C1946" s="143" t="s">
        <v>674</v>
      </c>
      <c r="D1946" s="483"/>
    </row>
    <row r="1947" spans="1:4" ht="15" customHeight="1">
      <c r="A1947" s="143" t="s">
        <v>6645</v>
      </c>
      <c r="B1947" s="143" t="s">
        <v>6646</v>
      </c>
      <c r="C1947" s="143" t="s">
        <v>674</v>
      </c>
      <c r="D1947" s="483"/>
    </row>
    <row r="1948" spans="1:4" ht="15" customHeight="1">
      <c r="A1948" s="143" t="s">
        <v>6647</v>
      </c>
      <c r="B1948" s="143" t="s">
        <v>6648</v>
      </c>
      <c r="C1948" s="143" t="s">
        <v>1347</v>
      </c>
      <c r="D1948" s="483"/>
    </row>
    <row r="1949" spans="1:4" ht="15" customHeight="1">
      <c r="A1949" s="143" t="s">
        <v>6649</v>
      </c>
      <c r="B1949" s="143" t="s">
        <v>6650</v>
      </c>
      <c r="C1949" s="143" t="s">
        <v>943</v>
      </c>
      <c r="D1949" s="483"/>
    </row>
    <row r="1950" spans="1:4" ht="15" customHeight="1">
      <c r="A1950" s="143" t="s">
        <v>6651</v>
      </c>
      <c r="B1950" s="143" t="s">
        <v>6652</v>
      </c>
      <c r="C1950" s="143" t="s">
        <v>1347</v>
      </c>
      <c r="D1950" s="483"/>
    </row>
    <row r="1951" spans="1:4" ht="15" customHeight="1">
      <c r="A1951" s="143" t="s">
        <v>6653</v>
      </c>
      <c r="B1951" s="143" t="s">
        <v>6654</v>
      </c>
      <c r="C1951" s="143" t="s">
        <v>674</v>
      </c>
      <c r="D1951" s="483"/>
    </row>
    <row r="1952" spans="1:4" ht="15" customHeight="1">
      <c r="A1952" s="143" t="s">
        <v>6655</v>
      </c>
      <c r="B1952" s="143" t="s">
        <v>6656</v>
      </c>
      <c r="C1952" s="143" t="s">
        <v>674</v>
      </c>
      <c r="D1952" s="483"/>
    </row>
    <row r="1953" spans="1:4" ht="15" customHeight="1">
      <c r="A1953" s="143" t="s">
        <v>6657</v>
      </c>
      <c r="B1953" s="143" t="s">
        <v>6658</v>
      </c>
      <c r="C1953" s="143" t="s">
        <v>674</v>
      </c>
      <c r="D1953" s="483"/>
    </row>
    <row r="1954" spans="1:4" ht="15" customHeight="1">
      <c r="A1954" s="143" t="s">
        <v>6659</v>
      </c>
      <c r="B1954" s="143" t="s">
        <v>6660</v>
      </c>
      <c r="C1954" s="143" t="s">
        <v>1347</v>
      </c>
      <c r="D1954" s="483"/>
    </row>
    <row r="1955" spans="1:4" ht="15" customHeight="1">
      <c r="A1955" s="143" t="s">
        <v>6661</v>
      </c>
      <c r="B1955" s="143" t="s">
        <v>6662</v>
      </c>
      <c r="C1955" s="143" t="s">
        <v>674</v>
      </c>
      <c r="D1955" s="483"/>
    </row>
    <row r="1956" spans="1:4" ht="15" customHeight="1">
      <c r="A1956" s="143" t="s">
        <v>6663</v>
      </c>
      <c r="B1956" s="143" t="s">
        <v>6664</v>
      </c>
      <c r="C1956" s="143" t="s">
        <v>674</v>
      </c>
      <c r="D1956" s="483"/>
    </row>
    <row r="1957" spans="1:4" ht="15" customHeight="1">
      <c r="A1957" s="143" t="s">
        <v>6665</v>
      </c>
      <c r="B1957" s="143" t="s">
        <v>6666</v>
      </c>
      <c r="C1957" s="143" t="s">
        <v>674</v>
      </c>
      <c r="D1957" s="483"/>
    </row>
    <row r="1958" spans="1:4" ht="15" customHeight="1">
      <c r="A1958" s="143" t="s">
        <v>6667</v>
      </c>
      <c r="B1958" s="143" t="s">
        <v>6668</v>
      </c>
      <c r="C1958" s="143" t="s">
        <v>674</v>
      </c>
      <c r="D1958" s="483"/>
    </row>
    <row r="1959" spans="1:4" ht="15" customHeight="1">
      <c r="A1959" s="143" t="s">
        <v>6669</v>
      </c>
      <c r="B1959" s="143" t="s">
        <v>6670</v>
      </c>
      <c r="C1959" s="143" t="s">
        <v>674</v>
      </c>
      <c r="D1959" s="483"/>
    </row>
    <row r="1960" spans="1:4" ht="15" customHeight="1">
      <c r="A1960" s="143" t="s">
        <v>6671</v>
      </c>
      <c r="B1960" s="143" t="s">
        <v>6672</v>
      </c>
      <c r="C1960" s="143" t="s">
        <v>1347</v>
      </c>
      <c r="D1960" s="483"/>
    </row>
  </sheetData>
  <sheetProtection insertHyperlinks="0"/>
  <autoFilter ref="A2:D427" xr:uid="{71648555-2127-48AE-A65B-B231C79926FF}">
    <sortState xmlns:xlrd2="http://schemas.microsoft.com/office/spreadsheetml/2017/richdata2" ref="A3:D427">
      <sortCondition descending="1" ref="D3:D427"/>
      <sortCondition ref="A3:A427"/>
    </sortState>
  </autoFilter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6368-7A6C-4098-AE27-C94C40A89244}">
  <sheetPr codeName="Sheet29"/>
  <dimension ref="A1:K3500"/>
  <sheetViews>
    <sheetView showGridLines="0" zoomScale="77" zoomScaleNormal="77" workbookViewId="0"/>
  </sheetViews>
  <sheetFormatPr defaultColWidth="9.140625" defaultRowHeight="15" customHeight="1"/>
  <cols>
    <col min="1" max="1" width="60.7109375" style="49" customWidth="1"/>
    <col min="2" max="2" width="5.7109375" style="49" customWidth="1"/>
    <col min="3" max="3" width="58.85546875" style="49" customWidth="1"/>
    <col min="4" max="4" width="3.140625" style="49" customWidth="1"/>
    <col min="5" max="5" width="60.7109375" style="49" customWidth="1"/>
    <col min="6" max="6" width="5.7109375" style="49" customWidth="1"/>
    <col min="7" max="7" width="51.7109375" style="49" customWidth="1"/>
    <col min="8" max="8" width="3" style="49" customWidth="1"/>
    <col min="9" max="9" width="60.7109375" style="49" customWidth="1"/>
    <col min="10" max="10" width="5.7109375" style="49" customWidth="1"/>
    <col min="11" max="11" width="51.7109375" style="49" customWidth="1"/>
    <col min="12" max="12" width="54.42578125" style="49" customWidth="1"/>
    <col min="13" max="16384" width="9.140625" style="49"/>
  </cols>
  <sheetData>
    <row r="1" spans="1:11" ht="15" customHeight="1">
      <c r="A1" s="484" t="s">
        <v>6673</v>
      </c>
      <c r="B1" s="484"/>
      <c r="C1" s="484"/>
      <c r="E1" s="484" t="s">
        <v>6674</v>
      </c>
      <c r="F1" s="484"/>
      <c r="G1" s="484"/>
      <c r="I1" s="484" t="s">
        <v>6675</v>
      </c>
      <c r="J1" s="484"/>
      <c r="K1" s="484"/>
    </row>
    <row r="2" spans="1:11" ht="15" customHeight="1">
      <c r="A2" s="485" t="s">
        <v>6676</v>
      </c>
      <c r="B2" s="486"/>
      <c r="C2" s="486"/>
      <c r="E2" s="485" t="s">
        <v>6677</v>
      </c>
      <c r="F2" s="485"/>
      <c r="G2" s="485"/>
      <c r="I2" s="485" t="s">
        <v>6678</v>
      </c>
      <c r="J2" s="485"/>
      <c r="K2" s="485"/>
    </row>
    <row r="3" spans="1:11" ht="45" customHeight="1">
      <c r="A3" s="477" t="s">
        <v>653</v>
      </c>
      <c r="B3" s="477"/>
      <c r="C3" s="477" t="s">
        <v>6679</v>
      </c>
      <c r="E3" s="477" t="s">
        <v>653</v>
      </c>
      <c r="F3" s="477"/>
      <c r="G3" s="477" t="s">
        <v>6679</v>
      </c>
      <c r="I3" s="477" t="s">
        <v>653</v>
      </c>
      <c r="J3" s="477"/>
      <c r="K3" s="477" t="s">
        <v>6679</v>
      </c>
    </row>
    <row r="4" spans="1:11" ht="15" customHeight="1">
      <c r="A4" s="143" t="s">
        <v>2794</v>
      </c>
      <c r="B4" s="483">
        <f>IF($E$4="","",IF(A4="","",IF(COUNTIF('B.LT.QR.5.2 LTQR(Bancassurance)'!$B$13:$B$1000,DropDown!$A4)&gt;=1,"",ROW()-3)))</f>
        <v>1</v>
      </c>
      <c r="C4" s="143" t="str">
        <f>IF(ROW(A4)-ROW(A$4)+1&gt;COUNT(B$4:B$2002),"N/A",INDEX($A$4:$A$2002,SMALL($B$4:$B$2002,1+ROW(A4)-ROW(A$4))))</f>
        <v>AGRICULTURAL BANK OF CHINA LIMITED</v>
      </c>
      <c r="E4" s="143" t="s">
        <v>4693</v>
      </c>
      <c r="F4" s="483">
        <f>IF(E4="","",IF(COUNTIF('B.LT.QR.5.3 LTQR(Corp Agencies)'!$B$13:$B$1000,DropDown!$E4)&gt;=1,"",ROW()-3))</f>
        <v>1</v>
      </c>
      <c r="G4" s="143" t="str">
        <f>IF(ROW(E4)-ROW(E$4)+1&gt;COUNT(F$4:F$2002),"N/A",INDEX($E$4:$E$2002,SMALL($F$4:$F$2002,1+ROW(E4)-ROW(E$4))))</f>
        <v>18 FINANCE ASSETS MANAGEMENT LIMITED</v>
      </c>
      <c r="I4" s="478" t="s">
        <v>1962</v>
      </c>
      <c r="J4" s="483">
        <f>IF(I4="","",IF(COUNTIF('B.LT.QR.5.4 LTQR(Brokers)'!$B$13:$B$1000,DropDown!$I4)&gt;=1,"",ROW()-3))</f>
        <v>1</v>
      </c>
      <c r="K4" s="143" t="str">
        <f>IF(ROW(I4)-ROW(I$4)+1&gt;COUNT(J$4:J$2002),"N/A",INDEX($I$4:$I$2002,SMALL($J$4:$J$2002,1+ROW(I4)-ROW(I$4))))</f>
        <v>10Life Financial Limited</v>
      </c>
    </row>
    <row r="5" spans="1:11" ht="15" customHeight="1">
      <c r="A5" s="143" t="s">
        <v>2766</v>
      </c>
      <c r="B5" s="483">
        <f>IF(A5="","",IF(COUNTIF('B.LT.QR.5.2 LTQR(Bancassurance)'!$B$13:$B$1000,DropDown!$A5)&gt;=1,"",ROW()-3))</f>
        <v>2</v>
      </c>
      <c r="C5" s="143" t="str">
        <f t="shared" ref="C5:C68" si="0">IF(ROW(A5)-ROW(A$4)+1&gt;COUNT(B$4:B$2002),"N/A",INDEX($A$4:$A$2002,SMALL($B$4:$B$2002,1+ROW(A5)-ROW(A$4))))</f>
        <v>ALLIED BANKING CORPORATION (HONG KONG) LIMITED</v>
      </c>
      <c r="E5" s="143" t="s">
        <v>4309</v>
      </c>
      <c r="F5" s="483">
        <f>IF(E5="","",IF(COUNTIF('B.LT.QR.5.3 LTQR(Corp Agencies)'!$B$13:$B$1000,DropDown!$E5)&gt;=1,"",ROW()-3))</f>
        <v>2</v>
      </c>
      <c r="G5" s="143" t="str">
        <f t="shared" ref="G5:G68" si="1">IF(ROW(E5)-ROW(E$4)+1&gt;COUNT(F$4:F$2002),"N/A",INDEX($E$4:$E$2002,SMALL($F$4:$F$2002,1+ROW(E5)-ROW(E$4))))</f>
        <v>21ST CENTURY INSURANCE &amp; FINANCIAL AGENCY LTD</v>
      </c>
      <c r="I5" s="143" t="s">
        <v>1508</v>
      </c>
      <c r="J5" s="483">
        <f>IF(I5="","",IF(COUNTIF('B.LT.QR.5.4 LTQR(Brokers)'!$B$13:$B$1000,DropDown!$I5)&gt;=1,"",ROW()-3))</f>
        <v>2</v>
      </c>
      <c r="K5" s="143" t="str">
        <f t="shared" ref="K5:K68" si="2">IF(ROW(I5)-ROW(I$4)+1&gt;COUNT(J$4:J$2002),"N/A",INDEX($I$4:$I$2002,SMALL($J$4:$J$2002,1+ROW(I5)-ROW(I$4))))</f>
        <v>1291 Group Asia Limited</v>
      </c>
    </row>
    <row r="6" spans="1:11" ht="15" customHeight="1">
      <c r="A6" s="143" t="s">
        <v>2852</v>
      </c>
      <c r="B6" s="483">
        <f>IF(A6="","",IF(COUNTIF('B.LT.QR.5.2 LTQR(Bancassurance)'!$B$13:$B$1000,DropDown!$A6)&gt;=1,"",ROW()-3))</f>
        <v>3</v>
      </c>
      <c r="C6" s="143" t="str">
        <f t="shared" si="0"/>
        <v>Ant Bank (Hong Kong) Limited</v>
      </c>
      <c r="E6" s="143" t="s">
        <v>3821</v>
      </c>
      <c r="F6" s="483">
        <f>IF(E6="","",IF(COUNTIF('B.LT.QR.5.3 LTQR(Corp Agencies)'!$B$13:$B$1000,DropDown!$E6)&gt;=1,"",ROW()-3))</f>
        <v>3</v>
      </c>
      <c r="G6" s="143" t="str">
        <f t="shared" si="1"/>
        <v>43 GLOBAL CONSULTANTS LTD</v>
      </c>
      <c r="I6" s="478" t="s">
        <v>2636</v>
      </c>
      <c r="J6" s="483">
        <f>IF(I6="","",IF(COUNTIF('B.LT.QR.5.4 LTQR(Brokers)'!$B$13:$B$1000,DropDown!$I6)&gt;=1,"",ROW()-3))</f>
        <v>3</v>
      </c>
      <c r="K6" s="143" t="str">
        <f t="shared" si="2"/>
        <v>28 Advisory Limited</v>
      </c>
    </row>
    <row r="7" spans="1:11" ht="15" customHeight="1">
      <c r="A7" s="143" t="s">
        <v>2759</v>
      </c>
      <c r="B7" s="483">
        <f>IF(A7="","",IF(COUNTIF('B.LT.QR.5.2 LTQR(Bancassurance)'!$B$13:$B$1000,DropDown!$A7)&gt;=1,"",ROW()-3))</f>
        <v>4</v>
      </c>
      <c r="C7" s="143" t="str">
        <f t="shared" si="0"/>
        <v>BANGKOK BANK PUBLIC CO LTD</v>
      </c>
      <c r="E7" s="143" t="s">
        <v>4673</v>
      </c>
      <c r="F7" s="483">
        <f>IF(E7="","",IF(COUNTIF('B.LT.QR.5.3 LTQR(Corp Agencies)'!$B$13:$B$1000,DropDown!$E7)&gt;=1,"",ROW()-3))</f>
        <v>4</v>
      </c>
      <c r="G7" s="143" t="str">
        <f t="shared" si="1"/>
        <v>A &amp; J INSURANCE AGENCY COMPANY</v>
      </c>
      <c r="I7" s="143" t="s">
        <v>1195</v>
      </c>
      <c r="J7" s="483">
        <f>IF(I7="","",IF(COUNTIF('B.LT.QR.5.4 LTQR(Brokers)'!$B$13:$B$1000,DropDown!$I7)&gt;=1,"",ROW()-3))</f>
        <v>4</v>
      </c>
      <c r="K7" s="143" t="str">
        <f t="shared" si="2"/>
        <v>A. Yu &amp; Associates Risk Solutions Limited</v>
      </c>
    </row>
    <row r="8" spans="1:11" ht="15" customHeight="1">
      <c r="A8" s="143" t="s">
        <v>2800</v>
      </c>
      <c r="B8" s="483">
        <f>IF(A8="","",IF(COUNTIF('B.LT.QR.5.2 LTQR(Bancassurance)'!$B$13:$B$1000,DropDown!$A8)&gt;=1,"",ROW()-3))</f>
        <v>5</v>
      </c>
      <c r="C8" s="143" t="str">
        <f t="shared" si="0"/>
        <v>BANK OF CHINA (HONG KONG) LIMITED</v>
      </c>
      <c r="E8" s="143" t="s">
        <v>2922</v>
      </c>
      <c r="F8" s="483">
        <f>IF(E8="","",IF(COUNTIF('B.LT.QR.5.3 LTQR(Corp Agencies)'!$B$13:$B$1000,DropDown!$E8)&gt;=1,"",ROW()-3))</f>
        <v>5</v>
      </c>
      <c r="G8" s="143" t="str">
        <f t="shared" si="1"/>
        <v>A &amp; J INSURANCE CONSULTANCY</v>
      </c>
      <c r="I8" s="143" t="s">
        <v>1722</v>
      </c>
      <c r="J8" s="483">
        <f>IF(I8="","",IF(COUNTIF('B.LT.QR.5.4 LTQR(Brokers)'!$B$13:$B$1000,DropDown!$I8)&gt;=1,"",ROW()-3))</f>
        <v>5</v>
      </c>
      <c r="K8" s="143" t="str">
        <f t="shared" si="2"/>
        <v>Aasure Insurance Broker Limited</v>
      </c>
    </row>
    <row r="9" spans="1:11" ht="15" customHeight="1">
      <c r="A9" s="143" t="s">
        <v>2790</v>
      </c>
      <c r="B9" s="483">
        <f>IF(A9="","",IF(COUNTIF('B.LT.QR.5.2 LTQR(Bancassurance)'!$B$13:$B$1000,DropDown!$A9)&gt;=1,"",ROW()-3))</f>
        <v>6</v>
      </c>
      <c r="C9" s="143" t="str">
        <f t="shared" si="0"/>
        <v>BANK OF COMMUNICATIONS (HONG KONG) LIMITED</v>
      </c>
      <c r="E9" s="143" t="s">
        <v>3817</v>
      </c>
      <c r="F9" s="483">
        <f>IF(E9="","",IF(COUNTIF('B.LT.QR.5.3 LTQR(Corp Agencies)'!$B$13:$B$1000,DropDown!$E9)&gt;=1,"",ROW()-3))</f>
        <v>6</v>
      </c>
      <c r="G9" s="143" t="str">
        <f t="shared" si="1"/>
        <v>A &amp; K ENTERPRISE COMPANY</v>
      </c>
      <c r="I9" s="143" t="s">
        <v>1125</v>
      </c>
      <c r="J9" s="483">
        <f>IF(I9="","",IF(COUNTIF('B.LT.QR.5.4 LTQR(Brokers)'!$B$13:$B$1000,DropDown!$I9)&gt;=1,"",ROW()-3))</f>
        <v>6</v>
      </c>
      <c r="K9" s="143" t="str">
        <f t="shared" si="2"/>
        <v>Abacare Hong Kong Limited</v>
      </c>
    </row>
    <row r="10" spans="1:11" ht="15" customHeight="1">
      <c r="A10" s="143" t="s">
        <v>2798</v>
      </c>
      <c r="B10" s="483">
        <f>IF(A10="","",IF(COUNTIF('B.LT.QR.5.2 LTQR(Bancassurance)'!$B$13:$B$1000,DropDown!$A10)&gt;=1,"",ROW()-3))</f>
        <v>7</v>
      </c>
      <c r="C10" s="143" t="str">
        <f t="shared" si="0"/>
        <v>BANK OF COMMUNICATIONS CO., LTD.</v>
      </c>
      <c r="E10" s="143" t="s">
        <v>6505</v>
      </c>
      <c r="F10" s="483">
        <f>IF(E10="","",IF(COUNTIF('B.LT.QR.5.3 LTQR(Corp Agencies)'!$B$13:$B$1000,DropDown!$E10)&gt;=1,"",ROW()-3))</f>
        <v>7</v>
      </c>
      <c r="G10" s="143" t="str">
        <f t="shared" si="1"/>
        <v>A AND W COMPANY</v>
      </c>
      <c r="I10" s="143" t="s">
        <v>1778</v>
      </c>
      <c r="J10" s="483">
        <f>IF(I10="","",IF(COUNTIF('B.LT.QR.5.4 LTQR(Brokers)'!$B$13:$B$1000,DropDown!$I10)&gt;=1,"",ROW()-3))</f>
        <v>7</v>
      </c>
      <c r="K10" s="143" t="str">
        <f t="shared" si="2"/>
        <v>ABCI Insurance Broker Limited</v>
      </c>
    </row>
    <row r="11" spans="1:11" ht="15" customHeight="1">
      <c r="A11" s="143" t="s">
        <v>2844</v>
      </c>
      <c r="B11" s="483">
        <f>IF(A11="","",IF(COUNTIF('B.LT.QR.5.2 LTQR(Bancassurance)'!$B$13:$B$1000,DropDown!$A11)&gt;=1,"",ROW()-3))</f>
        <v>8</v>
      </c>
      <c r="C11" s="143" t="str">
        <f t="shared" si="0"/>
        <v>BANK SINOPAC</v>
      </c>
      <c r="E11" s="143" t="s">
        <v>5772</v>
      </c>
      <c r="F11" s="483">
        <f>IF(E11="","",IF(COUNTIF('B.LT.QR.5.3 LTQR(Corp Agencies)'!$B$13:$B$1000,DropDown!$E11)&gt;=1,"",ROW()-3))</f>
        <v>8</v>
      </c>
      <c r="G11" s="143" t="str">
        <f t="shared" si="1"/>
        <v>A M FINANCIAL SERVICES LIMITED</v>
      </c>
      <c r="I11" s="478" t="s">
        <v>1964</v>
      </c>
      <c r="J11" s="483">
        <f>IF(I11="","",IF(COUNTIF('B.LT.QR.5.4 LTQR(Brokers)'!$B$13:$B$1000,DropDown!$I11)&gt;=1,"",ROW()-3))</f>
        <v>8</v>
      </c>
      <c r="K11" s="143" t="str">
        <f t="shared" si="2"/>
        <v>Able Assets Management Limited</v>
      </c>
    </row>
    <row r="12" spans="1:11" ht="15" customHeight="1">
      <c r="A12" s="143" t="s">
        <v>2828</v>
      </c>
      <c r="B12" s="483">
        <f>IF(A12="","",IF(COUNTIF('B.LT.QR.5.2 LTQR(Bancassurance)'!$B$13:$B$1000,DropDown!$A12)&gt;=1,"",ROW()-3))</f>
        <v>9</v>
      </c>
      <c r="C12" s="143" t="str">
        <f t="shared" si="0"/>
        <v>CHINA CITIC BANK INTERNATIONAL LIMITED</v>
      </c>
      <c r="E12" s="143" t="s">
        <v>4989</v>
      </c>
      <c r="F12" s="483">
        <f>IF(E12="","",IF(COUNTIF('B.LT.QR.5.3 LTQR(Corp Agencies)'!$B$13:$B$1000,DropDown!$E12)&gt;=1,"",ROW()-3))</f>
        <v>9</v>
      </c>
      <c r="G12" s="143" t="str">
        <f t="shared" si="1"/>
        <v>A P AUTO COMPANY LIMITED</v>
      </c>
      <c r="I12" s="143" t="s">
        <v>1786</v>
      </c>
      <c r="J12" s="483">
        <f>IF(I12="","",IF(COUNTIF('B.LT.QR.5.4 LTQR(Brokers)'!$B$13:$B$1000,DropDown!$I12)&gt;=1,"",ROW()-3))</f>
        <v>9</v>
      </c>
      <c r="K12" s="143" t="str">
        <f t="shared" si="2"/>
        <v>Ablemex Financial &amp; Insurance Services Limited</v>
      </c>
    </row>
    <row r="13" spans="1:11" ht="15" customHeight="1">
      <c r="A13" s="143" t="s">
        <v>2818</v>
      </c>
      <c r="B13" s="483">
        <f>IF(A13="","",IF(COUNTIF('B.LT.QR.5.2 LTQR(Bancassurance)'!$B$13:$B$1000,DropDown!$A13)&gt;=1,"",ROW()-3))</f>
        <v>10</v>
      </c>
      <c r="C13" s="143" t="str">
        <f t="shared" si="0"/>
        <v>CHINA CONSTRUCTION BANK (ASIA) CORPORATION LIMITED</v>
      </c>
      <c r="E13" s="143" t="s">
        <v>4305</v>
      </c>
      <c r="F13" s="483">
        <f>IF(E13="","",IF(COUNTIF('B.LT.QR.5.3 LTQR(Corp Agencies)'!$B$13:$B$1000,DropDown!$E13)&gt;=1,"",ROW()-3))</f>
        <v>10</v>
      </c>
      <c r="G13" s="143" t="str">
        <f t="shared" si="1"/>
        <v>A PLUS INTERNATIONAL SERVICES LTD</v>
      </c>
      <c r="I13" s="478" t="s">
        <v>1994</v>
      </c>
      <c r="J13" s="483">
        <f>IF(I13="","",IF(COUNTIF('B.LT.QR.5.4 LTQR(Brokers)'!$B$13:$B$1000,DropDown!$I13)&gt;=1,"",ROW()-3))</f>
        <v>10</v>
      </c>
      <c r="K13" s="143" t="str">
        <f t="shared" si="2"/>
        <v>Abundance Global Wealth Management Limited</v>
      </c>
    </row>
    <row r="14" spans="1:11" ht="15" customHeight="1">
      <c r="A14" s="143" t="s">
        <v>2792</v>
      </c>
      <c r="B14" s="483">
        <f>IF(A14="","",IF(COUNTIF('B.LT.QR.5.2 LTQR(Bancassurance)'!$B$13:$B$1000,DropDown!$A14)&gt;=1,"",ROW()-3))</f>
        <v>11</v>
      </c>
      <c r="C14" s="143" t="str">
        <f t="shared" si="0"/>
        <v>CHINA EVERBRIGHT BANK COMPANY LTD</v>
      </c>
      <c r="E14" s="143" t="s">
        <v>6152</v>
      </c>
      <c r="F14" s="483">
        <f>IF(E14="","",IF(COUNTIF('B.LT.QR.5.3 LTQR(Corp Agencies)'!$B$13:$B$1000,DropDown!$E14)&gt;=1,"",ROW()-3))</f>
        <v>11</v>
      </c>
      <c r="G14" s="143" t="str">
        <f t="shared" si="1"/>
        <v>A R C INSURANCE AGENCY</v>
      </c>
      <c r="I14" s="143" t="s">
        <v>1576</v>
      </c>
      <c r="J14" s="483">
        <f>IF(I14="","",IF(COUNTIF('B.LT.QR.5.4 LTQR(Brokers)'!$B$13:$B$1000,DropDown!$I14)&gt;=1,"",ROW()-3))</f>
        <v>11</v>
      </c>
      <c r="K14" s="143" t="str">
        <f t="shared" si="2"/>
        <v>Acacia Insurance Solutions Limited</v>
      </c>
    </row>
    <row r="15" spans="1:11" ht="15" customHeight="1">
      <c r="A15" s="143" t="s">
        <v>2848</v>
      </c>
      <c r="B15" s="483">
        <f>IF(A15="","",IF(COUNTIF('B.LT.QR.5.2 LTQR(Bancassurance)'!$B$13:$B$1000,DropDown!$A15)&gt;=1,"",ROW()-3))</f>
        <v>12</v>
      </c>
      <c r="C15" s="143" t="str">
        <f t="shared" si="0"/>
        <v>China Guangfa Bank Co., Ltd.</v>
      </c>
      <c r="E15" s="143" t="s">
        <v>4285</v>
      </c>
      <c r="F15" s="483">
        <f>IF(E15="","",IF(COUNTIF('B.LT.QR.5.3 LTQR(Corp Agencies)'!$B$13:$B$1000,DropDown!$E15)&gt;=1,"",ROW()-3))</f>
        <v>12</v>
      </c>
      <c r="G15" s="143" t="str">
        <f t="shared" si="1"/>
        <v>A&amp;E INSURANCE CONSULTANT CO</v>
      </c>
      <c r="I15" s="143" t="s">
        <v>1606</v>
      </c>
      <c r="J15" s="483">
        <f>IF(I15="","",IF(COUNTIF('B.LT.QR.5.4 LTQR(Brokers)'!$B$13:$B$1000,DropDown!$I15)&gt;=1,"",ROW()-3))</f>
        <v>12</v>
      </c>
      <c r="K15" s="143" t="str">
        <f t="shared" si="2"/>
        <v>Acanda International Limited</v>
      </c>
    </row>
    <row r="16" spans="1:11" ht="15" customHeight="1">
      <c r="A16" s="143" t="s">
        <v>2782</v>
      </c>
      <c r="B16" s="483">
        <f>IF(A16="","",IF(COUNTIF('B.LT.QR.5.2 LTQR(Bancassurance)'!$B$13:$B$1000,DropDown!$A16)&gt;=1,"",ROW()-3))</f>
        <v>13</v>
      </c>
      <c r="C16" s="143" t="str">
        <f t="shared" si="0"/>
        <v>CHINA MERCHANTS BANK CO., LTD</v>
      </c>
      <c r="E16" s="143" t="s">
        <v>3219</v>
      </c>
      <c r="F16" s="483">
        <f>IF(E16="","",IF(COUNTIF('B.LT.QR.5.3 LTQR(Corp Agencies)'!$B$13:$B$1000,DropDown!$E16)&gt;=1,"",ROW()-3))</f>
        <v>13</v>
      </c>
      <c r="G16" s="143" t="str">
        <f t="shared" si="1"/>
        <v>A.I. TRANSPORTATION LIMITED</v>
      </c>
      <c r="I16" s="478" t="s">
        <v>1466</v>
      </c>
      <c r="J16" s="483">
        <f>IF(I16="","",IF(COUNTIF('B.LT.QR.5.4 LTQR(Brokers)'!$B$13:$B$1000,DropDown!$I16)&gt;=1,"",ROW()-3))</f>
        <v>13</v>
      </c>
      <c r="K16" s="143" t="str">
        <f t="shared" si="2"/>
        <v>ACF International Insurance Broker Co., Limited</v>
      </c>
    </row>
    <row r="17" spans="1:11" ht="15" customHeight="1">
      <c r="A17" s="143" t="s">
        <v>2784</v>
      </c>
      <c r="B17" s="483">
        <f>IF(A17="","",IF(COUNTIF('B.LT.QR.5.2 LTQR(Bancassurance)'!$B$13:$B$1000,DropDown!$A17)&gt;=1,"",ROW()-3))</f>
        <v>14</v>
      </c>
      <c r="C17" s="143" t="str">
        <f t="shared" si="0"/>
        <v>CHINA MINSHENG BANKING CORPORATION LIMITED</v>
      </c>
      <c r="E17" s="143" t="s">
        <v>3505</v>
      </c>
      <c r="F17" s="483">
        <f>IF(E17="","",IF(COUNTIF('B.LT.QR.5.3 LTQR(Corp Agencies)'!$B$13:$B$1000,DropDown!$E17)&gt;=1,"",ROW()-3))</f>
        <v>14</v>
      </c>
      <c r="G17" s="143" t="str">
        <f t="shared" si="1"/>
        <v>AAA MEDICARE LIMITED</v>
      </c>
      <c r="I17" s="143" t="s">
        <v>2396</v>
      </c>
      <c r="J17" s="483">
        <f>IF(I17="","",IF(COUNTIF('B.LT.QR.5.4 LTQR(Brokers)'!$B$13:$B$1000,DropDown!$I17)&gt;=1,"",ROW()-3))</f>
        <v>14</v>
      </c>
      <c r="K17" s="143" t="str">
        <f t="shared" si="2"/>
        <v>Acorn Insurance Brokers Limited</v>
      </c>
    </row>
    <row r="18" spans="1:11" ht="15" customHeight="1">
      <c r="A18" s="143" t="s">
        <v>2802</v>
      </c>
      <c r="B18" s="483">
        <f>IF(A18="","",IF(COUNTIF('B.LT.QR.5.2 LTQR(Bancassurance)'!$B$13:$B$1000,DropDown!$A18)&gt;=1,"",ROW()-3))</f>
        <v>15</v>
      </c>
      <c r="C18" s="143" t="str">
        <f t="shared" si="0"/>
        <v>CHIYU BANKING CORP LTD</v>
      </c>
      <c r="E18" s="143" t="s">
        <v>4889</v>
      </c>
      <c r="F18" s="483">
        <f>IF(E18="","",IF(COUNTIF('B.LT.QR.5.3 LTQR(Corp Agencies)'!$B$13:$B$1000,DropDown!$E18)&gt;=1,"",ROW()-3))</f>
        <v>15</v>
      </c>
      <c r="G18" s="143" t="str">
        <f t="shared" si="1"/>
        <v>ABACUS ACCREDIT INSURANCE AGENCY LIMITED</v>
      </c>
      <c r="I18" s="143" t="s">
        <v>1313</v>
      </c>
      <c r="J18" s="483">
        <f>IF(I18="","",IF(COUNTIF('B.LT.QR.5.4 LTQR(Brokers)'!$B$13:$B$1000,DropDown!$I18)&gt;=1,"",ROW()-3))</f>
        <v>15</v>
      </c>
      <c r="K18" s="143" t="str">
        <f t="shared" si="2"/>
        <v>Acuma Hong Kong Limited</v>
      </c>
    </row>
    <row r="19" spans="1:11" ht="15" customHeight="1">
      <c r="A19" s="143" t="s">
        <v>2836</v>
      </c>
      <c r="B19" s="483">
        <f>IF(A19="","",IF(COUNTIF('B.LT.QR.5.2 LTQR(Bancassurance)'!$B$13:$B$1000,DropDown!$A19)&gt;=1,"",ROW()-3))</f>
        <v>16</v>
      </c>
      <c r="C19" s="143" t="str">
        <f t="shared" si="0"/>
        <v>CHONG HING BANK LIMITED</v>
      </c>
      <c r="E19" s="143" t="s">
        <v>3322</v>
      </c>
      <c r="F19" s="483">
        <f>IF(E19="","",IF(COUNTIF('B.LT.QR.5.3 LTQR(Corp Agencies)'!$B$13:$B$1000,DropDown!$E19)&gt;=1,"",ROW()-3))</f>
        <v>16</v>
      </c>
      <c r="G19" s="143" t="str">
        <f t="shared" si="1"/>
        <v>ABERDEEN MAXICAB SERVICE CO LTD</v>
      </c>
      <c r="I19" s="143" t="s">
        <v>1502</v>
      </c>
      <c r="J19" s="483">
        <f>IF(I19="","",IF(COUNTIF('B.LT.QR.5.4 LTQR(Brokers)'!$B$13:$B$1000,DropDown!$I19)&gt;=1,"",ROW()-3))</f>
        <v>16</v>
      </c>
      <c r="K19" s="143" t="str">
        <f t="shared" si="2"/>
        <v>AD Insurance Brokers (Hong Kong) Limited</v>
      </c>
    </row>
    <row r="20" spans="1:11" ht="15" customHeight="1">
      <c r="A20" s="143" t="s">
        <v>2763</v>
      </c>
      <c r="B20" s="483">
        <f>IF(A20="","",IF(COUNTIF('B.LT.QR.5.2 LTQR(Bancassurance)'!$B$13:$B$1000,DropDown!$A20)&gt;=1,"",ROW()-3))</f>
        <v>17</v>
      </c>
      <c r="C20" s="143" t="str">
        <f t="shared" si="0"/>
        <v>CITIBANK (HONG KONG) LIMITED</v>
      </c>
      <c r="E20" s="143" t="s">
        <v>3981</v>
      </c>
      <c r="F20" s="483">
        <f>IF(E20="","",IF(COUNTIF('B.LT.QR.5.3 LTQR(Corp Agencies)'!$B$13:$B$1000,DropDown!$E20)&gt;=1,"",ROW()-3))</f>
        <v>17</v>
      </c>
      <c r="G20" s="143" t="str">
        <f t="shared" si="1"/>
        <v>ABLEMEX WEALTH MANAGEMENT LIMITED</v>
      </c>
      <c r="I20" s="143" t="s">
        <v>1368</v>
      </c>
      <c r="J20" s="483">
        <f>IF(I20="","",IF(COUNTIF('B.LT.QR.5.4 LTQR(Brokers)'!$B$13:$B$1000,DropDown!$I20)&gt;=1,"",ROW()-3))</f>
        <v>17</v>
      </c>
      <c r="K20" s="143" t="str">
        <f t="shared" si="2"/>
        <v>Administration Services Limited</v>
      </c>
    </row>
    <row r="21" spans="1:11" ht="15" customHeight="1">
      <c r="A21" s="143" t="s">
        <v>2830</v>
      </c>
      <c r="B21" s="483">
        <f>IF(A21="","",IF(COUNTIF('B.LT.QR.5.2 LTQR(Bancassurance)'!$B$13:$B$1000,DropDown!$A21)&gt;=1,"",ROW()-3))</f>
        <v>18</v>
      </c>
      <c r="C21" s="143" t="str">
        <f t="shared" si="0"/>
        <v>CITIBANK N A</v>
      </c>
      <c r="E21" s="143" t="s">
        <v>4483</v>
      </c>
      <c r="F21" s="483">
        <f>IF(E21="","",IF(COUNTIF('B.LT.QR.5.3 LTQR(Corp Agencies)'!$B$13:$B$1000,DropDown!$E21)&gt;=1,"",ROW()-3))</f>
        <v>18</v>
      </c>
      <c r="G21" s="143" t="str">
        <f t="shared" si="1"/>
        <v>ABR INSURANCE SERVICES CO. LIMITED</v>
      </c>
      <c r="I21" s="478" t="s">
        <v>2016</v>
      </c>
      <c r="J21" s="483">
        <f>IF(I21="","",IF(COUNTIF('B.LT.QR.5.4 LTQR(Brokers)'!$B$13:$B$1000,DropDown!$I21)&gt;=1,"",ROW()-3))</f>
        <v>18</v>
      </c>
      <c r="K21" s="143" t="str">
        <f t="shared" si="2"/>
        <v>AEO Financial Services Limited</v>
      </c>
    </row>
    <row r="22" spans="1:11" ht="15" customHeight="1">
      <c r="A22" s="143" t="s">
        <v>2834</v>
      </c>
      <c r="B22" s="483">
        <f>IF(A22="","",IF(COUNTIF('B.LT.QR.5.2 LTQR(Bancassurance)'!$B$13:$B$1000,DropDown!$A22)&gt;=1,"",ROW()-3))</f>
        <v>19</v>
      </c>
      <c r="C22" s="143" t="str">
        <f t="shared" si="0"/>
        <v>CMB WING LUNG BANK LIMITED</v>
      </c>
      <c r="E22" s="143" t="s">
        <v>6515</v>
      </c>
      <c r="F22" s="483">
        <f>IF(E22="","",IF(COUNTIF('B.LT.QR.5.3 LTQR(Corp Agencies)'!$B$13:$B$1000,DropDown!$E22)&gt;=1,"",ROW()-3))</f>
        <v>19</v>
      </c>
      <c r="G22" s="143" t="str">
        <f t="shared" si="1"/>
        <v>AC INSURANCE MANAGEMENT COMPANY</v>
      </c>
      <c r="I22" s="478" t="s">
        <v>1323</v>
      </c>
      <c r="J22" s="483">
        <f>IF(I22="","",IF(COUNTIF('B.LT.QR.5.4 LTQR(Brokers)'!$B$13:$B$1000,DropDown!$I22)&gt;=1,"",ROW()-3))</f>
        <v>19</v>
      </c>
      <c r="K22" s="143" t="str">
        <f t="shared" si="2"/>
        <v>AEON Insurance Brokers (HK) Limited</v>
      </c>
    </row>
    <row r="23" spans="1:11" ht="15" customHeight="1">
      <c r="A23" s="143" t="s">
        <v>2770</v>
      </c>
      <c r="B23" s="483">
        <f>IF(A23="","",IF(COUNTIF('B.LT.QR.5.2 LTQR(Bancassurance)'!$B$13:$B$1000,DropDown!$A23)&gt;=1,"",ROW()-3))</f>
        <v>20</v>
      </c>
      <c r="C23" s="143" t="str">
        <f t="shared" si="0"/>
        <v>CTBC BANK CO LTD</v>
      </c>
      <c r="E23" s="143" t="s">
        <v>4255</v>
      </c>
      <c r="F23" s="483">
        <f>IF(E23="","",IF(COUNTIF('B.LT.QR.5.3 LTQR(Corp Agencies)'!$B$13:$B$1000,DropDown!$E23)&gt;=1,"",ROW()-3))</f>
        <v>20</v>
      </c>
      <c r="G23" s="143" t="str">
        <f t="shared" si="1"/>
        <v>ACCEDE CHINA INVESTMENT COMPANY LTD</v>
      </c>
      <c r="I23" s="143" t="s">
        <v>2350</v>
      </c>
      <c r="J23" s="483">
        <f>IF(I23="","",IF(COUNTIF('B.LT.QR.5.4 LTQR(Brokers)'!$B$13:$B$1000,DropDown!$I23)&gt;=1,"",ROW()-3))</f>
        <v>20</v>
      </c>
      <c r="K23" s="143" t="str">
        <f t="shared" si="2"/>
        <v>Affluence Wealth Management Hong Kong Limited</v>
      </c>
    </row>
    <row r="24" spans="1:11" ht="15" customHeight="1">
      <c r="A24" s="143" t="s">
        <v>2808</v>
      </c>
      <c r="B24" s="483">
        <f>IF(A24="","",IF(COUNTIF('B.LT.QR.5.2 LTQR(Bancassurance)'!$B$13:$B$1000,DropDown!$A24)&gt;=1,"",ROW()-3))</f>
        <v>21</v>
      </c>
      <c r="C24" s="143" t="str">
        <f t="shared" si="0"/>
        <v>DAH SING BANK, LIMITED</v>
      </c>
      <c r="E24" s="143" t="s">
        <v>5732</v>
      </c>
      <c r="F24" s="483">
        <f>IF(E24="","",IF(COUNTIF('B.LT.QR.5.3 LTQR(Corp Agencies)'!$B$13:$B$1000,DropDown!$E24)&gt;=1,"",ROW()-3))</f>
        <v>21</v>
      </c>
      <c r="G24" s="143" t="str">
        <f t="shared" si="1"/>
        <v>ACCEPT &amp; TRUST COMPANY</v>
      </c>
      <c r="I24" s="143" t="s">
        <v>2362</v>
      </c>
      <c r="J24" s="483">
        <f>IF(I24="","",IF(COUNTIF('B.LT.QR.5.4 LTQR(Brokers)'!$B$13:$B$1000,DropDown!$I24)&gt;=1,"",ROW()-3))</f>
        <v>21</v>
      </c>
      <c r="K24" s="143" t="str">
        <f t="shared" si="2"/>
        <v>Agape Wealth Management (Asia) Limited</v>
      </c>
    </row>
    <row r="25" spans="1:11" ht="15" customHeight="1">
      <c r="A25" s="143" t="s">
        <v>2804</v>
      </c>
      <c r="B25" s="483">
        <f>IF(A25="","",IF(COUNTIF('B.LT.QR.5.2 LTQR(Bancassurance)'!$B$13:$B$1000,DropDown!$A25)&gt;=1,"",ROW()-3))</f>
        <v>22</v>
      </c>
      <c r="C25" s="143" t="str">
        <f t="shared" si="0"/>
        <v>DBS BANK (HONG KONG) LIMITED</v>
      </c>
      <c r="E25" s="143" t="s">
        <v>5643</v>
      </c>
      <c r="F25" s="483">
        <f>IF(E25="","",IF(COUNTIF('B.LT.QR.5.3 LTQR(Corp Agencies)'!$B$13:$B$1000,DropDown!$E25)&gt;=1,"",ROW()-3))</f>
        <v>22</v>
      </c>
      <c r="G25" s="143" t="str">
        <f t="shared" si="1"/>
        <v>ACCESS EMPLOYMENT SERVICES</v>
      </c>
      <c r="I25" s="143" t="s">
        <v>1796</v>
      </c>
      <c r="J25" s="483">
        <f>IF(I25="","",IF(COUNTIF('B.LT.QR.5.4 LTQR(Brokers)'!$B$13:$B$1000,DropDown!$I25)&gt;=1,"",ROW()-3))</f>
        <v>22</v>
      </c>
      <c r="K25" s="143" t="str">
        <f t="shared" si="2"/>
        <v>AIB Insurance Brokers Ltd.</v>
      </c>
    </row>
    <row r="26" spans="1:11" ht="15" customHeight="1">
      <c r="A26" s="143" t="s">
        <v>2778</v>
      </c>
      <c r="B26" s="483">
        <f>IF(A26="","",IF(COUNTIF('B.LT.QR.5.2 LTQR(Bancassurance)'!$B$13:$B$1000,DropDown!$A26)&gt;=1,"",ROW()-3))</f>
        <v>23</v>
      </c>
      <c r="C26" s="143" t="str">
        <f t="shared" si="0"/>
        <v>E.SUN COMMERCIAL BANK, LTD.</v>
      </c>
      <c r="E26" s="143" t="s">
        <v>4779</v>
      </c>
      <c r="F26" s="483">
        <f>IF(E26="","",IF(COUNTIF('B.LT.QR.5.3 LTQR(Corp Agencies)'!$B$13:$B$1000,DropDown!$E26)&gt;=1,"",ROW()-3))</f>
        <v>23</v>
      </c>
      <c r="G26" s="143" t="str">
        <f t="shared" si="1"/>
        <v>ACCETTE INSURANCE AGENCY LIMITED</v>
      </c>
      <c r="I26" s="478" t="s">
        <v>6680</v>
      </c>
      <c r="J26" s="483">
        <f>IF(I26="","",IF(COUNTIF('B.LT.QR.5.4 LTQR(Brokers)'!$B$13:$B$1000,DropDown!$I26)&gt;=1,"",ROW()-3))</f>
        <v>23</v>
      </c>
      <c r="K26" s="143" t="str">
        <f t="shared" si="2"/>
        <v>Alea Insurance Limited</v>
      </c>
    </row>
    <row r="27" spans="1:11" ht="15" customHeight="1">
      <c r="A27" s="143" t="s">
        <v>2768</v>
      </c>
      <c r="B27" s="483">
        <f>IF(A27="","",IF(COUNTIF('B.LT.QR.5.2 LTQR(Bancassurance)'!$B$13:$B$1000,DropDown!$A27)&gt;=1,"",ROW()-3))</f>
        <v>24</v>
      </c>
      <c r="C27" s="143" t="str">
        <f t="shared" si="0"/>
        <v>EAST WEST BANK HONG KONG BRANCH</v>
      </c>
      <c r="E27" s="143" t="s">
        <v>5796</v>
      </c>
      <c r="F27" s="483">
        <f>IF(E27="","",IF(COUNTIF('B.LT.QR.5.3 LTQR(Corp Agencies)'!$B$13:$B$1000,DropDown!$E27)&gt;=1,"",ROW()-3))</f>
        <v>24</v>
      </c>
      <c r="G27" s="143" t="str">
        <f t="shared" si="1"/>
        <v>ACCETTE INSURANCE MANAGEMENT LTD</v>
      </c>
      <c r="I27" s="143" t="s">
        <v>1217</v>
      </c>
      <c r="J27" s="483">
        <f>IF(I27="","",IF(COUNTIF('B.LT.QR.5.4 LTQR(Brokers)'!$B$13:$B$1000,DropDown!$I27)&gt;=1,"",ROW()-3))</f>
        <v>24</v>
      </c>
      <c r="K27" s="143" t="str">
        <f t="shared" si="2"/>
        <v>Alliance Brokers Limited</v>
      </c>
    </row>
    <row r="28" spans="1:11" ht="15" customHeight="1">
      <c r="A28" s="143" t="s">
        <v>2772</v>
      </c>
      <c r="B28" s="483">
        <f>IF(A28="","",IF(COUNTIF('B.LT.QR.5.2 LTQR(Bancassurance)'!$B$13:$B$1000,DropDown!$A28)&gt;=1,"",ROW()-3))</f>
        <v>25</v>
      </c>
      <c r="C28" s="143" t="str">
        <f t="shared" si="0"/>
        <v>FIRST COMMERCIAL BANK, LTD</v>
      </c>
      <c r="E28" s="143" t="s">
        <v>6357</v>
      </c>
      <c r="F28" s="483">
        <f>IF(E28="","",IF(COUNTIF('B.LT.QR.5.3 LTQR(Corp Agencies)'!$B$13:$B$1000,DropDown!$E28)&gt;=1,"",ROW()-3))</f>
        <v>25</v>
      </c>
      <c r="G28" s="143" t="str">
        <f t="shared" si="1"/>
        <v>ACCURATE INS SERVICE O/B ACCURATE INFO SYSTEMS LTD</v>
      </c>
      <c r="I28" s="143" t="s">
        <v>2054</v>
      </c>
      <c r="J28" s="483">
        <f>IF(I28="","",IF(COUNTIF('B.LT.QR.5.4 LTQR(Brokers)'!$B$13:$B$1000,DropDown!$I28)&gt;=1,"",ROW()-3))</f>
        <v>25</v>
      </c>
      <c r="K28" s="143" t="str">
        <f t="shared" si="2"/>
        <v>Alliance Insurance Services Limited</v>
      </c>
    </row>
    <row r="29" spans="1:11" ht="15" customHeight="1">
      <c r="A29" s="143" t="s">
        <v>2812</v>
      </c>
      <c r="B29" s="483">
        <f>IF(A29="","",IF(COUNTIF('B.LT.QR.5.2 LTQR(Bancassurance)'!$B$13:$B$1000,DropDown!$A29)&gt;=1,"",ROW()-3))</f>
        <v>26</v>
      </c>
      <c r="C29" s="143" t="str">
        <f t="shared" si="0"/>
        <v>FUBON BANK (HONG KONG) LIMITED</v>
      </c>
      <c r="E29" s="143" t="s">
        <v>6467</v>
      </c>
      <c r="F29" s="483">
        <f>IF(E29="","",IF(COUNTIF('B.LT.QR.5.3 LTQR(Corp Agencies)'!$B$13:$B$1000,DropDown!$E29)&gt;=1,"",ROW()-3))</f>
        <v>26</v>
      </c>
      <c r="G29" s="143" t="str">
        <f t="shared" si="1"/>
        <v>ACE INSURANCE AGENCY</v>
      </c>
      <c r="I29" s="478" t="s">
        <v>1247</v>
      </c>
      <c r="J29" s="483">
        <f>IF(I29="","",IF(COUNTIF('B.LT.QR.5.4 LTQR(Brokers)'!$B$13:$B$1000,DropDown!$I29)&gt;=1,"",ROW()-3))</f>
        <v>26</v>
      </c>
      <c r="K29" s="143" t="str">
        <f t="shared" si="2"/>
        <v>Allied International Limited</v>
      </c>
    </row>
    <row r="30" spans="1:11" ht="15" customHeight="1">
      <c r="A30" s="143" t="s">
        <v>2824</v>
      </c>
      <c r="B30" s="483">
        <f>IF(A30="","",IF(COUNTIF('B.LT.QR.5.2 LTQR(Bancassurance)'!$B$13:$B$1000,DropDown!$A30)&gt;=1,"",ROW()-3))</f>
        <v>27</v>
      </c>
      <c r="C30" s="143" t="str">
        <f t="shared" si="0"/>
        <v>HANG SENG BANK LIMITED</v>
      </c>
      <c r="E30" s="143" t="s">
        <v>6339</v>
      </c>
      <c r="F30" s="483">
        <f>IF(E30="","",IF(COUNTIF('B.LT.QR.5.3 LTQR(Corp Agencies)'!$B$13:$B$1000,DropDown!$E30)&gt;=1,"",ROW()-3))</f>
        <v>27</v>
      </c>
      <c r="G30" s="143" t="str">
        <f t="shared" si="1"/>
        <v>ACHIEVER FINANCIAL PLANNING</v>
      </c>
      <c r="I30" s="478" t="s">
        <v>1494</v>
      </c>
      <c r="J30" s="483">
        <f>IF(I30="","",IF(COUNTIF('B.LT.QR.5.4 LTQR(Brokers)'!$B$13:$B$1000,DropDown!$I30)&gt;=1,"",ROW()-3))</f>
        <v>27</v>
      </c>
      <c r="K30" s="143" t="str">
        <f t="shared" si="2"/>
        <v>ALPHA GRAND GROUP LTD</v>
      </c>
    </row>
    <row r="31" spans="1:11" ht="15" customHeight="1">
      <c r="A31" s="143" t="s">
        <v>2788</v>
      </c>
      <c r="B31" s="483">
        <f>IF(A31="","",IF(COUNTIF('B.LT.QR.5.2 LTQR(Bancassurance)'!$B$13:$B$1000,DropDown!$A31)&gt;=1,"",ROW()-3))</f>
        <v>28</v>
      </c>
      <c r="C31" s="143" t="str">
        <f t="shared" si="0"/>
        <v>HSBC BANK PLC</v>
      </c>
      <c r="E31" s="143" t="s">
        <v>6489</v>
      </c>
      <c r="F31" s="483">
        <f>IF(E31="","",IF(COUNTIF('B.LT.QR.5.3 LTQR(Corp Agencies)'!$B$13:$B$1000,DropDown!$E31)&gt;=1,"",ROW()-3))</f>
        <v>28</v>
      </c>
      <c r="G31" s="143" t="str">
        <f t="shared" si="1"/>
        <v>ACTCO COMPANY</v>
      </c>
      <c r="I31" s="143" t="s">
        <v>2282</v>
      </c>
      <c r="J31" s="483">
        <f>IF(I31="","",IF(COUNTIF('B.LT.QR.5.4 LTQR(Brokers)'!$B$13:$B$1000,DropDown!$I31)&gt;=1,"",ROW()-3))</f>
        <v>28</v>
      </c>
      <c r="K31" s="143" t="str">
        <f t="shared" si="2"/>
        <v>Alpha International Insurance Broker Limited</v>
      </c>
    </row>
    <row r="32" spans="1:11" ht="15" customHeight="1">
      <c r="A32" s="143" t="s">
        <v>2850</v>
      </c>
      <c r="B32" s="483">
        <f>IF(A32="","",IF(COUNTIF('B.LT.QR.5.2 LTQR(Bancassurance)'!$B$13:$B$1000,DropDown!$A32)&gt;=1,"",ROW()-3))</f>
        <v>29</v>
      </c>
      <c r="C32" s="143" t="str">
        <f t="shared" si="0"/>
        <v>HUA XIA BANK CO., LIMITED</v>
      </c>
      <c r="E32" s="143" t="s">
        <v>4985</v>
      </c>
      <c r="F32" s="483">
        <f>IF(E32="","",IF(COUNTIF('B.LT.QR.5.3 LTQR(Corp Agencies)'!$B$13:$B$1000,DropDown!$E32)&gt;=1,"",ROW()-3))</f>
        <v>29</v>
      </c>
      <c r="G32" s="143" t="str">
        <f t="shared" si="1"/>
        <v>ACTIVE FAMILY LIMITED</v>
      </c>
      <c r="I32" s="478" t="s">
        <v>2468</v>
      </c>
      <c r="J32" s="483">
        <f>IF(I32="","",IF(COUNTIF('B.LT.QR.5.4 LTQR(Brokers)'!$B$13:$B$1000,DropDown!$I32)&gt;=1,"",ROW()-3))</f>
        <v>29</v>
      </c>
      <c r="K32" s="143" t="str">
        <f t="shared" si="2"/>
        <v>Alpha Professional Wealth Management Limited</v>
      </c>
    </row>
    <row r="33" spans="1:11" ht="15" customHeight="1">
      <c r="A33" s="143" t="s">
        <v>2826</v>
      </c>
      <c r="B33" s="483">
        <f>IF(A33="","",IF(COUNTIF('B.LT.QR.5.2 LTQR(Bancassurance)'!$B$13:$B$1000,DropDown!$A33)&gt;=1,"",ROW()-3))</f>
        <v>30</v>
      </c>
      <c r="C33" s="143" t="str">
        <f t="shared" si="0"/>
        <v>INDUSTRIAL AND COMMERCIAL BANK OF CHINA (ASIA) LTD</v>
      </c>
      <c r="E33" s="143" t="s">
        <v>4613</v>
      </c>
      <c r="F33" s="483">
        <f>IF(E33="","",IF(COUNTIF('B.LT.QR.5.3 LTQR(Corp Agencies)'!$B$13:$B$1000,DropDown!$E33)&gt;=1,"",ROW()-3))</f>
        <v>30</v>
      </c>
      <c r="G33" s="143" t="str">
        <f t="shared" si="1"/>
        <v>Actuarial Insourcing Services Limited</v>
      </c>
      <c r="I33" s="143" t="s">
        <v>1902</v>
      </c>
      <c r="J33" s="483">
        <f>IF(I33="","",IF(COUNTIF('B.LT.QR.5.4 LTQR(Brokers)'!$B$13:$B$1000,DropDown!$I33)&gt;=1,"",ROW()-3))</f>
        <v>30</v>
      </c>
      <c r="K33" s="143" t="str">
        <f t="shared" si="2"/>
        <v>Alpha Wealth Management Limited</v>
      </c>
    </row>
    <row r="34" spans="1:11" ht="15" customHeight="1">
      <c r="A34" s="143" t="s">
        <v>2842</v>
      </c>
      <c r="B34" s="483">
        <f>IF(A34="","",IF(COUNTIF('B.LT.QR.5.2 LTQR(Bancassurance)'!$B$13:$B$1000,DropDown!$A34)&gt;=1,"",ROW()-3))</f>
        <v>31</v>
      </c>
      <c r="C34" s="143" t="str">
        <f t="shared" si="0"/>
        <v>Livi Bank Limited</v>
      </c>
      <c r="E34" s="143" t="s">
        <v>6681</v>
      </c>
      <c r="F34" s="483">
        <f>IF(E34="","",IF(COUNTIF('B.LT.QR.5.3 LTQR(Corp Agencies)'!$B$13:$B$1000,DropDown!$E34)&gt;=1,"",ROW()-3))</f>
        <v>31</v>
      </c>
      <c r="G34" s="143" t="str">
        <f t="shared" si="1"/>
        <v>ADANIEL INSURANCE AGENCY CO O/B ADANIEL LIMITED</v>
      </c>
      <c r="I34" s="478" t="s">
        <v>2044</v>
      </c>
      <c r="J34" s="483">
        <f>IF(I34="","",IF(COUNTIF('B.LT.QR.5.4 LTQR(Brokers)'!$B$13:$B$1000,DropDown!$I34)&gt;=1,"",ROW()-3))</f>
        <v>31</v>
      </c>
      <c r="K34" s="143" t="str">
        <f t="shared" si="2"/>
        <v>Alroy Financial Services Limited</v>
      </c>
    </row>
    <row r="35" spans="1:11" ht="15" customHeight="1">
      <c r="A35" s="143" t="s">
        <v>2774</v>
      </c>
      <c r="B35" s="483">
        <f>IF(A35="","",IF(COUNTIF('B.LT.QR.5.2 LTQR(Bancassurance)'!$B$13:$B$1000,DropDown!$A35)&gt;=1,"",ROW()-3))</f>
        <v>32</v>
      </c>
      <c r="C35" s="143" t="str">
        <f t="shared" si="0"/>
        <v>MEGA INTERNATIONAL COMMERCIAL BANK CO LTD</v>
      </c>
      <c r="E35" s="143" t="s">
        <v>3035</v>
      </c>
      <c r="F35" s="483">
        <f>IF(E35="","",IF(COUNTIF('B.LT.QR.5.3 LTQR(Corp Agencies)'!$B$13:$B$1000,DropDown!$E35)&gt;=1,"",ROW()-3))</f>
        <v>32</v>
      </c>
      <c r="G35" s="143" t="str">
        <f t="shared" si="1"/>
        <v>ADDITIONAL GROUP INSURANCE AGENCY LIMITED</v>
      </c>
      <c r="I35" s="478" t="s">
        <v>1171</v>
      </c>
      <c r="J35" s="483">
        <f>IF(I35="","",IF(COUNTIF('B.LT.QR.5.4 LTQR(Brokers)'!$B$13:$B$1000,DropDown!$I35)&gt;=1,"",ROW()-3))</f>
        <v>32</v>
      </c>
      <c r="K35" s="143" t="str">
        <f t="shared" si="2"/>
        <v>ALTRUIST FINANCIAL GROUP LIMITED</v>
      </c>
    </row>
    <row r="36" spans="1:11" ht="15" customHeight="1">
      <c r="A36" s="143" t="s">
        <v>2806</v>
      </c>
      <c r="B36" s="483">
        <f>IF(A36="","",IF(COUNTIF('B.LT.QR.5.2 LTQR(Bancassurance)'!$B$13:$B$1000,DropDown!$A36)&gt;=1,"",ROW()-3))</f>
        <v>33</v>
      </c>
      <c r="C36" s="143" t="str">
        <f t="shared" si="0"/>
        <v>NANYANG COMMERCIAL BANK, LIMITED</v>
      </c>
      <c r="E36" s="143" t="s">
        <v>5501</v>
      </c>
      <c r="F36" s="483">
        <f>IF(E36="","",IF(COUNTIF('B.LT.QR.5.3 LTQR(Corp Agencies)'!$B$13:$B$1000,DropDown!$E36)&gt;=1,"",ROW()-3))</f>
        <v>33</v>
      </c>
      <c r="G36" s="143" t="str">
        <f t="shared" si="1"/>
        <v>ADDITIONAL INSURANCE AGENCY LTD</v>
      </c>
      <c r="I36" s="478" t="s">
        <v>1966</v>
      </c>
      <c r="J36" s="483">
        <f>IF(I36="","",IF(COUNTIF('B.LT.QR.5.4 LTQR(Brokers)'!$B$13:$B$1000,DropDown!$I36)&gt;=1,"",ROW()-3))</f>
        <v>33</v>
      </c>
      <c r="K36" s="143" t="str">
        <f t="shared" si="2"/>
        <v>Amber Hill Insurance Brokers Limited</v>
      </c>
    </row>
    <row r="37" spans="1:11" ht="15" customHeight="1">
      <c r="A37" s="143" t="s">
        <v>2838</v>
      </c>
      <c r="B37" s="483">
        <f>IF(A37="","",IF(COUNTIF('B.LT.QR.5.2 LTQR(Bancassurance)'!$B$13:$B$1000,DropDown!$A37)&gt;=1,"",ROW()-3))</f>
        <v>34</v>
      </c>
      <c r="C37" s="143" t="str">
        <f t="shared" si="0"/>
        <v>OCBC BANK (HONG KONG) LIMITED</v>
      </c>
      <c r="E37" s="143" t="s">
        <v>6114</v>
      </c>
      <c r="F37" s="483">
        <f>IF(E37="","",IF(COUNTIF('B.LT.QR.5.3 LTQR(Corp Agencies)'!$B$13:$B$1000,DropDown!$E37)&gt;=1,"",ROW()-3))</f>
        <v>34</v>
      </c>
      <c r="G37" s="143" t="str">
        <f t="shared" si="1"/>
        <v>ADVANCE BEST INTERNATIONAL LIMITED</v>
      </c>
      <c r="I37" s="143" t="s">
        <v>2060</v>
      </c>
      <c r="J37" s="483">
        <f>IF(I37="","",IF(COUNTIF('B.LT.QR.5.4 LTQR(Brokers)'!$B$13:$B$1000,DropDown!$I37)&gt;=1,"",ROW()-3))</f>
        <v>34</v>
      </c>
      <c r="K37" s="143" t="str">
        <f t="shared" si="2"/>
        <v>AMG Wealth Management Limited</v>
      </c>
    </row>
    <row r="38" spans="1:11" ht="15" customHeight="1">
      <c r="A38" s="143" t="s">
        <v>2810</v>
      </c>
      <c r="B38" s="483">
        <f>IF(A38="","",IF(COUNTIF('B.LT.QR.5.2 LTQR(Bancassurance)'!$B$13:$B$1000,DropDown!$A38)&gt;=1,"",ROW()-3))</f>
        <v>35</v>
      </c>
      <c r="C38" s="143" t="str">
        <f t="shared" si="0"/>
        <v>OVERSEA-CHINESE BANKING CORPORATION LTD</v>
      </c>
      <c r="E38" s="143" t="s">
        <v>4061</v>
      </c>
      <c r="F38" s="483">
        <f>IF(E38="","",IF(COUNTIF('B.LT.QR.5.3 LTQR(Corp Agencies)'!$B$13:$B$1000,DropDown!$E38)&gt;=1,"",ROW()-3))</f>
        <v>35</v>
      </c>
      <c r="G38" s="143" t="str">
        <f t="shared" si="1"/>
        <v>ADVANCE INSURANCE CONSULTANTS CO</v>
      </c>
      <c r="I38" s="143" t="s">
        <v>1984</v>
      </c>
      <c r="J38" s="483">
        <f>IF(I38="","",IF(COUNTIF('B.LT.QR.5.4 LTQR(Brokers)'!$B$13:$B$1000,DropDown!$I38)&gt;=1,"",ROW()-3))</f>
        <v>35</v>
      </c>
      <c r="K38" s="143" t="str">
        <f t="shared" si="2"/>
        <v>AMISK Insurance Brokers Ltd.</v>
      </c>
    </row>
    <row r="39" spans="1:11" ht="15" customHeight="1">
      <c r="A39" s="143" t="s">
        <v>2854</v>
      </c>
      <c r="B39" s="483">
        <f>IF(A39="","",IF(COUNTIF('B.LT.QR.5.2 LTQR(Bancassurance)'!$B$13:$B$1000,DropDown!$A39)&gt;=1,"",ROW()-3))</f>
        <v>36</v>
      </c>
      <c r="C39" s="143" t="str">
        <f t="shared" si="0"/>
        <v>PAO Bank Limited</v>
      </c>
      <c r="E39" s="143" t="s">
        <v>3909</v>
      </c>
      <c r="F39" s="483">
        <f>IF(E39="","",IF(COUNTIF('B.LT.QR.5.3 LTQR(Corp Agencies)'!$B$13:$B$1000,DropDown!$E39)&gt;=1,"",ROW()-3))</f>
        <v>36</v>
      </c>
      <c r="G39" s="143" t="str">
        <f t="shared" si="1"/>
        <v>ADVANCE INSURANCE MANAGEMENT LIMITED</v>
      </c>
      <c r="I39" s="143" t="s">
        <v>2338</v>
      </c>
      <c r="J39" s="483">
        <f>IF(I39="","",IF(COUNTIF('B.LT.QR.5.4 LTQR(Brokers)'!$B$13:$B$1000,DropDown!$I39)&gt;=1,"",ROW()-3))</f>
        <v>36</v>
      </c>
      <c r="K39" s="143" t="str">
        <f t="shared" si="2"/>
        <v>Ampire Wealth Management Limited</v>
      </c>
    </row>
    <row r="40" spans="1:11" ht="15" customHeight="1">
      <c r="A40" s="143" t="s">
        <v>2846</v>
      </c>
      <c r="B40" s="483">
        <f>IF(A40="","",IF(COUNTIF('B.LT.QR.5.2 LTQR(Bancassurance)'!$B$13:$B$1000,DropDown!$A40)&gt;=1,"",ROW()-3))</f>
        <v>37</v>
      </c>
      <c r="C40" s="143" t="str">
        <f t="shared" si="0"/>
        <v>Ping An Bank Co., Ltd</v>
      </c>
      <c r="E40" s="143" t="s">
        <v>6595</v>
      </c>
      <c r="F40" s="483">
        <f>IF(E40="","",IF(COUNTIF('B.LT.QR.5.3 LTQR(Corp Agencies)'!$B$13:$B$1000,DropDown!$E40)&gt;=1,"",ROW()-3))</f>
        <v>37</v>
      </c>
      <c r="G40" s="143" t="str">
        <f t="shared" si="1"/>
        <v>Advanced Service Agency</v>
      </c>
      <c r="I40" s="478" t="s">
        <v>1890</v>
      </c>
      <c r="J40" s="483">
        <f>IF(I40="","",IF(COUNTIF('B.LT.QR.5.4 LTQR(Brokers)'!$B$13:$B$1000,DropDown!$I40)&gt;=1,"",ROW()-3))</f>
        <v>37</v>
      </c>
      <c r="K40" s="143" t="str">
        <f t="shared" si="2"/>
        <v>Ample Financial and Insurance Services Limited</v>
      </c>
    </row>
    <row r="41" spans="1:11" ht="15" customHeight="1">
      <c r="A41" s="143" t="s">
        <v>2832</v>
      </c>
      <c r="B41" s="483">
        <f>IF(A41="","",IF(COUNTIF('B.LT.QR.5.2 LTQR(Bancassurance)'!$B$13:$B$1000,DropDown!$A41)&gt;=1,"",ROW()-3))</f>
        <v>38</v>
      </c>
      <c r="C41" s="143" t="str">
        <f t="shared" si="0"/>
        <v>PUBLIC BANK (HONG KONG) LIMITED</v>
      </c>
      <c r="E41" s="143" t="s">
        <v>4091</v>
      </c>
      <c r="F41" s="483">
        <f>IF(E41="","",IF(COUNTIF('B.LT.QR.5.3 LTQR(Corp Agencies)'!$B$13:$B$1000,DropDown!$E41)&gt;=1,"",ROW()-3))</f>
        <v>38</v>
      </c>
      <c r="G41" s="143" t="str">
        <f t="shared" si="1"/>
        <v>ADVANTAGE INSURANCE CONSULTANT CO</v>
      </c>
      <c r="I41" s="143" t="s">
        <v>1263</v>
      </c>
      <c r="J41" s="483">
        <f>IF(I41="","",IF(COUNTIF('B.LT.QR.5.4 LTQR(Brokers)'!$B$13:$B$1000,DropDown!$I41)&gt;=1,"",ROW()-3))</f>
        <v>38</v>
      </c>
      <c r="K41" s="143" t="str">
        <f t="shared" si="2"/>
        <v>AMTD Risk Solutions Group Limited</v>
      </c>
    </row>
    <row r="42" spans="1:11" ht="15" customHeight="1">
      <c r="A42" s="143" t="s">
        <v>2816</v>
      </c>
      <c r="B42" s="483">
        <f>IF(A42="","",IF(COUNTIF('B.LT.QR.5.2 LTQR(Bancassurance)'!$B$13:$B$1000,DropDown!$A42)&gt;=1,"",ROW()-3))</f>
        <v>39</v>
      </c>
      <c r="C42" s="143" t="str">
        <f t="shared" si="0"/>
        <v>SHANGHAI COMMERCIAL BANK LTD</v>
      </c>
      <c r="E42" s="143" t="s">
        <v>2964</v>
      </c>
      <c r="F42" s="483">
        <f>IF(E42="","",IF(COUNTIF('B.LT.QR.5.3 LTQR(Corp Agencies)'!$B$13:$B$1000,DropDown!$E42)&gt;=1,"",ROW()-3))</f>
        <v>39</v>
      </c>
      <c r="G42" s="143" t="str">
        <f t="shared" si="1"/>
        <v>AE INSURANCE AGENCY LTD</v>
      </c>
      <c r="I42" s="478" t="s">
        <v>1408</v>
      </c>
      <c r="J42" s="483">
        <f>IF(I42="","",IF(COUNTIF('B.LT.QR.5.4 LTQR(Brokers)'!$B$13:$B$1000,DropDown!$I42)&gt;=1,"",ROW()-3))</f>
        <v>39</v>
      </c>
      <c r="K42" s="143" t="str">
        <f t="shared" si="2"/>
        <v>Anderson Wealth Management Consultant Limited</v>
      </c>
    </row>
    <row r="43" spans="1:11" ht="15" customHeight="1">
      <c r="A43" s="143" t="s">
        <v>2786</v>
      </c>
      <c r="B43" s="483">
        <f>IF(A43="","",IF(COUNTIF('B.LT.QR.5.2 LTQR(Bancassurance)'!$B$13:$B$1000,DropDown!$A43)&gt;=1,"",ROW()-3))</f>
        <v>40</v>
      </c>
      <c r="C43" s="143" t="str">
        <f t="shared" si="0"/>
        <v>SHANGHAI PUDONG DEVELOPMENT BANK CO., LTD.</v>
      </c>
      <c r="E43" s="143" t="s">
        <v>2966</v>
      </c>
      <c r="F43" s="483">
        <f>IF(E43="","",IF(COUNTIF('B.LT.QR.5.3 LTQR(Corp Agencies)'!$B$13:$B$1000,DropDown!$E43)&gt;=1,"",ROW()-3))</f>
        <v>40</v>
      </c>
      <c r="G43" s="143" t="str">
        <f t="shared" si="1"/>
        <v>AE INSURANCE CONSULTANTS LTD</v>
      </c>
      <c r="I43" s="143" t="s">
        <v>1004</v>
      </c>
      <c r="J43" s="483">
        <f>IF(I43="","",IF(COUNTIF('B.LT.QR.5.4 LTQR(Brokers)'!$B$13:$B$1000,DropDown!$I43)&gt;=1,"",ROW()-3))</f>
        <v>40</v>
      </c>
      <c r="K43" s="143" t="str">
        <f t="shared" si="2"/>
        <v>Andrew Liu &amp; Co Ltd</v>
      </c>
    </row>
    <row r="44" spans="1:11" ht="15" customHeight="1">
      <c r="A44" s="284" t="s">
        <v>2761</v>
      </c>
      <c r="B44" s="483">
        <f>IF(A44="","",IF(COUNTIF('B.LT.QR.5.2 LTQR(Bancassurance)'!$B$13:$B$1000,DropDown!$A44)&gt;=1,"",ROW()-3))</f>
        <v>41</v>
      </c>
      <c r="C44" s="143" t="str">
        <f t="shared" si="0"/>
        <v>STANDARD CHARTERED BANK (HONG KONG) LIMITED</v>
      </c>
      <c r="E44" s="143" t="s">
        <v>6405</v>
      </c>
      <c r="F44" s="483">
        <f>IF(E44="","",IF(COUNTIF('B.LT.QR.5.3 LTQR(Corp Agencies)'!$B$13:$B$1000,DropDown!$E44)&gt;=1,"",ROW()-3))</f>
        <v>41</v>
      </c>
      <c r="G44" s="143" t="str">
        <f t="shared" si="1"/>
        <v>AEON CREDIT SERVICE (ASIA) COMPANY LTD</v>
      </c>
      <c r="I44" s="143" t="s">
        <v>2026</v>
      </c>
      <c r="J44" s="483">
        <f>IF(I44="","",IF(COUNTIF('B.LT.QR.5.4 LTQR(Brokers)'!$B$13:$B$1000,DropDown!$I44)&gt;=1,"",ROW()-3))</f>
        <v>41</v>
      </c>
      <c r="K44" s="143" t="str">
        <f t="shared" si="2"/>
        <v>Angus Moore Wealth Management Limited</v>
      </c>
    </row>
    <row r="45" spans="1:11" ht="15" customHeight="1">
      <c r="A45" s="284" t="s">
        <v>2814</v>
      </c>
      <c r="B45" s="483">
        <f>IF(A45="","",IF(COUNTIF('B.LT.QR.5.2 LTQR(Bancassurance)'!$B$13:$B$1000,DropDown!$A45)&gt;=1,"",ROW()-3))</f>
        <v>42</v>
      </c>
      <c r="C45" s="143" t="str">
        <f t="shared" si="0"/>
        <v>TAI SANG BANK LTD</v>
      </c>
      <c r="E45" s="143" t="s">
        <v>3391</v>
      </c>
      <c r="F45" s="483">
        <f>IF(E45="","",IF(COUNTIF('B.LT.QR.5.3 LTQR(Corp Agencies)'!$B$13:$B$1000,DropDown!$E45)&gt;=1,"",ROW()-3))</f>
        <v>42</v>
      </c>
      <c r="G45" s="143" t="str">
        <f t="shared" si="1"/>
        <v>AFFORD ASSURANCE AGENCY LIMITED</v>
      </c>
      <c r="I45" s="478" t="s">
        <v>1317</v>
      </c>
      <c r="J45" s="483">
        <f>IF(I45="","",IF(COUNTIF('B.LT.QR.5.4 LTQR(Brokers)'!$B$13:$B$1000,DropDown!$I45)&gt;=1,"",ROW()-3))</f>
        <v>42</v>
      </c>
      <c r="K45" s="143" t="str">
        <f t="shared" si="2"/>
        <v>Ankang Insurance Broker (HK) Limited</v>
      </c>
    </row>
    <row r="46" spans="1:11" ht="15" customHeight="1">
      <c r="A46" s="284" t="s">
        <v>2796</v>
      </c>
      <c r="B46" s="483">
        <f>IF(A46="","",IF(COUNTIF('B.LT.QR.5.2 LTQR(Bancassurance)'!$B$13:$B$1000,DropDown!$A46)&gt;=1,"",ROW()-3))</f>
        <v>43</v>
      </c>
      <c r="C46" s="143" t="str">
        <f t="shared" si="0"/>
        <v>TAIPEI FUBON COMMERCIAL BANK CO LTD</v>
      </c>
      <c r="E46" s="143" t="s">
        <v>5087</v>
      </c>
      <c r="F46" s="483">
        <f>IF(E46="","",IF(COUNTIF('B.LT.QR.5.3 LTQR(Corp Agencies)'!$B$13:$B$1000,DropDown!$E46)&gt;=1,"",ROW()-3))</f>
        <v>43</v>
      </c>
      <c r="G46" s="143" t="str">
        <f t="shared" si="1"/>
        <v>AG INSURANCE CONSULTANTS LIMITED</v>
      </c>
      <c r="I46" s="478" t="s">
        <v>1914</v>
      </c>
      <c r="J46" s="483">
        <f>IF(I46="","",IF(COUNTIF('B.LT.QR.5.4 LTQR(Brokers)'!$B$13:$B$1000,DropDown!$I46)&gt;=1,"",ROW()-3))</f>
        <v>43</v>
      </c>
      <c r="K46" s="143" t="str">
        <f t="shared" si="2"/>
        <v>Annum International Insurance Broker Limited</v>
      </c>
    </row>
    <row r="47" spans="1:11" ht="15" customHeight="1">
      <c r="A47" s="284" t="s">
        <v>2776</v>
      </c>
      <c r="B47" s="483">
        <f>IF(A47="","",IF(COUNTIF('B.LT.QR.5.2 LTQR(Bancassurance)'!$B$13:$B$1000,DropDown!$A47)&gt;=1,"",ROW()-3))</f>
        <v>44</v>
      </c>
      <c r="C47" s="143" t="str">
        <f t="shared" si="0"/>
        <v>TAISHIN INTERNATIONAL BANK CO., LTD.</v>
      </c>
      <c r="E47" s="143" t="s">
        <v>4477</v>
      </c>
      <c r="F47" s="483">
        <f>IF(E47="","",IF(COUNTIF('B.LT.QR.5.3 LTQR(Corp Agencies)'!$B$13:$B$1000,DropDown!$E47)&gt;=1,"",ROW()-3))</f>
        <v>44</v>
      </c>
      <c r="G47" s="143" t="str">
        <f t="shared" si="1"/>
        <v>AGAIN BONUS LIMITED</v>
      </c>
      <c r="I47" s="143" t="s">
        <v>948</v>
      </c>
      <c r="J47" s="483">
        <f>IF(I47="","",IF(COUNTIF('B.LT.QR.5.4 LTQR(Brokers)'!$B$13:$B$1000,DropDown!$I47)&gt;=1,"",ROW()-3))</f>
        <v>44</v>
      </c>
      <c r="K47" s="143" t="str">
        <f t="shared" si="2"/>
        <v>Aon Hong Kong Limited</v>
      </c>
    </row>
    <row r="48" spans="1:11" ht="15" customHeight="1">
      <c r="A48" s="284" t="s">
        <v>2780</v>
      </c>
      <c r="B48" s="483">
        <f>IF(A48="","",IF(COUNTIF('B.LT.QR.5.2 LTQR(Bancassurance)'!$B$13:$B$1000,DropDown!$A48)&gt;=1,"",ROW()-3))</f>
        <v>45</v>
      </c>
      <c r="C48" s="143" t="str">
        <f t="shared" si="0"/>
        <v>TAIWAN SHIN KONG COMMERCIAL BANK CO., LTD</v>
      </c>
      <c r="E48" s="143" t="s">
        <v>6563</v>
      </c>
      <c r="F48" s="483">
        <f>IF(E48="","",IF(COUNTIF('B.LT.QR.5.3 LTQR(Corp Agencies)'!$B$13:$B$1000,DropDown!$E48)&gt;=1,"",ROW()-3))</f>
        <v>45</v>
      </c>
      <c r="G48" s="143" t="str">
        <f t="shared" si="1"/>
        <v>AGG INSURANCE AGENCY LIMITED</v>
      </c>
      <c r="I48" s="478" t="s">
        <v>950</v>
      </c>
      <c r="J48" s="483">
        <f>IF(I48="","",IF(COUNTIF('B.LT.QR.5.4 LTQR(Brokers)'!$B$13:$B$1000,DropDown!$I48)&gt;=1,"",ROW()-3))</f>
        <v>45</v>
      </c>
      <c r="K48" s="143" t="str">
        <f t="shared" si="2"/>
        <v>Aon Reinsurance China Limited</v>
      </c>
    </row>
    <row r="49" spans="1:11" ht="15" customHeight="1">
      <c r="A49" s="284" t="s">
        <v>2820</v>
      </c>
      <c r="B49" s="483">
        <f>IF(A49="","",IF(COUNTIF('B.LT.QR.5.2 LTQR(Bancassurance)'!$B$13:$B$1000,DropDown!$A49)&gt;=1,"",ROW()-3))</f>
        <v>46</v>
      </c>
      <c r="C49" s="143" t="str">
        <f t="shared" si="0"/>
        <v>THE BANK OF EAST ASIA LTD</v>
      </c>
      <c r="E49" s="143" t="s">
        <v>3231</v>
      </c>
      <c r="F49" s="483">
        <f>IF(E49="","",IF(COUNTIF('B.LT.QR.5.3 LTQR(Corp Agencies)'!$B$13:$B$1000,DropDown!$E49)&gt;=1,"",ROW()-3))</f>
        <v>46</v>
      </c>
      <c r="G49" s="143" t="str">
        <f t="shared" si="1"/>
        <v>AGILITY MOTORS TRADING COMPANY LIMITED</v>
      </c>
      <c r="I49" s="143" t="s">
        <v>2478</v>
      </c>
      <c r="J49" s="483">
        <f>IF(I49="","",IF(COUNTIF('B.LT.QR.5.4 LTQR(Brokers)'!$B$13:$B$1000,DropDown!$I49)&gt;=1,"",ROW()-3))</f>
        <v>46</v>
      </c>
      <c r="K49" s="143" t="str">
        <f t="shared" si="2"/>
        <v>A-One Alliance Limited</v>
      </c>
    </row>
    <row r="50" spans="1:11" ht="15" customHeight="1">
      <c r="A50" s="284" t="s">
        <v>2822</v>
      </c>
      <c r="B50" s="483">
        <f>IF(A50="","",IF(COUNTIF('B.LT.QR.5.2 LTQR(Bancassurance)'!$B$13:$B$1000,DropDown!$A50)&gt;=1,"",ROW()-3))</f>
        <v>47</v>
      </c>
      <c r="C50" s="143" t="str">
        <f t="shared" si="0"/>
        <v>THE HONGKONG AND SHANGHAI BANKING CORPORATION LTD</v>
      </c>
      <c r="E50" s="143" t="s">
        <v>5788</v>
      </c>
      <c r="F50" s="483">
        <f>IF(E50="","",IF(COUNTIF('B.LT.QR.5.3 LTQR(Corp Agencies)'!$B$13:$B$1000,DropDown!$E50)&gt;=1,"",ROW()-3))</f>
        <v>47</v>
      </c>
      <c r="G50" s="143" t="str">
        <f t="shared" si="1"/>
        <v>AGV LIMITED</v>
      </c>
      <c r="I50" s="143" t="s">
        <v>1922</v>
      </c>
      <c r="J50" s="483">
        <f>IF(I50="","",IF(COUNTIF('B.LT.QR.5.4 LTQR(Brokers)'!$B$13:$B$1000,DropDown!$I50)&gt;=1,"",ROW()-3))</f>
        <v>47</v>
      </c>
      <c r="K50" s="143" t="str">
        <f t="shared" si="2"/>
        <v>Apeiron International (HK) Limited</v>
      </c>
    </row>
    <row r="51" spans="1:11" ht="15" customHeight="1">
      <c r="A51" s="284" t="s">
        <v>2840</v>
      </c>
      <c r="B51" s="483">
        <f>IF(A51="","",IF(COUNTIF('B.LT.QR.5.2 LTQR(Bancassurance)'!$B$13:$B$1000,DropDown!$A51)&gt;=1,"",ROW()-3))</f>
        <v>48</v>
      </c>
      <c r="C51" s="143" t="str">
        <f t="shared" si="0"/>
        <v>ZA BANK LIMITED</v>
      </c>
      <c r="E51" s="143" t="s">
        <v>3368</v>
      </c>
      <c r="F51" s="483">
        <f>IF(E51="","",IF(COUNTIF('B.LT.QR.5.3 LTQR(Corp Agencies)'!$B$13:$B$1000,DropDown!$E51)&gt;=1,"",ROW()-3))</f>
        <v>48</v>
      </c>
      <c r="G51" s="143" t="str">
        <f t="shared" si="1"/>
        <v>AH LAM MOTORCYCLE CO LTD</v>
      </c>
      <c r="I51" s="478" t="s">
        <v>1772</v>
      </c>
      <c r="J51" s="483">
        <f>IF(I51="","",IF(COUNTIF('B.LT.QR.5.4 LTQR(Brokers)'!$B$13:$B$1000,DropDown!$I51)&gt;=1,"",ROW()-3))</f>
        <v>48</v>
      </c>
      <c r="K51" s="143" t="str">
        <f t="shared" si="2"/>
        <v>Apex Insurance Brokers Ltd.</v>
      </c>
    </row>
    <row r="52" spans="1:11" ht="15" customHeight="1">
      <c r="A52" s="284"/>
      <c r="B52" s="483" t="str">
        <f>IF(A52="","",IF(COUNTIF('B.LT.QR.5.2 LTQR(Bancassurance)'!$B$13:$B$1000,DropDown!$A52)&gt;=1,"",ROW()-3))</f>
        <v/>
      </c>
      <c r="C52" s="143" t="str">
        <f t="shared" si="0"/>
        <v>N/A</v>
      </c>
      <c r="E52" s="143" t="s">
        <v>4643</v>
      </c>
      <c r="F52" s="483">
        <f>IF(E52="","",IF(COUNTIF('B.LT.QR.5.3 LTQR(Corp Agencies)'!$B$13:$B$1000,DropDown!$E52)&gt;=1,"",ROW()-3))</f>
        <v>49</v>
      </c>
      <c r="G52" s="143" t="str">
        <f t="shared" si="1"/>
        <v>AI CONSULTANTS INTERNATIONAL COMPANY LTD</v>
      </c>
      <c r="I52" s="478" t="s">
        <v>2436</v>
      </c>
      <c r="J52" s="483">
        <f>IF(I52="","",IF(COUNTIF('B.LT.QR.5.4 LTQR(Brokers)'!$B$13:$B$1000,DropDown!$I52)&gt;=1,"",ROW()-3))</f>
        <v>49</v>
      </c>
      <c r="K52" s="143" t="str">
        <f t="shared" si="2"/>
        <v>Apex Insurance Management Limited</v>
      </c>
    </row>
    <row r="53" spans="1:11" ht="15" customHeight="1">
      <c r="A53" s="284"/>
      <c r="B53" s="483" t="str">
        <f>IF(A53="","",IF(COUNTIF('B.LT.QR.5.2 LTQR(Bancassurance)'!$B$13:$B$1000,DropDown!$A53)&gt;=1,"",ROW()-3))</f>
        <v/>
      </c>
      <c r="C53" s="143" t="str">
        <f t="shared" si="0"/>
        <v>N/A</v>
      </c>
      <c r="E53" s="143" t="s">
        <v>6483</v>
      </c>
      <c r="F53" s="483">
        <f>IF(E53="","",IF(COUNTIF('B.LT.QR.5.3 LTQR(Corp Agencies)'!$B$13:$B$1000,DropDown!$E53)&gt;=1,"",ROW()-3))</f>
        <v>50</v>
      </c>
      <c r="G53" s="143" t="str">
        <f t="shared" si="1"/>
        <v>AIA Pensions (BVI) Limited</v>
      </c>
      <c r="I53" s="143" t="s">
        <v>1668</v>
      </c>
      <c r="J53" s="483">
        <f>IF(I53="","",IF(COUNTIF('B.LT.QR.5.4 LTQR(Brokers)'!$B$13:$B$1000,DropDown!$I53)&gt;=1,"",ROW()-3))</f>
        <v>50</v>
      </c>
      <c r="K53" s="143" t="str">
        <f t="shared" si="2"/>
        <v>AR Consultant Services (HK) Ltd.</v>
      </c>
    </row>
    <row r="54" spans="1:11" ht="15" customHeight="1">
      <c r="A54" s="284"/>
      <c r="B54" s="483" t="str">
        <f>IF(A54="","",IF(COUNTIF('B.LT.QR.5.2 LTQR(Bancassurance)'!$B$13:$B$1000,DropDown!$A54)&gt;=1,"",ROW()-3))</f>
        <v/>
      </c>
      <c r="C54" s="143" t="str">
        <f t="shared" si="0"/>
        <v>N/A</v>
      </c>
      <c r="E54" s="143" t="s">
        <v>3815</v>
      </c>
      <c r="F54" s="483">
        <f>IF(E54="","",IF(COUNTIF('B.LT.QR.5.3 LTQR(Corp Agencies)'!$B$13:$B$1000,DropDown!$E54)&gt;=1,"",ROW()-3))</f>
        <v>51</v>
      </c>
      <c r="G54" s="143" t="str">
        <f t="shared" si="1"/>
        <v>AIRASIA BERHAD</v>
      </c>
      <c r="I54" s="478" t="s">
        <v>1670</v>
      </c>
      <c r="J54" s="483">
        <f>IF(I54="","",IF(COUNTIF('B.LT.QR.5.4 LTQR(Brokers)'!$B$13:$B$1000,DropDown!$I54)&gt;=1,"",ROW()-3))</f>
        <v>51</v>
      </c>
      <c r="K54" s="143" t="str">
        <f t="shared" si="2"/>
        <v>Argos Insurance Brokers Ltd.</v>
      </c>
    </row>
    <row r="55" spans="1:11" ht="15" customHeight="1">
      <c r="A55" s="284"/>
      <c r="B55" s="483" t="str">
        <f>IF(A55="","",IF(COUNTIF('B.LT.QR.5.2 LTQR(Bancassurance)'!$B$13:$B$1000,DropDown!$A55)&gt;=1,"",ROW()-3))</f>
        <v/>
      </c>
      <c r="C55" s="143" t="str">
        <f t="shared" si="0"/>
        <v>N/A</v>
      </c>
      <c r="E55" s="143" t="s">
        <v>5405</v>
      </c>
      <c r="F55" s="483">
        <f>IF(E55="","",IF(COUNTIF('B.LT.QR.5.3 LTQR(Corp Agencies)'!$B$13:$B$1000,DropDown!$E55)&gt;=1,"",ROW()-3))</f>
        <v>52</v>
      </c>
      <c r="G55" s="143" t="str">
        <f t="shared" si="1"/>
        <v>AIWA INSURANCE AGENCY LTD</v>
      </c>
      <c r="I55" s="478" t="s">
        <v>1624</v>
      </c>
      <c r="J55" s="483">
        <f>IF(I55="","",IF(COUNTIF('B.LT.QR.5.4 LTQR(Brokers)'!$B$13:$B$1000,DropDown!$I55)&gt;=1,"",ROW()-3))</f>
        <v>52</v>
      </c>
      <c r="K55" s="143" t="str">
        <f t="shared" si="2"/>
        <v>Argosy Insurance Brokers Limited</v>
      </c>
    </row>
    <row r="56" spans="1:11" ht="15" customHeight="1">
      <c r="A56" s="284"/>
      <c r="B56" s="483" t="str">
        <f>IF(A56="","",IF(COUNTIF('B.LT.QR.5.2 LTQR(Bancassurance)'!$B$13:$B$1000,DropDown!$A56)&gt;=1,"",ROW()-3))</f>
        <v/>
      </c>
      <c r="C56" s="143" t="str">
        <f t="shared" si="0"/>
        <v>N/A</v>
      </c>
      <c r="E56" s="143" t="s">
        <v>4249</v>
      </c>
      <c r="F56" s="483">
        <f>IF(E56="","",IF(COUNTIF('B.LT.QR.5.3 LTQR(Corp Agencies)'!$B$13:$B$1000,DropDown!$E56)&gt;=1,"",ROW()-3))</f>
        <v>53</v>
      </c>
      <c r="G56" s="143" t="str">
        <f t="shared" si="1"/>
        <v>AJAX INSURANCE CONSULTANTS CO</v>
      </c>
      <c r="I56" s="143" t="s">
        <v>1464</v>
      </c>
      <c r="J56" s="483">
        <f>IF(I56="","",IF(COUNTIF('B.LT.QR.5.4 LTQR(Brokers)'!$B$13:$B$1000,DropDown!$I56)&gt;=1,"",ROW()-3))</f>
        <v>53</v>
      </c>
      <c r="K56" s="143" t="str">
        <f t="shared" si="2"/>
        <v>ARIA Capital Management (HK) Limited</v>
      </c>
    </row>
    <row r="57" spans="1:11" ht="15" customHeight="1">
      <c r="A57" s="284"/>
      <c r="B57" s="483" t="str">
        <f>IF(A57="","",IF(COUNTIF('B.LT.QR.5.2 LTQR(Bancassurance)'!$B$13:$B$1000,DropDown!$A57)&gt;=1,"",ROW()-3))</f>
        <v/>
      </c>
      <c r="C57" s="143" t="str">
        <f t="shared" si="0"/>
        <v>N/A</v>
      </c>
      <c r="E57" s="143" t="s">
        <v>4743</v>
      </c>
      <c r="F57" s="483">
        <f>IF(E57="","",IF(COUNTIF('B.LT.QR.5.3 LTQR(Corp Agencies)'!$B$13:$B$1000,DropDown!$E57)&gt;=1,"",ROW()-3))</f>
        <v>54</v>
      </c>
      <c r="G57" s="143" t="str">
        <f t="shared" si="1"/>
        <v>AKG &amp; PARTNERS LIMITED</v>
      </c>
      <c r="I57" s="478" t="s">
        <v>2334</v>
      </c>
      <c r="J57" s="483">
        <f>IF(I57="","",IF(COUNTIF('B.LT.QR.5.4 LTQR(Brokers)'!$B$13:$B$1000,DropDown!$I57)&gt;=1,"",ROW()-3))</f>
        <v>54</v>
      </c>
      <c r="K57" s="143" t="str">
        <f t="shared" si="2"/>
        <v>Arrize Financial Insurance Services Limited</v>
      </c>
    </row>
    <row r="58" spans="1:11" ht="15" customHeight="1">
      <c r="A58" s="284"/>
      <c r="B58" s="483" t="str">
        <f>IF(A58="","",IF(COUNTIF('B.LT.QR.5.2 LTQR(Bancassurance)'!$B$13:$B$1000,DropDown!$A58)&gt;=1,"",ROW()-3))</f>
        <v/>
      </c>
      <c r="C58" s="143" t="str">
        <f t="shared" si="0"/>
        <v>N/A</v>
      </c>
      <c r="E58" s="143" t="s">
        <v>4175</v>
      </c>
      <c r="F58" s="483">
        <f>IF(E58="","",IF(COUNTIF('B.LT.QR.5.3 LTQR(Corp Agencies)'!$B$13:$B$1000,DropDown!$E58)&gt;=1,"",ROW()-3))</f>
        <v>55</v>
      </c>
      <c r="G58" s="143" t="str">
        <f t="shared" si="1"/>
        <v>AL Consultancy Limited</v>
      </c>
      <c r="I58" s="143" t="s">
        <v>1972</v>
      </c>
      <c r="J58" s="483">
        <f>IF(I58="","",IF(COUNTIF('B.LT.QR.5.4 LTQR(Brokers)'!$B$13:$B$1000,DropDown!$I58)&gt;=1,"",ROW()-3))</f>
        <v>55</v>
      </c>
      <c r="K58" s="143" t="str">
        <f t="shared" si="2"/>
        <v>Arta Asset Management Limited</v>
      </c>
    </row>
    <row r="59" spans="1:11" ht="15" customHeight="1">
      <c r="A59" s="284"/>
      <c r="B59" s="483" t="str">
        <f>IF(A59="","",IF(COUNTIF('B.LT.QR.5.2 LTQR(Bancassurance)'!$B$13:$B$1000,DropDown!$A59)&gt;=1,"",ROW()-3))</f>
        <v/>
      </c>
      <c r="C59" s="143" t="str">
        <f t="shared" si="0"/>
        <v>N/A</v>
      </c>
      <c r="E59" s="143" t="s">
        <v>5716</v>
      </c>
      <c r="F59" s="483">
        <f>IF(E59="","",IF(COUNTIF('B.LT.QR.5.3 LTQR(Corp Agencies)'!$B$13:$B$1000,DropDown!$E59)&gt;=1,"",ROW()-3))</f>
        <v>56</v>
      </c>
      <c r="G59" s="143" t="str">
        <f t="shared" si="1"/>
        <v>ALBIONSTAR LTD</v>
      </c>
      <c r="I59" s="143" t="s">
        <v>1878</v>
      </c>
      <c r="J59" s="483">
        <f>IF(I59="","",IF(COUNTIF('B.LT.QR.5.4 LTQR(Brokers)'!$B$13:$B$1000,DropDown!$I59)&gt;=1,"",ROW()-3))</f>
        <v>56</v>
      </c>
      <c r="K59" s="143" t="str">
        <f t="shared" si="2"/>
        <v>Arvuda Insurance Services Ltd.</v>
      </c>
    </row>
    <row r="60" spans="1:11" ht="15" customHeight="1">
      <c r="A60" s="284"/>
      <c r="B60" s="483" t="str">
        <f>IF(A60="","",IF(COUNTIF('B.LT.QR.5.2 LTQR(Bancassurance)'!$B$13:$B$1000,DropDown!$A60)&gt;=1,"",ROW()-3))</f>
        <v/>
      </c>
      <c r="C60" s="143" t="str">
        <f t="shared" si="0"/>
        <v>N/A</v>
      </c>
      <c r="E60" s="143" t="s">
        <v>4777</v>
      </c>
      <c r="F60" s="483">
        <f>IF(E60="","",IF(COUNTIF('B.LT.QR.5.3 LTQR(Corp Agencies)'!$B$13:$B$1000,DropDown!$E60)&gt;=1,"",ROW()-3))</f>
        <v>57</v>
      </c>
      <c r="G60" s="143" t="str">
        <f t="shared" si="1"/>
        <v>ALC HEALTH (HONG KONG) LTD</v>
      </c>
      <c r="I60" s="143" t="s">
        <v>2032</v>
      </c>
      <c r="J60" s="483">
        <f>IF(I60="","",IF(COUNTIF('B.LT.QR.5.4 LTQR(Brokers)'!$B$13:$B$1000,DropDown!$I60)&gt;=1,"",ROW()-3))</f>
        <v>57</v>
      </c>
      <c r="K60" s="143" t="str">
        <f t="shared" si="2"/>
        <v>ASA Wealth Management Limited</v>
      </c>
    </row>
    <row r="61" spans="1:11" ht="15" customHeight="1">
      <c r="A61" s="284"/>
      <c r="B61" s="483" t="str">
        <f>IF(A61="","",IF(COUNTIF('B.LT.QR.5.2 LTQR(Bancassurance)'!$B$13:$B$1000,DropDown!$A61)&gt;=1,"",ROW()-3))</f>
        <v/>
      </c>
      <c r="C61" s="143" t="str">
        <f t="shared" si="0"/>
        <v>N/A</v>
      </c>
      <c r="E61" s="143" t="s">
        <v>6667</v>
      </c>
      <c r="F61" s="483">
        <f>IF(E61="","",IF(COUNTIF('B.LT.QR.5.3 LTQR(Corp Agencies)'!$B$13:$B$1000,DropDown!$E61)&gt;=1,"",ROW()-3))</f>
        <v>58</v>
      </c>
      <c r="G61" s="143" t="str">
        <f t="shared" si="1"/>
        <v>ALGO Financial Consultant Limited</v>
      </c>
      <c r="I61" s="478" t="s">
        <v>1960</v>
      </c>
      <c r="J61" s="483">
        <f>IF(I61="","",IF(COUNTIF('B.LT.QR.5.4 LTQR(Brokers)'!$B$13:$B$1000,DropDown!$I61)&gt;=1,"",ROW()-3))</f>
        <v>58</v>
      </c>
      <c r="K61" s="143" t="str">
        <f t="shared" si="2"/>
        <v>Asia Cosmos Wealth Management Limited</v>
      </c>
    </row>
    <row r="62" spans="1:11" ht="15" customHeight="1">
      <c r="A62" s="284"/>
      <c r="B62" s="483" t="str">
        <f>IF(A62="","",IF(COUNTIF('B.LT.QR.5.2 LTQR(Bancassurance)'!$B$13:$B$1000,DropDown!$A62)&gt;=1,"",ROW()-3))</f>
        <v/>
      </c>
      <c r="C62" s="143" t="str">
        <f t="shared" si="0"/>
        <v>N/A</v>
      </c>
      <c r="E62" s="143" t="s">
        <v>6521</v>
      </c>
      <c r="F62" s="483">
        <f>IF(E62="","",IF(COUNTIF('B.LT.QR.5.3 LTQR(Corp Agencies)'!$B$13:$B$1000,DropDown!$E62)&gt;=1,"",ROW()-3))</f>
        <v>59</v>
      </c>
      <c r="G62" s="143" t="str">
        <f t="shared" si="1"/>
        <v>ALKE INSURANCE SERVICES LIMITED</v>
      </c>
      <c r="I62" s="478" t="s">
        <v>1830</v>
      </c>
      <c r="J62" s="483">
        <f>IF(I62="","",IF(COUNTIF('B.LT.QR.5.4 LTQR(Brokers)'!$B$13:$B$1000,DropDown!$I62)&gt;=1,"",ROW()-3))</f>
        <v>59</v>
      </c>
      <c r="K62" s="143" t="str">
        <f t="shared" si="2"/>
        <v>Asia Glory Insurance Brokers Limited</v>
      </c>
    </row>
    <row r="63" spans="1:11" ht="15" customHeight="1">
      <c r="A63" s="284"/>
      <c r="B63" s="483" t="str">
        <f>IF(A63="","",IF(COUNTIF('B.LT.QR.5.2 LTQR(Bancassurance)'!$B$13:$B$1000,DropDown!$A63)&gt;=1,"",ROW()-3))</f>
        <v/>
      </c>
      <c r="C63" s="143" t="str">
        <f t="shared" si="0"/>
        <v>N/A</v>
      </c>
      <c r="E63" s="143" t="s">
        <v>3111</v>
      </c>
      <c r="F63" s="483">
        <f>IF(E63="","",IF(COUNTIF('B.LT.QR.5.3 LTQR(Corp Agencies)'!$B$13:$B$1000,DropDown!$E63)&gt;=1,"",ROW()-3))</f>
        <v>60</v>
      </c>
      <c r="G63" s="143" t="str">
        <f t="shared" si="1"/>
        <v>ALLIANCE INSURANCE AGENT COMPANY</v>
      </c>
      <c r="I63" s="143" t="s">
        <v>2336</v>
      </c>
      <c r="J63" s="483">
        <f>IF(I63="","",IF(COUNTIF('B.LT.QR.5.4 LTQR(Brokers)'!$B$13:$B$1000,DropDown!$I63)&gt;=1,"",ROW()-3))</f>
        <v>60</v>
      </c>
      <c r="K63" s="143" t="str">
        <f t="shared" si="2"/>
        <v>Asia Link Insurance Services Limited</v>
      </c>
    </row>
    <row r="64" spans="1:11" ht="15" customHeight="1">
      <c r="A64" s="284"/>
      <c r="B64" s="483" t="str">
        <f>IF(A64="","",IF(COUNTIF('B.LT.QR.5.2 LTQR(Bancassurance)'!$B$13:$B$1000,DropDown!$A64)&gt;=1,"",ROW()-3))</f>
        <v/>
      </c>
      <c r="C64" s="143" t="str">
        <f t="shared" si="0"/>
        <v>N/A</v>
      </c>
      <c r="E64" s="143" t="s">
        <v>6601</v>
      </c>
      <c r="F64" s="483">
        <f>IF(E64="","",IF(COUNTIF('B.LT.QR.5.3 LTQR(Corp Agencies)'!$B$13:$B$1000,DropDown!$E64)&gt;=1,"",ROW()-3))</f>
        <v>61</v>
      </c>
      <c r="G64" s="143" t="str">
        <f t="shared" si="1"/>
        <v>ALLIANCE RISK TRANSFER LIMITED</v>
      </c>
      <c r="I64" s="143" t="s">
        <v>2246</v>
      </c>
      <c r="J64" s="483">
        <f>IF(I64="","",IF(COUNTIF('B.LT.QR.5.4 LTQR(Brokers)'!$B$13:$B$1000,DropDown!$I64)&gt;=1,"",ROW()-3))</f>
        <v>61</v>
      </c>
      <c r="K64" s="143" t="str">
        <f t="shared" si="2"/>
        <v>ASIA ONE ASSET MANAGEMENT LIMITED</v>
      </c>
    </row>
    <row r="65" spans="1:11" ht="15" customHeight="1">
      <c r="A65" s="284"/>
      <c r="B65" s="483" t="str">
        <f>IF(A65="","",IF(COUNTIF('B.LT.QR.5.2 LTQR(Bancassurance)'!$B$13:$B$1000,DropDown!$A65)&gt;=1,"",ROW()-3))</f>
        <v/>
      </c>
      <c r="C65" s="143" t="str">
        <f t="shared" si="0"/>
        <v>N/A</v>
      </c>
      <c r="E65" s="143" t="s">
        <v>6186</v>
      </c>
      <c r="F65" s="483">
        <f>IF(E65="","",IF(COUNTIF('B.LT.QR.5.3 LTQR(Corp Agencies)'!$B$13:$B$1000,DropDown!$E65)&gt;=1,"",ROW()-3))</f>
        <v>62</v>
      </c>
      <c r="G65" s="143" t="str">
        <f t="shared" si="1"/>
        <v>ALLIANCE TAXI COMPANY</v>
      </c>
      <c r="I65" s="478" t="s">
        <v>1812</v>
      </c>
      <c r="J65" s="483">
        <f>IF(I65="","",IF(COUNTIF('B.LT.QR.5.4 LTQR(Brokers)'!$B$13:$B$1000,DropDown!$I65)&gt;=1,"",ROW()-3))</f>
        <v>62</v>
      </c>
      <c r="K65" s="143" t="str">
        <f t="shared" si="2"/>
        <v>Asia Pacific Investment Advisors Limited</v>
      </c>
    </row>
    <row r="66" spans="1:11" ht="15" customHeight="1">
      <c r="A66" s="284"/>
      <c r="B66" s="483" t="str">
        <f>IF(A66="","",IF(COUNTIF('B.LT.QR.5.2 LTQR(Bancassurance)'!$B$13:$B$1000,DropDown!$A66)&gt;=1,"",ROW()-3))</f>
        <v/>
      </c>
      <c r="C66" s="143" t="str">
        <f t="shared" si="0"/>
        <v>N/A</v>
      </c>
      <c r="E66" s="143" t="s">
        <v>4609</v>
      </c>
      <c r="F66" s="483">
        <f>IF(E66="","",IF(COUNTIF('B.LT.QR.5.3 LTQR(Corp Agencies)'!$B$13:$B$1000,DropDown!$E66)&gt;=1,"",ROW()-3))</f>
        <v>63</v>
      </c>
      <c r="G66" s="143" t="str">
        <f t="shared" si="1"/>
        <v>ALLIANZ WORLDWIDE PARTNERS (HONG KONG) LIMITED</v>
      </c>
      <c r="I66" s="143" t="s">
        <v>1672</v>
      </c>
      <c r="J66" s="483">
        <f>IF(I66="","",IF(COUNTIF('B.LT.QR.5.4 LTQR(Brokers)'!$B$13:$B$1000,DropDown!$I66)&gt;=1,"",ROW()-3))</f>
        <v>63</v>
      </c>
      <c r="K66" s="143" t="str">
        <f t="shared" si="2"/>
        <v>Asia Professional Insurance Brokers Ltd.</v>
      </c>
    </row>
    <row r="67" spans="1:11" ht="15" customHeight="1">
      <c r="A67" s="284"/>
      <c r="B67" s="483" t="str">
        <f>IF(A67="","",IF(COUNTIF('B.LT.QR.5.2 LTQR(Bancassurance)'!$B$13:$B$1000,DropDown!$A67)&gt;=1,"",ROW()-3))</f>
        <v/>
      </c>
      <c r="C67" s="143" t="str">
        <f t="shared" si="0"/>
        <v>N/A</v>
      </c>
      <c r="E67" s="143" t="s">
        <v>4763</v>
      </c>
      <c r="F67" s="483">
        <f>IF(E67="","",IF(COUNTIF('B.LT.QR.5.3 LTQR(Corp Agencies)'!$B$13:$B$1000,DropDown!$E67)&gt;=1,"",ROW()-3))</f>
        <v>64</v>
      </c>
      <c r="G67" s="143" t="str">
        <f t="shared" si="1"/>
        <v>ALLIED BENEFITS INSURANCE AGENCY CO.</v>
      </c>
      <c r="I67" s="478" t="s">
        <v>1331</v>
      </c>
      <c r="J67" s="483">
        <f>IF(I67="","",IF(COUNTIF('B.LT.QR.5.4 LTQR(Brokers)'!$B$13:$B$1000,DropDown!$I67)&gt;=1,"",ROW()-3))</f>
        <v>64</v>
      </c>
      <c r="K67" s="143" t="str">
        <f t="shared" si="2"/>
        <v>Asia Risk Services Limited</v>
      </c>
    </row>
    <row r="68" spans="1:11" ht="15" customHeight="1">
      <c r="A68" s="284"/>
      <c r="B68" s="483" t="str">
        <f>IF(A68="","",IF(COUNTIF('B.LT.QR.5.2 LTQR(Bancassurance)'!$B$13:$B$1000,DropDown!$A68)&gt;=1,"",ROW()-3))</f>
        <v/>
      </c>
      <c r="C68" s="143" t="str">
        <f t="shared" si="0"/>
        <v>N/A</v>
      </c>
      <c r="E68" s="143" t="s">
        <v>4781</v>
      </c>
      <c r="F68" s="483">
        <f>IF(E68="","",IF(COUNTIF('B.LT.QR.5.3 LTQR(Corp Agencies)'!$B$13:$B$1000,DropDown!$E68)&gt;=1,"",ROW()-3))</f>
        <v>65</v>
      </c>
      <c r="G68" s="143" t="str">
        <f t="shared" si="1"/>
        <v>ALLIED INSURANCE SERVICES AGENCY</v>
      </c>
      <c r="I68" s="143" t="s">
        <v>1876</v>
      </c>
      <c r="J68" s="483">
        <f>IF(I68="","",IF(COUNTIF('B.LT.QR.5.4 LTQR(Brokers)'!$B$13:$B$1000,DropDown!$I68)&gt;=1,"",ROW()-3))</f>
        <v>65</v>
      </c>
      <c r="K68" s="143" t="str">
        <f t="shared" si="2"/>
        <v>ASIA WEALTH MANAGEMENT CENTRE LIMITED</v>
      </c>
    </row>
    <row r="69" spans="1:11" ht="15" customHeight="1">
      <c r="A69" s="284"/>
      <c r="B69" s="483" t="str">
        <f>IF(A69="","",IF(COUNTIF('B.LT.QR.5.2 LTQR(Bancassurance)'!$B$13:$B$1000,DropDown!$A69)&gt;=1,"",ROW()-3))</f>
        <v/>
      </c>
      <c r="C69" s="143" t="str">
        <f t="shared" ref="C69:C132" si="3">IF(ROW(A69)-ROW(A$4)+1&gt;COUNT(B$4:B$2002),"N/A",INDEX($A$4:$A$2002,SMALL($B$4:$B$2002,1+ROW(A69)-ROW(A$4))))</f>
        <v>N/A</v>
      </c>
      <c r="E69" s="143" t="s">
        <v>2934</v>
      </c>
      <c r="F69" s="483">
        <f>IF(E69="","",IF(COUNTIF('B.LT.QR.5.3 LTQR(Corp Agencies)'!$B$13:$B$1000,DropDown!$E69)&gt;=1,"",ROW()-3))</f>
        <v>66</v>
      </c>
      <c r="G69" s="143" t="str">
        <f t="shared" ref="G69:G132" si="4">IF(ROW(E69)-ROW(E$4)+1&gt;COUNT(F$4:F$2002),"N/A",INDEX($E$4:$E$2002,SMALL($F$4:$F$2002,1+ROW(E69)-ROW(E$4))))</f>
        <v>ALLIED WILL ASIA LIMITED</v>
      </c>
      <c r="I69" s="478" t="s">
        <v>1976</v>
      </c>
      <c r="J69" s="483">
        <f>IF(I69="","",IF(COUNTIF('B.LT.QR.5.4 LTQR(Brokers)'!$B$13:$B$1000,DropDown!$I69)&gt;=1,"",ROW()-3))</f>
        <v>66</v>
      </c>
      <c r="K69" s="143" t="str">
        <f t="shared" ref="K69:K132" si="5">IF(ROW(I69)-ROW(I$4)+1&gt;COUNT(J$4:J$2002),"N/A",INDEX($I$4:$I$2002,SMALL($J$4:$J$2002,1+ROW(I69)-ROW(I$4))))</f>
        <v>ASI-Union Global Assets Management Ltd.</v>
      </c>
    </row>
    <row r="70" spans="1:11" ht="15" customHeight="1">
      <c r="A70" s="284"/>
      <c r="B70" s="483" t="str">
        <f>IF(A70="","",IF(COUNTIF('B.LT.QR.5.2 LTQR(Bancassurance)'!$B$13:$B$1000,DropDown!$A70)&gt;=1,"",ROW()-3))</f>
        <v/>
      </c>
      <c r="C70" s="143" t="str">
        <f t="shared" si="3"/>
        <v>N/A</v>
      </c>
      <c r="E70" s="143" t="s">
        <v>4377</v>
      </c>
      <c r="F70" s="483">
        <f>IF(E70="","",IF(COUNTIF('B.LT.QR.5.3 LTQR(Corp Agencies)'!$B$13:$B$1000,DropDown!$E70)&gt;=1,"",ROW()-3))</f>
        <v>67</v>
      </c>
      <c r="G70" s="143" t="str">
        <f t="shared" si="4"/>
        <v>ALPHA &amp; OMEGA LIMITED</v>
      </c>
      <c r="I70" s="478" t="s">
        <v>6682</v>
      </c>
      <c r="J70" s="483">
        <f>IF(I70="","",IF(COUNTIF('B.LT.QR.5.4 LTQR(Brokers)'!$B$13:$B$1000,DropDown!$I70)&gt;=1,"",ROW()-3))</f>
        <v>67</v>
      </c>
      <c r="K70" s="143" t="str">
        <f t="shared" si="5"/>
        <v>Aspire International Wealth Management Limited</v>
      </c>
    </row>
    <row r="71" spans="1:11" ht="15" customHeight="1">
      <c r="A71" s="284"/>
      <c r="B71" s="483" t="str">
        <f>IF(A71="","",IF(COUNTIF('B.LT.QR.5.2 LTQR(Bancassurance)'!$B$13:$B$1000,DropDown!$A71)&gt;=1,"",ROW()-3))</f>
        <v/>
      </c>
      <c r="C71" s="143" t="str">
        <f t="shared" si="3"/>
        <v>N/A</v>
      </c>
      <c r="E71" s="143" t="s">
        <v>4411</v>
      </c>
      <c r="F71" s="483">
        <f>IF(E71="","",IF(COUNTIF('B.LT.QR.5.3 LTQR(Corp Agencies)'!$B$13:$B$1000,DropDown!$E71)&gt;=1,"",ROW()-3))</f>
        <v>68</v>
      </c>
      <c r="G71" s="143" t="str">
        <f t="shared" si="4"/>
        <v>ALPHA HONG KONG DEVELOPMENT LIMITED</v>
      </c>
      <c r="I71" s="478" t="s">
        <v>1077</v>
      </c>
      <c r="J71" s="483">
        <f>IF(I71="","",IF(COUNTIF('B.LT.QR.5.4 LTQR(Brokers)'!$B$13:$B$1000,DropDown!$I71)&gt;=1,"",ROW()-3))</f>
        <v>68</v>
      </c>
      <c r="K71" s="143" t="str">
        <f t="shared" si="5"/>
        <v>Associated Advisers Ltd</v>
      </c>
    </row>
    <row r="72" spans="1:11" ht="15" customHeight="1">
      <c r="A72" s="284"/>
      <c r="B72" s="483" t="str">
        <f>IF(A72="","",IF(COUNTIF('B.LT.QR.5.2 LTQR(Bancassurance)'!$B$13:$B$1000,DropDown!$A72)&gt;=1,"",ROW()-3))</f>
        <v/>
      </c>
      <c r="C72" s="143" t="str">
        <f t="shared" si="3"/>
        <v>N/A</v>
      </c>
      <c r="E72" s="143" t="s">
        <v>6637</v>
      </c>
      <c r="F72" s="483">
        <f>IF(E72="","",IF(COUNTIF('B.LT.QR.5.3 LTQR(Corp Agencies)'!$B$13:$B$1000,DropDown!$E72)&gt;=1,"",ROW()-3))</f>
        <v>69</v>
      </c>
      <c r="G72" s="143" t="str">
        <f t="shared" si="4"/>
        <v>Alpha Insurance Solutions Limited</v>
      </c>
      <c r="I72" s="478" t="s">
        <v>1632</v>
      </c>
      <c r="J72" s="483">
        <f>IF(I72="","",IF(COUNTIF('B.LT.QR.5.4 LTQR(Brokers)'!$B$13:$B$1000,DropDown!$I72)&gt;=1,"",ROW()-3))</f>
        <v>69</v>
      </c>
      <c r="K72" s="143" t="str">
        <f t="shared" si="5"/>
        <v>ASSURANCE APPRAISAL LIMITED</v>
      </c>
    </row>
    <row r="73" spans="1:11" ht="15" customHeight="1">
      <c r="A73" s="284"/>
      <c r="B73" s="483" t="str">
        <f>IF(A73="","",IF(COUNTIF('B.LT.QR.5.2 LTQR(Bancassurance)'!$B$13:$B$1000,DropDown!$A73)&gt;=1,"",ROW()-3))</f>
        <v/>
      </c>
      <c r="C73" s="143" t="str">
        <f t="shared" si="3"/>
        <v>N/A</v>
      </c>
      <c r="E73" s="143" t="s">
        <v>4501</v>
      </c>
      <c r="F73" s="483">
        <f>IF(E73="","",IF(COUNTIF('B.LT.QR.5.3 LTQR(Corp Agencies)'!$B$13:$B$1000,DropDown!$E73)&gt;=1,"",ROW()-3))</f>
        <v>70</v>
      </c>
      <c r="G73" s="143" t="str">
        <f t="shared" si="4"/>
        <v>ALPS LOGISTICS HONG KONG LIMITED</v>
      </c>
      <c r="I73" s="143" t="s">
        <v>1990</v>
      </c>
      <c r="J73" s="483">
        <f>IF(I73="","",IF(COUNTIF('B.LT.QR.5.4 LTQR(Brokers)'!$B$13:$B$1000,DropDown!$I73)&gt;=1,"",ROW()-3))</f>
        <v>70</v>
      </c>
      <c r="K73" s="143" t="str">
        <f t="shared" si="5"/>
        <v>Assured Asset Management Ltd</v>
      </c>
    </row>
    <row r="74" spans="1:11" ht="15" customHeight="1">
      <c r="A74" s="284"/>
      <c r="B74" s="483" t="str">
        <f>IF(A74="","",IF(COUNTIF('B.LT.QR.5.2 LTQR(Bancassurance)'!$B$13:$B$1000,DropDown!$A74)&gt;=1,"",ROW()-3))</f>
        <v/>
      </c>
      <c r="C74" s="143" t="str">
        <f t="shared" si="3"/>
        <v>N/A</v>
      </c>
      <c r="E74" s="143" t="s">
        <v>3215</v>
      </c>
      <c r="F74" s="483">
        <f>IF(E74="","",IF(COUNTIF('B.LT.QR.5.3 LTQR(Corp Agencies)'!$B$13:$B$1000,DropDown!$E74)&gt;=1,"",ROW()-3))</f>
        <v>71</v>
      </c>
      <c r="G74" s="143" t="str">
        <f t="shared" si="4"/>
        <v>AMAS COMPANY LIMITED</v>
      </c>
      <c r="I74" s="143" t="s">
        <v>1309</v>
      </c>
      <c r="J74" s="483">
        <f>IF(I74="","",IF(COUNTIF('B.LT.QR.5.4 LTQR(Brokers)'!$B$13:$B$1000,DropDown!$I74)&gt;=1,"",ROW()-3))</f>
        <v>71</v>
      </c>
      <c r="K74" s="143" t="str">
        <f t="shared" si="5"/>
        <v>Atlas International (Asia) Limited</v>
      </c>
    </row>
    <row r="75" spans="1:11" ht="15" customHeight="1">
      <c r="A75" s="284"/>
      <c r="B75" s="483" t="str">
        <f>IF(A75="","",IF(COUNTIF('B.LT.QR.5.2 LTQR(Bancassurance)'!$B$13:$B$1000,DropDown!$A75)&gt;=1,"",ROW()-3))</f>
        <v/>
      </c>
      <c r="C75" s="143" t="str">
        <f t="shared" si="3"/>
        <v>N/A</v>
      </c>
      <c r="E75" s="143" t="s">
        <v>4105</v>
      </c>
      <c r="F75" s="483">
        <f>IF(E75="","",IF(COUNTIF('B.LT.QR.5.3 LTQR(Corp Agencies)'!$B$13:$B$1000,DropDown!$E75)&gt;=1,"",ROW()-3))</f>
        <v>72</v>
      </c>
      <c r="G75" s="143" t="str">
        <f t="shared" si="4"/>
        <v>AMAZING GRACE INSURANCE AGENCY CO</v>
      </c>
      <c r="I75" s="478" t="s">
        <v>2744</v>
      </c>
      <c r="J75" s="483">
        <f>IF(I75="","",IF(COUNTIF('B.LT.QR.5.4 LTQR(Brokers)'!$B$13:$B$1000,DropDown!$I75)&gt;=1,"",ROW()-3))</f>
        <v>72</v>
      </c>
      <c r="K75" s="143" t="str">
        <f t="shared" si="5"/>
        <v>ATLAS WEALTH MANAGEMENT LIMITED</v>
      </c>
    </row>
    <row r="76" spans="1:11" ht="15" customHeight="1">
      <c r="A76" s="284"/>
      <c r="B76" s="483" t="str">
        <f>IF(A76="","",IF(COUNTIF('B.LT.QR.5.2 LTQR(Bancassurance)'!$B$13:$B$1000,DropDown!$A76)&gt;=1,"",ROW()-3))</f>
        <v/>
      </c>
      <c r="C76" s="143" t="str">
        <f t="shared" si="3"/>
        <v>N/A</v>
      </c>
      <c r="E76" s="143" t="s">
        <v>6543</v>
      </c>
      <c r="F76" s="483">
        <f>IF(E76="","",IF(COUNTIF('B.LT.QR.5.3 LTQR(Corp Agencies)'!$B$13:$B$1000,DropDown!$E76)&gt;=1,"",ROW()-3))</f>
        <v>73</v>
      </c>
      <c r="G76" s="143" t="str">
        <f t="shared" si="4"/>
        <v>AMBER EDUCATION (HONGKONG) SERVICES LIMITED</v>
      </c>
      <c r="I76" s="478" t="s">
        <v>2564</v>
      </c>
      <c r="J76" s="483">
        <f>IF(I76="","",IF(COUNTIF('B.LT.QR.5.4 LTQR(Brokers)'!$B$13:$B$1000,DropDown!$I76)&gt;=1,"",ROW()-3))</f>
        <v>73</v>
      </c>
      <c r="K76" s="143" t="str">
        <f t="shared" si="5"/>
        <v>Aurex Insurance Brokers Limited</v>
      </c>
    </row>
    <row r="77" spans="1:11" ht="15" customHeight="1">
      <c r="A77" s="284"/>
      <c r="B77" s="483" t="str">
        <f>IF(A77="","",IF(COUNTIF('B.LT.QR.5.2 LTQR(Bancassurance)'!$B$13:$B$1000,DropDown!$A77)&gt;=1,"",ROW()-3))</f>
        <v/>
      </c>
      <c r="C77" s="143" t="str">
        <f t="shared" si="3"/>
        <v>N/A</v>
      </c>
      <c r="E77" s="143" t="s">
        <v>6182</v>
      </c>
      <c r="F77" s="483">
        <f>IF(E77="","",IF(COUNTIF('B.LT.QR.5.3 LTQR(Corp Agencies)'!$B$13:$B$1000,DropDown!$E77)&gt;=1,"",ROW()-3))</f>
        <v>74</v>
      </c>
      <c r="G77" s="143" t="str">
        <f t="shared" si="4"/>
        <v>AMERICAN CHINA ASIA CONSULTANTS HOLDINGS LIMITED</v>
      </c>
      <c r="I77" s="143" t="s">
        <v>1566</v>
      </c>
      <c r="J77" s="483">
        <f>IF(I77="","",IF(COUNTIF('B.LT.QR.5.4 LTQR(Brokers)'!$B$13:$B$1000,DropDown!$I77)&gt;=1,"",ROW()-3))</f>
        <v>74</v>
      </c>
      <c r="K77" s="143" t="str">
        <f t="shared" si="5"/>
        <v>AutoMate Wealth Management Limited</v>
      </c>
    </row>
    <row r="78" spans="1:11" ht="15" customHeight="1">
      <c r="A78" s="284"/>
      <c r="B78" s="483" t="str">
        <f>IF(A78="","",IF(COUNTIF('B.LT.QR.5.2 LTQR(Bancassurance)'!$B$13:$B$1000,DropDown!$A78)&gt;=1,"",ROW()-3))</f>
        <v/>
      </c>
      <c r="C78" s="143" t="str">
        <f t="shared" si="3"/>
        <v>N/A</v>
      </c>
      <c r="E78" s="143" t="s">
        <v>5966</v>
      </c>
      <c r="F78" s="483">
        <f>IF(E78="","",IF(COUNTIF('B.LT.QR.5.3 LTQR(Corp Agencies)'!$B$13:$B$1000,DropDown!$E78)&gt;=1,"",ROW()-3))</f>
        <v>75</v>
      </c>
      <c r="G78" s="143" t="str">
        <f t="shared" si="4"/>
        <v>AMERICAN EXPRESS INTERNATIONAL INC</v>
      </c>
      <c r="I78" s="143" t="s">
        <v>2494</v>
      </c>
      <c r="J78" s="483">
        <f>IF(I78="","",IF(COUNTIF('B.LT.QR.5.4 LTQR(Brokers)'!$B$13:$B$1000,DropDown!$I78)&gt;=1,"",ROW()-3))</f>
        <v>75</v>
      </c>
      <c r="K78" s="143" t="str">
        <f t="shared" si="5"/>
        <v>Avenue Wealth Solutions Limited</v>
      </c>
    </row>
    <row r="79" spans="1:11" ht="15" customHeight="1">
      <c r="A79" s="284"/>
      <c r="B79" s="483" t="str">
        <f>IF(A79="","",IF(COUNTIF('B.LT.QR.5.2 LTQR(Bancassurance)'!$B$13:$B$1000,DropDown!$A79)&gt;=1,"",ROW()-3))</f>
        <v/>
      </c>
      <c r="C79" s="143" t="str">
        <f t="shared" si="3"/>
        <v>N/A</v>
      </c>
      <c r="E79" s="143" t="s">
        <v>3141</v>
      </c>
      <c r="F79" s="483">
        <f>IF(E79="","",IF(COUNTIF('B.LT.QR.5.3 LTQR(Corp Agencies)'!$B$13:$B$1000,DropDown!$E79)&gt;=1,"",ROW()-3))</f>
        <v>76</v>
      </c>
      <c r="G79" s="143" t="str">
        <f t="shared" si="4"/>
        <v>AMITY CO</v>
      </c>
      <c r="I79" s="143" t="s">
        <v>1918</v>
      </c>
      <c r="J79" s="483">
        <f>IF(I79="","",IF(COUNTIF('B.LT.QR.5.4 LTQR(Brokers)'!$B$13:$B$1000,DropDown!$I79)&gt;=1,"",ROW()-3))</f>
        <v>76</v>
      </c>
      <c r="K79" s="143" t="str">
        <f t="shared" si="5"/>
        <v>Avondale Wealth Management Limited</v>
      </c>
    </row>
    <row r="80" spans="1:11" ht="15" customHeight="1">
      <c r="A80" s="284"/>
      <c r="B80" s="483" t="str">
        <f>IF(A80="","",IF(COUNTIF('B.LT.QR.5.2 LTQR(Bancassurance)'!$B$13:$B$1000,DropDown!$A80)&gt;=1,"",ROW()-3))</f>
        <v/>
      </c>
      <c r="C80" s="143" t="str">
        <f t="shared" si="3"/>
        <v>N/A</v>
      </c>
      <c r="E80" s="143" t="s">
        <v>4059</v>
      </c>
      <c r="F80" s="483">
        <f>IF(E80="","",IF(COUNTIF('B.LT.QR.5.3 LTQR(Corp Agencies)'!$B$13:$B$1000,DropDown!$E80)&gt;=1,"",ROW()-3))</f>
        <v>77</v>
      </c>
      <c r="G80" s="143" t="str">
        <f t="shared" si="4"/>
        <v>ANCHOR INSURANCE ADVISERS LIMITED</v>
      </c>
      <c r="I80" s="143" t="s">
        <v>2634</v>
      </c>
      <c r="J80" s="483">
        <f>IF(I80="","",IF(COUNTIF('B.LT.QR.5.4 LTQR(Brokers)'!$B$13:$B$1000,DropDown!$I80)&gt;=1,"",ROW()-3))</f>
        <v>77</v>
      </c>
      <c r="K80" s="143" t="str">
        <f t="shared" si="5"/>
        <v>AWSG International Insurance Brokers Limited</v>
      </c>
    </row>
    <row r="81" spans="1:11" ht="15" customHeight="1">
      <c r="A81" s="284"/>
      <c r="B81" s="483" t="str">
        <f>IF(A81="","",IF(COUNTIF('B.LT.QR.5.2 LTQR(Bancassurance)'!$B$13:$B$1000,DropDown!$A81)&gt;=1,"",ROW()-3))</f>
        <v/>
      </c>
      <c r="C81" s="143" t="str">
        <f t="shared" si="3"/>
        <v>N/A</v>
      </c>
      <c r="E81" s="143" t="s">
        <v>5401</v>
      </c>
      <c r="F81" s="483">
        <f>IF(E81="","",IF(COUNTIF('B.LT.QR.5.3 LTQR(Corp Agencies)'!$B$13:$B$1000,DropDown!$E81)&gt;=1,"",ROW()-3))</f>
        <v>78</v>
      </c>
      <c r="G81" s="143" t="str">
        <f t="shared" si="4"/>
        <v>ANCHOR INSURANCE AGENCY LTD</v>
      </c>
      <c r="I81" s="143" t="s">
        <v>2620</v>
      </c>
      <c r="J81" s="483">
        <f>IF(I81="","",IF(COUNTIF('B.LT.QR.5.4 LTQR(Brokers)'!$B$13:$B$1000,DropDown!$I81)&gt;=1,"",ROW()-3))</f>
        <v>78</v>
      </c>
      <c r="K81" s="143" t="str">
        <f t="shared" si="5"/>
        <v>Azure Risk Limited</v>
      </c>
    </row>
    <row r="82" spans="1:11" ht="15" customHeight="1">
      <c r="A82" s="284"/>
      <c r="B82" s="483" t="str">
        <f>IF(A82="","",IF(COUNTIF('B.LT.QR.5.2 LTQR(Bancassurance)'!$B$13:$B$1000,DropDown!$A82)&gt;=1,"",ROW()-3))</f>
        <v/>
      </c>
      <c r="C82" s="143" t="str">
        <f t="shared" si="3"/>
        <v>N/A</v>
      </c>
      <c r="E82" s="143" t="s">
        <v>3393</v>
      </c>
      <c r="F82" s="483">
        <f>IF(E82="","",IF(COUNTIF('B.LT.QR.5.3 LTQR(Corp Agencies)'!$B$13:$B$1000,DropDown!$E82)&gt;=1,"",ROW()-3))</f>
        <v>79</v>
      </c>
      <c r="G82" s="143" t="str">
        <f t="shared" si="4"/>
        <v>ANCHOR INSURANCE SERVICES</v>
      </c>
      <c r="I82" s="143" t="s">
        <v>2574</v>
      </c>
      <c r="J82" s="483">
        <f>IF(I82="","",IF(COUNTIF('B.LT.QR.5.4 LTQR(Brokers)'!$B$13:$B$1000,DropDown!$I82)&gt;=1,"",ROW()-3))</f>
        <v>79</v>
      </c>
      <c r="K82" s="143" t="str">
        <f t="shared" si="5"/>
        <v>Bao Sheng International Fortune Advisory Limited</v>
      </c>
    </row>
    <row r="83" spans="1:11" ht="15" customHeight="1">
      <c r="A83" s="284"/>
      <c r="B83" s="483" t="str">
        <f>IF(A83="","",IF(COUNTIF('B.LT.QR.5.2 LTQR(Bancassurance)'!$B$13:$B$1000,DropDown!$A83)&gt;=1,"",ROW()-3))</f>
        <v/>
      </c>
      <c r="C83" s="143" t="str">
        <f t="shared" si="3"/>
        <v>N/A</v>
      </c>
      <c r="E83" s="143" t="s">
        <v>5734</v>
      </c>
      <c r="F83" s="483">
        <f>IF(E83="","",IF(COUNTIF('B.LT.QR.5.3 LTQR(Corp Agencies)'!$B$13:$B$1000,DropDown!$E83)&gt;=1,"",ROW()-3))</f>
        <v>80</v>
      </c>
      <c r="G83" s="143" t="str">
        <f t="shared" si="4"/>
        <v>ANCHORTAX EMPLOYMENT SERVICES LIMITED</v>
      </c>
      <c r="I83" s="478" t="s">
        <v>1197</v>
      </c>
      <c r="J83" s="483">
        <f>IF(I83="","",IF(COUNTIF('B.LT.QR.5.4 LTQR(Brokers)'!$B$13:$B$1000,DropDown!$I83)&gt;=1,"",ROW()-3))</f>
        <v>80</v>
      </c>
      <c r="K83" s="143" t="str">
        <f t="shared" si="5"/>
        <v>BARTLETT ASIA LIMITED</v>
      </c>
    </row>
    <row r="84" spans="1:11" ht="15" customHeight="1">
      <c r="A84" s="284"/>
      <c r="B84" s="483" t="str">
        <f>IF(A84="","",IF(COUNTIF('B.LT.QR.5.2 LTQR(Bancassurance)'!$B$13:$B$1000,DropDown!$A84)&gt;=1,"",ROW()-3))</f>
        <v/>
      </c>
      <c r="C84" s="143" t="str">
        <f t="shared" si="3"/>
        <v>N/A</v>
      </c>
      <c r="E84" s="143" t="s">
        <v>3831</v>
      </c>
      <c r="F84" s="483">
        <f>IF(E84="","",IF(COUNTIF('B.LT.QR.5.3 LTQR(Corp Agencies)'!$B$13:$B$1000,DropDown!$E84)&gt;=1,"",ROW()-3))</f>
        <v>81</v>
      </c>
      <c r="G84" s="143" t="str">
        <f t="shared" si="4"/>
        <v>AND YOU INSURANCE PLATFORM CO</v>
      </c>
      <c r="I84" s="143" t="s">
        <v>1462</v>
      </c>
      <c r="J84" s="483">
        <f>IF(I84="","",IF(COUNTIF('B.LT.QR.5.4 LTQR(Brokers)'!$B$13:$B$1000,DropDown!$I84)&gt;=1,"",ROW()-3))</f>
        <v>81</v>
      </c>
      <c r="K84" s="143" t="str">
        <f t="shared" si="5"/>
        <v>Bay Insurance Brokers Limited</v>
      </c>
    </row>
    <row r="85" spans="1:11" ht="15" customHeight="1">
      <c r="A85" s="284"/>
      <c r="B85" s="483" t="str">
        <f>IF(A85="","",IF(COUNTIF('B.LT.QR.5.2 LTQR(Bancassurance)'!$B$13:$B$1000,DropDown!$A85)&gt;=1,"",ROW()-3))</f>
        <v/>
      </c>
      <c r="C85" s="143" t="str">
        <f t="shared" si="3"/>
        <v>N/A</v>
      </c>
      <c r="E85" s="143" t="s">
        <v>4999</v>
      </c>
      <c r="F85" s="483">
        <f>IF(E85="","",IF(COUNTIF('B.LT.QR.5.3 LTQR(Corp Agencies)'!$B$13:$B$1000,DropDown!$E85)&gt;=1,"",ROW()-3))</f>
        <v>82</v>
      </c>
      <c r="G85" s="143" t="str">
        <f t="shared" si="4"/>
        <v>ANDO CAPITAL INVESTMENT LTD</v>
      </c>
      <c r="I85" s="143" t="s">
        <v>2250</v>
      </c>
      <c r="J85" s="483">
        <f>IF(I85="","",IF(COUNTIF('B.LT.QR.5.4 LTQR(Brokers)'!$B$13:$B$1000,DropDown!$I85)&gt;=1,"",ROW()-3))</f>
        <v>82</v>
      </c>
      <c r="K85" s="143" t="str">
        <f t="shared" si="5"/>
        <v>Bay Wealth Management Limited</v>
      </c>
    </row>
    <row r="86" spans="1:11" ht="15" customHeight="1">
      <c r="A86" s="284"/>
      <c r="B86" s="483" t="str">
        <f>IF(A86="","",IF(COUNTIF('B.LT.QR.5.2 LTQR(Bancassurance)'!$B$13:$B$1000,DropDown!$A86)&gt;=1,"",ROW()-3))</f>
        <v/>
      </c>
      <c r="C86" s="143" t="str">
        <f t="shared" si="3"/>
        <v>N/A</v>
      </c>
      <c r="E86" s="143" t="s">
        <v>5675</v>
      </c>
      <c r="F86" s="483">
        <f>IF(E86="","",IF(COUNTIF('B.LT.QR.5.3 LTQR(Corp Agencies)'!$B$13:$B$1000,DropDown!$E86)&gt;=1,"",ROW()-3))</f>
        <v>83</v>
      </c>
      <c r="G86" s="143" t="str">
        <f t="shared" si="4"/>
        <v>ANDY LEONG &amp; COMPANY LIMITED</v>
      </c>
      <c r="I86" s="478" t="s">
        <v>2352</v>
      </c>
      <c r="J86" s="483">
        <f>IF(I86="","",IF(COUNTIF('B.LT.QR.5.4 LTQR(Brokers)'!$B$13:$B$1000,DropDown!$I86)&gt;=1,"",ROW()-3))</f>
        <v>83</v>
      </c>
      <c r="K86" s="143" t="str">
        <f t="shared" si="5"/>
        <v>BC Wealth Management Limited</v>
      </c>
    </row>
    <row r="87" spans="1:11" ht="15" customHeight="1">
      <c r="A87" s="284"/>
      <c r="B87" s="483" t="str">
        <f>IF(A87="","",IF(COUNTIF('B.LT.QR.5.2 LTQR(Bancassurance)'!$B$13:$B$1000,DropDown!$A87)&gt;=1,"",ROW()-3))</f>
        <v/>
      </c>
      <c r="C87" s="143" t="str">
        <f t="shared" si="3"/>
        <v>N/A</v>
      </c>
      <c r="E87" s="143" t="s">
        <v>4087</v>
      </c>
      <c r="F87" s="483">
        <f>IF(E87="","",IF(COUNTIF('B.LT.QR.5.3 LTQR(Corp Agencies)'!$B$13:$B$1000,DropDown!$E87)&gt;=1,"",ROW()-3))</f>
        <v>84</v>
      </c>
      <c r="G87" s="143" t="str">
        <f t="shared" si="4"/>
        <v>ANDYOU INSURANCE SERVICES CO</v>
      </c>
      <c r="I87" s="143" t="s">
        <v>1151</v>
      </c>
      <c r="J87" s="483">
        <f>IF(I87="","",IF(COUNTIF('B.LT.QR.5.4 LTQR(Brokers)'!$B$13:$B$1000,DropDown!$I87)&gt;=1,"",ROW()-3))</f>
        <v>84</v>
      </c>
      <c r="K87" s="143" t="str">
        <f t="shared" si="5"/>
        <v>Bear Bright Limited</v>
      </c>
    </row>
    <row r="88" spans="1:11" ht="15" customHeight="1">
      <c r="A88" s="284"/>
      <c r="B88" s="483" t="str">
        <f>IF(A88="","",IF(COUNTIF('B.LT.QR.5.2 LTQR(Bancassurance)'!$B$13:$B$1000,DropDown!$A88)&gt;=1,"",ROW()-3))</f>
        <v/>
      </c>
      <c r="C88" s="143" t="str">
        <f t="shared" si="3"/>
        <v>N/A</v>
      </c>
      <c r="E88" s="143" t="s">
        <v>5691</v>
      </c>
      <c r="F88" s="483">
        <f>IF(E88="","",IF(COUNTIF('B.LT.QR.5.3 LTQR(Corp Agencies)'!$B$13:$B$1000,DropDown!$E88)&gt;=1,"",ROW()-3))</f>
        <v>85</v>
      </c>
      <c r="G88" s="143" t="str">
        <f t="shared" si="4"/>
        <v>ANGLO EAST SURETY LTD</v>
      </c>
      <c r="I88" s="143" t="s">
        <v>1267</v>
      </c>
      <c r="J88" s="483">
        <f>IF(I88="","",IF(COUNTIF('B.LT.QR.5.4 LTQR(Brokers)'!$B$13:$B$1000,DropDown!$I88)&gt;=1,"",ROW()-3))</f>
        <v>85</v>
      </c>
      <c r="K88" s="143" t="str">
        <f t="shared" si="5"/>
        <v>Becker &amp; Associates Limited</v>
      </c>
    </row>
    <row r="89" spans="1:11" ht="15" customHeight="1">
      <c r="A89" s="284"/>
      <c r="B89" s="483" t="str">
        <f>IF(A89="","",IF(COUNTIF('B.LT.QR.5.2 LTQR(Bancassurance)'!$B$13:$B$1000,DropDown!$A89)&gt;=1,"",ROW()-3))</f>
        <v/>
      </c>
      <c r="C89" s="143" t="str">
        <f t="shared" si="3"/>
        <v>N/A</v>
      </c>
      <c r="E89" s="143" t="s">
        <v>4723</v>
      </c>
      <c r="F89" s="483">
        <f>IF(E89="","",IF(COUNTIF('B.LT.QR.5.3 LTQR(Corp Agencies)'!$B$13:$B$1000,DropDown!$E89)&gt;=1,"",ROW()-3))</f>
        <v>86</v>
      </c>
      <c r="G89" s="143" t="str">
        <f t="shared" si="4"/>
        <v>ANIMA RISK MANAGMENT LIMITED</v>
      </c>
      <c r="I89" s="143" t="s">
        <v>1720</v>
      </c>
      <c r="J89" s="483">
        <f>IF(I89="","",IF(COUNTIF('B.LT.QR.5.4 LTQR(Brokers)'!$B$13:$B$1000,DropDown!$I89)&gt;=1,"",ROW()-3))</f>
        <v>86</v>
      </c>
      <c r="K89" s="143" t="str">
        <f t="shared" si="5"/>
        <v>Bectic Insurance Broker Ltd.</v>
      </c>
    </row>
    <row r="90" spans="1:11" ht="15" customHeight="1">
      <c r="A90" s="284"/>
      <c r="B90" s="483" t="str">
        <f>IF(A90="","",IF(COUNTIF('B.LT.QR.5.2 LTQR(Bancassurance)'!$B$13:$B$1000,DropDown!$A90)&gt;=1,"",ROW()-3))</f>
        <v/>
      </c>
      <c r="C90" s="143" t="str">
        <f t="shared" si="3"/>
        <v>N/A</v>
      </c>
      <c r="E90" s="143" t="s">
        <v>5053</v>
      </c>
      <c r="F90" s="483">
        <f>IF(E90="","",IF(COUNTIF('B.LT.QR.5.3 LTQR(Corp Agencies)'!$B$13:$B$1000,DropDown!$E90)&gt;=1,"",ROW()-3))</f>
        <v>87</v>
      </c>
      <c r="G90" s="143" t="str">
        <f t="shared" si="4"/>
        <v>ANNA &amp; PARTNER 2018 COMPANY LTD</v>
      </c>
      <c r="I90" s="143" t="s">
        <v>1073</v>
      </c>
      <c r="J90" s="483">
        <f>IF(I90="","",IF(COUNTIF('B.LT.QR.5.4 LTQR(Brokers)'!$B$13:$B$1000,DropDown!$I90)&gt;=1,"",ROW()-3))</f>
        <v>87</v>
      </c>
      <c r="K90" s="143" t="str">
        <f t="shared" si="5"/>
        <v>Belvest Investment Services Limited</v>
      </c>
    </row>
    <row r="91" spans="1:11" ht="15" customHeight="1">
      <c r="A91" s="284"/>
      <c r="B91" s="483" t="str">
        <f>IF(A91="","",IF(COUNTIF('B.LT.QR.5.2 LTQR(Bancassurance)'!$B$13:$B$1000,DropDown!$A91)&gt;=1,"",ROW()-3))</f>
        <v/>
      </c>
      <c r="C91" s="143" t="str">
        <f t="shared" si="3"/>
        <v>N/A</v>
      </c>
      <c r="E91" s="143" t="s">
        <v>3453</v>
      </c>
      <c r="F91" s="483">
        <f>IF(E91="","",IF(COUNTIF('B.LT.QR.5.3 LTQR(Corp Agencies)'!$B$13:$B$1000,DropDown!$E91)&gt;=1,"",ROW()-3))</f>
        <v>88</v>
      </c>
      <c r="G91" s="143" t="str">
        <f t="shared" si="4"/>
        <v>ANRICKSON &amp; PARTNERS</v>
      </c>
      <c r="I91" s="143" t="s">
        <v>1564</v>
      </c>
      <c r="J91" s="483">
        <f>IF(I91="","",IF(COUNTIF('B.LT.QR.5.4 LTQR(Brokers)'!$B$13:$B$1000,DropDown!$I91)&gt;=1,"",ROW()-3))</f>
        <v>88</v>
      </c>
      <c r="K91" s="143" t="str">
        <f t="shared" si="5"/>
        <v>BEN. EXCELLENCE CONSULTANCY LIMITED</v>
      </c>
    </row>
    <row r="92" spans="1:11" ht="15" customHeight="1">
      <c r="A92" s="284"/>
      <c r="B92" s="483" t="str">
        <f>IF(A92="","",IF(COUNTIF('B.LT.QR.5.2 LTQR(Bancassurance)'!$B$13:$B$1000,DropDown!$A92)&gt;=1,"",ROW()-3))</f>
        <v/>
      </c>
      <c r="C92" s="143" t="str">
        <f t="shared" si="3"/>
        <v>N/A</v>
      </c>
      <c r="E92" s="143" t="s">
        <v>4825</v>
      </c>
      <c r="F92" s="483">
        <f>IF(E92="","",IF(COUNTIF('B.LT.QR.5.3 LTQR(Corp Agencies)'!$B$13:$B$1000,DropDown!$E92)&gt;=1,"",ROW()-3))</f>
        <v>89</v>
      </c>
      <c r="G92" s="143" t="str">
        <f t="shared" si="4"/>
        <v>ANSHARE INSURANCE SERVICE COMPANY</v>
      </c>
      <c r="I92" s="143" t="s">
        <v>1083</v>
      </c>
      <c r="J92" s="483">
        <f>IF(I92="","",IF(COUNTIF('B.LT.QR.5.4 LTQR(Brokers)'!$B$13:$B$1000,DropDown!$I92)&gt;=1,"",ROW()-3))</f>
        <v>89</v>
      </c>
      <c r="K92" s="143" t="str">
        <f t="shared" si="5"/>
        <v>Bentley Reid &amp; Company Limited</v>
      </c>
    </row>
    <row r="93" spans="1:11" ht="15" customHeight="1">
      <c r="A93" s="284"/>
      <c r="B93" s="483" t="str">
        <f>IF(A93="","",IF(COUNTIF('B.LT.QR.5.2 LTQR(Bancassurance)'!$B$13:$B$1000,DropDown!$A93)&gt;=1,"",ROW()-3))</f>
        <v/>
      </c>
      <c r="C93" s="143" t="str">
        <f t="shared" si="3"/>
        <v>N/A</v>
      </c>
      <c r="E93" s="143" t="s">
        <v>4219</v>
      </c>
      <c r="F93" s="483">
        <f>IF(E93="","",IF(COUNTIF('B.LT.QR.5.3 LTQR(Corp Agencies)'!$B$13:$B$1000,DropDown!$E93)&gt;=1,"",ROW()-3))</f>
        <v>90</v>
      </c>
      <c r="G93" s="143" t="str">
        <f t="shared" si="4"/>
        <v>ANSON FINANCIAL SERVICES LTD</v>
      </c>
      <c r="I93" s="478" t="s">
        <v>1350</v>
      </c>
      <c r="J93" s="483">
        <f>IF(I93="","",IF(COUNTIF('B.LT.QR.5.4 LTQR(Brokers)'!$B$13:$B$1000,DropDown!$I93)&gt;=1,"",ROW()-3))</f>
        <v>90</v>
      </c>
      <c r="K93" s="143" t="str">
        <f t="shared" si="5"/>
        <v>Berry Palmer &amp; Lyle Limited</v>
      </c>
    </row>
    <row r="94" spans="1:11" ht="15" customHeight="1">
      <c r="A94" s="284"/>
      <c r="B94" s="483" t="str">
        <f>IF(A94="","",IF(COUNTIF('B.LT.QR.5.2 LTQR(Bancassurance)'!$B$13:$B$1000,DropDown!$A94)&gt;=1,"",ROW()-3))</f>
        <v/>
      </c>
      <c r="C94" s="143" t="str">
        <f t="shared" si="3"/>
        <v>N/A</v>
      </c>
      <c r="E94" s="143" t="s">
        <v>6291</v>
      </c>
      <c r="F94" s="483">
        <f>IF(E94="","",IF(COUNTIF('B.LT.QR.5.3 LTQR(Corp Agencies)'!$B$13:$B$1000,DropDown!$E94)&gt;=1,"",ROW()-3))</f>
        <v>91</v>
      </c>
      <c r="G94" s="143" t="str">
        <f t="shared" si="4"/>
        <v>ANSON INSURANCE AGENCY CO</v>
      </c>
      <c r="I94" s="478" t="s">
        <v>2048</v>
      </c>
      <c r="J94" s="483">
        <f>IF(I94="","",IF(COUNTIF('B.LT.QR.5.4 LTQR(Brokers)'!$B$13:$B$1000,DropDown!$I94)&gt;=1,"",ROW()-3))</f>
        <v>91</v>
      </c>
      <c r="K94" s="143" t="str">
        <f t="shared" si="5"/>
        <v>Best Leader Wealth Management Limited</v>
      </c>
    </row>
    <row r="95" spans="1:11" ht="15" customHeight="1">
      <c r="A95" s="284"/>
      <c r="B95" s="483" t="str">
        <f>IF(A95="","",IF(COUNTIF('B.LT.QR.5.2 LTQR(Bancassurance)'!$B$13:$B$1000,DropDown!$A95)&gt;=1,"",ROW()-3))</f>
        <v/>
      </c>
      <c r="C95" s="143" t="str">
        <f t="shared" si="3"/>
        <v>N/A</v>
      </c>
      <c r="E95" s="143" t="s">
        <v>4395</v>
      </c>
      <c r="F95" s="483">
        <f>IF(E95="","",IF(COUNTIF('B.LT.QR.5.3 LTQR(Corp Agencies)'!$B$13:$B$1000,DropDown!$E95)&gt;=1,"",ROW()-3))</f>
        <v>92</v>
      </c>
      <c r="G95" s="143" t="str">
        <f t="shared" si="4"/>
        <v>ANSON INSURANCE MANAGING LIMITED</v>
      </c>
      <c r="I95" s="143" t="s">
        <v>1303</v>
      </c>
      <c r="J95" s="483">
        <f>IF(I95="","",IF(COUNTIF('B.LT.QR.5.4 LTQR(Brokers)'!$B$13:$B$1000,DropDown!$I95)&gt;=1,"",ROW()-3))</f>
        <v>92</v>
      </c>
      <c r="K95" s="143" t="str">
        <f t="shared" si="5"/>
        <v>Best Managed Wealth Limited</v>
      </c>
    </row>
    <row r="96" spans="1:11" ht="15" customHeight="1">
      <c r="A96" s="284"/>
      <c r="B96" s="483" t="str">
        <f>IF(A96="","",IF(COUNTIF('B.LT.QR.5.2 LTQR(Bancassurance)'!$B$13:$B$1000,DropDown!$A96)&gt;=1,"",ROW()-3))</f>
        <v/>
      </c>
      <c r="C96" s="143" t="str">
        <f t="shared" si="3"/>
        <v>N/A</v>
      </c>
      <c r="E96" s="143" t="s">
        <v>3467</v>
      </c>
      <c r="F96" s="483">
        <f>IF(E96="","",IF(COUNTIF('B.LT.QR.5.3 LTQR(Corp Agencies)'!$B$13:$B$1000,DropDown!$E96)&gt;=1,"",ROW()-3))</f>
        <v>93</v>
      </c>
      <c r="G96" s="143" t="str">
        <f t="shared" si="4"/>
        <v>ANSON MOTORS LTD</v>
      </c>
      <c r="I96" s="143" t="s">
        <v>1892</v>
      </c>
      <c r="J96" s="483">
        <f>IF(I96="","",IF(COUNTIF('B.LT.QR.5.4 LTQR(Brokers)'!$B$13:$B$1000,DropDown!$I96)&gt;=1,"",ROW()-3))</f>
        <v>93</v>
      </c>
      <c r="K96" s="143" t="str">
        <f t="shared" si="5"/>
        <v>Bestfi Insurance Brokers Limited</v>
      </c>
    </row>
    <row r="97" spans="1:11" ht="15" customHeight="1">
      <c r="A97" s="284"/>
      <c r="B97" s="483" t="str">
        <f>IF(A97="","",IF(COUNTIF('B.LT.QR.5.2 LTQR(Bancassurance)'!$B$13:$B$1000,DropDown!$A97)&gt;=1,"",ROW()-3))</f>
        <v/>
      </c>
      <c r="C97" s="143" t="str">
        <f t="shared" si="3"/>
        <v>N/A</v>
      </c>
      <c r="E97" s="143" t="s">
        <v>6591</v>
      </c>
      <c r="F97" s="483">
        <f>IF(E97="","",IF(COUNTIF('B.LT.QR.5.3 LTQR(Corp Agencies)'!$B$13:$B$1000,DropDown!$E97)&gt;=1,"",ROW()-3))</f>
        <v>94</v>
      </c>
      <c r="G97" s="143" t="str">
        <f t="shared" si="4"/>
        <v>Anson Services (HK) Limited</v>
      </c>
      <c r="I97" s="143" t="s">
        <v>2320</v>
      </c>
      <c r="J97" s="483">
        <f>IF(I97="","",IF(COUNTIF('B.LT.QR.5.4 LTQR(Brokers)'!$B$13:$B$1000,DropDown!$I97)&gt;=1,"",ROW()-3))</f>
        <v>94</v>
      </c>
      <c r="K97" s="143" t="str">
        <f t="shared" si="5"/>
        <v>Better Wealth Management Co. Ltd.</v>
      </c>
    </row>
    <row r="98" spans="1:11" ht="15" customHeight="1">
      <c r="A98" s="284"/>
      <c r="B98" s="483" t="str">
        <f>IF(A98="","",IF(COUNTIF('B.LT.QR.5.2 LTQR(Bancassurance)'!$B$13:$B$1000,DropDown!$A98)&gt;=1,"",ROW()-3))</f>
        <v/>
      </c>
      <c r="C98" s="143" t="str">
        <f t="shared" si="3"/>
        <v>N/A</v>
      </c>
      <c r="E98" s="143" t="s">
        <v>3959</v>
      </c>
      <c r="F98" s="483">
        <f>IF(E98="","",IF(COUNTIF('B.LT.QR.5.3 LTQR(Corp Agencies)'!$B$13:$B$1000,DropDown!$E98)&gt;=1,"",ROW()-3))</f>
        <v>95</v>
      </c>
      <c r="G98" s="143" t="str">
        <f t="shared" si="4"/>
        <v>ANSON SERVICES COMPANY</v>
      </c>
      <c r="I98" s="478" t="s">
        <v>1544</v>
      </c>
      <c r="J98" s="483">
        <f>IF(I98="","",IF(COUNTIF('B.LT.QR.5.4 LTQR(Brokers)'!$B$13:$B$1000,DropDown!$I98)&gt;=1,"",ROW()-3))</f>
        <v>95</v>
      </c>
      <c r="K98" s="143" t="str">
        <f t="shared" si="5"/>
        <v>BG Wealth Management Co., Limited</v>
      </c>
    </row>
    <row r="99" spans="1:11" ht="15" customHeight="1">
      <c r="A99" s="284"/>
      <c r="B99" s="483" t="str">
        <f>IF(A99="","",IF(COUNTIF('B.LT.QR.5.2 LTQR(Bancassurance)'!$B$13:$B$1000,DropDown!$A99)&gt;=1,"",ROW()-3))</f>
        <v/>
      </c>
      <c r="C99" s="143" t="str">
        <f t="shared" si="3"/>
        <v>N/A</v>
      </c>
      <c r="E99" s="143" t="s">
        <v>2988</v>
      </c>
      <c r="F99" s="483">
        <f>IF(E99="","",IF(COUNTIF('B.LT.QR.5.3 LTQR(Corp Agencies)'!$B$13:$B$1000,DropDown!$E99)&gt;=1,"",ROW()-3))</f>
        <v>96</v>
      </c>
      <c r="G99" s="143" t="str">
        <f t="shared" si="4"/>
        <v>AON (CR) INSURANCE AGENCIES COMPANY LIMITED</v>
      </c>
      <c r="I99" s="478" t="s">
        <v>1768</v>
      </c>
      <c r="J99" s="483">
        <f>IF(I99="","",IF(COUNTIF('B.LT.QR.5.4 LTQR(Brokers)'!$B$13:$B$1000,DropDown!$I99)&gt;=1,"",ROW()-3))</f>
        <v>96</v>
      </c>
      <c r="K99" s="143" t="str">
        <f t="shared" si="5"/>
        <v>Billion Insurance Brokers Limited</v>
      </c>
    </row>
    <row r="100" spans="1:11" ht="15" customHeight="1">
      <c r="A100" s="284"/>
      <c r="B100" s="483" t="str">
        <f>IF(A100="","",IF(COUNTIF('B.LT.QR.5.2 LTQR(Bancassurance)'!$B$13:$B$1000,DropDown!$A100)&gt;=1,"",ROW()-3))</f>
        <v/>
      </c>
      <c r="C100" s="143" t="str">
        <f t="shared" si="3"/>
        <v>N/A</v>
      </c>
      <c r="E100" s="143" t="s">
        <v>3829</v>
      </c>
      <c r="F100" s="483">
        <f>IF(E100="","",IF(COUNTIF('B.LT.QR.5.3 LTQR(Corp Agencies)'!$B$13:$B$1000,DropDown!$E100)&gt;=1,"",ROW()-3))</f>
        <v>97</v>
      </c>
      <c r="G100" s="143" t="str">
        <f t="shared" si="4"/>
        <v>AON COMMERCIAL INSURANCE AGENCIES HONG KONG LIMITED</v>
      </c>
      <c r="I100" s="478" t="s">
        <v>1295</v>
      </c>
      <c r="J100" s="483">
        <f>IF(I100="","",IF(COUNTIF('B.LT.QR.5.4 LTQR(Brokers)'!$B$13:$B$1000,DropDown!$I100)&gt;=1,"",ROW()-3))</f>
        <v>97</v>
      </c>
      <c r="K100" s="143" t="str">
        <f t="shared" si="5"/>
        <v>Black Mountain Insurance Brokers Limited</v>
      </c>
    </row>
    <row r="101" spans="1:11" ht="15" customHeight="1">
      <c r="A101" s="284"/>
      <c r="B101" s="483" t="str">
        <f>IF(A101="","",IF(COUNTIF('B.LT.QR.5.2 LTQR(Bancassurance)'!$B$13:$B$1000,DropDown!$A101)&gt;=1,"",ROW()-3))</f>
        <v/>
      </c>
      <c r="C101" s="143" t="str">
        <f t="shared" si="3"/>
        <v>N/A</v>
      </c>
      <c r="E101" s="143" t="s">
        <v>5597</v>
      </c>
      <c r="F101" s="483">
        <f>IF(E101="","",IF(COUNTIF('B.LT.QR.5.3 LTQR(Corp Agencies)'!$B$13:$B$1000,DropDown!$E101)&gt;=1,"",ROW()-3))</f>
        <v>98</v>
      </c>
      <c r="G101" s="143" t="str">
        <f t="shared" si="4"/>
        <v>AON INSURANCE AGENCIES (HK) LTD</v>
      </c>
      <c r="I101" s="143" t="s">
        <v>1321</v>
      </c>
      <c r="J101" s="483">
        <f>IF(I101="","",IF(COUNTIF('B.LT.QR.5.4 LTQR(Brokers)'!$B$13:$B$1000,DropDown!$I101)&gt;=1,"",ROW()-3))</f>
        <v>98</v>
      </c>
      <c r="K101" s="143" t="str">
        <f t="shared" si="5"/>
        <v>Black Swan Capital (International) Limited</v>
      </c>
    </row>
    <row r="102" spans="1:11" ht="15" customHeight="1">
      <c r="A102" s="284"/>
      <c r="B102" s="483" t="str">
        <f>IF(A102="","",IF(COUNTIF('B.LT.QR.5.2 LTQR(Bancassurance)'!$B$13:$B$1000,DropDown!$A102)&gt;=1,"",ROW()-3))</f>
        <v/>
      </c>
      <c r="C102" s="143" t="str">
        <f t="shared" si="3"/>
        <v>N/A</v>
      </c>
      <c r="E102" s="143" t="s">
        <v>6481</v>
      </c>
      <c r="F102" s="483">
        <f>IF(E102="","",IF(COUNTIF('B.LT.QR.5.3 LTQR(Corp Agencies)'!$B$13:$B$1000,DropDown!$E102)&gt;=1,"",ROW()-3))</f>
        <v>99</v>
      </c>
      <c r="G102" s="143" t="str">
        <f t="shared" si="4"/>
        <v>AON INSURANCE MANAGEMENT AGENCIES (HK) LIMITED</v>
      </c>
      <c r="I102" s="143" t="s">
        <v>1107</v>
      </c>
      <c r="J102" s="483">
        <f>IF(I102="","",IF(COUNTIF('B.LT.QR.5.4 LTQR(Brokers)'!$B$13:$B$1000,DropDown!$I102)&gt;=1,"",ROW()-3))</f>
        <v>99</v>
      </c>
      <c r="K102" s="143" t="str">
        <f t="shared" si="5"/>
        <v>BLI Insurance Brokers Ltd</v>
      </c>
    </row>
    <row r="103" spans="1:11" ht="15" customHeight="1">
      <c r="A103" s="284"/>
      <c r="B103" s="483" t="str">
        <f>IF(A103="","",IF(COUNTIF('B.LT.QR.5.2 LTQR(Bancassurance)'!$B$13:$B$1000,DropDown!$A103)&gt;=1,"",ROW()-3))</f>
        <v/>
      </c>
      <c r="C103" s="143" t="str">
        <f t="shared" si="3"/>
        <v>N/A</v>
      </c>
      <c r="E103" s="143" t="s">
        <v>3397</v>
      </c>
      <c r="F103" s="483">
        <f>IF(E103="","",IF(COUNTIF('B.LT.QR.5.3 LTQR(Corp Agencies)'!$B$13:$B$1000,DropDown!$E103)&gt;=1,"",ROW()-3))</f>
        <v>100</v>
      </c>
      <c r="G103" s="143" t="str">
        <f t="shared" si="4"/>
        <v>AON INSURANCE UNDERWRITING AGENCIES HONG KONG LIMITED</v>
      </c>
      <c r="I103" s="143" t="s">
        <v>1209</v>
      </c>
      <c r="J103" s="483">
        <f>IF(I103="","",IF(COUNTIF('B.LT.QR.5.4 LTQR(Brokers)'!$B$13:$B$1000,DropDown!$I103)&gt;=1,"",ROW()-3))</f>
        <v>100</v>
      </c>
      <c r="K103" s="143" t="str">
        <f t="shared" si="5"/>
        <v>BLUE DIAMOND WEALTH MANAGEMENT LIMITED</v>
      </c>
    </row>
    <row r="104" spans="1:11" ht="15" customHeight="1">
      <c r="A104" s="284"/>
      <c r="B104" s="483" t="str">
        <f>IF(A104="","",IF(COUNTIF('B.LT.QR.5.2 LTQR(Bancassurance)'!$B$13:$B$1000,DropDown!$A104)&gt;=1,"",ROW()-3))</f>
        <v/>
      </c>
      <c r="C104" s="143" t="str">
        <f t="shared" si="3"/>
        <v>N/A</v>
      </c>
      <c r="E104" s="143" t="s">
        <v>5820</v>
      </c>
      <c r="F104" s="483">
        <f>IF(E104="","",IF(COUNTIF('B.LT.QR.5.3 LTQR(Corp Agencies)'!$B$13:$B$1000,DropDown!$E104)&gt;=1,"",ROW()-3))</f>
        <v>101</v>
      </c>
      <c r="G104" s="143" t="str">
        <f t="shared" si="4"/>
        <v>APC ASIA PACIFIC CARGO (H.K.) LIMITED</v>
      </c>
      <c r="I104" s="143" t="s">
        <v>2258</v>
      </c>
      <c r="J104" s="483">
        <f>IF(I104="","",IF(COUNTIF('B.LT.QR.5.4 LTQR(Brokers)'!$B$13:$B$1000,DropDown!$I104)&gt;=1,"",ROW()-3))</f>
        <v>101</v>
      </c>
      <c r="K104" s="143" t="str">
        <f t="shared" si="5"/>
        <v>Blue Oak International (HK) Insurance Consultant Limited</v>
      </c>
    </row>
    <row r="105" spans="1:11" ht="15" customHeight="1">
      <c r="A105" s="284"/>
      <c r="B105" s="483" t="str">
        <f>IF(A105="","",IF(COUNTIF('B.LT.QR.5.2 LTQR(Bancassurance)'!$B$13:$B$1000,DropDown!$A105)&gt;=1,"",ROW()-3))</f>
        <v/>
      </c>
      <c r="C105" s="143" t="str">
        <f t="shared" si="3"/>
        <v>N/A</v>
      </c>
      <c r="E105" s="143" t="s">
        <v>4629</v>
      </c>
      <c r="F105" s="483">
        <f>IF(E105="","",IF(COUNTIF('B.LT.QR.5.3 LTQR(Corp Agencies)'!$B$13:$B$1000,DropDown!$E105)&gt;=1,"",ROW()-3))</f>
        <v>102</v>
      </c>
      <c r="G105" s="143" t="str">
        <f t="shared" si="4"/>
        <v>APEX INSURANCE ADVISERS LTD</v>
      </c>
      <c r="I105" s="478" t="s">
        <v>2008</v>
      </c>
      <c r="J105" s="483">
        <f>IF(I105="","",IF(COUNTIF('B.LT.QR.5.4 LTQR(Brokers)'!$B$13:$B$1000,DropDown!$I105)&gt;=1,"",ROW()-3))</f>
        <v>102</v>
      </c>
      <c r="K105" s="143" t="str">
        <f t="shared" si="5"/>
        <v>Blue Ocean Wealth Management (Hong Kong) Limited</v>
      </c>
    </row>
    <row r="106" spans="1:11" ht="15" customHeight="1">
      <c r="A106" s="284"/>
      <c r="B106" s="483" t="str">
        <f>IF(A106="","",IF(COUNTIF('B.LT.QR.5.2 LTQR(Bancassurance)'!$B$13:$B$1000,DropDown!$A106)&gt;=1,"",ROW()-3))</f>
        <v/>
      </c>
      <c r="C106" s="143" t="str">
        <f t="shared" si="3"/>
        <v>N/A</v>
      </c>
      <c r="E106" s="143" t="s">
        <v>5653</v>
      </c>
      <c r="F106" s="483">
        <f>IF(E106="","",IF(COUNTIF('B.LT.QR.5.3 LTQR(Corp Agencies)'!$B$13:$B$1000,DropDown!$E106)&gt;=1,"",ROW()-3))</f>
        <v>103</v>
      </c>
      <c r="G106" s="143" t="str">
        <f t="shared" si="4"/>
        <v>APEX INSURANCE AGENCIES LTD</v>
      </c>
      <c r="I106" s="478" t="s">
        <v>1227</v>
      </c>
      <c r="J106" s="483">
        <f>IF(I106="","",IF(COUNTIF('B.LT.QR.5.4 LTQR(Brokers)'!$B$13:$B$1000,DropDown!$I106)&gt;=1,"",ROW()-3))</f>
        <v>103</v>
      </c>
      <c r="K106" s="143" t="str">
        <f t="shared" si="5"/>
        <v>BMI Funds Management Limited</v>
      </c>
    </row>
    <row r="107" spans="1:11" ht="15" customHeight="1">
      <c r="A107" s="284"/>
      <c r="B107" s="483" t="str">
        <f>IF(A107="","",IF(COUNTIF('B.LT.QR.5.2 LTQR(Bancassurance)'!$B$13:$B$1000,DropDown!$A107)&gt;=1,"",ROW()-3))</f>
        <v/>
      </c>
      <c r="C107" s="143" t="str">
        <f t="shared" si="3"/>
        <v>N/A</v>
      </c>
      <c r="E107" s="143" t="s">
        <v>6573</v>
      </c>
      <c r="F107" s="483">
        <f>IF(E107="","",IF(COUNTIF('B.LT.QR.5.3 LTQR(Corp Agencies)'!$B$13:$B$1000,DropDown!$E107)&gt;=1,"",ROW()-3))</f>
        <v>104</v>
      </c>
      <c r="G107" s="143" t="str">
        <f t="shared" si="4"/>
        <v>APEX INSURANCE PROFESSIONAL LIMITED</v>
      </c>
      <c r="I107" s="143" t="s">
        <v>1500</v>
      </c>
      <c r="J107" s="483">
        <f>IF(I107="","",IF(COUNTIF('B.LT.QR.5.4 LTQR(Brokers)'!$B$13:$B$1000,DropDown!$I107)&gt;=1,"",ROW()-3))</f>
        <v>104</v>
      </c>
      <c r="K107" s="143" t="str">
        <f t="shared" si="5"/>
        <v>BMP Wealth Limited</v>
      </c>
    </row>
    <row r="108" spans="1:11" ht="15" customHeight="1">
      <c r="A108" s="284"/>
      <c r="B108" s="483" t="str">
        <f>IF(A108="","",IF(COUNTIF('B.LT.QR.5.2 LTQR(Bancassurance)'!$B$13:$B$1000,DropDown!$A108)&gt;=1,"",ROW()-3))</f>
        <v/>
      </c>
      <c r="C108" s="143" t="str">
        <f t="shared" si="3"/>
        <v>N/A</v>
      </c>
      <c r="E108" s="143" t="s">
        <v>5567</v>
      </c>
      <c r="F108" s="483">
        <f>IF(E108="","",IF(COUNTIF('B.LT.QR.5.3 LTQR(Corp Agencies)'!$B$13:$B$1000,DropDown!$E108)&gt;=1,"",ROW()-3))</f>
        <v>105</v>
      </c>
      <c r="G108" s="143" t="str">
        <f t="shared" si="4"/>
        <v>APEX INSURANCE SERVICES LIMITED</v>
      </c>
      <c r="I108" s="143" t="s">
        <v>2624</v>
      </c>
      <c r="J108" s="483">
        <f>IF(I108="","",IF(COUNTIF('B.LT.QR.5.4 LTQR(Brokers)'!$B$13:$B$1000,DropDown!$I108)&gt;=1,"",ROW()-3))</f>
        <v>105</v>
      </c>
      <c r="K108" s="143" t="str">
        <f t="shared" si="5"/>
        <v>BMS Asia (Hong Kong) Limited</v>
      </c>
    </row>
    <row r="109" spans="1:11" ht="15" customHeight="1">
      <c r="A109" s="284"/>
      <c r="B109" s="483" t="str">
        <f>IF(A109="","",IF(COUNTIF('B.LT.QR.5.2 LTQR(Bancassurance)'!$B$13:$B$1000,DropDown!$A109)&gt;=1,"",ROW()-3))</f>
        <v/>
      </c>
      <c r="C109" s="143" t="str">
        <f t="shared" si="3"/>
        <v>N/A</v>
      </c>
      <c r="E109" s="143" t="s">
        <v>4807</v>
      </c>
      <c r="F109" s="483">
        <f>IF(E109="","",IF(COUNTIF('B.LT.QR.5.3 LTQR(Corp Agencies)'!$B$13:$B$1000,DropDown!$E109)&gt;=1,"",ROW()-3))</f>
        <v>106</v>
      </c>
      <c r="G109" s="143" t="str">
        <f t="shared" si="4"/>
        <v>A-PLUS CONSULTANT</v>
      </c>
      <c r="I109" s="478" t="s">
        <v>1305</v>
      </c>
      <c r="J109" s="483">
        <f>IF(I109="","",IF(COUNTIF('B.LT.QR.5.4 LTQR(Brokers)'!$B$13:$B$1000,DropDown!$I109)&gt;=1,"",ROW()-3))</f>
        <v>106</v>
      </c>
      <c r="K109" s="143" t="str">
        <f t="shared" si="5"/>
        <v>BOCI Private Wealth Management Limited</v>
      </c>
    </row>
    <row r="110" spans="1:11" ht="15" customHeight="1">
      <c r="A110" s="284"/>
      <c r="B110" s="483" t="str">
        <f>IF(A110="","",IF(COUNTIF('B.LT.QR.5.2 LTQR(Bancassurance)'!$B$13:$B$1000,DropDown!$A110)&gt;=1,"",ROW()-3))</f>
        <v/>
      </c>
      <c r="C110" s="143" t="str">
        <f t="shared" si="3"/>
        <v>N/A</v>
      </c>
      <c r="E110" s="143" t="s">
        <v>6585</v>
      </c>
      <c r="F110" s="483">
        <f>IF(E110="","",IF(COUNTIF('B.LT.QR.5.3 LTQR(Corp Agencies)'!$B$13:$B$1000,DropDown!$E110)&gt;=1,"",ROW()-3))</f>
        <v>107</v>
      </c>
      <c r="G110" s="143" t="str">
        <f t="shared" si="4"/>
        <v>APO Insurance Agents Co.</v>
      </c>
      <c r="I110" s="143" t="s">
        <v>2536</v>
      </c>
      <c r="J110" s="483">
        <f>IF(I110="","",IF(COUNTIF('B.LT.QR.5.4 LTQR(Brokers)'!$B$13:$B$1000,DropDown!$I110)&gt;=1,"",ROW()-3))</f>
        <v>107</v>
      </c>
      <c r="K110" s="143" t="str">
        <f t="shared" si="5"/>
        <v>Bolttech Digital Insurance Brokerage Hong Kong Limited</v>
      </c>
    </row>
    <row r="111" spans="1:11" ht="15" customHeight="1">
      <c r="A111" s="284"/>
      <c r="B111" s="483" t="str">
        <f>IF(A111="","",IF(COUNTIF('B.LT.QR.5.2 LTQR(Bancassurance)'!$B$13:$B$1000,DropDown!$A111)&gt;=1,"",ROW()-3))</f>
        <v/>
      </c>
      <c r="C111" s="143" t="str">
        <f t="shared" si="3"/>
        <v>N/A</v>
      </c>
      <c r="E111" s="143" t="s">
        <v>4949</v>
      </c>
      <c r="F111" s="483">
        <f>IF(E111="","",IF(COUNTIF('B.LT.QR.5.3 LTQR(Corp Agencies)'!$B$13:$B$1000,DropDown!$E111)&gt;=1,"",ROW()-3))</f>
        <v>108</v>
      </c>
      <c r="G111" s="143" t="str">
        <f t="shared" si="4"/>
        <v>APPUS TECHNOLOGY LIMITED</v>
      </c>
      <c r="I111" s="143" t="s">
        <v>2672</v>
      </c>
      <c r="J111" s="483">
        <f>IF(I111="","",IF(COUNTIF('B.LT.QR.5.4 LTQR(Brokers)'!$B$13:$B$1000,DropDown!$I111)&gt;=1,"",ROW()-3))</f>
        <v>108</v>
      </c>
      <c r="K111" s="143" t="str">
        <f t="shared" si="5"/>
        <v>BONDA WEALTH MANAGEMENT LIMITED</v>
      </c>
    </row>
    <row r="112" spans="1:11" ht="15" customHeight="1">
      <c r="A112" s="284"/>
      <c r="B112" s="483" t="str">
        <f>IF(A112="","",IF(COUNTIF('B.LT.QR.5.2 LTQR(Bancassurance)'!$B$13:$B$1000,DropDown!$A112)&gt;=1,"",ROW()-3))</f>
        <v/>
      </c>
      <c r="C112" s="143" t="str">
        <f t="shared" si="3"/>
        <v>N/A</v>
      </c>
      <c r="E112" s="143" t="s">
        <v>2942</v>
      </c>
      <c r="F112" s="483">
        <f>IF(E112="","",IF(COUNTIF('B.LT.QR.5.3 LTQR(Corp Agencies)'!$B$13:$B$1000,DropDown!$E112)&gt;=1,"",ROW()-3))</f>
        <v>109</v>
      </c>
      <c r="G112" s="143" t="str">
        <f t="shared" si="4"/>
        <v>APRIL HONG KONG LTD</v>
      </c>
      <c r="I112" s="143" t="s">
        <v>2178</v>
      </c>
      <c r="J112" s="483">
        <f>IF(I112="","",IF(COUNTIF('B.LT.QR.5.4 LTQR(Brokers)'!$B$13:$B$1000,DropDown!$I112)&gt;=1,"",ROW()-3))</f>
        <v>109</v>
      </c>
      <c r="K112" s="143" t="str">
        <f t="shared" si="5"/>
        <v>Bosi Asset Management Ltd.</v>
      </c>
    </row>
    <row r="113" spans="1:11" ht="15" customHeight="1">
      <c r="A113" s="284"/>
      <c r="B113" s="483" t="str">
        <f>IF(A113="","",IF(COUNTIF('B.LT.QR.5.2 LTQR(Bancassurance)'!$B$13:$B$1000,DropDown!$A113)&gt;=1,"",ROW()-3))</f>
        <v/>
      </c>
      <c r="C113" s="143" t="str">
        <f t="shared" si="3"/>
        <v>N/A</v>
      </c>
      <c r="E113" s="143" t="s">
        <v>4857</v>
      </c>
      <c r="F113" s="483">
        <f>IF(E113="","",IF(COUNTIF('B.LT.QR.5.3 LTQR(Corp Agencies)'!$B$13:$B$1000,DropDown!$E113)&gt;=1,"",ROW()-3))</f>
        <v>110</v>
      </c>
      <c r="G113" s="143" t="str">
        <f t="shared" si="4"/>
        <v>ARC INSURANCE AGENCY COMPANY</v>
      </c>
      <c r="I113" s="143" t="s">
        <v>1386</v>
      </c>
      <c r="J113" s="483">
        <f>IF(I113="","",IF(COUNTIF('B.LT.QR.5.4 LTQR(Brokers)'!$B$13:$B$1000,DropDown!$I113)&gt;=1,"",ROW()-3))</f>
        <v>110</v>
      </c>
      <c r="K113" s="143" t="str">
        <f t="shared" si="5"/>
        <v>Bossure Insurance Broker Company Limited</v>
      </c>
    </row>
    <row r="114" spans="1:11" ht="15" customHeight="1">
      <c r="A114" s="284"/>
      <c r="B114" s="483" t="str">
        <f>IF(A114="","",IF(COUNTIF('B.LT.QR.5.2 LTQR(Bancassurance)'!$B$13:$B$1000,DropDown!$A114)&gt;=1,"",ROW()-3))</f>
        <v/>
      </c>
      <c r="C114" s="143" t="str">
        <f t="shared" si="3"/>
        <v>N/A</v>
      </c>
      <c r="E114" s="143" t="s">
        <v>6261</v>
      </c>
      <c r="F114" s="483">
        <f>IF(E114="","",IF(COUNTIF('B.LT.QR.5.3 LTQR(Corp Agencies)'!$B$13:$B$1000,DropDown!$E114)&gt;=1,"",ROW()-3))</f>
        <v>111</v>
      </c>
      <c r="G114" s="143" t="str">
        <f t="shared" si="4"/>
        <v>ARC INSURANCE CONSULTANTS</v>
      </c>
      <c r="I114" s="143" t="s">
        <v>1630</v>
      </c>
      <c r="J114" s="483">
        <f>IF(I114="","",IF(COUNTIF('B.LT.QR.5.4 LTQR(Brokers)'!$B$13:$B$1000,DropDown!$I114)&gt;=1,"",ROW()-3))</f>
        <v>111</v>
      </c>
      <c r="K114" s="143" t="str">
        <f t="shared" si="5"/>
        <v>Bothfaith Insurance Consultancy Ltd.</v>
      </c>
    </row>
    <row r="115" spans="1:11" ht="15" customHeight="1">
      <c r="A115" s="284"/>
      <c r="B115" s="483" t="str">
        <f>IF(A115="","",IF(COUNTIF('B.LT.QR.5.2 LTQR(Bancassurance)'!$B$13:$B$1000,DropDown!$A115)&gt;=1,"",ROW()-3))</f>
        <v/>
      </c>
      <c r="C115" s="143" t="str">
        <f t="shared" si="3"/>
        <v>N/A</v>
      </c>
      <c r="E115" s="143" t="s">
        <v>5910</v>
      </c>
      <c r="F115" s="483">
        <f>IF(E115="","",IF(COUNTIF('B.LT.QR.5.3 LTQR(Corp Agencies)'!$B$13:$B$1000,DropDown!$E115)&gt;=1,"",ROW()-3))</f>
        <v>112</v>
      </c>
      <c r="G115" s="143" t="str">
        <f t="shared" si="4"/>
        <v>ARC INSURANCE CONSULTANTS LIMITED</v>
      </c>
      <c r="I115" s="143" t="s">
        <v>1301</v>
      </c>
      <c r="J115" s="483">
        <f>IF(I115="","",IF(COUNTIF('B.LT.QR.5.4 LTQR(Brokers)'!$B$13:$B$1000,DropDown!$I115)&gt;=1,"",ROW()-3))</f>
        <v>112</v>
      </c>
      <c r="K115" s="143" t="str">
        <f t="shared" si="5"/>
        <v>Bowring Marsh (Hong Kong) Limited</v>
      </c>
    </row>
    <row r="116" spans="1:11" ht="15" customHeight="1">
      <c r="A116" s="284"/>
      <c r="B116" s="483" t="str">
        <f>IF(A116="","",IF(COUNTIF('B.LT.QR.5.2 LTQR(Bancassurance)'!$B$13:$B$1000,DropDown!$A116)&gt;=1,"",ROW()-3))</f>
        <v/>
      </c>
      <c r="C116" s="143" t="str">
        <f t="shared" si="3"/>
        <v>N/A</v>
      </c>
      <c r="E116" s="143" t="s">
        <v>4153</v>
      </c>
      <c r="F116" s="483">
        <f>IF(E116="","",IF(COUNTIF('B.LT.QR.5.3 LTQR(Corp Agencies)'!$B$13:$B$1000,DropDown!$E116)&gt;=1,"",ROW()-3))</f>
        <v>113</v>
      </c>
      <c r="G116" s="143" t="str">
        <f t="shared" si="4"/>
        <v>ARETE LIMITED</v>
      </c>
      <c r="I116" s="143" t="s">
        <v>1678</v>
      </c>
      <c r="J116" s="483">
        <f>IF(I116="","",IF(COUNTIF('B.LT.QR.5.4 LTQR(Brokers)'!$B$13:$B$1000,DropDown!$I116)&gt;=1,"",ROW()-3))</f>
        <v>113</v>
      </c>
      <c r="K116" s="143" t="str">
        <f t="shared" si="5"/>
        <v>Bright Fortune (Far East) Limited</v>
      </c>
    </row>
    <row r="117" spans="1:11" ht="15" customHeight="1">
      <c r="A117" s="284"/>
      <c r="B117" s="483" t="str">
        <f>IF(A117="","",IF(COUNTIF('B.LT.QR.5.2 LTQR(Bancassurance)'!$B$13:$B$1000,DropDown!$A117)&gt;=1,"",ROW()-3))</f>
        <v/>
      </c>
      <c r="C117" s="143" t="str">
        <f t="shared" si="3"/>
        <v>N/A</v>
      </c>
      <c r="E117" s="143" t="s">
        <v>5081</v>
      </c>
      <c r="F117" s="483">
        <f>IF(E117="","",IF(COUNTIF('B.LT.QR.5.3 LTQR(Corp Agencies)'!$B$13:$B$1000,DropDown!$E117)&gt;=1,"",ROW()-3))</f>
        <v>114</v>
      </c>
      <c r="G117" s="143" t="str">
        <f t="shared" si="4"/>
        <v>ARIEL RE HONG KONG LIMITED</v>
      </c>
      <c r="I117" s="143" t="s">
        <v>1524</v>
      </c>
      <c r="J117" s="483">
        <f>IF(I117="","",IF(COUNTIF('B.LT.QR.5.4 LTQR(Brokers)'!$B$13:$B$1000,DropDown!$I117)&gt;=1,"",ROW()-3))</f>
        <v>114</v>
      </c>
      <c r="K117" s="143" t="str">
        <f t="shared" si="5"/>
        <v>Brilliant Asia Asset Management Limited</v>
      </c>
    </row>
    <row r="118" spans="1:11" ht="15" customHeight="1">
      <c r="A118" s="284"/>
      <c r="B118" s="483" t="str">
        <f>IF(A118="","",IF(COUNTIF('B.LT.QR.5.2 LTQR(Bancassurance)'!$B$13:$B$1000,DropDown!$A118)&gt;=1,"",ROW()-3))</f>
        <v/>
      </c>
      <c r="C118" s="143" t="str">
        <f t="shared" si="3"/>
        <v>N/A</v>
      </c>
      <c r="E118" s="143" t="s">
        <v>6593</v>
      </c>
      <c r="F118" s="483">
        <f>IF(E118="","",IF(COUNTIF('B.LT.QR.5.3 LTQR(Corp Agencies)'!$B$13:$B$1000,DropDown!$E118)&gt;=1,"",ROW()-3))</f>
        <v>115</v>
      </c>
      <c r="G118" s="143" t="str">
        <f t="shared" si="4"/>
        <v>Arocan Insurance Agency (Asia-Pacific) Limited</v>
      </c>
      <c r="I118" s="143" t="s">
        <v>1297</v>
      </c>
      <c r="J118" s="483">
        <f>IF(I118="","",IF(COUNTIF('B.LT.QR.5.4 LTQR(Brokers)'!$B$13:$B$1000,DropDown!$I118)&gt;=1,"",ROW()-3))</f>
        <v>115</v>
      </c>
      <c r="K118" s="143" t="str">
        <f t="shared" si="5"/>
        <v>Brilliant Financial Services Limited</v>
      </c>
    </row>
    <row r="119" spans="1:11" ht="15" customHeight="1">
      <c r="A119" s="284"/>
      <c r="B119" s="483" t="str">
        <f>IF(A119="","",IF(COUNTIF('B.LT.QR.5.2 LTQR(Bancassurance)'!$B$13:$B$1000,DropDown!$A119)&gt;=1,"",ROW()-3))</f>
        <v/>
      </c>
      <c r="C119" s="143" t="str">
        <f t="shared" si="3"/>
        <v>N/A</v>
      </c>
      <c r="E119" s="143" t="s">
        <v>3709</v>
      </c>
      <c r="F119" s="483">
        <f>IF(E119="","",IF(COUNTIF('B.LT.QR.5.3 LTQR(Corp Agencies)'!$B$13:$B$1000,DropDown!$E119)&gt;=1,"",ROW()-3))</f>
        <v>116</v>
      </c>
      <c r="G119" s="143" t="str">
        <f t="shared" si="4"/>
        <v>ARVUDA INSURANCE AGENCY LTD</v>
      </c>
      <c r="I119" s="478" t="s">
        <v>2260</v>
      </c>
      <c r="J119" s="483">
        <f>IF(I119="","",IF(COUNTIF('B.LT.QR.5.4 LTQR(Brokers)'!$B$13:$B$1000,DropDown!$I119)&gt;=1,"",ROW()-3))</f>
        <v>116</v>
      </c>
      <c r="K119" s="143" t="str">
        <f t="shared" si="5"/>
        <v>BRILLIANT INSURANCE BROKER LIMITED</v>
      </c>
    </row>
    <row r="120" spans="1:11" ht="15" customHeight="1">
      <c r="A120" s="284"/>
      <c r="B120" s="483" t="str">
        <f>IF(A120="","",IF(COUNTIF('B.LT.QR.5.2 LTQR(Bancassurance)'!$B$13:$B$1000,DropDown!$A120)&gt;=1,"",ROW()-3))</f>
        <v/>
      </c>
      <c r="C120" s="143" t="str">
        <f t="shared" si="3"/>
        <v>N/A</v>
      </c>
      <c r="E120" s="143" t="s">
        <v>5619</v>
      </c>
      <c r="F120" s="483">
        <f>IF(E120="","",IF(COUNTIF('B.LT.QR.5.3 LTQR(Corp Agencies)'!$B$13:$B$1000,DropDown!$E120)&gt;=1,"",ROW()-3))</f>
        <v>117</v>
      </c>
      <c r="G120" s="143" t="str">
        <f t="shared" si="4"/>
        <v>ASHTON WILLOWS INSURANCE SERVICES LTD</v>
      </c>
      <c r="I120" s="478" t="s">
        <v>2410</v>
      </c>
      <c r="J120" s="483">
        <f>IF(I120="","",IF(COUNTIF('B.LT.QR.5.4 LTQR(Brokers)'!$B$13:$B$1000,DropDown!$I120)&gt;=1,"",ROW()-3))</f>
        <v>117</v>
      </c>
      <c r="K120" s="143" t="str">
        <f t="shared" si="5"/>
        <v>BS Wealth Management Limited</v>
      </c>
    </row>
    <row r="121" spans="1:11" ht="15" customHeight="1">
      <c r="A121" s="284"/>
      <c r="B121" s="483" t="str">
        <f>IF(A121="","",IF(COUNTIF('B.LT.QR.5.2 LTQR(Bancassurance)'!$B$13:$B$1000,DropDown!$A121)&gt;=1,"",ROW()-3))</f>
        <v/>
      </c>
      <c r="C121" s="143" t="str">
        <f t="shared" si="3"/>
        <v>N/A</v>
      </c>
      <c r="E121" s="143" t="s">
        <v>4809</v>
      </c>
      <c r="F121" s="483">
        <f>IF(E121="","",IF(COUNTIF('B.LT.QR.5.3 LTQR(Corp Agencies)'!$B$13:$B$1000,DropDown!$E121)&gt;=1,"",ROW()-3))</f>
        <v>118</v>
      </c>
      <c r="G121" s="143" t="str">
        <f t="shared" si="4"/>
        <v>ASIA HARVEST INSURANCE AGENCY LTD</v>
      </c>
      <c r="I121" s="478" t="s">
        <v>1099</v>
      </c>
      <c r="J121" s="483">
        <f>IF(I121="","",IF(COUNTIF('B.LT.QR.5.4 LTQR(Brokers)'!$B$13:$B$1000,DropDown!$I121)&gt;=1,"",ROW()-3))</f>
        <v>118</v>
      </c>
      <c r="K121" s="143" t="str">
        <f t="shared" si="5"/>
        <v>BSI Brokers Limited</v>
      </c>
    </row>
    <row r="122" spans="1:11" ht="15" customHeight="1">
      <c r="A122" s="284"/>
      <c r="B122" s="483" t="str">
        <f>IF(A122="","",IF(COUNTIF('B.LT.QR.5.2 LTQR(Bancassurance)'!$B$13:$B$1000,DropDown!$A122)&gt;=1,"",ROW()-3))</f>
        <v/>
      </c>
      <c r="C122" s="143" t="str">
        <f t="shared" si="3"/>
        <v>N/A</v>
      </c>
      <c r="E122" s="143" t="s">
        <v>4849</v>
      </c>
      <c r="F122" s="483">
        <f>IF(E122="","",IF(COUNTIF('B.LT.QR.5.3 LTQR(Corp Agencies)'!$B$13:$B$1000,DropDown!$E122)&gt;=1,"",ROW()-3))</f>
        <v>119</v>
      </c>
      <c r="G122" s="143" t="str">
        <f t="shared" si="4"/>
        <v>ASIA MOTOR CONCOURSE LIMITED</v>
      </c>
      <c r="I122" s="478" t="s">
        <v>992</v>
      </c>
      <c r="J122" s="483">
        <f>IF(I122="","",IF(COUNTIF('B.LT.QR.5.4 LTQR(Brokers)'!$B$13:$B$1000,DropDown!$I122)&gt;=1,"",ROW()-3))</f>
        <v>119</v>
      </c>
      <c r="K122" s="143" t="str">
        <f t="shared" si="5"/>
        <v>Bureau of Insurance Services Limited</v>
      </c>
    </row>
    <row r="123" spans="1:11" ht="15" customHeight="1">
      <c r="A123" s="284"/>
      <c r="B123" s="483" t="str">
        <f>IF(A123="","",IF(COUNTIF('B.LT.QR.5.2 LTQR(Bancassurance)'!$B$13:$B$1000,DropDown!$A123)&gt;=1,"",ROW()-3))</f>
        <v/>
      </c>
      <c r="C123" s="143" t="str">
        <f t="shared" si="3"/>
        <v>N/A</v>
      </c>
      <c r="E123" s="143" t="s">
        <v>5754</v>
      </c>
      <c r="F123" s="483">
        <f>IF(E123="","",IF(COUNTIF('B.LT.QR.5.3 LTQR(Corp Agencies)'!$B$13:$B$1000,DropDown!$E123)&gt;=1,"",ROW()-3))</f>
        <v>120</v>
      </c>
      <c r="G123" s="143" t="str">
        <f t="shared" si="4"/>
        <v>ASIA PROFESSIONAL INSURANCE CONSULTANTS LIMITED</v>
      </c>
      <c r="I123" s="143" t="s">
        <v>1988</v>
      </c>
      <c r="J123" s="483">
        <f>IF(I123="","",IF(COUNTIF('B.LT.QR.5.4 LTQR(Brokers)'!$B$13:$B$1000,DropDown!$I123)&gt;=1,"",ROW()-3))</f>
        <v>120</v>
      </c>
      <c r="K123" s="143" t="str">
        <f t="shared" si="5"/>
        <v>Canaan Investment Management Limited</v>
      </c>
    </row>
    <row r="124" spans="1:11" ht="15" customHeight="1">
      <c r="A124" s="284"/>
      <c r="B124" s="483" t="str">
        <f>IF(A124="","",IF(COUNTIF('B.LT.QR.5.2 LTQR(Bancassurance)'!$B$13:$B$1000,DropDown!$A124)&gt;=1,"",ROW()-3))</f>
        <v/>
      </c>
      <c r="C124" s="143" t="str">
        <f t="shared" si="3"/>
        <v>N/A</v>
      </c>
      <c r="E124" s="143" t="s">
        <v>4961</v>
      </c>
      <c r="F124" s="483">
        <f>IF(E124="","",IF(COUNTIF('B.LT.QR.5.3 LTQR(Corp Agencies)'!$B$13:$B$1000,DropDown!$E124)&gt;=1,"",ROW()-3))</f>
        <v>121</v>
      </c>
      <c r="G124" s="143" t="str">
        <f t="shared" si="4"/>
        <v>ASIA WEALTH MANAGEMENT</v>
      </c>
      <c r="I124" s="143" t="s">
        <v>1696</v>
      </c>
      <c r="J124" s="483">
        <f>IF(I124="","",IF(COUNTIF('B.LT.QR.5.4 LTQR(Brokers)'!$B$13:$B$1000,DropDown!$I124)&gt;=1,"",ROW()-3))</f>
        <v>121</v>
      </c>
      <c r="K124" s="143" t="str">
        <f t="shared" si="5"/>
        <v>Canaway International Limited</v>
      </c>
    </row>
    <row r="125" spans="1:11" ht="15" customHeight="1">
      <c r="A125" s="284"/>
      <c r="B125" s="483" t="str">
        <f>IF(A125="","",IF(COUNTIF('B.LT.QR.5.2 LTQR(Bancassurance)'!$B$13:$B$1000,DropDown!$A125)&gt;=1,"",ROW()-3))</f>
        <v/>
      </c>
      <c r="C125" s="143" t="str">
        <f t="shared" si="3"/>
        <v>N/A</v>
      </c>
      <c r="E125" s="143" t="s">
        <v>3873</v>
      </c>
      <c r="F125" s="483">
        <f>IF(E125="","",IF(COUNTIF('B.LT.QR.5.3 LTQR(Corp Agencies)'!$B$13:$B$1000,DropDown!$E125)&gt;=1,"",ROW()-3))</f>
        <v>122</v>
      </c>
      <c r="G125" s="143" t="str">
        <f t="shared" si="4"/>
        <v>ASIABASE INSURANCE MANAGEMENT LIMITED</v>
      </c>
      <c r="I125" s="143" t="s">
        <v>1249</v>
      </c>
      <c r="J125" s="483">
        <f>IF(I125="","",IF(COUNTIF('B.LT.QR.5.4 LTQR(Brokers)'!$B$13:$B$1000,DropDown!$I125)&gt;=1,"",ROW()-3))</f>
        <v>122</v>
      </c>
      <c r="K125" s="143" t="str">
        <f t="shared" si="5"/>
        <v>Canny Insurance Brokers Limited</v>
      </c>
    </row>
    <row r="126" spans="1:11" ht="15" customHeight="1">
      <c r="A126" s="284"/>
      <c r="B126" s="483" t="str">
        <f>IF(A126="","",IF(COUNTIF('B.LT.QR.5.2 LTQR(Bancassurance)'!$B$13:$B$1000,DropDown!$A126)&gt;=1,"",ROW()-3))</f>
        <v/>
      </c>
      <c r="C126" s="143" t="str">
        <f t="shared" si="3"/>
        <v>N/A</v>
      </c>
      <c r="E126" s="143" t="s">
        <v>3867</v>
      </c>
      <c r="F126" s="483">
        <f>IF(E126="","",IF(COUNTIF('B.LT.QR.5.3 LTQR(Corp Agencies)'!$B$13:$B$1000,DropDown!$E126)&gt;=1,"",ROW()-3))</f>
        <v>123</v>
      </c>
      <c r="G126" s="143" t="str">
        <f t="shared" si="4"/>
        <v>ASIABASE MANAGEMENT LIMITED</v>
      </c>
      <c r="I126" s="143" t="s">
        <v>1133</v>
      </c>
      <c r="J126" s="483">
        <f>IF(I126="","",IF(COUNTIF('B.LT.QR.5.4 LTQR(Brokers)'!$B$13:$B$1000,DropDown!$I126)&gt;=1,"",ROW()-3))</f>
        <v>123</v>
      </c>
      <c r="K126" s="143" t="str">
        <f t="shared" si="5"/>
        <v>Capitaline Hill Asset Management Limited</v>
      </c>
    </row>
    <row r="127" spans="1:11" ht="15" customHeight="1">
      <c r="A127" s="284"/>
      <c r="B127" s="483" t="str">
        <f>IF(A127="","",IF(COUNTIF('B.LT.QR.5.2 LTQR(Bancassurance)'!$B$13:$B$1000,DropDown!$A127)&gt;=1,"",ROW()-3))</f>
        <v/>
      </c>
      <c r="C127" s="143" t="str">
        <f t="shared" si="3"/>
        <v>N/A</v>
      </c>
      <c r="E127" s="143" t="s">
        <v>4873</v>
      </c>
      <c r="F127" s="483">
        <f>IF(E127="","",IF(COUNTIF('B.LT.QR.5.3 LTQR(Corp Agencies)'!$B$13:$B$1000,DropDown!$E127)&gt;=1,"",ROW()-3))</f>
        <v>124</v>
      </c>
      <c r="G127" s="143" t="str">
        <f t="shared" si="4"/>
        <v>ASIAGATE INSURANCE AGENCIES LTD</v>
      </c>
      <c r="I127" s="478" t="s">
        <v>1327</v>
      </c>
      <c r="J127" s="483">
        <f>IF(I127="","",IF(COUNTIF('B.LT.QR.5.4 LTQR(Brokers)'!$B$13:$B$1000,DropDown!$I127)&gt;=1,"",ROW()-3))</f>
        <v>124</v>
      </c>
      <c r="K127" s="143" t="str">
        <f t="shared" si="5"/>
        <v>Capstone Financial (HK) Limited</v>
      </c>
    </row>
    <row r="128" spans="1:11" ht="15" customHeight="1">
      <c r="A128" s="284"/>
      <c r="B128" s="483" t="str">
        <f>IF(A128="","",IF(COUNTIF('B.LT.QR.5.2 LTQR(Bancassurance)'!$B$13:$B$1000,DropDown!$A128)&gt;=1,"",ROW()-3))</f>
        <v/>
      </c>
      <c r="C128" s="143" t="str">
        <f t="shared" si="3"/>
        <v>N/A</v>
      </c>
      <c r="E128" s="143" t="s">
        <v>5710</v>
      </c>
      <c r="F128" s="483">
        <f>IF(E128="","",IF(COUNTIF('B.LT.QR.5.3 LTQR(Corp Agencies)'!$B$13:$B$1000,DropDown!$E128)&gt;=1,"",ROW()-3))</f>
        <v>125</v>
      </c>
      <c r="G128" s="143" t="str">
        <f t="shared" si="4"/>
        <v>ASIAN HAWK INSURANCE AGENCY CO</v>
      </c>
      <c r="I128" s="478" t="s">
        <v>6683</v>
      </c>
      <c r="J128" s="483">
        <f>IF(I128="","",IF(COUNTIF('B.LT.QR.5.4 LTQR(Brokers)'!$B$13:$B$1000,DropDown!$I128)&gt;=1,"",ROW()-3))</f>
        <v>125</v>
      </c>
      <c r="K128" s="143" t="str">
        <f t="shared" si="5"/>
        <v>Capstone Insurance Brokers Limited</v>
      </c>
    </row>
    <row r="129" spans="1:11" ht="15" customHeight="1">
      <c r="A129" s="284"/>
      <c r="B129" s="483" t="str">
        <f>IF(A129="","",IF(COUNTIF('B.LT.QR.5.2 LTQR(Bancassurance)'!$B$13:$B$1000,DropDown!$A129)&gt;=1,"",ROW()-3))</f>
        <v/>
      </c>
      <c r="C129" s="143" t="str">
        <f t="shared" si="3"/>
        <v>N/A</v>
      </c>
      <c r="E129" s="143" t="s">
        <v>4101</v>
      </c>
      <c r="F129" s="483">
        <f>IF(E129="","",IF(COUNTIF('B.LT.QR.5.3 LTQR(Corp Agencies)'!$B$13:$B$1000,DropDown!$E129)&gt;=1,"",ROW()-3))</f>
        <v>126</v>
      </c>
      <c r="G129" s="143" t="str">
        <f t="shared" si="4"/>
        <v>ASIAN INSURANCE AGENCY LIMITED</v>
      </c>
      <c r="I129" s="143" t="s">
        <v>1101</v>
      </c>
      <c r="J129" s="483">
        <f>IF(I129="","",IF(COUNTIF('B.LT.QR.5.4 LTQR(Brokers)'!$B$13:$B$1000,DropDown!$I129)&gt;=1,"",ROW()-3))</f>
        <v>126</v>
      </c>
      <c r="K129" s="143" t="str">
        <f t="shared" si="5"/>
        <v>Carrera Consultants Limited</v>
      </c>
    </row>
    <row r="130" spans="1:11" ht="15" customHeight="1">
      <c r="A130" s="284"/>
      <c r="B130" s="483" t="str">
        <f>IF(A130="","",IF(COUNTIF('B.LT.QR.5.2 LTQR(Bancassurance)'!$B$13:$B$1000,DropDown!$A130)&gt;=1,"",ROW()-3))</f>
        <v/>
      </c>
      <c r="C130" s="143" t="str">
        <f t="shared" si="3"/>
        <v>N/A</v>
      </c>
      <c r="E130" s="143" t="s">
        <v>4261</v>
      </c>
      <c r="F130" s="483">
        <f>IF(E130="","",IF(COUNTIF('B.LT.QR.5.3 LTQR(Corp Agencies)'!$B$13:$B$1000,DropDown!$E130)&gt;=1,"",ROW()-3))</f>
        <v>127</v>
      </c>
      <c r="G130" s="143" t="str">
        <f t="shared" si="4"/>
        <v>ASSET BOSS LIMITED</v>
      </c>
      <c r="I130" s="143" t="s">
        <v>1177</v>
      </c>
      <c r="J130" s="483">
        <f>IF(I130="","",IF(COUNTIF('B.LT.QR.5.4 LTQR(Brokers)'!$B$13:$B$1000,DropDown!$I130)&gt;=1,"",ROW()-3))</f>
        <v>127</v>
      </c>
      <c r="K130" s="143" t="str">
        <f t="shared" si="5"/>
        <v>CASH Wealth Management Limited</v>
      </c>
    </row>
    <row r="131" spans="1:11" ht="15" customHeight="1">
      <c r="A131" s="284"/>
      <c r="B131" s="483" t="str">
        <f>IF(A131="","",IF(COUNTIF('B.LT.QR.5.2 LTQR(Bancassurance)'!$B$13:$B$1000,DropDown!$A131)&gt;=1,"",ROW()-3))</f>
        <v/>
      </c>
      <c r="C131" s="143" t="str">
        <f t="shared" si="3"/>
        <v>N/A</v>
      </c>
      <c r="E131" s="143" t="s">
        <v>4235</v>
      </c>
      <c r="F131" s="483">
        <f>IF(E131="","",IF(COUNTIF('B.LT.QR.5.3 LTQR(Corp Agencies)'!$B$13:$B$1000,DropDown!$E131)&gt;=1,"",ROW()-3))</f>
        <v>128</v>
      </c>
      <c r="G131" s="143" t="str">
        <f t="shared" si="4"/>
        <v>ASSET WEALTH FINANCIAL MANAGEMENT COMPANY LTD</v>
      </c>
      <c r="I131" s="143" t="s">
        <v>1017</v>
      </c>
      <c r="J131" s="483">
        <f>IF(I131="","",IF(COUNTIF('B.LT.QR.5.4 LTQR(Brokers)'!$B$13:$B$1000,DropDown!$I131)&gt;=1,"",ROW()-3))</f>
        <v>128</v>
      </c>
      <c r="K131" s="143" t="str">
        <f t="shared" si="5"/>
        <v>Cathay Insurance Services Limited</v>
      </c>
    </row>
    <row r="132" spans="1:11" ht="15" customHeight="1">
      <c r="A132" s="284"/>
      <c r="B132" s="483" t="str">
        <f>IF(A132="","",IF(COUNTIF('B.LT.QR.5.2 LTQR(Bancassurance)'!$B$13:$B$1000,DropDown!$A132)&gt;=1,"",ROW()-3))</f>
        <v/>
      </c>
      <c r="C132" s="143" t="str">
        <f t="shared" si="3"/>
        <v>N/A</v>
      </c>
      <c r="E132" s="143" t="s">
        <v>6531</v>
      </c>
      <c r="F132" s="483">
        <f>IF(E132="","",IF(COUNTIF('B.LT.QR.5.3 LTQR(Corp Agencies)'!$B$13:$B$1000,DropDown!$E132)&gt;=1,"",ROW()-3))</f>
        <v>129</v>
      </c>
      <c r="G132" s="143" t="str">
        <f t="shared" si="4"/>
        <v>ASSETS BLOOM INVESTMENT LTD</v>
      </c>
      <c r="I132" s="478" t="s">
        <v>1039</v>
      </c>
      <c r="J132" s="483">
        <f>IF(I132="","",IF(COUNTIF('B.LT.QR.5.4 LTQR(Brokers)'!$B$13:$B$1000,DropDown!$I132)&gt;=1,"",ROW()-3))</f>
        <v>129</v>
      </c>
      <c r="K132" s="143" t="str">
        <f t="shared" si="5"/>
        <v>CBH Asia Limited</v>
      </c>
    </row>
    <row r="133" spans="1:11" ht="15" customHeight="1">
      <c r="A133" s="284"/>
      <c r="B133" s="483" t="str">
        <f>IF(A133="","",IF(COUNTIF('B.LT.QR.5.2 LTQR(Bancassurance)'!$B$13:$B$1000,DropDown!$A133)&gt;=1,"",ROW()-3))</f>
        <v/>
      </c>
      <c r="C133" s="143" t="str">
        <f t="shared" ref="C133:C196" si="6">IF(ROW(A133)-ROW(A$4)+1&gt;COUNT(B$4:B$2002),"N/A",INDEX($A$4:$A$2002,SMALL($B$4:$B$2002,1+ROW(A133)-ROW(A$4))))</f>
        <v>N/A</v>
      </c>
      <c r="E133" s="143" t="s">
        <v>5527</v>
      </c>
      <c r="F133" s="483">
        <f>IF(E133="","",IF(COUNTIF('B.LT.QR.5.3 LTQR(Corp Agencies)'!$B$13:$B$1000,DropDown!$E133)&gt;=1,"",ROW()-3))</f>
        <v>130</v>
      </c>
      <c r="G133" s="143" t="str">
        <f t="shared" ref="G133:G196" si="7">IF(ROW(E133)-ROW(E$4)+1&gt;COUNT(F$4:F$2002),"N/A",INDEX($E$4:$E$2002,SMALL($F$4:$F$2002,1+ROW(E133)-ROW(E$4))))</f>
        <v>ASSURANCE APPRAISAL</v>
      </c>
      <c r="I133" s="143" t="s">
        <v>1450</v>
      </c>
      <c r="J133" s="483">
        <f>IF(I133="","",IF(COUNTIF('B.LT.QR.5.4 LTQR(Brokers)'!$B$13:$B$1000,DropDown!$I133)&gt;=1,"",ROW()-3))</f>
        <v>130</v>
      </c>
      <c r="K133" s="143" t="str">
        <f t="shared" ref="K133:K196" si="8">IF(ROW(I133)-ROW(I$4)+1&gt;COUNT(J$4:J$2002),"N/A",INDEX($I$4:$I$2002,SMALL($J$4:$J$2002,1+ROW(I133)-ROW(I$4))))</f>
        <v>CCB (Asia) Insurance Broker Limited</v>
      </c>
    </row>
    <row r="134" spans="1:11" ht="15" customHeight="1">
      <c r="A134" s="284"/>
      <c r="B134" s="483" t="str">
        <f>IF(A134="","",IF(COUNTIF('B.LT.QR.5.2 LTQR(Bancassurance)'!$B$13:$B$1000,DropDown!$A134)&gt;=1,"",ROW()-3))</f>
        <v/>
      </c>
      <c r="C134" s="143" t="str">
        <f t="shared" si="6"/>
        <v>N/A</v>
      </c>
      <c r="E134" s="143" t="s">
        <v>4733</v>
      </c>
      <c r="F134" s="483">
        <f>IF(E134="","",IF(COUNTIF('B.LT.QR.5.3 LTQR(Corp Agencies)'!$B$13:$B$1000,DropDown!$E134)&gt;=1,"",ROW()-3))</f>
        <v>131</v>
      </c>
      <c r="G134" s="143" t="str">
        <f t="shared" si="7"/>
        <v>ATINA SERVICES LIMITED</v>
      </c>
      <c r="I134" s="143" t="s">
        <v>2184</v>
      </c>
      <c r="J134" s="483">
        <f>IF(I134="","",IF(COUNTIF('B.LT.QR.5.4 LTQR(Brokers)'!$B$13:$B$1000,DropDown!$I134)&gt;=1,"",ROW()-3))</f>
        <v>131</v>
      </c>
      <c r="K134" s="143" t="str">
        <f t="shared" si="8"/>
        <v>CCW Global Limited</v>
      </c>
    </row>
    <row r="135" spans="1:11" ht="15" customHeight="1">
      <c r="A135" s="284"/>
      <c r="B135" s="483" t="str">
        <f>IF(A135="","",IF(COUNTIF('B.LT.QR.5.2 LTQR(Bancassurance)'!$B$13:$B$1000,DropDown!$A135)&gt;=1,"",ROW()-3))</f>
        <v/>
      </c>
      <c r="C135" s="143" t="str">
        <f t="shared" si="6"/>
        <v>N/A</v>
      </c>
      <c r="E135" s="143" t="s">
        <v>5225</v>
      </c>
      <c r="F135" s="483">
        <f>IF(E135="","",IF(COUNTIF('B.LT.QR.5.3 LTQR(Corp Agencies)'!$B$13:$B$1000,DropDown!$E135)&gt;=1,"",ROW()-3))</f>
        <v>132</v>
      </c>
      <c r="G135" s="143" t="str">
        <f t="shared" si="7"/>
        <v>ATLANTIC OCEAN UNDERWRITERS LTD</v>
      </c>
      <c r="I135" s="478" t="s">
        <v>2546</v>
      </c>
      <c r="J135" s="483">
        <f>IF(I135="","",IF(COUNTIF('B.LT.QR.5.4 LTQR(Brokers)'!$B$13:$B$1000,DropDown!$I135)&gt;=1,"",ROW()-3))</f>
        <v>132</v>
      </c>
      <c r="K135" s="143" t="str">
        <f t="shared" si="8"/>
        <v>CECO Wealth Management Limited</v>
      </c>
    </row>
    <row r="136" spans="1:11" ht="15" customHeight="1">
      <c r="A136" s="284"/>
      <c r="B136" s="483" t="str">
        <f>IF(A136="","",IF(COUNTIF('B.LT.QR.5.2 LTQR(Bancassurance)'!$B$13:$B$1000,DropDown!$A136)&gt;=1,"",ROW()-3))</f>
        <v/>
      </c>
      <c r="C136" s="143" t="str">
        <f t="shared" si="6"/>
        <v>N/A</v>
      </c>
      <c r="E136" s="143" t="s">
        <v>6555</v>
      </c>
      <c r="F136" s="483">
        <f>IF(E136="","",IF(COUNTIF('B.LT.QR.5.3 LTQR(Corp Agencies)'!$B$13:$B$1000,DropDown!$E136)&gt;=1,"",ROW()-3))</f>
        <v>133</v>
      </c>
      <c r="G136" s="143" t="str">
        <f t="shared" si="7"/>
        <v>ATLAS INSURANCE SERVICES LTD</v>
      </c>
      <c r="I136" s="143" t="s">
        <v>2140</v>
      </c>
      <c r="J136" s="483">
        <f>IF(I136="","",IF(COUNTIF('B.LT.QR.5.4 LTQR(Brokers)'!$B$13:$B$1000,DropDown!$I136)&gt;=1,"",ROW()-3))</f>
        <v>133</v>
      </c>
      <c r="K136" s="143" t="str">
        <f t="shared" si="8"/>
        <v>Centaline Financial Services (International) Limited</v>
      </c>
    </row>
    <row r="137" spans="1:11" ht="15" customHeight="1">
      <c r="A137" s="284"/>
      <c r="B137" s="483" t="str">
        <f>IF(A137="","",IF(COUNTIF('B.LT.QR.5.2 LTQR(Bancassurance)'!$B$13:$B$1000,DropDown!$A137)&gt;=1,"",ROW()-3))</f>
        <v/>
      </c>
      <c r="C137" s="143" t="str">
        <f t="shared" si="6"/>
        <v>N/A</v>
      </c>
      <c r="E137" s="143" t="s">
        <v>3559</v>
      </c>
      <c r="F137" s="483">
        <f>IF(E137="","",IF(COUNTIF('B.LT.QR.5.3 LTQR(Corp Agencies)'!$B$13:$B$1000,DropDown!$E137)&gt;=1,"",ROW()-3))</f>
        <v>134</v>
      </c>
      <c r="G137" s="143" t="str">
        <f t="shared" si="7"/>
        <v>ATLAS TRAVEL LIMITED</v>
      </c>
      <c r="I137" s="478" t="s">
        <v>1986</v>
      </c>
      <c r="J137" s="483">
        <f>IF(I137="","",IF(COUNTIF('B.LT.QR.5.4 LTQR(Brokers)'!$B$13:$B$1000,DropDown!$I137)&gt;=1,"",ROW()-3))</f>
        <v>134</v>
      </c>
      <c r="K137" s="143" t="str">
        <f t="shared" si="8"/>
        <v>Centaline Financial Services Limited</v>
      </c>
    </row>
    <row r="138" spans="1:11" ht="15" customHeight="1">
      <c r="A138" s="284"/>
      <c r="B138" s="483" t="str">
        <f>IF(A138="","",IF(COUNTIF('B.LT.QR.5.2 LTQR(Bancassurance)'!$B$13:$B$1000,DropDown!$A138)&gt;=1,"",ROW()-3))</f>
        <v/>
      </c>
      <c r="C138" s="143" t="str">
        <f t="shared" si="6"/>
        <v>N/A</v>
      </c>
      <c r="E138" s="143" t="s">
        <v>4911</v>
      </c>
      <c r="F138" s="483">
        <f>IF(E138="","",IF(COUNTIF('B.LT.QR.5.3 LTQR(Corp Agencies)'!$B$13:$B$1000,DropDown!$E138)&gt;=1,"",ROW()-3))</f>
        <v>135</v>
      </c>
      <c r="G138" s="143" t="str">
        <f t="shared" si="7"/>
        <v>AUCA LINKAGE LIMITED</v>
      </c>
      <c r="I138" s="478" t="s">
        <v>1840</v>
      </c>
      <c r="J138" s="483">
        <f>IF(I138="","",IF(COUNTIF('B.LT.QR.5.4 LTQR(Brokers)'!$B$13:$B$1000,DropDown!$I138)&gt;=1,"",ROW()-3))</f>
        <v>135</v>
      </c>
      <c r="K138" s="143" t="str">
        <f t="shared" si="8"/>
        <v>Centaline Wealth Management Ltd.</v>
      </c>
    </row>
    <row r="139" spans="1:11" ht="15" customHeight="1">
      <c r="A139" s="284"/>
      <c r="B139" s="483" t="str">
        <f>IF(A139="","",IF(COUNTIF('B.LT.QR.5.2 LTQR(Bancassurance)'!$B$13:$B$1000,DropDown!$A139)&gt;=1,"",ROW()-3))</f>
        <v/>
      </c>
      <c r="C139" s="143" t="str">
        <f t="shared" si="6"/>
        <v>N/A</v>
      </c>
      <c r="E139" s="143" t="s">
        <v>3004</v>
      </c>
      <c r="F139" s="483">
        <f>IF(E139="","",IF(COUNTIF('B.LT.QR.5.3 LTQR(Corp Agencies)'!$B$13:$B$1000,DropDown!$E139)&gt;=1,"",ROW()-3))</f>
        <v>136</v>
      </c>
      <c r="G139" s="143" t="str">
        <f t="shared" si="7"/>
        <v>AUGUSTINE INSURANCE SERVICE</v>
      </c>
      <c r="I139" s="143" t="s">
        <v>1518</v>
      </c>
      <c r="J139" s="483">
        <f>IF(I139="","",IF(COUNTIF('B.LT.QR.5.4 LTQR(Brokers)'!$B$13:$B$1000,DropDown!$I139)&gt;=1,"",ROW()-3))</f>
        <v>136</v>
      </c>
      <c r="K139" s="143" t="str">
        <f t="shared" si="8"/>
        <v>CENTRAL CORE MANAGEMENT LIMITED</v>
      </c>
    </row>
    <row r="140" spans="1:11" ht="15" customHeight="1">
      <c r="A140" s="284"/>
      <c r="B140" s="483" t="str">
        <f>IF(A140="","",IF(COUNTIF('B.LT.QR.5.2 LTQR(Bancassurance)'!$B$13:$B$1000,DropDown!$A140)&gt;=1,"",ROW()-3))</f>
        <v/>
      </c>
      <c r="C140" s="143" t="str">
        <f t="shared" si="6"/>
        <v>N/A</v>
      </c>
      <c r="E140" s="143" t="s">
        <v>6078</v>
      </c>
      <c r="F140" s="483">
        <f>IF(E140="","",IF(COUNTIF('B.LT.QR.5.3 LTQR(Corp Agencies)'!$B$13:$B$1000,DropDown!$E140)&gt;=1,"",ROW()-3))</f>
        <v>137</v>
      </c>
      <c r="G140" s="143" t="str">
        <f t="shared" si="7"/>
        <v>AUSPHARM TRADING (HK) LTD</v>
      </c>
      <c r="I140" s="143" t="s">
        <v>1916</v>
      </c>
      <c r="J140" s="483">
        <f>IF(I140="","",IF(COUNTIF('B.LT.QR.5.4 LTQR(Brokers)'!$B$13:$B$1000,DropDown!$I140)&gt;=1,"",ROW()-3))</f>
        <v>137</v>
      </c>
      <c r="K140" s="143" t="str">
        <f t="shared" si="8"/>
        <v>Central Insurance Management Limited</v>
      </c>
    </row>
    <row r="141" spans="1:11" ht="15" customHeight="1">
      <c r="A141" s="284"/>
      <c r="B141" s="483" t="str">
        <f>IF(A141="","",IF(COUNTIF('B.LT.QR.5.2 LTQR(Bancassurance)'!$B$13:$B$1000,DropDown!$A141)&gt;=1,"",ROW()-3))</f>
        <v/>
      </c>
      <c r="C141" s="143" t="str">
        <f t="shared" si="6"/>
        <v>N/A</v>
      </c>
      <c r="E141" s="143" t="s">
        <v>6525</v>
      </c>
      <c r="F141" s="483">
        <f>IF(E141="","",IF(COUNTIF('B.LT.QR.5.3 LTQR(Corp Agencies)'!$B$13:$B$1000,DropDown!$E141)&gt;=1,"",ROW()-3))</f>
        <v>138</v>
      </c>
      <c r="G141" s="143" t="str">
        <f t="shared" si="7"/>
        <v>AUTO 1 MOTORS SERVICE LTD</v>
      </c>
      <c r="I141" s="143" t="s">
        <v>1045</v>
      </c>
      <c r="J141" s="483">
        <f>IF(I141="","",IF(COUNTIF('B.LT.QR.5.4 LTQR(Brokers)'!$B$13:$B$1000,DropDown!$I141)&gt;=1,"",ROW()-3))</f>
        <v>138</v>
      </c>
      <c r="K141" s="143" t="str">
        <f t="shared" si="8"/>
        <v>CENTRAL UNION INSURANCE CONSULTANT COMPANY LIMITED</v>
      </c>
    </row>
    <row r="142" spans="1:11" ht="15" customHeight="1">
      <c r="A142" s="284"/>
      <c r="B142" s="483" t="str">
        <f>IF(A142="","",IF(COUNTIF('B.LT.QR.5.2 LTQR(Bancassurance)'!$B$13:$B$1000,DropDown!$A142)&gt;=1,"",ROW()-3))</f>
        <v/>
      </c>
      <c r="C142" s="143" t="str">
        <f t="shared" si="6"/>
        <v>N/A</v>
      </c>
      <c r="E142" s="143" t="s">
        <v>4709</v>
      </c>
      <c r="F142" s="483">
        <f>IF(E142="","",IF(COUNTIF('B.LT.QR.5.3 LTQR(Corp Agencies)'!$B$13:$B$1000,DropDown!$E142)&gt;=1,"",ROW()-3))</f>
        <v>139</v>
      </c>
      <c r="G142" s="143" t="str">
        <f t="shared" si="7"/>
        <v>AUTO ITALIA (HONG KONG) LTD</v>
      </c>
      <c r="I142" s="143" t="s">
        <v>2638</v>
      </c>
      <c r="J142" s="483">
        <f>IF(I142="","",IF(COUNTIF('B.LT.QR.5.4 LTQR(Brokers)'!$B$13:$B$1000,DropDown!$I142)&gt;=1,"",ROW()-3))</f>
        <v>139</v>
      </c>
      <c r="K142" s="143" t="str">
        <f t="shared" si="8"/>
        <v>Century Insurance Brokers (Hong Kong) Company Limited</v>
      </c>
    </row>
    <row r="143" spans="1:11" ht="15" customHeight="1">
      <c r="A143" s="284"/>
      <c r="B143" s="483" t="str">
        <f>IF(A143="","",IF(COUNTIF('B.LT.QR.5.2 LTQR(Bancassurance)'!$B$13:$B$1000,DropDown!$A143)&gt;=1,"",ROW()-3))</f>
        <v/>
      </c>
      <c r="C143" s="143" t="str">
        <f t="shared" si="6"/>
        <v>N/A</v>
      </c>
      <c r="E143" s="143" t="s">
        <v>6629</v>
      </c>
      <c r="F143" s="483">
        <f>IF(E143="","",IF(COUNTIF('B.LT.QR.5.3 LTQR(Corp Agencies)'!$B$13:$B$1000,DropDown!$E143)&gt;=1,"",ROW()-3))</f>
        <v>140</v>
      </c>
      <c r="G143" s="143" t="str">
        <f t="shared" si="7"/>
        <v>AUTO REPAIR AND SERVICE GROUP LIMITED</v>
      </c>
      <c r="I143" s="143" t="s">
        <v>2262</v>
      </c>
      <c r="J143" s="483">
        <f>IF(I143="","",IF(COUNTIF('B.LT.QR.5.4 LTQR(Brokers)'!$B$13:$B$1000,DropDown!$I143)&gt;=1,"",ROW()-3))</f>
        <v>140</v>
      </c>
      <c r="K143" s="143" t="str">
        <f t="shared" si="8"/>
        <v>Century Investment Planning Limited</v>
      </c>
    </row>
    <row r="144" spans="1:11" ht="15" customHeight="1">
      <c r="A144" s="284"/>
      <c r="B144" s="483" t="str">
        <f>IF(A144="","",IF(COUNTIF('B.LT.QR.5.2 LTQR(Bancassurance)'!$B$13:$B$1000,DropDown!$A144)&gt;=1,"",ROW()-3))</f>
        <v/>
      </c>
      <c r="C144" s="143" t="str">
        <f t="shared" si="6"/>
        <v>N/A</v>
      </c>
      <c r="E144" s="143" t="s">
        <v>3501</v>
      </c>
      <c r="F144" s="483">
        <f>IF(E144="","",IF(COUNTIF('B.LT.QR.5.3 LTQR(Corp Agencies)'!$B$13:$B$1000,DropDown!$E144)&gt;=1,"",ROW()-3))</f>
        <v>141</v>
      </c>
      <c r="G144" s="143" t="str">
        <f t="shared" si="7"/>
        <v>AUTO TECHFAIR LTD</v>
      </c>
      <c r="I144" s="478" t="s">
        <v>972</v>
      </c>
      <c r="J144" s="483">
        <f>IF(I144="","",IF(COUNTIF('B.LT.QR.5.4 LTQR(Brokers)'!$B$13:$B$1000,DropDown!$I144)&gt;=1,"",ROW()-3))</f>
        <v>141</v>
      </c>
      <c r="K144" s="143" t="str">
        <f t="shared" si="8"/>
        <v>CES Insurance Consultants (HK) Limited</v>
      </c>
    </row>
    <row r="145" spans="1:11" ht="15" customHeight="1">
      <c r="A145" s="284"/>
      <c r="B145" s="483" t="str">
        <f>IF(A145="","",IF(COUNTIF('B.LT.QR.5.2 LTQR(Bancassurance)'!$B$13:$B$1000,DropDown!$A145)&gt;=1,"",ROW()-3))</f>
        <v/>
      </c>
      <c r="C145" s="143" t="str">
        <f t="shared" si="6"/>
        <v>N/A</v>
      </c>
      <c r="E145" s="143" t="s">
        <v>3372</v>
      </c>
      <c r="F145" s="483">
        <f>IF(E145="","",IF(COUNTIF('B.LT.QR.5.3 LTQR(Corp Agencies)'!$B$13:$B$1000,DropDown!$E145)&gt;=1,"",ROW()-3))</f>
        <v>142</v>
      </c>
      <c r="G145" s="143" t="str">
        <f t="shared" si="7"/>
        <v>AUTOTOLL INSURANCE AGENT LIMITED</v>
      </c>
      <c r="I145" s="143" t="s">
        <v>1193</v>
      </c>
      <c r="J145" s="483">
        <f>IF(I145="","",IF(COUNTIF('B.LT.QR.5.4 LTQR(Brokers)'!$B$13:$B$1000,DropDown!$I145)&gt;=1,"",ROW()-3))</f>
        <v>142</v>
      </c>
      <c r="K145" s="143" t="str">
        <f t="shared" si="8"/>
        <v>CES Wealth Management (HK) Limited</v>
      </c>
    </row>
    <row r="146" spans="1:11" ht="15" customHeight="1">
      <c r="A146" s="284"/>
      <c r="B146" s="483" t="str">
        <f>IF(A146="","",IF(COUNTIF('B.LT.QR.5.2 LTQR(Bancassurance)'!$B$13:$B$1000,DropDown!$A146)&gt;=1,"",ROW()-3))</f>
        <v/>
      </c>
      <c r="C146" s="143" t="str">
        <f t="shared" si="6"/>
        <v>N/A</v>
      </c>
      <c r="E146" s="143" t="s">
        <v>4835</v>
      </c>
      <c r="F146" s="483">
        <f>IF(E146="","",IF(COUNTIF('B.LT.QR.5.3 LTQR(Corp Agencies)'!$B$13:$B$1000,DropDown!$E146)&gt;=1,"",ROW()-3))</f>
        <v>143</v>
      </c>
      <c r="G146" s="143" t="str">
        <f t="shared" si="7"/>
        <v>AWN MOTORS HK LIMITED</v>
      </c>
      <c r="I146" s="143" t="s">
        <v>1213</v>
      </c>
      <c r="J146" s="483">
        <f>IF(I146="","",IF(COUNTIF('B.LT.QR.5.4 LTQR(Brokers)'!$B$13:$B$1000,DropDown!$I146)&gt;=1,"",ROW()-3))</f>
        <v>143</v>
      </c>
      <c r="K146" s="143" t="str">
        <f t="shared" si="8"/>
        <v>Champus Asset Management Limited</v>
      </c>
    </row>
    <row r="147" spans="1:11" ht="15" customHeight="1">
      <c r="A147" s="284"/>
      <c r="B147" s="483" t="str">
        <f>IF(A147="","",IF(COUNTIF('B.LT.QR.5.2 LTQR(Bancassurance)'!$B$13:$B$1000,DropDown!$A147)&gt;=1,"",ROW()-3))</f>
        <v/>
      </c>
      <c r="C147" s="143" t="str">
        <f t="shared" si="6"/>
        <v>N/A</v>
      </c>
      <c r="E147" s="143" t="s">
        <v>6389</v>
      </c>
      <c r="F147" s="483">
        <f>IF(E147="","",IF(COUNTIF('B.LT.QR.5.3 LTQR(Corp Agencies)'!$B$13:$B$1000,DropDown!$E147)&gt;=1,"",ROW()-3))</f>
        <v>144</v>
      </c>
      <c r="G147" s="143" t="str">
        <f t="shared" si="7"/>
        <v>AXA ART ASIA LIMITED</v>
      </c>
      <c r="I147" s="478" t="s">
        <v>2516</v>
      </c>
      <c r="J147" s="483">
        <f>IF(I147="","",IF(COUNTIF('B.LT.QR.5.4 LTQR(Brokers)'!$B$13:$B$1000,DropDown!$I147)&gt;=1,"",ROW()-3))</f>
        <v>144</v>
      </c>
      <c r="K147" s="143" t="str">
        <f t="shared" si="8"/>
        <v>Changjiang Wealth Management Limited</v>
      </c>
    </row>
    <row r="148" spans="1:11" ht="15" customHeight="1">
      <c r="A148" s="284"/>
      <c r="B148" s="483" t="str">
        <f>IF(A148="","",IF(COUNTIF('B.LT.QR.5.2 LTQR(Bancassurance)'!$B$13:$B$1000,DropDown!$A148)&gt;=1,"",ROW()-3))</f>
        <v/>
      </c>
      <c r="C148" s="143" t="str">
        <f t="shared" si="6"/>
        <v>N/A</v>
      </c>
      <c r="E148" s="143" t="s">
        <v>4621</v>
      </c>
      <c r="F148" s="483">
        <f>IF(E148="","",IF(COUNTIF('B.LT.QR.5.3 LTQR(Corp Agencies)'!$B$13:$B$1000,DropDown!$E148)&gt;=1,"",ROW()-3))</f>
        <v>145</v>
      </c>
      <c r="G148" s="143" t="str">
        <f t="shared" si="7"/>
        <v>AXA GLOBAL HEALTHCARE (HONG KONG) LIMITED</v>
      </c>
      <c r="I148" s="478" t="s">
        <v>1325</v>
      </c>
      <c r="J148" s="483">
        <f>IF(I148="","",IF(COUNTIF('B.LT.QR.5.4 LTQR(Brokers)'!$B$13:$B$1000,DropDown!$I148)&gt;=1,"",ROW()-3))</f>
        <v>145</v>
      </c>
      <c r="K148" s="143" t="str">
        <f t="shared" si="8"/>
        <v>Channel 8 Wealth Management Limited</v>
      </c>
    </row>
    <row r="149" spans="1:11" ht="15" customHeight="1">
      <c r="A149" s="284"/>
      <c r="B149" s="483" t="str">
        <f>IF(A149="","",IF(COUNTIF('B.LT.QR.5.2 LTQR(Bancassurance)'!$B$13:$B$1000,DropDown!$A149)&gt;=1,"",ROW()-3))</f>
        <v/>
      </c>
      <c r="C149" s="143" t="str">
        <f t="shared" si="6"/>
        <v>N/A</v>
      </c>
      <c r="E149" s="143" t="s">
        <v>4165</v>
      </c>
      <c r="F149" s="483">
        <f>IF(E149="","",IF(COUNTIF('B.LT.QR.5.3 LTQR(Corp Agencies)'!$B$13:$B$1000,DropDown!$E149)&gt;=1,"",ROW()-3))</f>
        <v>146</v>
      </c>
      <c r="G149" s="143" t="str">
        <f t="shared" si="7"/>
        <v>B &amp; F INSURANCE AGENCY</v>
      </c>
      <c r="I149" s="478" t="s">
        <v>1432</v>
      </c>
      <c r="J149" s="483">
        <f>IF(I149="","",IF(COUNTIF('B.LT.QR.5.4 LTQR(Brokers)'!$B$13:$B$1000,DropDown!$I149)&gt;=1,"",ROW()-3))</f>
        <v>146</v>
      </c>
      <c r="K149" s="143" t="str">
        <f t="shared" si="8"/>
        <v>CHARINGS LIMITED</v>
      </c>
    </row>
    <row r="150" spans="1:11" ht="15" customHeight="1">
      <c r="A150" s="284"/>
      <c r="B150" s="483" t="str">
        <f>IF(A150="","",IF(COUNTIF('B.LT.QR.5.2 LTQR(Bancassurance)'!$B$13:$B$1000,DropDown!$A150)&gt;=1,"",ROW()-3))</f>
        <v/>
      </c>
      <c r="C150" s="143" t="str">
        <f t="shared" si="6"/>
        <v>N/A</v>
      </c>
      <c r="E150" s="143" t="s">
        <v>4125</v>
      </c>
      <c r="F150" s="483">
        <f>IF(E150="","",IF(COUNTIF('B.LT.QR.5.3 LTQR(Corp Agencies)'!$B$13:$B$1000,DropDown!$E150)&gt;=1,"",ROW()-3))</f>
        <v>147</v>
      </c>
      <c r="G150" s="143" t="str">
        <f t="shared" si="7"/>
        <v>B &amp; F INSURANCE AGENCY CO</v>
      </c>
      <c r="I150" s="478" t="s">
        <v>1071</v>
      </c>
      <c r="J150" s="483">
        <f>IF(I150="","",IF(COUNTIF('B.LT.QR.5.4 LTQR(Brokers)'!$B$13:$B$1000,DropDown!$I150)&gt;=1,"",ROW()-3))</f>
        <v>147</v>
      </c>
      <c r="K150" s="143" t="str">
        <f t="shared" si="8"/>
        <v>Charles Monat Associates Ltd</v>
      </c>
    </row>
    <row r="151" spans="1:11" ht="15" customHeight="1">
      <c r="A151" s="284"/>
      <c r="B151" s="483" t="str">
        <f>IF(A151="","",IF(COUNTIF('B.LT.QR.5.2 LTQR(Bancassurance)'!$B$13:$B$1000,DropDown!$A151)&gt;=1,"",ROW()-3))</f>
        <v/>
      </c>
      <c r="C151" s="143" t="str">
        <f t="shared" si="6"/>
        <v>N/A</v>
      </c>
      <c r="E151" s="143" t="s">
        <v>3399</v>
      </c>
      <c r="F151" s="483">
        <f>IF(E151="","",IF(COUNTIF('B.LT.QR.5.3 LTQR(Corp Agencies)'!$B$13:$B$1000,DropDown!$E151)&gt;=1,"",ROW()-3))</f>
        <v>148</v>
      </c>
      <c r="G151" s="143" t="str">
        <f t="shared" si="7"/>
        <v>B &amp; F INSURANCE AGENCY LTD</v>
      </c>
      <c r="I151" s="143" t="s">
        <v>2686</v>
      </c>
      <c r="J151" s="483">
        <f>IF(I151="","",IF(COUNTIF('B.LT.QR.5.4 LTQR(Brokers)'!$B$13:$B$1000,DropDown!$I151)&gt;=1,"",ROW()-3))</f>
        <v>148</v>
      </c>
      <c r="K151" s="143" t="str">
        <f t="shared" si="8"/>
        <v>Charlton House WM Limited</v>
      </c>
    </row>
    <row r="152" spans="1:11" ht="15" customHeight="1">
      <c r="A152" s="284"/>
      <c r="B152" s="483" t="str">
        <f>IF(A152="","",IF(COUNTIF('B.LT.QR.5.2 LTQR(Bancassurance)'!$B$13:$B$1000,DropDown!$A152)&gt;=1,"",ROW()-3))</f>
        <v/>
      </c>
      <c r="C152" s="143" t="str">
        <f t="shared" si="6"/>
        <v>N/A</v>
      </c>
      <c r="E152" s="143" t="s">
        <v>5641</v>
      </c>
      <c r="F152" s="483">
        <f>IF(E152="","",IF(COUNTIF('B.LT.QR.5.3 LTQR(Corp Agencies)'!$B$13:$B$1000,DropDown!$E152)&gt;=1,"",ROW()-3))</f>
        <v>149</v>
      </c>
      <c r="G152" s="143" t="str">
        <f t="shared" si="7"/>
        <v>B &amp; J COMPANY</v>
      </c>
      <c r="I152" s="143" t="s">
        <v>1858</v>
      </c>
      <c r="J152" s="483">
        <f>IF(I152="","",IF(COUNTIF('B.LT.QR.5.4 LTQR(Brokers)'!$B$13:$B$1000,DropDown!$I152)&gt;=1,"",ROW()-3))</f>
        <v>149</v>
      </c>
      <c r="K152" s="143" t="str">
        <f t="shared" si="8"/>
        <v>Charter Gilman Insurance Brokers Limited</v>
      </c>
    </row>
    <row r="153" spans="1:11" ht="15" customHeight="1">
      <c r="A153" s="284"/>
      <c r="B153" s="483" t="str">
        <f>IF(A153="","",IF(COUNTIF('B.LT.QR.5.2 LTQR(Bancassurance)'!$B$13:$B$1000,DropDown!$A153)&gt;=1,"",ROW()-3))</f>
        <v/>
      </c>
      <c r="C153" s="143" t="str">
        <f t="shared" si="6"/>
        <v>N/A</v>
      </c>
      <c r="E153" s="143" t="s">
        <v>6285</v>
      </c>
      <c r="F153" s="483">
        <f>IF(E153="","",IF(COUNTIF('B.LT.QR.5.3 LTQR(Corp Agencies)'!$B$13:$B$1000,DropDown!$E153)&gt;=1,"",ROW()-3))</f>
        <v>150</v>
      </c>
      <c r="G153" s="143" t="str">
        <f t="shared" si="7"/>
        <v>B &amp; P INSURANCE CONSULTANTS COMPANY</v>
      </c>
      <c r="I153" s="478" t="s">
        <v>1920</v>
      </c>
      <c r="J153" s="483">
        <f>IF(I153="","",IF(COUNTIF('B.LT.QR.5.4 LTQR(Brokers)'!$B$13:$B$1000,DropDown!$I153)&gt;=1,"",ROW()-3))</f>
        <v>150</v>
      </c>
      <c r="K153" s="143" t="str">
        <f t="shared" si="8"/>
        <v>Charter Management Group Limited</v>
      </c>
    </row>
    <row r="154" spans="1:11" ht="15" customHeight="1">
      <c r="A154" s="284"/>
      <c r="B154" s="483" t="str">
        <f>IF(A154="","",IF(COUNTIF('B.LT.QR.5.2 LTQR(Bancassurance)'!$B$13:$B$1000,DropDown!$A154)&gt;=1,"",ROW()-3))</f>
        <v/>
      </c>
      <c r="C154" s="143" t="str">
        <f t="shared" si="6"/>
        <v>N/A</v>
      </c>
      <c r="E154" s="143" t="s">
        <v>3083</v>
      </c>
      <c r="F154" s="483">
        <f>IF(E154="","",IF(COUNTIF('B.LT.QR.5.3 LTQR(Corp Agencies)'!$B$13:$B$1000,DropDown!$E154)&gt;=1,"",ROW()-3))</f>
        <v>151</v>
      </c>
      <c r="G154" s="143" t="str">
        <f t="shared" si="7"/>
        <v>B K L LIMITED</v>
      </c>
      <c r="I154" s="143" t="s">
        <v>2244</v>
      </c>
      <c r="J154" s="483">
        <f>IF(I154="","",IF(COUNTIF('B.LT.QR.5.4 LTQR(Brokers)'!$B$13:$B$1000,DropDown!$I154)&gt;=1,"",ROW()-3))</f>
        <v>151</v>
      </c>
      <c r="K154" s="143" t="str">
        <f t="shared" si="8"/>
        <v>Chartered Wealth Management Co. Ltd.</v>
      </c>
    </row>
    <row r="155" spans="1:11" ht="15" customHeight="1">
      <c r="A155" s="284"/>
      <c r="B155" s="483" t="str">
        <f>IF(A155="","",IF(COUNTIF('B.LT.QR.5.2 LTQR(Bancassurance)'!$B$13:$B$1000,DropDown!$A155)&gt;=1,"",ROW()-3))</f>
        <v/>
      </c>
      <c r="C155" s="143" t="str">
        <f t="shared" si="6"/>
        <v>N/A</v>
      </c>
      <c r="E155" s="143" t="s">
        <v>4827</v>
      </c>
      <c r="F155" s="483">
        <f>IF(E155="","",IF(COUNTIF('B.LT.QR.5.3 LTQR(Corp Agencies)'!$B$13:$B$1000,DropDown!$E155)&gt;=1,"",ROW()-3))</f>
        <v>152</v>
      </c>
      <c r="G155" s="143" t="str">
        <f t="shared" si="7"/>
        <v>BANANA WIFI LIMITED</v>
      </c>
      <c r="I155" s="478" t="s">
        <v>1708</v>
      </c>
      <c r="J155" s="483">
        <f>IF(I155="","",IF(COUNTIF('B.LT.QR.5.4 LTQR(Brokers)'!$B$13:$B$1000,DropDown!$I155)&gt;=1,"",ROW()-3))</f>
        <v>152</v>
      </c>
      <c r="K155" s="143" t="str">
        <f t="shared" si="8"/>
        <v>Charterlloyd Insurance Brokers Limited</v>
      </c>
    </row>
    <row r="156" spans="1:11" ht="15" customHeight="1">
      <c r="A156" s="284"/>
      <c r="B156" s="483" t="str">
        <f>IF(A156="","",IF(COUNTIF('B.LT.QR.5.2 LTQR(Bancassurance)'!$B$13:$B$1000,DropDown!$A156)&gt;=1,"",ROW()-3))</f>
        <v/>
      </c>
      <c r="C156" s="143" t="str">
        <f t="shared" si="6"/>
        <v>N/A</v>
      </c>
      <c r="E156" s="143" t="s">
        <v>2954</v>
      </c>
      <c r="F156" s="483">
        <f>IF(E156="","",IF(COUNTIF('B.LT.QR.5.3 LTQR(Corp Agencies)'!$B$13:$B$1000,DropDown!$E156)&gt;=1,"",ROW()-3))</f>
        <v>153</v>
      </c>
      <c r="G156" s="143" t="str">
        <f t="shared" si="7"/>
        <v>BANLOYAL INSURANCE SERVICES CO</v>
      </c>
      <c r="I156" s="143" t="s">
        <v>1119</v>
      </c>
      <c r="J156" s="483">
        <f>IF(I156="","",IF(COUNTIF('B.LT.QR.5.4 LTQR(Brokers)'!$B$13:$B$1000,DropDown!$I156)&gt;=1,"",ROW()-3))</f>
        <v>153</v>
      </c>
      <c r="K156" s="143" t="str">
        <f t="shared" si="8"/>
        <v xml:space="preserve">Charterstar Insurance (International) Brokers Limited	</v>
      </c>
    </row>
    <row r="157" spans="1:11" ht="15" customHeight="1">
      <c r="A157" s="284"/>
      <c r="B157" s="483" t="str">
        <f>IF(A157="","",IF(COUNTIF('B.LT.QR.5.2 LTQR(Bancassurance)'!$B$13:$B$1000,DropDown!$A157)&gt;=1,"",ROW()-3))</f>
        <v/>
      </c>
      <c r="C157" s="143" t="str">
        <f t="shared" si="6"/>
        <v>N/A</v>
      </c>
      <c r="E157" s="143" t="s">
        <v>5647</v>
      </c>
      <c r="F157" s="483">
        <f>IF(E157="","",IF(COUNTIF('B.LT.QR.5.3 LTQR(Corp Agencies)'!$B$13:$B$1000,DropDown!$E157)&gt;=1,"",ROW()-3))</f>
        <v>154</v>
      </c>
      <c r="G157" s="143" t="str">
        <f t="shared" si="7"/>
        <v>BARRYSON UNION (HK) LTD</v>
      </c>
      <c r="I157" s="478" t="s">
        <v>984</v>
      </c>
      <c r="J157" s="483">
        <f>IF(I157="","",IF(COUNTIF('B.LT.QR.5.4 LTQR(Brokers)'!$B$13:$B$1000,DropDown!$I157)&gt;=1,"",ROW()-3))</f>
        <v>154</v>
      </c>
      <c r="K157" s="143" t="str">
        <f t="shared" si="8"/>
        <v>Charter-Union Insurance Brokers Ltd</v>
      </c>
    </row>
    <row r="158" spans="1:11" ht="15" customHeight="1">
      <c r="A158" s="284"/>
      <c r="B158" s="483" t="str">
        <f>IF(A158="","",IF(COUNTIF('B.LT.QR.5.2 LTQR(Bancassurance)'!$B$13:$B$1000,DropDown!$A158)&gt;=1,"",ROW()-3))</f>
        <v/>
      </c>
      <c r="C158" s="143" t="str">
        <f t="shared" si="6"/>
        <v>N/A</v>
      </c>
      <c r="E158" s="143" t="s">
        <v>5806</v>
      </c>
      <c r="F158" s="483">
        <f>IF(E158="","",IF(COUNTIF('B.LT.QR.5.3 LTQR(Corp Agencies)'!$B$13:$B$1000,DropDown!$E158)&gt;=1,"",ROW()-3))</f>
        <v>155</v>
      </c>
      <c r="G158" s="143" t="str">
        <f t="shared" si="7"/>
        <v>BARSON ENTERPRISES LTD</v>
      </c>
      <c r="I158" s="478" t="s">
        <v>1434</v>
      </c>
      <c r="J158" s="483">
        <f>IF(I158="","",IF(COUNTIF('B.LT.QR.5.4 LTQR(Brokers)'!$B$13:$B$1000,DropDown!$I158)&gt;=1,"",ROW()-3))</f>
        <v>155</v>
      </c>
      <c r="K158" s="143" t="str">
        <f t="shared" si="8"/>
        <v>Chatswood Insurance Brokers Limited</v>
      </c>
    </row>
    <row r="159" spans="1:11" ht="15" customHeight="1">
      <c r="A159" s="284"/>
      <c r="B159" s="483" t="str">
        <f>IF(A159="","",IF(COUNTIF('B.LT.QR.5.2 LTQR(Bancassurance)'!$B$13:$B$1000,DropDown!$A159)&gt;=1,"",ROW()-3))</f>
        <v/>
      </c>
      <c r="C159" s="143" t="str">
        <f t="shared" si="6"/>
        <v>N/A</v>
      </c>
      <c r="E159" s="143" t="s">
        <v>3987</v>
      </c>
      <c r="F159" s="483">
        <f>IF(E159="","",IF(COUNTIF('B.LT.QR.5.3 LTQR(Corp Agencies)'!$B$13:$B$1000,DropDown!$E159)&gt;=1,"",ROW()-3))</f>
        <v>156</v>
      </c>
      <c r="G159" s="143" t="str">
        <f t="shared" si="7"/>
        <v>BEA INSURANCE AGENCY LIMITED</v>
      </c>
      <c r="I159" s="478" t="s">
        <v>1027</v>
      </c>
      <c r="J159" s="483">
        <f>IF(I159="","",IF(COUNTIF('B.LT.QR.5.4 LTQR(Brokers)'!$B$13:$B$1000,DropDown!$I159)&gt;=1,"",ROW()-3))</f>
        <v>156</v>
      </c>
      <c r="K159" s="143" t="str">
        <f t="shared" si="8"/>
        <v>Cheerson Insurance Brokers Limited</v>
      </c>
    </row>
    <row r="160" spans="1:11" ht="15" customHeight="1">
      <c r="A160" s="284"/>
      <c r="B160" s="483" t="str">
        <f>IF(A160="","",IF(COUNTIF('B.LT.QR.5.2 LTQR(Bancassurance)'!$B$13:$B$1000,DropDown!$A160)&gt;=1,"",ROW()-3))</f>
        <v/>
      </c>
      <c r="C160" s="143" t="str">
        <f t="shared" si="6"/>
        <v>N/A</v>
      </c>
      <c r="E160" s="143" t="s">
        <v>5603</v>
      </c>
      <c r="F160" s="483">
        <f>IF(E160="","",IF(COUNTIF('B.LT.QR.5.3 LTQR(Corp Agencies)'!$B$13:$B$1000,DropDown!$E160)&gt;=1,"",ROW()-3))</f>
        <v>157</v>
      </c>
      <c r="G160" s="143" t="str">
        <f t="shared" si="7"/>
        <v>BECTIC INSURANCE AGENCY CO</v>
      </c>
      <c r="I160" s="143" t="s">
        <v>2412</v>
      </c>
      <c r="J160" s="483">
        <f>IF(I160="","",IF(COUNTIF('B.LT.QR.5.4 LTQR(Brokers)'!$B$13:$B$1000,DropDown!$I160)&gt;=1,"",ROW()-3))</f>
        <v>157</v>
      </c>
      <c r="K160" s="143" t="str">
        <f t="shared" si="8"/>
        <v>Cherami Hailing Sun Wealth Management Limited</v>
      </c>
    </row>
    <row r="161" spans="1:11" ht="15" customHeight="1">
      <c r="A161" s="284"/>
      <c r="B161" s="483" t="str">
        <f>IF(A161="","",IF(COUNTIF('B.LT.QR.5.2 LTQR(Bancassurance)'!$B$13:$B$1000,DropDown!$A161)&gt;=1,"",ROW()-3))</f>
        <v/>
      </c>
      <c r="C161" s="143" t="str">
        <f t="shared" si="6"/>
        <v>N/A</v>
      </c>
      <c r="E161" s="143" t="s">
        <v>5359</v>
      </c>
      <c r="F161" s="483">
        <f>IF(E161="","",IF(COUNTIF('B.LT.QR.5.3 LTQR(Corp Agencies)'!$B$13:$B$1000,DropDown!$E161)&gt;=1,"",ROW()-3))</f>
        <v>158</v>
      </c>
      <c r="G161" s="143" t="str">
        <f t="shared" si="7"/>
        <v>BECTIC UNDERWRITING MANAGEMENT SERVICES LTD</v>
      </c>
      <c r="I161" s="478" t="s">
        <v>1622</v>
      </c>
      <c r="J161" s="483">
        <f>IF(I161="","",IF(COUNTIF('B.LT.QR.5.4 LTQR(Brokers)'!$B$13:$B$1000,DropDown!$I161)&gt;=1,"",ROW()-3))</f>
        <v>158</v>
      </c>
      <c r="K161" s="143" t="str">
        <f t="shared" si="8"/>
        <v>Chevalier (Insurance Brokers) Limited</v>
      </c>
    </row>
    <row r="162" spans="1:11" ht="15" customHeight="1">
      <c r="A162" s="284"/>
      <c r="B162" s="483" t="str">
        <f>IF(A162="","",IF(COUNTIF('B.LT.QR.5.2 LTQR(Bancassurance)'!$B$13:$B$1000,DropDown!$A162)&gt;=1,"",ROW()-3))</f>
        <v/>
      </c>
      <c r="C162" s="143" t="str">
        <f t="shared" si="6"/>
        <v>N/A</v>
      </c>
      <c r="E162" s="143" t="s">
        <v>5057</v>
      </c>
      <c r="F162" s="483">
        <f>IF(E162="","",IF(COUNTIF('B.LT.QR.5.3 LTQR(Corp Agencies)'!$B$13:$B$1000,DropDown!$E162)&gt;=1,"",ROW()-3))</f>
        <v>159</v>
      </c>
      <c r="G162" s="143" t="str">
        <f t="shared" si="7"/>
        <v>BENEFIT MARK LIMITED</v>
      </c>
      <c r="I162" s="143" t="s">
        <v>1047</v>
      </c>
      <c r="J162" s="483">
        <f>IF(I162="","",IF(COUNTIF('B.LT.QR.5.4 LTQR(Brokers)'!$B$13:$B$1000,DropDown!$I162)&gt;=1,"",ROW()-3))</f>
        <v>159</v>
      </c>
      <c r="K162" s="143" t="str">
        <f t="shared" si="8"/>
        <v>Chi Wah Insurance Consultants Limited</v>
      </c>
    </row>
    <row r="163" spans="1:11" ht="15" customHeight="1">
      <c r="A163" s="284"/>
      <c r="B163" s="483" t="str">
        <f>IF(A163="","",IF(COUNTIF('B.LT.QR.5.2 LTQR(Bancassurance)'!$B$13:$B$1000,DropDown!$A163)&gt;=1,"",ROW()-3))</f>
        <v/>
      </c>
      <c r="C163" s="143" t="str">
        <f t="shared" si="6"/>
        <v>N/A</v>
      </c>
      <c r="E163" s="143" t="s">
        <v>3312</v>
      </c>
      <c r="F163" s="483">
        <f>IF(E163="","",IF(COUNTIF('B.LT.QR.5.3 LTQR(Corp Agencies)'!$B$13:$B$1000,DropDown!$E163)&gt;=1,"",ROW()-3))</f>
        <v>160</v>
      </c>
      <c r="G163" s="143" t="str">
        <f t="shared" si="7"/>
        <v>BERLIN UNDERWRITERS LIMITED</v>
      </c>
      <c r="I163" s="478" t="s">
        <v>2486</v>
      </c>
      <c r="J163" s="483">
        <f>IF(I163="","",IF(COUNTIF('B.LT.QR.5.4 LTQR(Brokers)'!$B$13:$B$1000,DropDown!$I163)&gt;=1,"",ROW()-3))</f>
        <v>160</v>
      </c>
      <c r="K163" s="143" t="str">
        <f t="shared" si="8"/>
        <v>Chief Champion Financial Services Company Limited</v>
      </c>
    </row>
    <row r="164" spans="1:11" ht="15" customHeight="1">
      <c r="A164" s="284"/>
      <c r="B164" s="483" t="str">
        <f>IF(A164="","",IF(COUNTIF('B.LT.QR.5.2 LTQR(Bancassurance)'!$B$13:$B$1000,DropDown!$A164)&gt;=1,"",ROW()-3))</f>
        <v/>
      </c>
      <c r="C164" s="143" t="str">
        <f t="shared" si="6"/>
        <v>N/A</v>
      </c>
      <c r="E164" s="143" t="s">
        <v>4557</v>
      </c>
      <c r="F164" s="483">
        <f>IF(E164="","",IF(COUNTIF('B.LT.QR.5.3 LTQR(Corp Agencies)'!$B$13:$B$1000,DropDown!$E164)&gt;=1,"",ROW()-3))</f>
        <v>161</v>
      </c>
      <c r="G164" s="143" t="str">
        <f t="shared" si="7"/>
        <v>BERLIN UNDERWRITING SOLUTIONS LIMITED</v>
      </c>
      <c r="I164" s="478" t="s">
        <v>2382</v>
      </c>
      <c r="J164" s="483">
        <f>IF(I164="","",IF(COUNTIF('B.LT.QR.5.4 LTQR(Brokers)'!$B$13:$B$1000,DropDown!$I164)&gt;=1,"",ROW()-3))</f>
        <v>161</v>
      </c>
      <c r="K164" s="143" t="str">
        <f t="shared" si="8"/>
        <v>Chief Financial Services Limited</v>
      </c>
    </row>
    <row r="165" spans="1:11" ht="15" customHeight="1">
      <c r="A165" s="284"/>
      <c r="B165" s="483" t="str">
        <f>IF(A165="","",IF(COUNTIF('B.LT.QR.5.2 LTQR(Bancassurance)'!$B$13:$B$1000,DropDown!$A165)&gt;=1,"",ROW()-3))</f>
        <v/>
      </c>
      <c r="C165" s="143" t="str">
        <f t="shared" si="6"/>
        <v>N/A</v>
      </c>
      <c r="E165" s="143" t="s">
        <v>3069</v>
      </c>
      <c r="F165" s="483">
        <f>IF(E165="","",IF(COUNTIF('B.LT.QR.5.3 LTQR(Corp Agencies)'!$B$13:$B$1000,DropDown!$E165)&gt;=1,"",ROW()-3))</f>
        <v>162</v>
      </c>
      <c r="G165" s="143" t="str">
        <f t="shared" si="7"/>
        <v>Bermuda Insurance Agency</v>
      </c>
      <c r="I165" s="478" t="s">
        <v>2364</v>
      </c>
      <c r="J165" s="483">
        <f>IF(I165="","",IF(COUNTIF('B.LT.QR.5.4 LTQR(Brokers)'!$B$13:$B$1000,DropDown!$I165)&gt;=1,"",ROW()-3))</f>
        <v>162</v>
      </c>
      <c r="K165" s="143" t="str">
        <f t="shared" si="8"/>
        <v>Chifu Wealth Management (Hong Kong) Limited</v>
      </c>
    </row>
    <row r="166" spans="1:11" ht="15" customHeight="1">
      <c r="A166" s="284"/>
      <c r="B166" s="483" t="str">
        <f>IF(A166="","",IF(COUNTIF('B.LT.QR.5.2 LTQR(Bancassurance)'!$B$13:$B$1000,DropDown!$A166)&gt;=1,"",ROW()-3))</f>
        <v/>
      </c>
      <c r="C166" s="143" t="str">
        <f t="shared" si="6"/>
        <v>N/A</v>
      </c>
      <c r="E166" s="143" t="s">
        <v>2918</v>
      </c>
      <c r="F166" s="483">
        <f>IF(E166="","",IF(COUNTIF('B.LT.QR.5.3 LTQR(Corp Agencies)'!$B$13:$B$1000,DropDown!$E166)&gt;=1,"",ROW()-3))</f>
        <v>163</v>
      </c>
      <c r="G166" s="143" t="str">
        <f t="shared" si="7"/>
        <v>BERMUDA INSURANCE CONSULTANTS</v>
      </c>
      <c r="I166" s="143" t="s">
        <v>2418</v>
      </c>
      <c r="J166" s="483">
        <f>IF(I166="","",IF(COUNTIF('B.LT.QR.5.4 LTQR(Brokers)'!$B$13:$B$1000,DropDown!$I166)&gt;=1,"",ROW()-3))</f>
        <v>163</v>
      </c>
      <c r="K166" s="143" t="str">
        <f t="shared" si="8"/>
        <v>China Elite Risk Management and Actuarial Consulting Company Limited</v>
      </c>
    </row>
    <row r="167" spans="1:11" ht="15" customHeight="1">
      <c r="A167" s="284"/>
      <c r="B167" s="483" t="str">
        <f>IF(A167="","",IF(COUNTIF('B.LT.QR.5.2 LTQR(Bancassurance)'!$B$13:$B$1000,DropDown!$A167)&gt;=1,"",ROW()-3))</f>
        <v/>
      </c>
      <c r="C167" s="143" t="str">
        <f t="shared" si="6"/>
        <v>N/A</v>
      </c>
      <c r="E167" s="143" t="s">
        <v>3239</v>
      </c>
      <c r="F167" s="483">
        <f>IF(E167="","",IF(COUNTIF('B.LT.QR.5.3 LTQR(Corp Agencies)'!$B$13:$B$1000,DropDown!$E167)&gt;=1,"",ROW()-3))</f>
        <v>164</v>
      </c>
      <c r="G167" s="143" t="str">
        <f t="shared" si="7"/>
        <v>BEST CHOICE INSURANCE AGENCY &amp; MOTOR SERVICES COMPANY</v>
      </c>
      <c r="I167" s="143" t="s">
        <v>6684</v>
      </c>
      <c r="J167" s="483">
        <f>IF(I167="","",IF(COUNTIF('B.LT.QR.5.4 LTQR(Brokers)'!$B$13:$B$1000,DropDown!$I167)&gt;=1,"",ROW()-3))</f>
        <v>164</v>
      </c>
      <c r="K167" s="143" t="str">
        <f t="shared" si="8"/>
        <v>China Enterprise Securities Company Limited</v>
      </c>
    </row>
    <row r="168" spans="1:11" ht="15" customHeight="1">
      <c r="A168" s="284"/>
      <c r="B168" s="483" t="str">
        <f>IF(A168="","",IF(COUNTIF('B.LT.QR.5.2 LTQR(Bancassurance)'!$B$13:$B$1000,DropDown!$A168)&gt;=1,"",ROW()-3))</f>
        <v/>
      </c>
      <c r="C168" s="143" t="str">
        <f t="shared" si="6"/>
        <v>N/A</v>
      </c>
      <c r="E168" s="143" t="s">
        <v>6355</v>
      </c>
      <c r="F168" s="483">
        <f>IF(E168="","",IF(COUNTIF('B.LT.QR.5.3 LTQR(Corp Agencies)'!$B$13:$B$1000,DropDown!$E168)&gt;=1,"",ROW()-3))</f>
        <v>165</v>
      </c>
      <c r="G168" s="143" t="str">
        <f t="shared" si="7"/>
        <v>BEST GOAL LTD</v>
      </c>
      <c r="I168" s="143" t="s">
        <v>1229</v>
      </c>
      <c r="J168" s="483">
        <f>IF(I168="","",IF(COUNTIF('B.LT.QR.5.4 LTQR(Brokers)'!$B$13:$B$1000,DropDown!$I168)&gt;=1,"",ROW()-3))</f>
        <v>165</v>
      </c>
      <c r="K168" s="143" t="str">
        <f t="shared" si="8"/>
        <v>China Everbright Wealth Management Limited</v>
      </c>
    </row>
    <row r="169" spans="1:11" ht="15" customHeight="1">
      <c r="A169" s="284"/>
      <c r="B169" s="483" t="str">
        <f>IF(A169="","",IF(COUNTIF('B.LT.QR.5.2 LTQR(Bancassurance)'!$B$13:$B$1000,DropDown!$A169)&gt;=1,"",ROW()-3))</f>
        <v/>
      </c>
      <c r="C169" s="143" t="str">
        <f t="shared" si="6"/>
        <v>N/A</v>
      </c>
      <c r="E169" s="143" t="s">
        <v>4465</v>
      </c>
      <c r="F169" s="483">
        <f>IF(E169="","",IF(COUNTIF('B.LT.QR.5.3 LTQR(Corp Agencies)'!$B$13:$B$1000,DropDown!$E169)&gt;=1,"",ROW()-3))</f>
        <v>166</v>
      </c>
      <c r="G169" s="143" t="str">
        <f t="shared" si="7"/>
        <v>BEST HONEST INSURANCE AGENCY COMPANY</v>
      </c>
      <c r="I169" s="143" t="s">
        <v>2208</v>
      </c>
      <c r="J169" s="483">
        <f>IF(I169="","",IF(COUNTIF('B.LT.QR.5.4 LTQR(Brokers)'!$B$13:$B$1000,DropDown!$I169)&gt;=1,"",ROW()-3))</f>
        <v>166</v>
      </c>
      <c r="K169" s="143" t="str">
        <f t="shared" si="8"/>
        <v>China Galaxy International Financial Products Limited</v>
      </c>
    </row>
    <row r="170" spans="1:11" ht="15" customHeight="1">
      <c r="A170" s="284"/>
      <c r="B170" s="483" t="str">
        <f>IF(A170="","",IF(COUNTIF('B.LT.QR.5.2 LTQR(Bancassurance)'!$B$13:$B$1000,DropDown!$A170)&gt;=1,"",ROW()-3))</f>
        <v/>
      </c>
      <c r="C170" s="143" t="str">
        <f t="shared" si="6"/>
        <v>N/A</v>
      </c>
      <c r="E170" s="143" t="s">
        <v>3761</v>
      </c>
      <c r="F170" s="483">
        <f>IF(E170="","",IF(COUNTIF('B.LT.QR.5.3 LTQR(Corp Agencies)'!$B$13:$B$1000,DropDown!$E170)&gt;=1,"",ROW()-3))</f>
        <v>167</v>
      </c>
      <c r="G170" s="143" t="str">
        <f t="shared" si="7"/>
        <v>BEST INSURANCE CONSULTANTS CO LTD</v>
      </c>
      <c r="I170" s="478" t="s">
        <v>1414</v>
      </c>
      <c r="J170" s="483">
        <f>IF(I170="","",IF(COUNTIF('B.LT.QR.5.4 LTQR(Brokers)'!$B$13:$B$1000,DropDown!$I170)&gt;=1,"",ROW()-3))</f>
        <v>167</v>
      </c>
      <c r="K170" s="143" t="str">
        <f t="shared" si="8"/>
        <v>China Hong Kong Wealth Management Limited</v>
      </c>
    </row>
    <row r="171" spans="1:11" ht="15" customHeight="1">
      <c r="A171" s="284"/>
      <c r="B171" s="483" t="str">
        <f>IF(A171="","",IF(COUNTIF('B.LT.QR.5.2 LTQR(Bancassurance)'!$B$13:$B$1000,DropDown!$A171)&gt;=1,"",ROW()-3))</f>
        <v/>
      </c>
      <c r="C171" s="143" t="str">
        <f t="shared" si="6"/>
        <v>N/A</v>
      </c>
      <c r="E171" s="143" t="s">
        <v>4251</v>
      </c>
      <c r="F171" s="483">
        <f>IF(E171="","",IF(COUNTIF('B.LT.QR.5.3 LTQR(Corp Agencies)'!$B$13:$B$1000,DropDown!$E171)&gt;=1,"",ROW()-3))</f>
        <v>168</v>
      </c>
      <c r="G171" s="143" t="str">
        <f t="shared" si="7"/>
        <v>BEST INSURANCE SERVICES LTD</v>
      </c>
      <c r="I171" s="143" t="s">
        <v>2376</v>
      </c>
      <c r="J171" s="483">
        <f>IF(I171="","",IF(COUNTIF('B.LT.QR.5.4 LTQR(Brokers)'!$B$13:$B$1000,DropDown!$I171)&gt;=1,"",ROW()-3))</f>
        <v>168</v>
      </c>
      <c r="K171" s="143" t="str">
        <f t="shared" si="8"/>
        <v>China Industrial Securities International Wealth Management Limited</v>
      </c>
    </row>
    <row r="172" spans="1:11" ht="15" customHeight="1">
      <c r="A172" s="284"/>
      <c r="B172" s="483" t="str">
        <f>IF(A172="","",IF(COUNTIF('B.LT.QR.5.2 LTQR(Bancassurance)'!$B$13:$B$1000,DropDown!$A172)&gt;=1,"",ROW()-3))</f>
        <v/>
      </c>
      <c r="C172" s="143" t="str">
        <f t="shared" si="6"/>
        <v>N/A</v>
      </c>
      <c r="E172" s="143" t="s">
        <v>5886</v>
      </c>
      <c r="F172" s="483">
        <f>IF(E172="","",IF(COUNTIF('B.LT.QR.5.3 LTQR(Corp Agencies)'!$B$13:$B$1000,DropDown!$E172)&gt;=1,"",ROW()-3))</f>
        <v>169</v>
      </c>
      <c r="G172" s="143" t="str">
        <f t="shared" si="7"/>
        <v>BEST PACE LTD</v>
      </c>
      <c r="I172" s="478" t="s">
        <v>1235</v>
      </c>
      <c r="J172" s="483">
        <f>IF(I172="","",IF(COUNTIF('B.LT.QR.5.4 LTQR(Brokers)'!$B$13:$B$1000,DropDown!$I172)&gt;=1,"",ROW()-3))</f>
        <v>169</v>
      </c>
      <c r="K172" s="143" t="str">
        <f t="shared" si="8"/>
        <v>CHINA INSURANCE SERVICE GROUP HOLDINGS LIMITED</v>
      </c>
    </row>
    <row r="173" spans="1:11" ht="15" customHeight="1">
      <c r="A173" s="284"/>
      <c r="B173" s="483" t="str">
        <f>IF(A173="","",IF(COUNTIF('B.LT.QR.5.2 LTQR(Bancassurance)'!$B$13:$B$1000,DropDown!$A173)&gt;=1,"",ROW()-3))</f>
        <v/>
      </c>
      <c r="C173" s="143" t="str">
        <f t="shared" si="6"/>
        <v>N/A</v>
      </c>
      <c r="E173" s="143" t="s">
        <v>3328</v>
      </c>
      <c r="F173" s="483">
        <f>IF(E173="","",IF(COUNTIF('B.LT.QR.5.3 LTQR(Corp Agencies)'!$B$13:$B$1000,DropDown!$E173)&gt;=1,"",ROW()-3))</f>
        <v>170</v>
      </c>
      <c r="G173" s="143" t="str">
        <f t="shared" si="7"/>
        <v>BESTVIEW MOTORS TRADING COMPANY LIMITED</v>
      </c>
      <c r="I173" s="143" t="s">
        <v>2594</v>
      </c>
      <c r="J173" s="483">
        <f>IF(I173="","",IF(COUNTIF('B.LT.QR.5.4 LTQR(Brokers)'!$B$13:$B$1000,DropDown!$I173)&gt;=1,"",ROW()-3))</f>
        <v>170</v>
      </c>
      <c r="K173" s="143" t="str">
        <f t="shared" si="8"/>
        <v>China International Insurance Brokers (Hong Kong) Limited</v>
      </c>
    </row>
    <row r="174" spans="1:11" ht="15" customHeight="1">
      <c r="A174" s="284"/>
      <c r="B174" s="483" t="str">
        <f>IF(A174="","",IF(COUNTIF('B.LT.QR.5.2 LTQR(Bancassurance)'!$B$13:$B$1000,DropDown!$A174)&gt;=1,"",ROW()-3))</f>
        <v/>
      </c>
      <c r="C174" s="143" t="str">
        <f t="shared" si="6"/>
        <v>N/A</v>
      </c>
      <c r="E174" s="143" t="s">
        <v>6535</v>
      </c>
      <c r="F174" s="483">
        <f>IF(E174="","",IF(COUNTIF('B.LT.QR.5.3 LTQR(Corp Agencies)'!$B$13:$B$1000,DropDown!$E174)&gt;=1,"",ROW()-3))</f>
        <v>171</v>
      </c>
      <c r="G174" s="143" t="str">
        <f t="shared" si="7"/>
        <v>BETTER HEALTH LTD</v>
      </c>
      <c r="I174" s="143" t="s">
        <v>2348</v>
      </c>
      <c r="J174" s="483">
        <f>IF(I174="","",IF(COUNTIF('B.LT.QR.5.4 LTQR(Brokers)'!$B$13:$B$1000,DropDown!$I174)&gt;=1,"",ROW()-3))</f>
        <v>171</v>
      </c>
      <c r="K174" s="143" t="str">
        <f t="shared" si="8"/>
        <v>China Jiang Tai Insurance Brokers Limited</v>
      </c>
    </row>
    <row r="175" spans="1:11" ht="15" customHeight="1">
      <c r="A175" s="284"/>
      <c r="B175" s="483" t="str">
        <f>IF(A175="","",IF(COUNTIF('B.LT.QR.5.2 LTQR(Bancassurance)'!$B$13:$B$1000,DropDown!$A175)&gt;=1,"",ROW()-3))</f>
        <v/>
      </c>
      <c r="C175" s="143" t="str">
        <f t="shared" si="6"/>
        <v>N/A</v>
      </c>
      <c r="E175" s="143" t="s">
        <v>4081</v>
      </c>
      <c r="F175" s="483">
        <f>IF(E175="","",IF(COUNTIF('B.LT.QR.5.3 LTQR(Corp Agencies)'!$B$13:$B$1000,DropDown!$E175)&gt;=1,"",ROW()-3))</f>
        <v>172</v>
      </c>
      <c r="G175" s="143" t="str">
        <f t="shared" si="7"/>
        <v>BETTER INSURANCE SERVICES LTD</v>
      </c>
      <c r="I175" s="143" t="s">
        <v>2512</v>
      </c>
      <c r="J175" s="483">
        <f>IF(I175="","",IF(COUNTIF('B.LT.QR.5.4 LTQR(Brokers)'!$B$13:$B$1000,DropDown!$I175)&gt;=1,"",ROW()-3))</f>
        <v>172</v>
      </c>
      <c r="K175" s="143" t="str">
        <f t="shared" si="8"/>
        <v>China Life Consulting Co., Limited</v>
      </c>
    </row>
    <row r="176" spans="1:11" ht="15" customHeight="1">
      <c r="A176" s="284"/>
      <c r="B176" s="483" t="str">
        <f>IF(A176="","",IF(COUNTIF('B.LT.QR.5.2 LTQR(Bancassurance)'!$B$13:$B$1000,DropDown!$A176)&gt;=1,"",ROW()-3))</f>
        <v/>
      </c>
      <c r="C176" s="143" t="str">
        <f t="shared" si="6"/>
        <v>N/A</v>
      </c>
      <c r="E176" s="143" t="s">
        <v>3475</v>
      </c>
      <c r="F176" s="483">
        <f>IF(E176="","",IF(COUNTIF('B.LT.QR.5.3 LTQR(Corp Agencies)'!$B$13:$B$1000,DropDown!$E176)&gt;=1,"",ROW()-3))</f>
        <v>173</v>
      </c>
      <c r="G176" s="143" t="str">
        <f t="shared" si="7"/>
        <v>BIG UNION MOTORS (GROUP) LTD</v>
      </c>
      <c r="I176" s="143" t="s">
        <v>1123</v>
      </c>
      <c r="J176" s="483">
        <f>IF(I176="","",IF(COUNTIF('B.LT.QR.5.4 LTQR(Brokers)'!$B$13:$B$1000,DropDown!$I176)&gt;=1,"",ROW()-3))</f>
        <v>173</v>
      </c>
      <c r="K176" s="143" t="str">
        <f t="shared" si="8"/>
        <v>China Overseas Insurance Services Limited</v>
      </c>
    </row>
    <row r="177" spans="1:11" ht="15" customHeight="1">
      <c r="A177" s="284"/>
      <c r="B177" s="483" t="str">
        <f>IF(A177="","",IF(COUNTIF('B.LT.QR.5.2 LTQR(Bancassurance)'!$B$13:$B$1000,DropDown!$A177)&gt;=1,"",ROW()-3))</f>
        <v/>
      </c>
      <c r="C177" s="143" t="str">
        <f t="shared" si="6"/>
        <v>N/A</v>
      </c>
      <c r="E177" s="143" t="s">
        <v>2862</v>
      </c>
      <c r="F177" s="483">
        <f>IF(E177="","",IF(COUNTIF('B.LT.QR.5.3 LTQR(Corp Agencies)'!$B$13:$B$1000,DropDown!$E177)&gt;=1,"",ROW()-3))</f>
        <v>174</v>
      </c>
      <c r="G177" s="143" t="str">
        <f t="shared" si="7"/>
        <v>BILL LAM &amp; ASSOCIATES</v>
      </c>
      <c r="I177" s="143" t="s">
        <v>2644</v>
      </c>
      <c r="J177" s="483">
        <f>IF(I177="","",IF(COUNTIF('B.LT.QR.5.4 LTQR(Brokers)'!$B$13:$B$1000,DropDown!$I177)&gt;=1,"",ROW()-3))</f>
        <v>174</v>
      </c>
      <c r="K177" s="143" t="str">
        <f t="shared" si="8"/>
        <v>China PA Wealth Management (Hong Kong) Company Limited</v>
      </c>
    </row>
    <row r="178" spans="1:11" ht="15" customHeight="1">
      <c r="A178" s="284"/>
      <c r="B178" s="483" t="str">
        <f>IF(A178="","",IF(COUNTIF('B.LT.QR.5.2 LTQR(Bancassurance)'!$B$13:$B$1000,DropDown!$A178)&gt;=1,"",ROW()-3))</f>
        <v/>
      </c>
      <c r="C178" s="143" t="str">
        <f t="shared" si="6"/>
        <v>N/A</v>
      </c>
      <c r="E178" s="143" t="s">
        <v>3179</v>
      </c>
      <c r="F178" s="483">
        <f>IF(E178="","",IF(COUNTIF('B.LT.QR.5.3 LTQR(Corp Agencies)'!$B$13:$B$1000,DropDown!$E178)&gt;=1,"",ROW()-3))</f>
        <v>175</v>
      </c>
      <c r="G178" s="143" t="str">
        <f t="shared" si="7"/>
        <v>BILL LEE INSURANCE AGENCY LTD</v>
      </c>
      <c r="I178" s="143" t="s">
        <v>1057</v>
      </c>
      <c r="J178" s="483">
        <f>IF(I178="","",IF(COUNTIF('B.LT.QR.5.4 LTQR(Brokers)'!$B$13:$B$1000,DropDown!$I178)&gt;=1,"",ROW()-3))</f>
        <v>175</v>
      </c>
      <c r="K178" s="143" t="str">
        <f t="shared" si="8"/>
        <v>China Resources Insurance Consultants Limited</v>
      </c>
    </row>
    <row r="179" spans="1:11" ht="15" customHeight="1">
      <c r="A179" s="284"/>
      <c r="B179" s="483" t="str">
        <f>IF(A179="","",IF(COUNTIF('B.LT.QR.5.2 LTQR(Bancassurance)'!$B$13:$B$1000,DropDown!$A179)&gt;=1,"",ROW()-3))</f>
        <v/>
      </c>
      <c r="C179" s="143" t="str">
        <f t="shared" si="6"/>
        <v>N/A</v>
      </c>
      <c r="E179" s="143" t="s">
        <v>6359</v>
      </c>
      <c r="F179" s="483">
        <f>IF(E179="","",IF(COUNTIF('B.LT.QR.5.3 LTQR(Corp Agencies)'!$B$13:$B$1000,DropDown!$E179)&gt;=1,"",ROW()-3))</f>
        <v>176</v>
      </c>
      <c r="G179" s="143" t="str">
        <f t="shared" si="7"/>
        <v>BILLION INCORPORATION LTD</v>
      </c>
      <c r="I179" s="478" t="s">
        <v>2148</v>
      </c>
      <c r="J179" s="483">
        <f>IF(I179="","",IF(COUNTIF('B.LT.QR.5.4 LTQR(Brokers)'!$B$13:$B$1000,DropDown!$I179)&gt;=1,"",ROW()-3))</f>
        <v>176</v>
      </c>
      <c r="K179" s="143" t="str">
        <f t="shared" si="8"/>
        <v>China Rise Insurance Broker Limited</v>
      </c>
    </row>
    <row r="180" spans="1:11" ht="15" customHeight="1">
      <c r="A180" s="284"/>
      <c r="B180" s="483" t="str">
        <f>IF(A180="","",IF(COUNTIF('B.LT.QR.5.2 LTQR(Bancassurance)'!$B$13:$B$1000,DropDown!$A180)&gt;=1,"",ROW()-3))</f>
        <v/>
      </c>
      <c r="C180" s="143" t="str">
        <f t="shared" si="6"/>
        <v>N/A</v>
      </c>
      <c r="E180" s="143" t="s">
        <v>4655</v>
      </c>
      <c r="F180" s="483">
        <f>IF(E180="","",IF(COUNTIF('B.LT.QR.5.3 LTQR(Corp Agencies)'!$B$13:$B$1000,DropDown!$E180)&gt;=1,"",ROW()-3))</f>
        <v>177</v>
      </c>
      <c r="G180" s="143" t="str">
        <f t="shared" si="7"/>
        <v>BLESSING CONSULTANT SERVICES LIMITED</v>
      </c>
      <c r="I180" s="478" t="s">
        <v>1662</v>
      </c>
      <c r="J180" s="483">
        <f>IF(I180="","",IF(COUNTIF('B.LT.QR.5.4 LTQR(Brokers)'!$B$13:$B$1000,DropDown!$I180)&gt;=1,"",ROW()-3))</f>
        <v>177</v>
      </c>
      <c r="K180" s="143" t="str">
        <f t="shared" si="8"/>
        <v>China Tong Bao Insurance Brokers Ltd.</v>
      </c>
    </row>
    <row r="181" spans="1:11" ht="15" customHeight="1">
      <c r="A181" s="284"/>
      <c r="B181" s="483" t="str">
        <f>IF(A181="","",IF(COUNTIF('B.LT.QR.5.2 LTQR(Bancassurance)'!$B$13:$B$1000,DropDown!$A181)&gt;=1,"",ROW()-3))</f>
        <v/>
      </c>
      <c r="C181" s="143" t="str">
        <f t="shared" si="6"/>
        <v>N/A</v>
      </c>
      <c r="E181" s="143" t="s">
        <v>4431</v>
      </c>
      <c r="F181" s="483">
        <f>IF(E181="","",IF(COUNTIF('B.LT.QR.5.3 LTQR(Corp Agencies)'!$B$13:$B$1000,DropDown!$E181)&gt;=1,"",ROW()-3))</f>
        <v>178</v>
      </c>
      <c r="G181" s="143" t="str">
        <f t="shared" si="7"/>
        <v>BM INSURANCE AGENT COMPANY</v>
      </c>
      <c r="I181" s="478" t="s">
        <v>1948</v>
      </c>
      <c r="J181" s="483">
        <f>IF(I181="","",IF(COUNTIF('B.LT.QR.5.4 LTQR(Brokers)'!$B$13:$B$1000,DropDown!$I181)&gt;=1,"",ROW()-3))</f>
        <v>178</v>
      </c>
      <c r="K181" s="143" t="str">
        <f t="shared" si="8"/>
        <v>China United Insurance Brokers Ltd.</v>
      </c>
    </row>
    <row r="182" spans="1:11" ht="15" customHeight="1">
      <c r="A182" s="284"/>
      <c r="B182" s="483" t="str">
        <f>IF(A182="","",IF(COUNTIF('B.LT.QR.5.2 LTQR(Bancassurance)'!$B$13:$B$1000,DropDown!$A182)&gt;=1,"",ROW()-3))</f>
        <v/>
      </c>
      <c r="C182" s="143" t="str">
        <f t="shared" si="6"/>
        <v>N/A</v>
      </c>
      <c r="E182" s="143" t="s">
        <v>4861</v>
      </c>
      <c r="F182" s="483">
        <f>IF(E182="","",IF(COUNTIF('B.LT.QR.5.3 LTQR(Corp Agencies)'!$B$13:$B$1000,DropDown!$E182)&gt;=1,"",ROW()-3))</f>
        <v>179</v>
      </c>
      <c r="G182" s="143" t="str">
        <f t="shared" si="7"/>
        <v>BO HING MOTORS COMPANY LTD</v>
      </c>
      <c r="I182" s="478" t="s">
        <v>2330</v>
      </c>
      <c r="J182" s="483">
        <f>IF(I182="","",IF(COUNTIF('B.LT.QR.5.4 LTQR(Brokers)'!$B$13:$B$1000,DropDown!$I182)&gt;=1,"",ROW()-3))</f>
        <v>179</v>
      </c>
      <c r="K182" s="143" t="str">
        <f t="shared" si="8"/>
        <v>Choice Insurance Broker Ltd.</v>
      </c>
    </row>
    <row r="183" spans="1:11" ht="15" customHeight="1">
      <c r="A183" s="284"/>
      <c r="B183" s="483" t="str">
        <f>IF(A183="","",IF(COUNTIF('B.LT.QR.5.2 LTQR(Bancassurance)'!$B$13:$B$1000,DropDown!$A183)&gt;=1,"",ROW()-3))</f>
        <v/>
      </c>
      <c r="C183" s="143" t="str">
        <f t="shared" si="6"/>
        <v>N/A</v>
      </c>
      <c r="E183" s="143" t="s">
        <v>5221</v>
      </c>
      <c r="F183" s="483">
        <f>IF(E183="","",IF(COUNTIF('B.LT.QR.5.3 LTQR(Corp Agencies)'!$B$13:$B$1000,DropDown!$E183)&gt;=1,"",ROW()-3))</f>
        <v>180</v>
      </c>
      <c r="G183" s="143" t="str">
        <f t="shared" si="7"/>
        <v>BO MING AUTO SERVICE CO</v>
      </c>
      <c r="I183" s="478" t="s">
        <v>2596</v>
      </c>
      <c r="J183" s="483">
        <f>IF(I183="","",IF(COUNTIF('B.LT.QR.5.4 LTQR(Brokers)'!$B$13:$B$1000,DropDown!$I183)&gt;=1,"",ROW()-3))</f>
        <v>180</v>
      </c>
      <c r="K183" s="143" t="str">
        <f t="shared" si="8"/>
        <v>Chong Hing Insurance Brokers Limited</v>
      </c>
    </row>
    <row r="184" spans="1:11" ht="15" customHeight="1">
      <c r="A184" s="284"/>
      <c r="B184" s="483" t="str">
        <f>IF(A184="","",IF(COUNTIF('B.LT.QR.5.2 LTQR(Bancassurance)'!$B$13:$B$1000,DropDown!$A184)&gt;=1,"",ROW()-3))</f>
        <v/>
      </c>
      <c r="C184" s="143" t="str">
        <f t="shared" si="6"/>
        <v>N/A</v>
      </c>
      <c r="E184" s="143" t="s">
        <v>5756</v>
      </c>
      <c r="F184" s="483">
        <f>IF(E184="","",IF(COUNTIF('B.LT.QR.5.3 LTQR(Corp Agencies)'!$B$13:$B$1000,DropDown!$E184)&gt;=1,"",ROW()-3))</f>
        <v>181</v>
      </c>
      <c r="G184" s="143" t="str">
        <f t="shared" si="7"/>
        <v>BO YAN INSURANCE AGENCY CO</v>
      </c>
      <c r="I184" s="143" t="s">
        <v>2434</v>
      </c>
      <c r="J184" s="483">
        <f>IF(I184="","",IF(COUNTIF('B.LT.QR.5.4 LTQR(Brokers)'!$B$13:$B$1000,DropDown!$I184)&gt;=1,"",ROW()-3))</f>
        <v>181</v>
      </c>
      <c r="K184" s="143" t="str">
        <f t="shared" si="8"/>
        <v>Chuang Fu Wealth Management Limited</v>
      </c>
    </row>
    <row r="185" spans="1:11" ht="15" customHeight="1">
      <c r="A185" s="284"/>
      <c r="B185" s="483" t="str">
        <f>IF(A185="","",IF(COUNTIF('B.LT.QR.5.2 LTQR(Bancassurance)'!$B$13:$B$1000,DropDown!$A185)&gt;=1,"",ROW()-3))</f>
        <v/>
      </c>
      <c r="C185" s="143" t="str">
        <f t="shared" si="6"/>
        <v>N/A</v>
      </c>
      <c r="E185" s="143" t="s">
        <v>4671</v>
      </c>
      <c r="F185" s="483">
        <f>IF(E185="","",IF(COUNTIF('B.LT.QR.5.3 LTQR(Corp Agencies)'!$B$13:$B$1000,DropDown!$E185)&gt;=1,"",ROW()-3))</f>
        <v>182</v>
      </c>
      <c r="G185" s="143" t="str">
        <f t="shared" si="7"/>
        <v>BO&amp;DS WEALTH MANAGEMENT LTD</v>
      </c>
      <c r="I185" s="143" t="s">
        <v>1894</v>
      </c>
      <c r="J185" s="483">
        <f>IF(I185="","",IF(COUNTIF('B.LT.QR.5.4 LTQR(Brokers)'!$B$13:$B$1000,DropDown!$I185)&gt;=1,"",ROW()-3))</f>
        <v>182</v>
      </c>
      <c r="K185" s="143" t="str">
        <f t="shared" si="8"/>
        <v>Cinergy Insurance Services Limited</v>
      </c>
    </row>
    <row r="186" spans="1:11" ht="15" customHeight="1">
      <c r="A186" s="284"/>
      <c r="B186" s="483" t="str">
        <f>IF(A186="","",IF(COUNTIF('B.LT.QR.5.2 LTQR(Bancassurance)'!$B$13:$B$1000,DropDown!$A186)&gt;=1,"",ROW()-3))</f>
        <v/>
      </c>
      <c r="C186" s="143" t="str">
        <f t="shared" si="6"/>
        <v>N/A</v>
      </c>
      <c r="E186" s="143" t="s">
        <v>4887</v>
      </c>
      <c r="F186" s="483">
        <f>IF(E186="","",IF(COUNTIF('B.LT.QR.5.3 LTQR(Corp Agencies)'!$B$13:$B$1000,DropDown!$E186)&gt;=1,"",ROW()-3))</f>
        <v>183</v>
      </c>
      <c r="G186" s="143" t="str">
        <f t="shared" si="7"/>
        <v>BOA INSURANCE CONSULTANCY LIMITED</v>
      </c>
      <c r="I186" s="478" t="s">
        <v>1490</v>
      </c>
      <c r="J186" s="483">
        <f>IF(I186="","",IF(COUNTIF('B.LT.QR.5.4 LTQR(Brokers)'!$B$13:$B$1000,DropDown!$I186)&gt;=1,"",ROW()-3))</f>
        <v>183</v>
      </c>
      <c r="K186" s="143" t="str">
        <f t="shared" si="8"/>
        <v>CIS FAMILY WEALTH MANAGEMENT LIMITED</v>
      </c>
    </row>
    <row r="187" spans="1:11" ht="15" customHeight="1">
      <c r="A187" s="284"/>
      <c r="B187" s="483" t="str">
        <f>IF(A187="","",IF(COUNTIF('B.LT.QR.5.2 LTQR(Bancassurance)'!$B$13:$B$1000,DropDown!$A187)&gt;=1,"",ROW()-3))</f>
        <v/>
      </c>
      <c r="C187" s="143" t="str">
        <f t="shared" si="6"/>
        <v>N/A</v>
      </c>
      <c r="E187" s="143" t="s">
        <v>5930</v>
      </c>
      <c r="F187" s="483">
        <f>IF(E187="","",IF(COUNTIF('B.LT.QR.5.3 LTQR(Corp Agencies)'!$B$13:$B$1000,DropDown!$E187)&gt;=1,"",ROW()-3))</f>
        <v>184</v>
      </c>
      <c r="G187" s="143" t="str">
        <f t="shared" si="7"/>
        <v>BOLDMAC LTD</v>
      </c>
      <c r="I187" s="143" t="s">
        <v>939</v>
      </c>
      <c r="J187" s="483">
        <f>IF(I187="","",IF(COUNTIF('B.LT.QR.5.4 LTQR(Brokers)'!$B$13:$B$1000,DropDown!$I187)&gt;=1,"",ROW()-3))</f>
        <v>184</v>
      </c>
      <c r="K187" s="143" t="str">
        <f t="shared" si="8"/>
        <v>CIS Insurance Brokers Limited</v>
      </c>
    </row>
    <row r="188" spans="1:11" ht="15" customHeight="1">
      <c r="A188" s="284"/>
      <c r="B188" s="483" t="str">
        <f>IF(A188="","",IF(COUNTIF('B.LT.QR.5.2 LTQR(Bancassurance)'!$B$13:$B$1000,DropDown!$A188)&gt;=1,"",ROW()-3))</f>
        <v/>
      </c>
      <c r="C188" s="143" t="str">
        <f t="shared" si="6"/>
        <v>N/A</v>
      </c>
      <c r="E188" s="143" t="s">
        <v>6054</v>
      </c>
      <c r="F188" s="483">
        <f>IF(E188="","",IF(COUNTIF('B.LT.QR.5.3 LTQR(Corp Agencies)'!$B$13:$B$1000,DropDown!$E188)&gt;=1,"",ROW()-3))</f>
        <v>185</v>
      </c>
      <c r="G188" s="143" t="str">
        <f t="shared" si="7"/>
        <v>BON GENIE LIMITED</v>
      </c>
      <c r="I188" s="143" t="s">
        <v>1616</v>
      </c>
      <c r="J188" s="483">
        <f>IF(I188="","",IF(COUNTIF('B.LT.QR.5.4 LTQR(Brokers)'!$B$13:$B$1000,DropDown!$I188)&gt;=1,"",ROW()-3))</f>
        <v>185</v>
      </c>
      <c r="K188" s="143" t="str">
        <f t="shared" si="8"/>
        <v>Citadel Alliance Financial Services Limited</v>
      </c>
    </row>
    <row r="189" spans="1:11" ht="15" customHeight="1">
      <c r="A189" s="284"/>
      <c r="B189" s="483" t="str">
        <f>IF(A189="","",IF(COUNTIF('B.LT.QR.5.2 LTQR(Bancassurance)'!$B$13:$B$1000,DropDown!$A189)&gt;=1,"",ROW()-3))</f>
        <v/>
      </c>
      <c r="C189" s="143" t="str">
        <f t="shared" si="6"/>
        <v>N/A</v>
      </c>
      <c r="E189" s="143" t="s">
        <v>3841</v>
      </c>
      <c r="F189" s="483">
        <f>IF(E189="","",IF(COUNTIF('B.LT.QR.5.3 LTQR(Corp Agencies)'!$B$13:$B$1000,DropDown!$E189)&gt;=1,"",ROW()-3))</f>
        <v>186</v>
      </c>
      <c r="G189" s="143" t="str">
        <f t="shared" si="7"/>
        <v>BONICE SERVICES COMPANY LIMITED</v>
      </c>
      <c r="I189" s="478" t="s">
        <v>2224</v>
      </c>
      <c r="J189" s="483">
        <f>IF(I189="","",IF(COUNTIF('B.LT.QR.5.4 LTQR(Brokers)'!$B$13:$B$1000,DropDown!$I189)&gt;=1,"",ROW()-3))</f>
        <v>186</v>
      </c>
      <c r="K189" s="143" t="str">
        <f t="shared" si="8"/>
        <v>Citibase Group Ltd.</v>
      </c>
    </row>
    <row r="190" spans="1:11" ht="15" customHeight="1">
      <c r="A190" s="284"/>
      <c r="B190" s="483" t="str">
        <f>IF(A190="","",IF(COUNTIF('B.LT.QR.5.2 LTQR(Bancassurance)'!$B$13:$B$1000,DropDown!$A190)&gt;=1,"",ROW()-3))</f>
        <v/>
      </c>
      <c r="C190" s="143" t="str">
        <f t="shared" si="6"/>
        <v>N/A</v>
      </c>
      <c r="E190" s="143" t="s">
        <v>4711</v>
      </c>
      <c r="F190" s="483">
        <f>IF(E190="","",IF(COUNTIF('B.LT.QR.5.3 LTQR(Corp Agencies)'!$B$13:$B$1000,DropDown!$E190)&gt;=1,"",ROW()-3))</f>
        <v>187</v>
      </c>
      <c r="G190" s="143" t="str">
        <f t="shared" si="7"/>
        <v>BR INSURANCE AGENCY LIMITED</v>
      </c>
      <c r="I190" s="478" t="s">
        <v>1275</v>
      </c>
      <c r="J190" s="483">
        <f>IF(I190="","",IF(COUNTIF('B.LT.QR.5.4 LTQR(Brokers)'!$B$13:$B$1000,DropDown!$I190)&gt;=1,"",ROW()-3))</f>
        <v>187</v>
      </c>
      <c r="K190" s="143" t="str">
        <f t="shared" si="8"/>
        <v>CITIC Insurance Brokers Limited</v>
      </c>
    </row>
    <row r="191" spans="1:11" ht="15" customHeight="1">
      <c r="A191" s="284"/>
      <c r="B191" s="483" t="str">
        <f>IF(A191="","",IF(COUNTIF('B.LT.QR.5.2 LTQR(Bancassurance)'!$B$13:$B$1000,DropDown!$A191)&gt;=1,"",ROW()-3))</f>
        <v/>
      </c>
      <c r="C191" s="143" t="str">
        <f t="shared" si="6"/>
        <v>N/A</v>
      </c>
      <c r="E191" s="143" t="s">
        <v>3332</v>
      </c>
      <c r="F191" s="483">
        <f>IF(E191="","",IF(COUNTIF('B.LT.QR.5.3 LTQR(Corp Agencies)'!$B$13:$B$1000,DropDown!$E191)&gt;=1,"",ROW()-3))</f>
        <v>188</v>
      </c>
      <c r="G191" s="143" t="str">
        <f t="shared" si="7"/>
        <v>BRIGHAM YOUNG CONSULTANT CO</v>
      </c>
      <c r="I191" s="143" t="s">
        <v>2678</v>
      </c>
      <c r="J191" s="483">
        <f>IF(I191="","",IF(COUNTIF('B.LT.QR.5.4 LTQR(Brokers)'!$B$13:$B$1000,DropDown!$I191)&gt;=1,"",ROW()-3))</f>
        <v>188</v>
      </c>
      <c r="K191" s="143" t="str">
        <f t="shared" si="8"/>
        <v>CITIC Securities Brokerage (HK) Limited</v>
      </c>
    </row>
    <row r="192" spans="1:11" ht="15" customHeight="1">
      <c r="A192" s="284"/>
      <c r="B192" s="483" t="str">
        <f>IF(A192="","",IF(COUNTIF('B.LT.QR.5.2 LTQR(Bancassurance)'!$B$13:$B$1000,DropDown!$A192)&gt;=1,"",ROW()-3))</f>
        <v/>
      </c>
      <c r="C192" s="143" t="str">
        <f t="shared" si="6"/>
        <v>N/A</v>
      </c>
      <c r="E192" s="143" t="s">
        <v>5645</v>
      </c>
      <c r="F192" s="483">
        <f>IF(E192="","",IF(COUNTIF('B.LT.QR.5.3 LTQR(Corp Agencies)'!$B$13:$B$1000,DropDown!$E192)&gt;=1,"",ROW()-3))</f>
        <v>189</v>
      </c>
      <c r="G192" s="143" t="str">
        <f t="shared" si="7"/>
        <v>BRIGHAM YOUNG INSURANCE (AGENTS) CO.</v>
      </c>
      <c r="I192" s="143" t="s">
        <v>1013</v>
      </c>
      <c r="J192" s="483">
        <f>IF(I192="","",IF(COUNTIF('B.LT.QR.5.4 LTQR(Brokers)'!$B$13:$B$1000,DropDown!$I192)&gt;=1,"",ROW()-3))</f>
        <v>189</v>
      </c>
      <c r="K192" s="143" t="str">
        <f t="shared" si="8"/>
        <v>Citipoint International Limited</v>
      </c>
    </row>
    <row r="193" spans="1:11" ht="15" customHeight="1">
      <c r="A193" s="284"/>
      <c r="B193" s="483" t="str">
        <f>IF(A193="","",IF(COUNTIF('B.LT.QR.5.2 LTQR(Bancassurance)'!$B$13:$B$1000,DropDown!$A193)&gt;=1,"",ROW()-3))</f>
        <v/>
      </c>
      <c r="C193" s="143" t="str">
        <f t="shared" si="6"/>
        <v>N/A</v>
      </c>
      <c r="E193" s="143" t="s">
        <v>3002</v>
      </c>
      <c r="F193" s="483">
        <f>IF(E193="","",IF(COUNTIF('B.LT.QR.5.3 LTQR(Corp Agencies)'!$B$13:$B$1000,DropDown!$E193)&gt;=1,"",ROW()-3))</f>
        <v>190</v>
      </c>
      <c r="G193" s="143" t="str">
        <f t="shared" si="7"/>
        <v>BRIGHAM YOUNG INSURANCE CONSULTANT CO</v>
      </c>
      <c r="I193" s="143" t="s">
        <v>1594</v>
      </c>
      <c r="J193" s="483">
        <f>IF(I193="","",IF(COUNTIF('B.LT.QR.5.4 LTQR(Brokers)'!$B$13:$B$1000,DropDown!$I193)&gt;=1,"",ROW()-3))</f>
        <v>190</v>
      </c>
      <c r="K193" s="143" t="str">
        <f t="shared" si="8"/>
        <v>Citybase Insurance Brokers Ltd.</v>
      </c>
    </row>
    <row r="194" spans="1:11" ht="15" customHeight="1">
      <c r="A194" s="284"/>
      <c r="B194" s="483" t="str">
        <f>IF(A194="","",IF(COUNTIF('B.LT.QR.5.2 LTQR(Bancassurance)'!$B$13:$B$1000,DropDown!$A194)&gt;=1,"",ROW()-3))</f>
        <v/>
      </c>
      <c r="C194" s="143" t="str">
        <f t="shared" si="6"/>
        <v>N/A</v>
      </c>
      <c r="E194" s="143" t="s">
        <v>3951</v>
      </c>
      <c r="F194" s="483">
        <f>IF(E194="","",IF(COUNTIF('B.LT.QR.5.3 LTQR(Corp Agencies)'!$B$13:$B$1000,DropDown!$E194)&gt;=1,"",ROW()-3))</f>
        <v>191</v>
      </c>
      <c r="G194" s="143" t="str">
        <f t="shared" si="7"/>
        <v>BRIGHT ASIA INSURANCE CONSULTANT</v>
      </c>
      <c r="I194" s="478" t="s">
        <v>1790</v>
      </c>
      <c r="J194" s="483">
        <f>IF(I194="","",IF(COUNTIF('B.LT.QR.5.4 LTQR(Brokers)'!$B$13:$B$1000,DropDown!$I194)&gt;=1,"",ROW()-3))</f>
        <v>191</v>
      </c>
      <c r="K194" s="143" t="str">
        <f t="shared" si="8"/>
        <v>Civic Insurance Brokers Ltd.</v>
      </c>
    </row>
    <row r="195" spans="1:11" ht="15" customHeight="1">
      <c r="A195" s="284"/>
      <c r="B195" s="483" t="str">
        <f>IF(A195="","",IF(COUNTIF('B.LT.QR.5.2 LTQR(Bancassurance)'!$B$13:$B$1000,DropDown!$A195)&gt;=1,"",ROW()-3))</f>
        <v/>
      </c>
      <c r="C195" s="143" t="str">
        <f t="shared" si="6"/>
        <v>N/A</v>
      </c>
      <c r="E195" s="143" t="s">
        <v>6273</v>
      </c>
      <c r="F195" s="483">
        <f>IF(E195="","",IF(COUNTIF('B.LT.QR.5.3 LTQR(Corp Agencies)'!$B$13:$B$1000,DropDown!$E195)&gt;=1,"",ROW()-3))</f>
        <v>192</v>
      </c>
      <c r="G195" s="143" t="str">
        <f t="shared" si="7"/>
        <v>BRIGHT ASIA INTERNATIONAL DEVELOPMENT LIMITED</v>
      </c>
      <c r="I195" s="143" t="s">
        <v>1530</v>
      </c>
      <c r="J195" s="483">
        <f>IF(I195="","",IF(COUNTIF('B.LT.QR.5.4 LTQR(Brokers)'!$B$13:$B$1000,DropDown!$I195)&gt;=1,"",ROW()-3))</f>
        <v>192</v>
      </c>
      <c r="K195" s="143" t="str">
        <f t="shared" si="8"/>
        <v>Clarety Insurance Solutions Limited</v>
      </c>
    </row>
    <row r="196" spans="1:11" ht="15" customHeight="1">
      <c r="A196" s="284"/>
      <c r="B196" s="483" t="str">
        <f>IF(A196="","",IF(COUNTIF('B.LT.QR.5.2 LTQR(Bancassurance)'!$B$13:$B$1000,DropDown!$A196)&gt;=1,"",ROW()-3))</f>
        <v/>
      </c>
      <c r="C196" s="143" t="str">
        <f t="shared" si="6"/>
        <v>N/A</v>
      </c>
      <c r="E196" s="143" t="s">
        <v>3917</v>
      </c>
      <c r="F196" s="483">
        <f>IF(E196="","",IF(COUNTIF('B.LT.QR.5.3 LTQR(Corp Agencies)'!$B$13:$B$1000,DropDown!$E196)&gt;=1,"",ROW()-3))</f>
        <v>193</v>
      </c>
      <c r="G196" s="143" t="str">
        <f t="shared" si="7"/>
        <v>BRIGHT FAMOUS CORPORATION LIMITED T/A CAR LIBRARY</v>
      </c>
      <c r="I196" s="478" t="s">
        <v>1788</v>
      </c>
      <c r="J196" s="483">
        <f>IF(I196="","",IF(COUNTIF('B.LT.QR.5.4 LTQR(Brokers)'!$B$13:$B$1000,DropDown!$I196)&gt;=1,"",ROW()-3))</f>
        <v>193</v>
      </c>
      <c r="K196" s="143" t="str">
        <f t="shared" si="8"/>
        <v>Clearwater Valley Hong Kong Limited</v>
      </c>
    </row>
    <row r="197" spans="1:11" ht="15" customHeight="1">
      <c r="A197" s="284"/>
      <c r="B197" s="483" t="str">
        <f>IF(A197="","",IF(COUNTIF('B.LT.QR.5.2 LTQR(Bancassurance)'!$B$13:$B$1000,DropDown!$A197)&gt;=1,"",ROW()-3))</f>
        <v/>
      </c>
      <c r="C197" s="143" t="str">
        <f t="shared" ref="C197:C260" si="9">IF(ROW(A197)-ROW(A$4)+1&gt;COUNT(B$4:B$2002),"N/A",INDEX($A$4:$A$2002,SMALL($B$4:$B$2002,1+ROW(A197)-ROW(A$4))))</f>
        <v>N/A</v>
      </c>
      <c r="E197" s="143" t="s">
        <v>3621</v>
      </c>
      <c r="F197" s="483">
        <f>IF(E197="","",IF(COUNTIF('B.LT.QR.5.3 LTQR(Corp Agencies)'!$B$13:$B$1000,DropDown!$E197)&gt;=1,"",ROW()-3))</f>
        <v>194</v>
      </c>
      <c r="G197" s="143" t="str">
        <f t="shared" ref="G197:G260" si="10">IF(ROW(E197)-ROW(E$4)+1&gt;COUNT(F$4:F$2002),"N/A",INDEX($E$4:$E$2002,SMALL($F$4:$F$2002,1+ROW(E197)-ROW(E$4))))</f>
        <v>BRIGHT FORTUNE AGENCIES LIMITED</v>
      </c>
      <c r="I197" s="478" t="s">
        <v>1526</v>
      </c>
      <c r="J197" s="483">
        <f>IF(I197="","",IF(COUNTIF('B.LT.QR.5.4 LTQR(Brokers)'!$B$13:$B$1000,DropDown!$I197)&gt;=1,"",ROW()-3))</f>
        <v>194</v>
      </c>
      <c r="K197" s="143" t="str">
        <f t="shared" ref="K197:K260" si="11">IF(ROW(I197)-ROW(I$4)+1&gt;COUNT(J$4:J$2002),"N/A",INDEX($I$4:$I$2002,SMALL($J$4:$J$2002,1+ROW(I197)-ROW(I$4))))</f>
        <v>Clearwood Asia Insurance Brokers Limited</v>
      </c>
    </row>
    <row r="198" spans="1:11" ht="15" customHeight="1">
      <c r="A198" s="284"/>
      <c r="B198" s="483" t="str">
        <f>IF(A198="","",IF(COUNTIF('B.LT.QR.5.2 LTQR(Bancassurance)'!$B$13:$B$1000,DropDown!$A198)&gt;=1,"",ROW()-3))</f>
        <v/>
      </c>
      <c r="C198" s="143" t="str">
        <f t="shared" si="9"/>
        <v>N/A</v>
      </c>
      <c r="E198" s="143" t="s">
        <v>3723</v>
      </c>
      <c r="F198" s="483">
        <f>IF(E198="","",IF(COUNTIF('B.LT.QR.5.3 LTQR(Corp Agencies)'!$B$13:$B$1000,DropDown!$E198)&gt;=1,"",ROW()-3))</f>
        <v>195</v>
      </c>
      <c r="G198" s="143" t="str">
        <f t="shared" si="10"/>
        <v>BRIGHT MOTORS CO</v>
      </c>
      <c r="I198" s="143" t="s">
        <v>1590</v>
      </c>
      <c r="J198" s="483">
        <f>IF(I198="","",IF(COUNTIF('B.LT.QR.5.4 LTQR(Brokers)'!$B$13:$B$1000,DropDown!$I198)&gt;=1,"",ROW()-3))</f>
        <v>195</v>
      </c>
      <c r="K198" s="143" t="str">
        <f t="shared" si="11"/>
        <v>Clema Risk Solutions Limited</v>
      </c>
    </row>
    <row r="199" spans="1:11" ht="15" customHeight="1">
      <c r="A199" s="284"/>
      <c r="B199" s="483" t="str">
        <f>IF(A199="","",IF(COUNTIF('B.LT.QR.5.2 LTQR(Bancassurance)'!$B$13:$B$1000,DropDown!$A199)&gt;=1,"",ROW()-3))</f>
        <v/>
      </c>
      <c r="C199" s="143" t="str">
        <f t="shared" si="9"/>
        <v>N/A</v>
      </c>
      <c r="E199" s="143" t="s">
        <v>3603</v>
      </c>
      <c r="F199" s="483">
        <f>IF(E199="","",IF(COUNTIF('B.LT.QR.5.3 LTQR(Corp Agencies)'!$B$13:$B$1000,DropDown!$E199)&gt;=1,"",ROW()-3))</f>
        <v>196</v>
      </c>
      <c r="G199" s="143" t="str">
        <f t="shared" si="10"/>
        <v>BRIGHTEN AUTOMOBILE CO</v>
      </c>
      <c r="I199" s="143" t="s">
        <v>954</v>
      </c>
      <c r="J199" s="483">
        <f>IF(I199="","",IF(COUNTIF('B.LT.QR.5.4 LTQR(Brokers)'!$B$13:$B$1000,DropDown!$I199)&gt;=1,"",ROW()-3))</f>
        <v>196</v>
      </c>
      <c r="K199" s="143" t="str">
        <f t="shared" si="11"/>
        <v>CM Houlder Insurance Brokers Limited</v>
      </c>
    </row>
    <row r="200" spans="1:11" ht="15" customHeight="1">
      <c r="A200" s="284"/>
      <c r="B200" s="483" t="str">
        <f>IF(A200="","",IF(COUNTIF('B.LT.QR.5.2 LTQR(Bancassurance)'!$B$13:$B$1000,DropDown!$A200)&gt;=1,"",ROW()-3))</f>
        <v/>
      </c>
      <c r="C200" s="143" t="str">
        <f t="shared" si="9"/>
        <v>N/A</v>
      </c>
      <c r="E200" s="143" t="s">
        <v>5125</v>
      </c>
      <c r="F200" s="483">
        <f>IF(E200="","",IF(COUNTIF('B.LT.QR.5.3 LTQR(Corp Agencies)'!$B$13:$B$1000,DropDown!$E200)&gt;=1,"",ROW()-3))</f>
        <v>197</v>
      </c>
      <c r="G200" s="143" t="str">
        <f t="shared" si="10"/>
        <v>BRILLIANT CHINA INTERNATIONAL HOLDING GROUP LTD</v>
      </c>
      <c r="I200" s="478" t="s">
        <v>1448</v>
      </c>
      <c r="J200" s="483">
        <f>IF(I200="","",IF(COUNTIF('B.LT.QR.5.4 LTQR(Brokers)'!$B$13:$B$1000,DropDown!$I200)&gt;=1,"",ROW()-3))</f>
        <v>197</v>
      </c>
      <c r="K200" s="143" t="str">
        <f t="shared" si="11"/>
        <v>CMA CGM INSURANCE (ASIA) LIMITED</v>
      </c>
    </row>
    <row r="201" spans="1:11" ht="15" customHeight="1">
      <c r="A201" s="284"/>
      <c r="B201" s="483" t="str">
        <f>IF(A201="","",IF(COUNTIF('B.LT.QR.5.2 LTQR(Bancassurance)'!$B$13:$B$1000,DropDown!$A201)&gt;=1,"",ROW()-3))</f>
        <v/>
      </c>
      <c r="C201" s="143" t="str">
        <f t="shared" si="9"/>
        <v>N/A</v>
      </c>
      <c r="E201" s="143" t="s">
        <v>3827</v>
      </c>
      <c r="F201" s="483">
        <f>IF(E201="","",IF(COUNTIF('B.LT.QR.5.3 LTQR(Corp Agencies)'!$B$13:$B$1000,DropDown!$E201)&gt;=1,"",ROW()-3))</f>
        <v>198</v>
      </c>
      <c r="G201" s="143" t="str">
        <f t="shared" si="10"/>
        <v>BRILLIANT INSURANCE AGENCY</v>
      </c>
      <c r="I201" s="143" t="s">
        <v>1598</v>
      </c>
      <c r="J201" s="483">
        <f>IF(I201="","",IF(COUNTIF('B.LT.QR.5.4 LTQR(Brokers)'!$B$13:$B$1000,DropDown!$I201)&gt;=1,"",ROW()-3))</f>
        <v>198</v>
      </c>
      <c r="K201" s="143" t="str">
        <f t="shared" si="11"/>
        <v>CMB Wing Lung Insurance Brokers Limited</v>
      </c>
    </row>
    <row r="202" spans="1:11" ht="15" customHeight="1">
      <c r="A202" s="284"/>
      <c r="B202" s="483" t="str">
        <f>IF(A202="","",IF(COUNTIF('B.LT.QR.5.2 LTQR(Bancassurance)'!$B$13:$B$1000,DropDown!$A202)&gt;=1,"",ROW()-3))</f>
        <v/>
      </c>
      <c r="C202" s="143" t="str">
        <f t="shared" si="9"/>
        <v>N/A</v>
      </c>
      <c r="E202" s="143" t="s">
        <v>2920</v>
      </c>
      <c r="F202" s="483">
        <f>IF(E202="","",IF(COUNTIF('B.LT.QR.5.3 LTQR(Corp Agencies)'!$B$13:$B$1000,DropDown!$E202)&gt;=1,"",ROW()-3))</f>
        <v>199</v>
      </c>
      <c r="G202" s="143" t="str">
        <f t="shared" si="10"/>
        <v>BRILLIANT INSURANCE AGENT LIMITED</v>
      </c>
      <c r="I202" s="478" t="s">
        <v>2750</v>
      </c>
      <c r="J202" s="483">
        <f>IF(I202="","",IF(COUNTIF('B.LT.QR.5.4 LTQR(Brokers)'!$B$13:$B$1000,DropDown!$I202)&gt;=1,"",ROW()-3))</f>
        <v>199</v>
      </c>
      <c r="K202" s="143" t="str">
        <f t="shared" si="11"/>
        <v>Co Shared Limited</v>
      </c>
    </row>
    <row r="203" spans="1:11" ht="15" customHeight="1">
      <c r="A203" s="284"/>
      <c r="B203" s="483" t="str">
        <f>IF(A203="","",IF(COUNTIF('B.LT.QR.5.2 LTQR(Bancassurance)'!$B$13:$B$1000,DropDown!$A203)&gt;=1,"",ROW()-3))</f>
        <v/>
      </c>
      <c r="C203" s="143" t="str">
        <f t="shared" si="9"/>
        <v>N/A</v>
      </c>
      <c r="E203" s="143" t="s">
        <v>4991</v>
      </c>
      <c r="F203" s="483">
        <f>IF(E203="","",IF(COUNTIF('B.LT.QR.5.3 LTQR(Corp Agencies)'!$B$13:$B$1000,DropDown!$E203)&gt;=1,"",ROW()-3))</f>
        <v>200</v>
      </c>
      <c r="G203" s="143" t="str">
        <f t="shared" si="10"/>
        <v>BRILLIANT TRAVEL EXPERT LIMTED</v>
      </c>
      <c r="I203" s="478" t="s">
        <v>2498</v>
      </c>
      <c r="J203" s="483">
        <f>IF(I203="","",IF(COUNTIF('B.LT.QR.5.4 LTQR(Brokers)'!$B$13:$B$1000,DropDown!$I203)&gt;=1,"",ROW()-3))</f>
        <v>200</v>
      </c>
      <c r="K203" s="143" t="str">
        <f t="shared" si="11"/>
        <v>Coast Insurance Brokers (China) Co., Limited</v>
      </c>
    </row>
    <row r="204" spans="1:11" ht="15" customHeight="1">
      <c r="A204" s="284"/>
      <c r="B204" s="483" t="str">
        <f>IF(A204="","",IF(COUNTIF('B.LT.QR.5.2 LTQR(Bancassurance)'!$B$13:$B$1000,DropDown!$A204)&gt;=1,"",ROW()-3))</f>
        <v/>
      </c>
      <c r="C204" s="143" t="str">
        <f t="shared" si="9"/>
        <v>N/A</v>
      </c>
      <c r="E204" s="143" t="s">
        <v>4339</v>
      </c>
      <c r="F204" s="483">
        <f>IF(E204="","",IF(COUNTIF('B.LT.QR.5.3 LTQR(Corp Agencies)'!$B$13:$B$1000,DropDown!$E204)&gt;=1,"",ROW()-3))</f>
        <v>201</v>
      </c>
      <c r="G204" s="143" t="str">
        <f t="shared" si="10"/>
        <v>BRILLIANT UNION LIMITED</v>
      </c>
      <c r="I204" s="478" t="s">
        <v>1734</v>
      </c>
      <c r="J204" s="483">
        <f>IF(I204="","",IF(COUNTIF('B.LT.QR.5.4 LTQR(Brokers)'!$B$13:$B$1000,DropDown!$I204)&gt;=1,"",ROW()-3))</f>
        <v>201</v>
      </c>
      <c r="K204" s="143" t="str">
        <f t="shared" si="11"/>
        <v>Co-Fame Insurance Brokers Ltd.</v>
      </c>
    </row>
    <row r="205" spans="1:11" ht="15" customHeight="1">
      <c r="A205" s="284"/>
      <c r="B205" s="483" t="str">
        <f>IF(A205="","",IF(COUNTIF('B.LT.QR.5.2 LTQR(Bancassurance)'!$B$13:$B$1000,DropDown!$A205)&gt;=1,"",ROW()-3))</f>
        <v/>
      </c>
      <c r="C205" s="143" t="str">
        <f t="shared" si="9"/>
        <v>N/A</v>
      </c>
      <c r="E205" s="143" t="s">
        <v>3081</v>
      </c>
      <c r="F205" s="483">
        <f>IF(E205="","",IF(COUNTIF('B.LT.QR.5.3 LTQR(Corp Agencies)'!$B$13:$B$1000,DropDown!$E205)&gt;=1,"",ROW()-3))</f>
        <v>202</v>
      </c>
      <c r="G205" s="143" t="str">
        <f t="shared" si="10"/>
        <v>BRITISH INTERNATIONAL UNDERWRITERS LIMITED</v>
      </c>
      <c r="I205" s="478" t="s">
        <v>1944</v>
      </c>
      <c r="J205" s="483">
        <f>IF(I205="","",IF(COUNTIF('B.LT.QR.5.4 LTQR(Brokers)'!$B$13:$B$1000,DropDown!$I205)&gt;=1,"",ROW()-3))</f>
        <v>202</v>
      </c>
      <c r="K205" s="143" t="str">
        <f t="shared" si="11"/>
        <v>Colman Li Consulting Limited</v>
      </c>
    </row>
    <row r="206" spans="1:11" ht="15" customHeight="1">
      <c r="A206" s="284"/>
      <c r="B206" s="483" t="str">
        <f>IF(A206="","",IF(COUNTIF('B.LT.QR.5.2 LTQR(Bancassurance)'!$B$13:$B$1000,DropDown!$A206)&gt;=1,"",ROW()-3))</f>
        <v/>
      </c>
      <c r="C206" s="143" t="str">
        <f t="shared" si="9"/>
        <v>N/A</v>
      </c>
      <c r="E206" s="143" t="s">
        <v>2924</v>
      </c>
      <c r="F206" s="483">
        <f>IF(E206="","",IF(COUNTIF('B.LT.QR.5.3 LTQR(Corp Agencies)'!$B$13:$B$1000,DropDown!$E206)&gt;=1,"",ROW()-3))</f>
        <v>203</v>
      </c>
      <c r="G206" s="143" t="str">
        <f t="shared" si="10"/>
        <v>BRITISH MOTORS LIMITED</v>
      </c>
      <c r="I206" s="478" t="s">
        <v>2406</v>
      </c>
      <c r="J206" s="483">
        <f>IF(I206="","",IF(COUNTIF('B.LT.QR.5.4 LTQR(Brokers)'!$B$13:$B$1000,DropDown!$I206)&gt;=1,"",ROW()-3))</f>
        <v>203</v>
      </c>
      <c r="K206" s="143" t="str">
        <f t="shared" si="11"/>
        <v>COMMONWEALTH BROKER LIMITED</v>
      </c>
    </row>
    <row r="207" spans="1:11" ht="15" customHeight="1">
      <c r="A207" s="284"/>
      <c r="B207" s="483" t="str">
        <f>IF(A207="","",IF(COUNTIF('B.LT.QR.5.2 LTQR(Bancassurance)'!$B$13:$B$1000,DropDown!$A207)&gt;=1,"",ROW()-3))</f>
        <v/>
      </c>
      <c r="C207" s="143" t="str">
        <f t="shared" si="9"/>
        <v>N/A</v>
      </c>
      <c r="E207" s="143" t="s">
        <v>2892</v>
      </c>
      <c r="F207" s="483">
        <f>IF(E207="","",IF(COUNTIF('B.LT.QR.5.3 LTQR(Corp Agencies)'!$B$13:$B$1000,DropDown!$E207)&gt;=1,"",ROW()-3))</f>
        <v>204</v>
      </c>
      <c r="G207" s="143" t="str">
        <f t="shared" si="10"/>
        <v>BRITWELL &amp; COMPANY</v>
      </c>
      <c r="I207" s="478" t="s">
        <v>2312</v>
      </c>
      <c r="J207" s="483">
        <f>IF(I207="","",IF(COUNTIF('B.LT.QR.5.4 LTQR(Brokers)'!$B$13:$B$1000,DropDown!$I207)&gt;=1,"",ROW()-3))</f>
        <v>204</v>
      </c>
      <c r="K207" s="143" t="str">
        <f t="shared" si="11"/>
        <v>Compass Wealth Management Limited</v>
      </c>
    </row>
    <row r="208" spans="1:11" ht="15" customHeight="1">
      <c r="A208" s="284"/>
      <c r="B208" s="483" t="str">
        <f>IF(A208="","",IF(COUNTIF('B.LT.QR.5.2 LTQR(Bancassurance)'!$B$13:$B$1000,DropDown!$A208)&gt;=1,"",ROW()-3))</f>
        <v/>
      </c>
      <c r="C208" s="143" t="str">
        <f t="shared" si="9"/>
        <v>N/A</v>
      </c>
      <c r="E208" s="143" t="s">
        <v>3395</v>
      </c>
      <c r="F208" s="483">
        <f>IF(E208="","",IF(COUNTIF('B.LT.QR.5.3 LTQR(Corp Agencies)'!$B$13:$B$1000,DropDown!$E208)&gt;=1,"",ROW()-3))</f>
        <v>205</v>
      </c>
      <c r="G208" s="143" t="str">
        <f t="shared" si="10"/>
        <v>BRITWELL UNDERWRITERS AGENCY LIMITED</v>
      </c>
      <c r="I208" s="478" t="s">
        <v>2560</v>
      </c>
      <c r="J208" s="483">
        <f>IF(I208="","",IF(COUNTIF('B.LT.QR.5.4 LTQR(Brokers)'!$B$13:$B$1000,DropDown!$I208)&gt;=1,"",ROW()-3))</f>
        <v>205</v>
      </c>
      <c r="K208" s="143" t="str">
        <f t="shared" si="11"/>
        <v>Connect Global Insurance Consultants Limited</v>
      </c>
    </row>
    <row r="209" spans="1:11" ht="15" customHeight="1">
      <c r="A209" s="284"/>
      <c r="B209" s="483" t="str">
        <f>IF(A209="","",IF(COUNTIF('B.LT.QR.5.2 LTQR(Bancassurance)'!$B$13:$B$1000,DropDown!$A209)&gt;=1,"",ROW()-3))</f>
        <v/>
      </c>
      <c r="C209" s="143" t="str">
        <f t="shared" si="9"/>
        <v>N/A</v>
      </c>
      <c r="E209" s="143" t="s">
        <v>5313</v>
      </c>
      <c r="F209" s="483">
        <f>IF(E209="","",IF(COUNTIF('B.LT.QR.5.3 LTQR(Corp Agencies)'!$B$13:$B$1000,DropDown!$E209)&gt;=1,"",ROW()-3))</f>
        <v>206</v>
      </c>
      <c r="G209" s="143" t="str">
        <f t="shared" si="10"/>
        <v>BROADWAY INSURANCE AGENCY CO</v>
      </c>
      <c r="I209" s="143" t="s">
        <v>2450</v>
      </c>
      <c r="J209" s="483">
        <f>IF(I209="","",IF(COUNTIF('B.LT.QR.5.4 LTQR(Brokers)'!$B$13:$B$1000,DropDown!$I209)&gt;=1,"",ROW()-3))</f>
        <v>206</v>
      </c>
      <c r="K209" s="143" t="str">
        <f t="shared" si="11"/>
        <v>Consolidated Management Group Capital Partner Limited</v>
      </c>
    </row>
    <row r="210" spans="1:11" ht="15" customHeight="1">
      <c r="A210" s="284"/>
      <c r="B210" s="483" t="str">
        <f>IF(A210="","",IF(COUNTIF('B.LT.QR.5.2 LTQR(Bancassurance)'!$B$13:$B$1000,DropDown!$A210)&gt;=1,"",ROW()-3))</f>
        <v/>
      </c>
      <c r="C210" s="143" t="str">
        <f t="shared" si="9"/>
        <v>N/A</v>
      </c>
      <c r="E210" s="143" t="s">
        <v>5165</v>
      </c>
      <c r="F210" s="483">
        <f>IF(E210="","",IF(COUNTIF('B.LT.QR.5.3 LTQR(Corp Agencies)'!$B$13:$B$1000,DropDown!$E210)&gt;=1,"",ROW()-3))</f>
        <v>207</v>
      </c>
      <c r="G210" s="143" t="str">
        <f t="shared" si="10"/>
        <v>BROTHER'S MOTORS CO</v>
      </c>
      <c r="I210" s="478" t="s">
        <v>1898</v>
      </c>
      <c r="J210" s="483">
        <f>IF(I210="","",IF(COUNTIF('B.LT.QR.5.4 LTQR(Brokers)'!$B$13:$B$1000,DropDown!$I210)&gt;=1,"",ROW()-3))</f>
        <v>207</v>
      </c>
      <c r="K210" s="143" t="str">
        <f t="shared" si="11"/>
        <v>Consolidated Marketing Group International Wealth Management Ltd.</v>
      </c>
    </row>
    <row r="211" spans="1:11" ht="15" customHeight="1">
      <c r="A211" s="284"/>
      <c r="B211" s="483" t="str">
        <f>IF(A211="","",IF(COUNTIF('B.LT.QR.5.2 LTQR(Bancassurance)'!$B$13:$B$1000,DropDown!$A211)&gt;=1,"",ROW()-3))</f>
        <v/>
      </c>
      <c r="C211" s="143" t="str">
        <f t="shared" si="9"/>
        <v>N/A</v>
      </c>
      <c r="E211" s="143" t="s">
        <v>4197</v>
      </c>
      <c r="F211" s="483">
        <f>IF(E211="","",IF(COUNTIF('B.LT.QR.5.3 LTQR(Corp Agencies)'!$B$13:$B$1000,DropDown!$E211)&gt;=1,"",ROW()-3))</f>
        <v>208</v>
      </c>
      <c r="G211" s="143" t="str">
        <f t="shared" si="10"/>
        <v>BUDDY INSURANCE CONSULTANT COMPANY</v>
      </c>
      <c r="I211" s="478" t="s">
        <v>1484</v>
      </c>
      <c r="J211" s="483">
        <f>IF(I211="","",IF(COUNTIF('B.LT.QR.5.4 LTQR(Brokers)'!$B$13:$B$1000,DropDown!$I211)&gt;=1,"",ROW()-3))</f>
        <v>208</v>
      </c>
      <c r="K211" s="143" t="str">
        <f t="shared" si="11"/>
        <v>Continental Insurance Brokers HK Limited</v>
      </c>
    </row>
    <row r="212" spans="1:11" ht="15" customHeight="1">
      <c r="A212" s="284"/>
      <c r="B212" s="483" t="str">
        <f>IF(A212="","",IF(COUNTIF('B.LT.QR.5.2 LTQR(Bancassurance)'!$B$13:$B$1000,DropDown!$A212)&gt;=1,"",ROW()-3))</f>
        <v/>
      </c>
      <c r="C212" s="143" t="str">
        <f t="shared" si="9"/>
        <v>N/A</v>
      </c>
      <c r="E212" s="143" t="s">
        <v>4077</v>
      </c>
      <c r="F212" s="483">
        <f>IF(E212="","",IF(COUNTIF('B.LT.QR.5.3 LTQR(Corp Agencies)'!$B$13:$B$1000,DropDown!$E212)&gt;=1,"",ROW()-3))</f>
        <v>209</v>
      </c>
      <c r="G212" s="143" t="str">
        <f t="shared" si="10"/>
        <v>BURWOOD ASIA LIMITED</v>
      </c>
      <c r="I212" s="143" t="s">
        <v>2402</v>
      </c>
      <c r="J212" s="483">
        <f>IF(I212="","",IF(COUNTIF('B.LT.QR.5.4 LTQR(Brokers)'!$B$13:$B$1000,DropDown!$I212)&gt;=1,"",ROW()-3))</f>
        <v>209</v>
      </c>
      <c r="K212" s="143" t="str">
        <f t="shared" si="11"/>
        <v>Converge (HK) Insurance Brokers Limited</v>
      </c>
    </row>
    <row r="213" spans="1:11" ht="15" customHeight="1">
      <c r="A213" s="284"/>
      <c r="B213" s="483" t="str">
        <f>IF(A213="","",IF(COUNTIF('B.LT.QR.5.2 LTQR(Bancassurance)'!$B$13:$B$1000,DropDown!$A213)&gt;=1,"",ROW()-3))</f>
        <v/>
      </c>
      <c r="C213" s="143" t="str">
        <f t="shared" si="9"/>
        <v>N/A</v>
      </c>
      <c r="E213" s="143" t="s">
        <v>6403</v>
      </c>
      <c r="F213" s="483">
        <f>IF(E213="","",IF(COUNTIF('B.LT.QR.5.3 LTQR(Corp Agencies)'!$B$13:$B$1000,DropDown!$E213)&gt;=1,"",ROW()-3))</f>
        <v>210</v>
      </c>
      <c r="G213" s="143" t="str">
        <f t="shared" si="10"/>
        <v>BUSINESS FINANCE LIMITED</v>
      </c>
      <c r="I213" s="478" t="s">
        <v>1644</v>
      </c>
      <c r="J213" s="483">
        <f>IF(I213="","",IF(COUNTIF('B.LT.QR.5.4 LTQR(Brokers)'!$B$13:$B$1000,DropDown!$I213)&gt;=1,"",ROW()-3))</f>
        <v>210</v>
      </c>
      <c r="K213" s="143" t="str">
        <f t="shared" si="11"/>
        <v>Convoy Financial Services Ltd.</v>
      </c>
    </row>
    <row r="214" spans="1:11" ht="15" customHeight="1">
      <c r="A214" s="284"/>
      <c r="B214" s="483" t="str">
        <f>IF(A214="","",IF(COUNTIF('B.LT.QR.5.2 LTQR(Bancassurance)'!$B$13:$B$1000,DropDown!$A214)&gt;=1,"",ROW()-3))</f>
        <v/>
      </c>
      <c r="C214" s="143" t="str">
        <f t="shared" si="9"/>
        <v>N/A</v>
      </c>
      <c r="E214" s="143" t="s">
        <v>4657</v>
      </c>
      <c r="F214" s="483">
        <f>IF(E214="","",IF(COUNTIF('B.LT.QR.5.3 LTQR(Corp Agencies)'!$B$13:$B$1000,DropDown!$E214)&gt;=1,"",ROW()-3))</f>
        <v>211</v>
      </c>
      <c r="G214" s="143" t="str">
        <f t="shared" si="10"/>
        <v>BUSINESS SOLUTION SERVICE LTD</v>
      </c>
      <c r="I214" s="478" t="s">
        <v>1410</v>
      </c>
      <c r="J214" s="483">
        <f>IF(I214="","",IF(COUNTIF('B.LT.QR.5.4 LTQR(Brokers)'!$B$13:$B$1000,DropDown!$I214)&gt;=1,"",ROW()-3))</f>
        <v>211</v>
      </c>
      <c r="K214" s="143" t="str">
        <f t="shared" si="11"/>
        <v>Convoy Financial Solutions Limited</v>
      </c>
    </row>
    <row r="215" spans="1:11" ht="15" customHeight="1">
      <c r="A215" s="284"/>
      <c r="B215" s="483" t="str">
        <f>IF(A215="","",IF(COUNTIF('B.LT.QR.5.2 LTQR(Bancassurance)'!$B$13:$B$1000,DropDown!$A215)&gt;=1,"",ROW()-3))</f>
        <v/>
      </c>
      <c r="C215" s="143" t="str">
        <f t="shared" si="9"/>
        <v>N/A</v>
      </c>
      <c r="E215" s="143" t="s">
        <v>3557</v>
      </c>
      <c r="F215" s="483">
        <f>IF(E215="","",IF(COUNTIF('B.LT.QR.5.3 LTQR(Corp Agencies)'!$B$13:$B$1000,DropDown!$E215)&gt;=1,"",ROW()-3))</f>
        <v>212</v>
      </c>
      <c r="G215" s="143" t="str">
        <f t="shared" si="10"/>
        <v>BYI CONSULTANT COMPANY LIMITED</v>
      </c>
      <c r="I215" s="143" t="s">
        <v>2378</v>
      </c>
      <c r="J215" s="483">
        <f>IF(I215="","",IF(COUNTIF('B.LT.QR.5.4 LTQR(Brokers)'!$B$13:$B$1000,DropDown!$I215)&gt;=1,"",ROW()-3))</f>
        <v>212</v>
      </c>
      <c r="K215" s="143" t="str">
        <f t="shared" si="11"/>
        <v>Convoy Wealth Management Limited</v>
      </c>
    </row>
    <row r="216" spans="1:11" ht="15" customHeight="1">
      <c r="A216" s="284"/>
      <c r="B216" s="483" t="str">
        <f>IF(A216="","",IF(COUNTIF('B.LT.QR.5.2 LTQR(Bancassurance)'!$B$13:$B$1000,DropDown!$A216)&gt;=1,"",ROW()-3))</f>
        <v/>
      </c>
      <c r="C216" s="143" t="str">
        <f t="shared" si="9"/>
        <v>N/A</v>
      </c>
      <c r="E216" s="143" t="s">
        <v>5946</v>
      </c>
      <c r="F216" s="483">
        <f>IF(E216="","",IF(COUNTIF('B.LT.QR.5.3 LTQR(Corp Agencies)'!$B$13:$B$1000,DropDown!$E216)&gt;=1,"",ROW()-3))</f>
        <v>213</v>
      </c>
      <c r="G216" s="143" t="str">
        <f t="shared" si="10"/>
        <v>C &amp; C INSURANCE CONSULTING CO</v>
      </c>
      <c r="I216" s="143" t="s">
        <v>1974</v>
      </c>
      <c r="J216" s="483">
        <f>IF(I216="","",IF(COUNTIF('B.LT.QR.5.4 LTQR(Brokers)'!$B$13:$B$1000,DropDown!$I216)&gt;=1,"",ROW()-3))</f>
        <v>213</v>
      </c>
      <c r="K216" s="143" t="str">
        <f t="shared" si="11"/>
        <v>Core Pacific - Yamaichi Wealth Management Limited</v>
      </c>
    </row>
    <row r="217" spans="1:11" ht="15" customHeight="1">
      <c r="A217" s="284"/>
      <c r="B217" s="483" t="str">
        <f>IF(A217="","",IF(COUNTIF('B.LT.QR.5.2 LTQR(Bancassurance)'!$B$13:$B$1000,DropDown!$A217)&gt;=1,"",ROW()-3))</f>
        <v/>
      </c>
      <c r="C217" s="143" t="str">
        <f t="shared" si="9"/>
        <v>N/A</v>
      </c>
      <c r="E217" s="143" t="s">
        <v>6112</v>
      </c>
      <c r="F217" s="483">
        <f>IF(E217="","",IF(COUNTIF('B.LT.QR.5.3 LTQR(Corp Agencies)'!$B$13:$B$1000,DropDown!$E217)&gt;=1,"",ROW()-3))</f>
        <v>214</v>
      </c>
      <c r="G217" s="143" t="str">
        <f t="shared" si="10"/>
        <v>C &amp; C INSURANCE CONSULTING COMPANY</v>
      </c>
      <c r="I217" s="143" t="s">
        <v>1075</v>
      </c>
      <c r="J217" s="483">
        <f>IF(I217="","",IF(COUNTIF('B.LT.QR.5.4 LTQR(Brokers)'!$B$13:$B$1000,DropDown!$I217)&gt;=1,"",ROW()-3))</f>
        <v>214</v>
      </c>
      <c r="K217" s="143" t="str">
        <f t="shared" si="11"/>
        <v>COSCO SHIPPING (Hong Kong) Insurance Brokers Limited</v>
      </c>
    </row>
    <row r="218" spans="1:11" ht="15" customHeight="1">
      <c r="A218" s="284"/>
      <c r="B218" s="483" t="str">
        <f>IF(A218="","",IF(COUNTIF('B.LT.QR.5.2 LTQR(Bancassurance)'!$B$13:$B$1000,DropDown!$A218)&gt;=1,"",ROW()-3))</f>
        <v/>
      </c>
      <c r="C218" s="143" t="str">
        <f t="shared" si="9"/>
        <v>N/A</v>
      </c>
      <c r="E218" s="143" t="s">
        <v>4275</v>
      </c>
      <c r="F218" s="483">
        <f>IF(E218="","",IF(COUNTIF('B.LT.QR.5.3 LTQR(Corp Agencies)'!$B$13:$B$1000,DropDown!$E218)&gt;=1,"",ROW()-3))</f>
        <v>215</v>
      </c>
      <c r="G218" s="143" t="str">
        <f t="shared" si="10"/>
        <v>C &amp; L ASSOCIATES COMPANY LTD</v>
      </c>
      <c r="I218" s="478" t="s">
        <v>1008</v>
      </c>
      <c r="J218" s="483">
        <f>IF(I218="","",IF(COUNTIF('B.LT.QR.5.4 LTQR(Brokers)'!$B$13:$B$1000,DropDown!$I218)&gt;=1,"",ROW()-3))</f>
        <v>215</v>
      </c>
      <c r="K218" s="143" t="str">
        <f t="shared" si="11"/>
        <v>Cosmos Services Company Limited</v>
      </c>
    </row>
    <row r="219" spans="1:11" ht="15" customHeight="1">
      <c r="A219" s="284"/>
      <c r="B219" s="483" t="str">
        <f>IF(A219="","",IF(COUNTIF('B.LT.QR.5.2 LTQR(Bancassurance)'!$B$13:$B$1000,DropDown!$A219)&gt;=1,"",ROW()-3))</f>
        <v/>
      </c>
      <c r="C219" s="143" t="str">
        <f t="shared" si="9"/>
        <v>N/A</v>
      </c>
      <c r="E219" s="143" t="s">
        <v>5569</v>
      </c>
      <c r="F219" s="483">
        <f>IF(E219="","",IF(COUNTIF('B.LT.QR.5.3 LTQR(Corp Agencies)'!$B$13:$B$1000,DropDown!$E219)&gt;=1,"",ROW()-3))</f>
        <v>216</v>
      </c>
      <c r="G219" s="143" t="str">
        <f t="shared" si="10"/>
        <v>C &amp; L INSURANCE AGENCY</v>
      </c>
      <c r="I219" s="143" t="s">
        <v>1800</v>
      </c>
      <c r="J219" s="483">
        <f>IF(I219="","",IF(COUNTIF('B.LT.QR.5.4 LTQR(Brokers)'!$B$13:$B$1000,DropDown!$I219)&gt;=1,"",ROW()-3))</f>
        <v>216</v>
      </c>
      <c r="K219" s="143" t="str">
        <f t="shared" si="11"/>
        <v>CPS Insurance Brokers Ltd.</v>
      </c>
    </row>
    <row r="220" spans="1:11" ht="15" customHeight="1">
      <c r="A220" s="284"/>
      <c r="B220" s="483" t="str">
        <f>IF(A220="","",IF(COUNTIF('B.LT.QR.5.2 LTQR(Bancassurance)'!$B$13:$B$1000,DropDown!$A220)&gt;=1,"",ROW()-3))</f>
        <v/>
      </c>
      <c r="C220" s="143" t="str">
        <f t="shared" si="9"/>
        <v>N/A</v>
      </c>
      <c r="E220" s="143" t="s">
        <v>5577</v>
      </c>
      <c r="F220" s="483">
        <f>IF(E220="","",IF(COUNTIF('B.LT.QR.5.3 LTQR(Corp Agencies)'!$B$13:$B$1000,DropDown!$E220)&gt;=1,"",ROW()-3))</f>
        <v>217</v>
      </c>
      <c r="G220" s="143" t="str">
        <f t="shared" si="10"/>
        <v>C &amp; T INSURANCE CONSULTANTS COMPANY</v>
      </c>
      <c r="I220" s="478" t="s">
        <v>2654</v>
      </c>
      <c r="J220" s="483">
        <f>IF(I220="","",IF(COUNTIF('B.LT.QR.5.4 LTQR(Brokers)'!$B$13:$B$1000,DropDown!$I220)&gt;=1,"",ROW()-3))</f>
        <v>217</v>
      </c>
      <c r="K220" s="143" t="str">
        <f t="shared" si="11"/>
        <v>Crown Insurance Brokers Limited</v>
      </c>
    </row>
    <row r="221" spans="1:11" ht="15" customHeight="1">
      <c r="A221" s="284"/>
      <c r="B221" s="483" t="str">
        <f>IF(A221="","",IF(COUNTIF('B.LT.QR.5.2 LTQR(Bancassurance)'!$B$13:$B$1000,DropDown!$A221)&gt;=1,"",ROW()-3))</f>
        <v/>
      </c>
      <c r="C221" s="143" t="str">
        <f t="shared" si="9"/>
        <v>N/A</v>
      </c>
      <c r="E221" s="143" t="s">
        <v>3037</v>
      </c>
      <c r="F221" s="483">
        <f>IF(E221="","",IF(COUNTIF('B.LT.QR.5.3 LTQR(Corp Agencies)'!$B$13:$B$1000,DropDown!$E221)&gt;=1,"",ROW()-3))</f>
        <v>218</v>
      </c>
      <c r="G221" s="143" t="str">
        <f t="shared" si="10"/>
        <v>C &amp; T MANAGEMENT &amp; INVESTMENT COMPANY</v>
      </c>
      <c r="I221" s="478" t="s">
        <v>2552</v>
      </c>
      <c r="J221" s="483">
        <f>IF(I221="","",IF(COUNTIF('B.LT.QR.5.4 LTQR(Brokers)'!$B$13:$B$1000,DropDown!$I221)&gt;=1,"",ROW()-3))</f>
        <v>218</v>
      </c>
      <c r="K221" s="143" t="str">
        <f t="shared" si="11"/>
        <v>CSCI Insurance Broker Limited</v>
      </c>
    </row>
    <row r="222" spans="1:11" ht="15" customHeight="1">
      <c r="A222" s="284"/>
      <c r="B222" s="483" t="str">
        <f>IF(A222="","",IF(COUNTIF('B.LT.QR.5.2 LTQR(Bancassurance)'!$B$13:$B$1000,DropDown!$A222)&gt;=1,"",ROW()-3))</f>
        <v/>
      </c>
      <c r="C222" s="143" t="str">
        <f t="shared" si="9"/>
        <v>N/A</v>
      </c>
      <c r="E222" s="143" t="s">
        <v>5523</v>
      </c>
      <c r="F222" s="483">
        <f>IF(E222="","",IF(COUNTIF('B.LT.QR.5.3 LTQR(Corp Agencies)'!$B$13:$B$1000,DropDown!$E222)&gt;=1,"",ROW()-3))</f>
        <v>219</v>
      </c>
      <c r="G222" s="143" t="str">
        <f t="shared" si="10"/>
        <v>C &amp; Y INSURANCE CONSULTANT</v>
      </c>
      <c r="I222" s="143" t="s">
        <v>1189</v>
      </c>
      <c r="J222" s="483">
        <f>IF(I222="","",IF(COUNTIF('B.LT.QR.5.4 LTQR(Brokers)'!$B$13:$B$1000,DropDown!$I222)&gt;=1,"",ROW()-3))</f>
        <v>219</v>
      </c>
      <c r="K222" s="143" t="str">
        <f t="shared" si="11"/>
        <v>CSF CONSULTANCY LIMITED</v>
      </c>
    </row>
    <row r="223" spans="1:11" ht="15" customHeight="1">
      <c r="A223" s="284"/>
      <c r="B223" s="483" t="str">
        <f>IF(A223="","",IF(COUNTIF('B.LT.QR.5.2 LTQR(Bancassurance)'!$B$13:$B$1000,DropDown!$A223)&gt;=1,"",ROW()-3))</f>
        <v/>
      </c>
      <c r="C223" s="143" t="str">
        <f t="shared" si="9"/>
        <v>N/A</v>
      </c>
      <c r="E223" s="143" t="s">
        <v>3417</v>
      </c>
      <c r="F223" s="483">
        <f>IF(E223="","",IF(COUNTIF('B.LT.QR.5.3 LTQR(Corp Agencies)'!$B$13:$B$1000,DropDown!$E223)&gt;=1,"",ROW()-3))</f>
        <v>220</v>
      </c>
      <c r="G223" s="143" t="str">
        <f t="shared" si="10"/>
        <v>C K Y &amp; CO</v>
      </c>
      <c r="I223" s="478" t="s">
        <v>2022</v>
      </c>
      <c r="J223" s="483">
        <f>IF(I223="","",IF(COUNTIF('B.LT.QR.5.4 LTQR(Brokers)'!$B$13:$B$1000,DropDown!$I223)&gt;=1,"",ROW()-3))</f>
        <v>220</v>
      </c>
      <c r="K223" s="143" t="str">
        <f t="shared" si="11"/>
        <v>CTX Special Risks Limited</v>
      </c>
    </row>
    <row r="224" spans="1:11" ht="15" customHeight="1">
      <c r="A224" s="284"/>
      <c r="B224" s="483" t="str">
        <f>IF(A224="","",IF(COUNTIF('B.LT.QR.5.2 LTQR(Bancassurance)'!$B$13:$B$1000,DropDown!$A224)&gt;=1,"",ROW()-3))</f>
        <v/>
      </c>
      <c r="C224" s="143" t="str">
        <f t="shared" si="9"/>
        <v>N/A</v>
      </c>
      <c r="E224" s="143" t="s">
        <v>3316</v>
      </c>
      <c r="F224" s="483">
        <f>IF(E224="","",IF(COUNTIF('B.LT.QR.5.3 LTQR(Corp Agencies)'!$B$13:$B$1000,DropDown!$E224)&gt;=1,"",ROW()-3))</f>
        <v>221</v>
      </c>
      <c r="G224" s="143" t="str">
        <f t="shared" si="10"/>
        <v>C L MOTOR CO</v>
      </c>
      <c r="I224" s="143" t="s">
        <v>1165</v>
      </c>
      <c r="J224" s="483">
        <f>IF(I224="","",IF(COUNTIF('B.LT.QR.5.4 LTQR(Brokers)'!$B$13:$B$1000,DropDown!$I224)&gt;=1,"",ROW()-3))</f>
        <v>221</v>
      </c>
      <c r="K224" s="143" t="str">
        <f t="shared" si="11"/>
        <v>Cyber World Insurance Consultants Ltd</v>
      </c>
    </row>
    <row r="225" spans="1:11" ht="15" customHeight="1">
      <c r="A225" s="284"/>
      <c r="B225" s="483" t="str">
        <f>IF(A225="","",IF(COUNTIF('B.LT.QR.5.2 LTQR(Bancassurance)'!$B$13:$B$1000,DropDown!$A225)&gt;=1,"",ROW()-3))</f>
        <v/>
      </c>
      <c r="C225" s="143" t="str">
        <f t="shared" si="9"/>
        <v>N/A</v>
      </c>
      <c r="E225" s="143" t="s">
        <v>3105</v>
      </c>
      <c r="F225" s="483">
        <f>IF(E225="","",IF(COUNTIF('B.LT.QR.5.3 LTQR(Corp Agencies)'!$B$13:$B$1000,DropDown!$E225)&gt;=1,"",ROW()-3))</f>
        <v>222</v>
      </c>
      <c r="G225" s="143" t="str">
        <f t="shared" si="10"/>
        <v>C Y CHAN &amp; COMPANY</v>
      </c>
      <c r="I225" s="478" t="s">
        <v>1688</v>
      </c>
      <c r="J225" s="483">
        <f>IF(I225="","",IF(COUNTIF('B.LT.QR.5.4 LTQR(Brokers)'!$B$13:$B$1000,DropDown!$I225)&gt;=1,"",ROW()-3))</f>
        <v>222</v>
      </c>
      <c r="K225" s="143" t="str">
        <f t="shared" si="11"/>
        <v>D &amp; R Insurance Brokers Limited</v>
      </c>
    </row>
    <row r="226" spans="1:11" ht="15" customHeight="1">
      <c r="A226" s="284"/>
      <c r="B226" s="483" t="str">
        <f>IF(A226="","",IF(COUNTIF('B.LT.QR.5.2 LTQR(Bancassurance)'!$B$13:$B$1000,DropDown!$A226)&gt;=1,"",ROW()-3))</f>
        <v/>
      </c>
      <c r="C226" s="143" t="str">
        <f t="shared" si="9"/>
        <v>N/A</v>
      </c>
      <c r="E226" s="143" t="s">
        <v>5469</v>
      </c>
      <c r="F226" s="483">
        <f>IF(E226="","",IF(COUNTIF('B.LT.QR.5.3 LTQR(Corp Agencies)'!$B$13:$B$1000,DropDown!$E226)&gt;=1,"",ROW()-3))</f>
        <v>223</v>
      </c>
      <c r="G226" s="143" t="str">
        <f t="shared" si="10"/>
        <v>C.A.R. CONSULTANTS COMPANY</v>
      </c>
      <c r="I226" s="478" t="s">
        <v>1085</v>
      </c>
      <c r="J226" s="483">
        <f>IF(I226="","",IF(COUNTIF('B.LT.QR.5.4 LTQR(Brokers)'!$B$13:$B$1000,DropDown!$I226)&gt;=1,"",ROW()-3))</f>
        <v>223</v>
      </c>
      <c r="K226" s="143" t="str">
        <f t="shared" si="11"/>
        <v>Dah Sing Insurance Brokers Limited</v>
      </c>
    </row>
    <row r="227" spans="1:11" ht="15" customHeight="1">
      <c r="A227" s="284"/>
      <c r="B227" s="483" t="str">
        <f>IF(A227="","",IF(COUNTIF('B.LT.QR.5.2 LTQR(Bancassurance)'!$B$13:$B$1000,DropDown!$A227)&gt;=1,"",ROW()-3))</f>
        <v/>
      </c>
      <c r="C227" s="143" t="str">
        <f t="shared" si="9"/>
        <v>N/A</v>
      </c>
      <c r="E227" s="143" t="s">
        <v>3527</v>
      </c>
      <c r="F227" s="483">
        <f>IF(E227="","",IF(COUNTIF('B.LT.QR.5.3 LTQR(Corp Agencies)'!$B$13:$B$1000,DropDown!$E227)&gt;=1,"",ROW()-3))</f>
        <v>224</v>
      </c>
      <c r="G227" s="143" t="str">
        <f t="shared" si="10"/>
        <v>C.I.S. TOUR</v>
      </c>
      <c r="I227" s="478" t="s">
        <v>2204</v>
      </c>
      <c r="J227" s="483">
        <f>IF(I227="","",IF(COUNTIF('B.LT.QR.5.4 LTQR(Brokers)'!$B$13:$B$1000,DropDown!$I227)&gt;=1,"",ROW()-3))</f>
        <v>224</v>
      </c>
      <c r="K227" s="143" t="str">
        <f t="shared" si="11"/>
        <v>DAYBETTER INSURANCE BROKER LIMITED</v>
      </c>
    </row>
    <row r="228" spans="1:11" ht="15" customHeight="1">
      <c r="A228" s="284"/>
      <c r="B228" s="483" t="str">
        <f>IF(A228="","",IF(COUNTIF('B.LT.QR.5.2 LTQR(Bancassurance)'!$B$13:$B$1000,DropDown!$A228)&gt;=1,"",ROW()-3))</f>
        <v/>
      </c>
      <c r="C228" s="143" t="str">
        <f t="shared" si="9"/>
        <v>N/A</v>
      </c>
      <c r="E228" s="143" t="s">
        <v>6685</v>
      </c>
      <c r="F228" s="483">
        <f>IF(E228="","",IF(COUNTIF('B.LT.QR.5.3 LTQR(Corp Agencies)'!$B$13:$B$1000,DropDown!$E228)&gt;=1,"",ROW()-3))</f>
        <v>225</v>
      </c>
      <c r="G228" s="143" t="str">
        <f t="shared" si="10"/>
        <v>C.W. Insurance Agency Limited</v>
      </c>
      <c r="I228" s="478" t="s">
        <v>1906</v>
      </c>
      <c r="J228" s="483">
        <f>IF(I228="","",IF(COUNTIF('B.LT.QR.5.4 LTQR(Brokers)'!$B$13:$B$1000,DropDown!$I228)&gt;=1,"",ROW()-3))</f>
        <v>225</v>
      </c>
      <c r="K228" s="143" t="str">
        <f t="shared" si="11"/>
        <v>DC Insurance Consulting Limited</v>
      </c>
    </row>
    <row r="229" spans="1:11" ht="15" customHeight="1">
      <c r="A229" s="284"/>
      <c r="B229" s="483" t="str">
        <f>IF(A229="","",IF(COUNTIF('B.LT.QR.5.2 LTQR(Bancassurance)'!$B$13:$B$1000,DropDown!$A229)&gt;=1,"",ROW()-3))</f>
        <v/>
      </c>
      <c r="C229" s="143" t="str">
        <f t="shared" si="9"/>
        <v>N/A</v>
      </c>
      <c r="E229" s="143" t="s">
        <v>6038</v>
      </c>
      <c r="F229" s="483">
        <f>IF(E229="","",IF(COUNTIF('B.LT.QR.5.3 LTQR(Corp Agencies)'!$B$13:$B$1000,DropDown!$E229)&gt;=1,"",ROW()-3))</f>
        <v>226</v>
      </c>
      <c r="G229" s="143" t="str">
        <f t="shared" si="10"/>
        <v>C.Y. SHIM CO LTD</v>
      </c>
      <c r="I229" s="478" t="s">
        <v>1954</v>
      </c>
      <c r="J229" s="483">
        <f>IF(I229="","",IF(COUNTIF('B.LT.QR.5.4 LTQR(Brokers)'!$B$13:$B$1000,DropDown!$I229)&gt;=1,"",ROW()-3))</f>
        <v>226</v>
      </c>
      <c r="K229" s="143" t="str">
        <f t="shared" si="11"/>
        <v>Delightful Wealth Management Limited</v>
      </c>
    </row>
    <row r="230" spans="1:11" ht="15" customHeight="1">
      <c r="A230" s="284"/>
      <c r="B230" s="483" t="str">
        <f>IF(A230="","",IF(COUNTIF('B.LT.QR.5.2 LTQR(Bancassurance)'!$B$13:$B$1000,DropDown!$A230)&gt;=1,"",ROW()-3))</f>
        <v/>
      </c>
      <c r="C230" s="143" t="str">
        <f t="shared" si="9"/>
        <v>N/A</v>
      </c>
      <c r="E230" s="143" t="s">
        <v>3457</v>
      </c>
      <c r="F230" s="483">
        <f>IF(E230="","",IF(COUNTIF('B.LT.QR.5.3 LTQR(Corp Agencies)'!$B$13:$B$1000,DropDown!$E230)&gt;=1,"",ROW()-3))</f>
        <v>227</v>
      </c>
      <c r="G230" s="143" t="str">
        <f t="shared" si="10"/>
        <v>CA FINANCIAL CONSULTANCY</v>
      </c>
      <c r="I230" s="478" t="s">
        <v>2190</v>
      </c>
      <c r="J230" s="483">
        <f>IF(I230="","",IF(COUNTIF('B.LT.QR.5.4 LTQR(Brokers)'!$B$13:$B$1000,DropDown!$I230)&gt;=1,"",ROW()-3))</f>
        <v>227</v>
      </c>
      <c r="K230" s="143" t="str">
        <f t="shared" si="11"/>
        <v>Delta Asia Wealth Management Ltd.</v>
      </c>
    </row>
    <row r="231" spans="1:11" ht="15" customHeight="1">
      <c r="A231" s="284"/>
      <c r="B231" s="483" t="str">
        <f>IF(A231="","",IF(COUNTIF('B.LT.QR.5.2 LTQR(Bancassurance)'!$B$13:$B$1000,DropDown!$A231)&gt;=1,"",ROW()-3))</f>
        <v/>
      </c>
      <c r="C231" s="143" t="str">
        <f t="shared" si="9"/>
        <v>N/A</v>
      </c>
      <c r="E231" s="143" t="s">
        <v>4819</v>
      </c>
      <c r="F231" s="483">
        <f>IF(E231="","",IF(COUNTIF('B.LT.QR.5.3 LTQR(Corp Agencies)'!$B$13:$B$1000,DropDown!$E231)&gt;=1,"",ROW()-3))</f>
        <v>228</v>
      </c>
      <c r="G231" s="143" t="str">
        <f t="shared" si="10"/>
        <v>CAD INSURANCE MANAGEMENT COMPANY</v>
      </c>
      <c r="I231" s="143" t="s">
        <v>2270</v>
      </c>
      <c r="J231" s="483">
        <f>IF(I231="","",IF(COUNTIF('B.LT.QR.5.4 LTQR(Brokers)'!$B$13:$B$1000,DropDown!$I231)&gt;=1,"",ROW()-3))</f>
        <v>228</v>
      </c>
      <c r="K231" s="143" t="str">
        <f t="shared" si="11"/>
        <v>Digital Insurance Brokers Limited</v>
      </c>
    </row>
    <row r="232" spans="1:11" ht="15" customHeight="1">
      <c r="A232" s="284"/>
      <c r="B232" s="483" t="str">
        <f>IF(A232="","",IF(COUNTIF('B.LT.QR.5.2 LTQR(Bancassurance)'!$B$13:$B$1000,DropDown!$A232)&gt;=1,"",ROW()-3))</f>
        <v/>
      </c>
      <c r="C232" s="143" t="str">
        <f t="shared" si="9"/>
        <v>N/A</v>
      </c>
      <c r="E232" s="143" t="s">
        <v>3961</v>
      </c>
      <c r="F232" s="483">
        <f>IF(E232="","",IF(COUNTIF('B.LT.QR.5.3 LTQR(Corp Agencies)'!$B$13:$B$1000,DropDown!$E232)&gt;=1,"",ROW()-3))</f>
        <v>229</v>
      </c>
      <c r="G232" s="143" t="str">
        <f t="shared" si="10"/>
        <v>CALIF INSURANCE CONSULTANT COMPANY LIMITED</v>
      </c>
      <c r="I232" s="143" t="s">
        <v>2086</v>
      </c>
      <c r="J232" s="483">
        <f>IF(I232="","",IF(COUNTIF('B.LT.QR.5.4 LTQR(Brokers)'!$B$13:$B$1000,DropDown!$I232)&gt;=1,"",ROW()-3))</f>
        <v>229</v>
      </c>
      <c r="K232" s="143" t="str">
        <f t="shared" si="11"/>
        <v>Diligence Insurance Services Limited</v>
      </c>
    </row>
    <row r="233" spans="1:11" ht="15" customHeight="1">
      <c r="A233" s="284"/>
      <c r="B233" s="483" t="str">
        <f>IF(A233="","",IF(COUNTIF('B.LT.QR.5.2 LTQR(Bancassurance)'!$B$13:$B$1000,DropDown!$A233)&gt;=1,"",ROW()-3))</f>
        <v/>
      </c>
      <c r="C233" s="143" t="str">
        <f t="shared" si="9"/>
        <v>N/A</v>
      </c>
      <c r="E233" s="143" t="s">
        <v>2904</v>
      </c>
      <c r="F233" s="483">
        <f>IF(E233="","",IF(COUNTIF('B.LT.QR.5.3 LTQR(Corp Agencies)'!$B$13:$B$1000,DropDown!$E233)&gt;=1,"",ROW()-3))</f>
        <v>230</v>
      </c>
      <c r="G233" s="143" t="str">
        <f t="shared" si="10"/>
        <v>CANDICK INSURANCE AGENCY LIMITED</v>
      </c>
      <c r="I233" s="143" t="s">
        <v>2094</v>
      </c>
      <c r="J233" s="483">
        <f>IF(I233="","",IF(COUNTIF('B.LT.QR.5.4 LTQR(Brokers)'!$B$13:$B$1000,DropDown!$I233)&gt;=1,"",ROW()-3))</f>
        <v>230</v>
      </c>
      <c r="K233" s="143" t="str">
        <f t="shared" si="11"/>
        <v>DL Emerald Wealth Management Limited</v>
      </c>
    </row>
    <row r="234" spans="1:11" ht="15" customHeight="1">
      <c r="A234" s="284"/>
      <c r="B234" s="483" t="str">
        <f>IF(A234="","",IF(COUNTIF('B.LT.QR.5.2 LTQR(Bancassurance)'!$B$13:$B$1000,DropDown!$A234)&gt;=1,"",ROW()-3))</f>
        <v/>
      </c>
      <c r="C234" s="143" t="str">
        <f t="shared" si="9"/>
        <v>N/A</v>
      </c>
      <c r="E234" s="143" t="s">
        <v>5613</v>
      </c>
      <c r="F234" s="483">
        <f>IF(E234="","",IF(COUNTIF('B.LT.QR.5.3 LTQR(Corp Agencies)'!$B$13:$B$1000,DropDown!$E234)&gt;=1,"",ROW()-3))</f>
        <v>231</v>
      </c>
      <c r="G234" s="143" t="str">
        <f t="shared" si="10"/>
        <v>CANSER CRUZ &amp; ASSOCIATES</v>
      </c>
      <c r="I234" s="478" t="s">
        <v>2736</v>
      </c>
      <c r="J234" s="483">
        <f>IF(I234="","",IF(COUNTIF('B.LT.QR.5.4 LTQR(Brokers)'!$B$13:$B$1000,DropDown!$I234)&gt;=1,"",ROW()-3))</f>
        <v>231</v>
      </c>
      <c r="K234" s="143" t="str">
        <f t="shared" si="11"/>
        <v>DL Wealth Management Limited</v>
      </c>
    </row>
    <row r="235" spans="1:11" ht="15" customHeight="1">
      <c r="A235" s="284"/>
      <c r="B235" s="483" t="str">
        <f>IF(A235="","",IF(COUNTIF('B.LT.QR.5.2 LTQR(Bancassurance)'!$B$13:$B$1000,DropDown!$A235)&gt;=1,"",ROW()-3))</f>
        <v/>
      </c>
      <c r="C235" s="143" t="str">
        <f t="shared" si="9"/>
        <v>N/A</v>
      </c>
      <c r="E235" s="143" t="s">
        <v>3415</v>
      </c>
      <c r="F235" s="483">
        <f>IF(E235="","",IF(COUNTIF('B.LT.QR.5.3 LTQR(Corp Agencies)'!$B$13:$B$1000,DropDown!$E235)&gt;=1,"",ROW()-3))</f>
        <v>232</v>
      </c>
      <c r="G235" s="143" t="str">
        <f t="shared" si="10"/>
        <v>CAPITAL &amp; RISK MANAGEMENT LTD</v>
      </c>
      <c r="I235" s="143" t="s">
        <v>2530</v>
      </c>
      <c r="J235" s="483">
        <f>IF(I235="","",IF(COUNTIF('B.LT.QR.5.4 LTQR(Brokers)'!$B$13:$B$1000,DropDown!$I235)&gt;=1,"",ROW()-3))</f>
        <v>232</v>
      </c>
      <c r="K235" s="143" t="str">
        <f t="shared" si="11"/>
        <v>Doo Insurance Broker HK Limited</v>
      </c>
    </row>
    <row r="236" spans="1:11" ht="15" customHeight="1">
      <c r="A236" s="284"/>
      <c r="B236" s="483" t="str">
        <f>IF(A236="","",IF(COUNTIF('B.LT.QR.5.2 LTQR(Bancassurance)'!$B$13:$B$1000,DropDown!$A236)&gt;=1,"",ROW()-3))</f>
        <v/>
      </c>
      <c r="C236" s="143" t="str">
        <f t="shared" si="9"/>
        <v>N/A</v>
      </c>
      <c r="E236" s="143" t="s">
        <v>3985</v>
      </c>
      <c r="F236" s="483">
        <f>IF(E236="","",IF(COUNTIF('B.LT.QR.5.3 LTQR(Corp Agencies)'!$B$13:$B$1000,DropDown!$E236)&gt;=1,"",ROW()-3))</f>
        <v>233</v>
      </c>
      <c r="G236" s="143" t="str">
        <f t="shared" si="10"/>
        <v>CAPITAL INSURANCE OPERATION COMPANY</v>
      </c>
      <c r="I236" s="478" t="s">
        <v>1416</v>
      </c>
      <c r="J236" s="483">
        <f>IF(I236="","",IF(COUNTIF('B.LT.QR.5.4 LTQR(Brokers)'!$B$13:$B$1000,DropDown!$I236)&gt;=1,"",ROW()-3))</f>
        <v>233</v>
      </c>
      <c r="K236" s="143" t="str">
        <f t="shared" si="11"/>
        <v>DOXA WEALTH PLANNING LIMITED</v>
      </c>
    </row>
    <row r="237" spans="1:11" ht="15" customHeight="1">
      <c r="A237" s="284"/>
      <c r="B237" s="483" t="str">
        <f>IF(A237="","",IF(COUNTIF('B.LT.QR.5.2 LTQR(Bancassurance)'!$B$13:$B$1000,DropDown!$A237)&gt;=1,"",ROW()-3))</f>
        <v/>
      </c>
      <c r="C237" s="143" t="str">
        <f t="shared" si="9"/>
        <v>N/A</v>
      </c>
      <c r="E237" s="143" t="s">
        <v>5766</v>
      </c>
      <c r="F237" s="483">
        <f>IF(E237="","",IF(COUNTIF('B.LT.QR.5.3 LTQR(Corp Agencies)'!$B$13:$B$1000,DropDown!$E237)&gt;=1,"",ROW()-3))</f>
        <v>234</v>
      </c>
      <c r="G237" s="143" t="str">
        <f t="shared" si="10"/>
        <v>CARE ASSURANCE CONSULTANCY</v>
      </c>
      <c r="I237" s="143" t="s">
        <v>2464</v>
      </c>
      <c r="J237" s="483">
        <f>IF(I237="","",IF(COUNTIF('B.LT.QR.5.4 LTQR(Brokers)'!$B$13:$B$1000,DropDown!$I237)&gt;=1,"",ROW()-3))</f>
        <v>234</v>
      </c>
      <c r="K237" s="143" t="str">
        <f t="shared" si="11"/>
        <v>Dragon Wealth Management Limited</v>
      </c>
    </row>
    <row r="238" spans="1:11" ht="15" customHeight="1">
      <c r="A238" s="284"/>
      <c r="B238" s="483" t="str">
        <f>IF(A238="","",IF(COUNTIF('B.LT.QR.5.2 LTQR(Bancassurance)'!$B$13:$B$1000,DropDown!$A238)&gt;=1,"",ROW()-3))</f>
        <v/>
      </c>
      <c r="C238" s="143" t="str">
        <f t="shared" si="9"/>
        <v>N/A</v>
      </c>
      <c r="E238" s="143" t="s">
        <v>4155</v>
      </c>
      <c r="F238" s="483">
        <f>IF(E238="","",IF(COUNTIF('B.LT.QR.5.3 LTQR(Corp Agencies)'!$B$13:$B$1000,DropDown!$E238)&gt;=1,"",ROW()-3))</f>
        <v>235</v>
      </c>
      <c r="G238" s="143" t="str">
        <f t="shared" si="10"/>
        <v>CARGO SERVICES AIRFREIGHT LIMITED</v>
      </c>
      <c r="I238" s="478" t="s">
        <v>2430</v>
      </c>
      <c r="J238" s="483">
        <f>IF(I238="","",IF(COUNTIF('B.LT.QR.5.4 LTQR(Brokers)'!$B$13:$B$1000,DropDown!$I238)&gt;=1,"",ROW()-3))</f>
        <v>235</v>
      </c>
      <c r="K238" s="143" t="str">
        <f t="shared" si="11"/>
        <v>Dreams Wealth Management Group Limited</v>
      </c>
    </row>
    <row r="239" spans="1:11" ht="15" customHeight="1">
      <c r="A239" s="284"/>
      <c r="B239" s="483" t="str">
        <f>IF(A239="","",IF(COUNTIF('B.LT.QR.5.2 LTQR(Bancassurance)'!$B$13:$B$1000,DropDown!$A239)&gt;=1,"",ROW()-3))</f>
        <v/>
      </c>
      <c r="C239" s="143" t="str">
        <f t="shared" si="9"/>
        <v>N/A</v>
      </c>
      <c r="E239" s="143" t="s">
        <v>4151</v>
      </c>
      <c r="F239" s="483">
        <f>IF(E239="","",IF(COUNTIF('B.LT.QR.5.3 LTQR(Corp Agencies)'!$B$13:$B$1000,DropDown!$E239)&gt;=1,"",ROW()-3))</f>
        <v>236</v>
      </c>
      <c r="G239" s="143" t="str">
        <f t="shared" si="10"/>
        <v>CARGO SERVICES FAR EAST LTD</v>
      </c>
      <c r="I239" s="478" t="s">
        <v>1850</v>
      </c>
      <c r="J239" s="483">
        <f>IF(I239="","",IF(COUNTIF('B.LT.QR.5.4 LTQR(Brokers)'!$B$13:$B$1000,DropDown!$I239)&gt;=1,"",ROW()-3))</f>
        <v>236</v>
      </c>
      <c r="K239" s="143" t="str">
        <f t="shared" si="11"/>
        <v>Dynamic Partners Ltd.</v>
      </c>
    </row>
    <row r="240" spans="1:11" ht="15" customHeight="1">
      <c r="A240" s="284"/>
      <c r="B240" s="483" t="str">
        <f>IF(A240="","",IF(COUNTIF('B.LT.QR.5.2 LTQR(Bancassurance)'!$B$13:$B$1000,DropDown!$A240)&gt;=1,"",ROW()-3))</f>
        <v/>
      </c>
      <c r="C240" s="143" t="str">
        <f t="shared" si="9"/>
        <v>N/A</v>
      </c>
      <c r="E240" s="143" t="s">
        <v>2962</v>
      </c>
      <c r="F240" s="483">
        <f>IF(E240="","",IF(COUNTIF('B.LT.QR.5.3 LTQR(Corp Agencies)'!$B$13:$B$1000,DropDown!$E240)&gt;=1,"",ROW()-3))</f>
        <v>237</v>
      </c>
      <c r="G240" s="143" t="str">
        <f t="shared" si="10"/>
        <v>CARMOND INSURANCE CONSULTANT LIMITED</v>
      </c>
      <c r="I240" s="143" t="s">
        <v>2034</v>
      </c>
      <c r="J240" s="483">
        <f>IF(I240="","",IF(COUNTIF('B.LT.QR.5.4 LTQR(Brokers)'!$B$13:$B$1000,DropDown!$I240)&gt;=1,"",ROW()-3))</f>
        <v>237</v>
      </c>
      <c r="K240" s="143" t="str">
        <f t="shared" si="11"/>
        <v>Dynasty Financial Group Limited</v>
      </c>
    </row>
    <row r="241" spans="1:11" ht="15" customHeight="1">
      <c r="A241" s="284"/>
      <c r="B241" s="483" t="str">
        <f>IF(A241="","",IF(COUNTIF('B.LT.QR.5.2 LTQR(Bancassurance)'!$B$13:$B$1000,DropDown!$A241)&gt;=1,"",ROW()-3))</f>
        <v/>
      </c>
      <c r="C241" s="143" t="str">
        <f t="shared" si="9"/>
        <v>N/A</v>
      </c>
      <c r="E241" s="143" t="s">
        <v>4473</v>
      </c>
      <c r="F241" s="483">
        <f>IF(E241="","",IF(COUNTIF('B.LT.QR.5.3 LTQR(Corp Agencies)'!$B$13:$B$1000,DropDown!$E241)&gt;=1,"",ROW()-3))</f>
        <v>238</v>
      </c>
      <c r="G241" s="143" t="str">
        <f t="shared" si="10"/>
        <v>CAROL TSE KA YAN &amp; CO</v>
      </c>
      <c r="I241" s="143" t="s">
        <v>2688</v>
      </c>
      <c r="J241" s="483">
        <f>IF(I241="","",IF(COUNTIF('B.LT.QR.5.4 LTQR(Brokers)'!$B$13:$B$1000,DropDown!$I241)&gt;=1,"",ROW()-3))</f>
        <v>238</v>
      </c>
      <c r="K241" s="143" t="str">
        <f t="shared" si="11"/>
        <v>E.ST BROKERS LIMITED</v>
      </c>
    </row>
    <row r="242" spans="1:11" ht="15" customHeight="1">
      <c r="A242" s="284"/>
      <c r="B242" s="483" t="str">
        <f>IF(A242="","",IF(COUNTIF('B.LT.QR.5.2 LTQR(Bancassurance)'!$B$13:$B$1000,DropDown!$A242)&gt;=1,"",ROW()-3))</f>
        <v/>
      </c>
      <c r="C242" s="143" t="str">
        <f t="shared" si="9"/>
        <v>N/A</v>
      </c>
      <c r="E242" s="143" t="s">
        <v>6319</v>
      </c>
      <c r="F242" s="483">
        <f>IF(E242="","",IF(COUNTIF('B.LT.QR.5.3 LTQR(Corp Agencies)'!$B$13:$B$1000,DropDown!$E242)&gt;=1,"",ROW()-3))</f>
        <v>239</v>
      </c>
      <c r="G242" s="143" t="str">
        <f t="shared" si="10"/>
        <v>CARRIER INSURANCE AGENCY LIMITED</v>
      </c>
      <c r="I242" s="478" t="s">
        <v>1422</v>
      </c>
      <c r="J242" s="483">
        <f>IF(I242="","",IF(COUNTIF('B.LT.QR.5.4 LTQR(Brokers)'!$B$13:$B$1000,DropDown!$I242)&gt;=1,"",ROW()-3))</f>
        <v>239</v>
      </c>
      <c r="K242" s="143" t="str">
        <f t="shared" si="11"/>
        <v>Eastern Glorith Wealth Management Limited</v>
      </c>
    </row>
    <row r="243" spans="1:11" ht="15" customHeight="1">
      <c r="A243" s="284"/>
      <c r="B243" s="483" t="str">
        <f>IF(A243="","",IF(COUNTIF('B.LT.QR.5.2 LTQR(Bancassurance)'!$B$13:$B$1000,DropDown!$A243)&gt;=1,"",ROW()-3))</f>
        <v/>
      </c>
      <c r="C243" s="143" t="str">
        <f t="shared" si="9"/>
        <v>N/A</v>
      </c>
      <c r="E243" s="143" t="s">
        <v>4357</v>
      </c>
      <c r="F243" s="483">
        <f>IF(E243="","",IF(COUNTIF('B.LT.QR.5.3 LTQR(Corp Agencies)'!$B$13:$B$1000,DropDown!$E243)&gt;=1,"",ROW()-3))</f>
        <v>240</v>
      </c>
      <c r="G243" s="143" t="str">
        <f t="shared" si="10"/>
        <v>CARRIER INSURANCE SERVICES LIMITED</v>
      </c>
      <c r="I243" s="143" t="s">
        <v>1173</v>
      </c>
      <c r="J243" s="483">
        <f>IF(I243="","",IF(COUNTIF('B.LT.QR.5.4 LTQR(Brokers)'!$B$13:$B$1000,DropDown!$I243)&gt;=1,"",ROW()-3))</f>
        <v>240</v>
      </c>
      <c r="K243" s="143" t="str">
        <f t="shared" si="11"/>
        <v>Eastern Mutual Insurance Consultants Limited</v>
      </c>
    </row>
    <row r="244" spans="1:11" ht="15" customHeight="1">
      <c r="A244" s="284"/>
      <c r="B244" s="483" t="str">
        <f>IF(A244="","",IF(COUNTIF('B.LT.QR.5.2 LTQR(Bancassurance)'!$B$13:$B$1000,DropDown!$A244)&gt;=1,"",ROW()-3))</f>
        <v/>
      </c>
      <c r="C244" s="143" t="str">
        <f t="shared" si="9"/>
        <v>N/A</v>
      </c>
      <c r="E244" s="143" t="s">
        <v>2998</v>
      </c>
      <c r="F244" s="483">
        <f>IF(E244="","",IF(COUNTIF('B.LT.QR.5.3 LTQR(Corp Agencies)'!$B$13:$B$1000,DropDown!$E244)&gt;=1,"",ROW()-3))</f>
        <v>241</v>
      </c>
      <c r="G244" s="143" t="str">
        <f t="shared" si="10"/>
        <v>CARRIER MOTORS COMPANY</v>
      </c>
      <c r="I244" s="143" t="s">
        <v>1241</v>
      </c>
      <c r="J244" s="483">
        <f>IF(I244="","",IF(COUNTIF('B.LT.QR.5.4 LTQR(Brokers)'!$B$13:$B$1000,DropDown!$I244)&gt;=1,"",ROW()-3))</f>
        <v>241</v>
      </c>
      <c r="K244" s="143" t="str">
        <f t="shared" si="11"/>
        <v>Ed Broking (Hong Kong) Limited</v>
      </c>
    </row>
    <row r="245" spans="1:11" ht="15" customHeight="1">
      <c r="A245" s="284"/>
      <c r="B245" s="483" t="str">
        <f>IF(A245="","",IF(COUNTIF('B.LT.QR.5.2 LTQR(Bancassurance)'!$B$13:$B$1000,DropDown!$A245)&gt;=1,"",ROW()-3))</f>
        <v/>
      </c>
      <c r="C245" s="143" t="str">
        <f t="shared" si="9"/>
        <v>N/A</v>
      </c>
      <c r="E245" s="143" t="s">
        <v>5181</v>
      </c>
      <c r="F245" s="483">
        <f>IF(E245="","",IF(COUNTIF('B.LT.QR.5.3 LTQR(Corp Agencies)'!$B$13:$B$1000,DropDown!$E245)&gt;=1,"",ROW()-3))</f>
        <v>242</v>
      </c>
      <c r="G245" s="143" t="str">
        <f t="shared" si="10"/>
        <v>CARTERS INSURANCE AGENTS LTD</v>
      </c>
      <c r="I245" s="143" t="s">
        <v>2134</v>
      </c>
      <c r="J245" s="483">
        <f>IF(I245="","",IF(COUNTIF('B.LT.QR.5.4 LTQR(Brokers)'!$B$13:$B$1000,DropDown!$I245)&gt;=1,"",ROW()-3))</f>
        <v>242</v>
      </c>
      <c r="K245" s="143" t="str">
        <f t="shared" si="11"/>
        <v>EDDID INSURANCE CONSULTANCY LIMITED</v>
      </c>
    </row>
    <row r="246" spans="1:11" ht="15" customHeight="1">
      <c r="A246" s="284"/>
      <c r="B246" s="483" t="str">
        <f>IF(A246="","",IF(COUNTIF('B.LT.QR.5.2 LTQR(Bancassurance)'!$B$13:$B$1000,DropDown!$A246)&gt;=1,"",ROW()-3))</f>
        <v/>
      </c>
      <c r="C246" s="143" t="str">
        <f t="shared" si="9"/>
        <v>N/A</v>
      </c>
      <c r="E246" s="143" t="s">
        <v>5521</v>
      </c>
      <c r="F246" s="483">
        <f>IF(E246="","",IF(COUNTIF('B.LT.QR.5.3 LTQR(Corp Agencies)'!$B$13:$B$1000,DropDown!$E246)&gt;=1,"",ROW()-3))</f>
        <v>243</v>
      </c>
      <c r="G246" s="143" t="str">
        <f t="shared" si="10"/>
        <v>CASIAN UNDERWRITERS AGENCY LTD</v>
      </c>
      <c r="I246" s="478" t="s">
        <v>1774</v>
      </c>
      <c r="J246" s="483">
        <f>IF(I246="","",IF(COUNTIF('B.LT.QR.5.4 LTQR(Brokers)'!$B$13:$B$1000,DropDown!$I246)&gt;=1,"",ROW()-3))</f>
        <v>243</v>
      </c>
      <c r="K246" s="143" t="str">
        <f t="shared" si="11"/>
        <v>Elite Financial Services Limited</v>
      </c>
    </row>
    <row r="247" spans="1:11" ht="15" customHeight="1">
      <c r="A247" s="284"/>
      <c r="B247" s="483" t="str">
        <f>IF(A247="","",IF(COUNTIF('B.LT.QR.5.2 LTQR(Bancassurance)'!$B$13:$B$1000,DropDown!$A247)&gt;=1,"",ROW()-3))</f>
        <v/>
      </c>
      <c r="C247" s="143" t="str">
        <f t="shared" si="9"/>
        <v>N/A</v>
      </c>
      <c r="E247" s="143" t="s">
        <v>5239</v>
      </c>
      <c r="F247" s="483">
        <f>IF(E247="","",IF(COUNTIF('B.LT.QR.5.3 LTQR(Corp Agencies)'!$B$13:$B$1000,DropDown!$E247)&gt;=1,"",ROW()-3))</f>
        <v>244</v>
      </c>
      <c r="G247" s="143" t="str">
        <f t="shared" si="10"/>
        <v>CASTLE PEAK MOTORS &amp; INSURANCE SERVICES</v>
      </c>
      <c r="I247" s="478" t="s">
        <v>2708</v>
      </c>
      <c r="J247" s="483">
        <f>IF(I247="","",IF(COUNTIF('B.LT.QR.5.4 LTQR(Brokers)'!$B$13:$B$1000,DropDown!$I247)&gt;=1,"",ROW()-3))</f>
        <v>244</v>
      </c>
      <c r="K247" s="143" t="str">
        <f t="shared" si="11"/>
        <v>Elitrix Wealth Management Limited</v>
      </c>
    </row>
    <row r="248" spans="1:11" ht="15" customHeight="1">
      <c r="A248" s="284"/>
      <c r="B248" s="483" t="str">
        <f>IF(A248="","",IF(COUNTIF('B.LT.QR.5.2 LTQR(Bancassurance)'!$B$13:$B$1000,DropDown!$A248)&gt;=1,"",ROW()-3))</f>
        <v/>
      </c>
      <c r="C248" s="143" t="str">
        <f t="shared" si="9"/>
        <v>N/A</v>
      </c>
      <c r="E248" s="143" t="s">
        <v>4269</v>
      </c>
      <c r="F248" s="483">
        <f>IF(E248="","",IF(COUNTIF('B.LT.QR.5.3 LTQR(Corp Agencies)'!$B$13:$B$1000,DropDown!$E248)&gt;=1,"",ROW()-3))</f>
        <v>245</v>
      </c>
      <c r="G248" s="143" t="str">
        <f t="shared" si="10"/>
        <v>CATHAY INSURANCE ADVISORS LTD</v>
      </c>
      <c r="I248" s="478" t="s">
        <v>1968</v>
      </c>
      <c r="J248" s="483">
        <f>IF(I248="","",IF(COUNTIF('B.LT.QR.5.4 LTQR(Brokers)'!$B$13:$B$1000,DropDown!$I248)&gt;=1,"",ROW()-3))</f>
        <v>245</v>
      </c>
      <c r="K248" s="143" t="str">
        <f t="shared" si="11"/>
        <v>Emperor Wealth Management Ltd.</v>
      </c>
    </row>
    <row r="249" spans="1:11" ht="15" customHeight="1">
      <c r="A249" s="284"/>
      <c r="B249" s="483" t="str">
        <f>IF(A249="","",IF(COUNTIF('B.LT.QR.5.2 LTQR(Bancassurance)'!$B$13:$B$1000,DropDown!$A249)&gt;=1,"",ROW()-3))</f>
        <v/>
      </c>
      <c r="C249" s="143" t="str">
        <f t="shared" si="9"/>
        <v>N/A</v>
      </c>
      <c r="E249" s="143" t="s">
        <v>4273</v>
      </c>
      <c r="F249" s="483">
        <f>IF(E249="","",IF(COUNTIF('B.LT.QR.5.3 LTQR(Corp Agencies)'!$B$13:$B$1000,DropDown!$E249)&gt;=1,"",ROW()-3))</f>
        <v>246</v>
      </c>
      <c r="G249" s="143" t="str">
        <f t="shared" si="10"/>
        <v>CATHAY INSURANCE CONSULTANTS LTD</v>
      </c>
      <c r="I249" s="143" t="s">
        <v>1516</v>
      </c>
      <c r="J249" s="483">
        <f>IF(I249="","",IF(COUNTIF('B.LT.QR.5.4 LTQR(Brokers)'!$B$13:$B$1000,DropDown!$I249)&gt;=1,"",ROW()-3))</f>
        <v>246</v>
      </c>
      <c r="K249" s="143" t="str">
        <f t="shared" si="11"/>
        <v>Empire Financial Services Centre Limited</v>
      </c>
    </row>
    <row r="250" spans="1:11" ht="15" customHeight="1">
      <c r="A250" s="284"/>
      <c r="B250" s="483" t="str">
        <f>IF(A250="","",IF(COUNTIF('B.LT.QR.5.2 LTQR(Bancassurance)'!$B$13:$B$1000,DropDown!$A250)&gt;=1,"",ROW()-3))</f>
        <v/>
      </c>
      <c r="C250" s="143" t="str">
        <f t="shared" si="9"/>
        <v>N/A</v>
      </c>
      <c r="E250" s="143" t="s">
        <v>6429</v>
      </c>
      <c r="F250" s="483">
        <f>IF(E250="","",IF(COUNTIF('B.LT.QR.5.3 LTQR(Corp Agencies)'!$B$13:$B$1000,DropDown!$E250)&gt;=1,"",ROW()-3))</f>
        <v>247</v>
      </c>
      <c r="G250" s="143" t="str">
        <f t="shared" si="10"/>
        <v>CATHAY INSURANCE SERVICES</v>
      </c>
      <c r="I250" s="143" t="s">
        <v>1726</v>
      </c>
      <c r="J250" s="483">
        <f>IF(I250="","",IF(COUNTIF('B.LT.QR.5.4 LTQR(Brokers)'!$B$13:$B$1000,DropDown!$I250)&gt;=1,"",ROW()-3))</f>
        <v>247</v>
      </c>
      <c r="K250" s="143" t="str">
        <f t="shared" si="11"/>
        <v>Entertainment Insurance Brokers (HK) Limited</v>
      </c>
    </row>
    <row r="251" spans="1:11" ht="15" customHeight="1">
      <c r="A251" s="284"/>
      <c r="B251" s="483" t="str">
        <f>IF(A251="","",IF(COUNTIF('B.LT.QR.5.2 LTQR(Bancassurance)'!$B$13:$B$1000,DropDown!$A251)&gt;=1,"",ROW()-3))</f>
        <v/>
      </c>
      <c r="C251" s="143" t="str">
        <f t="shared" si="9"/>
        <v>N/A</v>
      </c>
      <c r="E251" s="143" t="s">
        <v>6533</v>
      </c>
      <c r="F251" s="483">
        <f>IF(E251="","",IF(COUNTIF('B.LT.QR.5.3 LTQR(Corp Agencies)'!$B$13:$B$1000,DropDown!$E251)&gt;=1,"",ROW()-3))</f>
        <v>248</v>
      </c>
      <c r="G251" s="143" t="str">
        <f t="shared" si="10"/>
        <v>CATHAY PACIFIC AIRWAYS LTD</v>
      </c>
      <c r="I251" s="478" t="s">
        <v>1600</v>
      </c>
      <c r="J251" s="483">
        <f>IF(I251="","",IF(COUNTIF('B.LT.QR.5.4 LTQR(Brokers)'!$B$13:$B$1000,DropDown!$I251)&gt;=1,"",ROW()-3))</f>
        <v>248</v>
      </c>
      <c r="K251" s="143" t="str">
        <f t="shared" si="11"/>
        <v>Epic Insurance Brokers Limited</v>
      </c>
    </row>
    <row r="252" spans="1:11" ht="15" customHeight="1">
      <c r="A252" s="284"/>
      <c r="B252" s="483" t="str">
        <f>IF(A252="","",IF(COUNTIF('B.LT.QR.5.2 LTQR(Bancassurance)'!$B$13:$B$1000,DropDown!$A252)&gt;=1,"",ROW()-3))</f>
        <v/>
      </c>
      <c r="C252" s="143" t="str">
        <f t="shared" si="9"/>
        <v>N/A</v>
      </c>
      <c r="E252" s="143" t="s">
        <v>3539</v>
      </c>
      <c r="F252" s="483">
        <f>IF(E252="","",IF(COUNTIF('B.LT.QR.5.3 LTQR(Corp Agencies)'!$B$13:$B$1000,DropDown!$E252)&gt;=1,"",ROW()-3))</f>
        <v>249</v>
      </c>
      <c r="G252" s="143" t="str">
        <f t="shared" si="10"/>
        <v>CATLIN HONG KONG LIMITED</v>
      </c>
      <c r="I252" s="478" t="s">
        <v>2342</v>
      </c>
      <c r="J252" s="483">
        <f>IF(I252="","",IF(COUNTIF('B.LT.QR.5.4 LTQR(Brokers)'!$B$13:$B$1000,DropDown!$I252)&gt;=1,"",ROW()-3))</f>
        <v>249</v>
      </c>
      <c r="K252" s="143" t="str">
        <f t="shared" si="11"/>
        <v>Equator Asset Protection Limited</v>
      </c>
    </row>
    <row r="253" spans="1:11" ht="15" customHeight="1">
      <c r="A253" s="284"/>
      <c r="B253" s="483" t="str">
        <f>IF(A253="","",IF(COUNTIF('B.LT.QR.5.2 LTQR(Bancassurance)'!$B$13:$B$1000,DropDown!$A253)&gt;=1,"",ROW()-3))</f>
        <v/>
      </c>
      <c r="C253" s="143" t="str">
        <f t="shared" si="9"/>
        <v>N/A</v>
      </c>
      <c r="E253" s="143" t="s">
        <v>5770</v>
      </c>
      <c r="F253" s="483">
        <f>IF(E253="","",IF(COUNTIF('B.LT.QR.5.3 LTQR(Corp Agencies)'!$B$13:$B$1000,DropDown!$E253)&gt;=1,"",ROW()-3))</f>
        <v>250</v>
      </c>
      <c r="G253" s="143" t="str">
        <f t="shared" si="10"/>
        <v>CENTRAL AMERICA INSURANCE SERVICES</v>
      </c>
      <c r="I253" s="478" t="s">
        <v>1097</v>
      </c>
      <c r="J253" s="483">
        <f>IF(I253="","",IF(COUNTIF('B.LT.QR.5.4 LTQR(Brokers)'!$B$13:$B$1000,DropDown!$I253)&gt;=1,"",ROW()-3))</f>
        <v>250</v>
      </c>
      <c r="K253" s="143" t="str">
        <f t="shared" si="11"/>
        <v>Ernest Maude Continental Investments Limited</v>
      </c>
    </row>
    <row r="254" spans="1:11" ht="15" customHeight="1">
      <c r="A254" s="284"/>
      <c r="B254" s="483" t="str">
        <f>IF(A254="","",IF(COUNTIF('B.LT.QR.5.2 LTQR(Bancassurance)'!$B$13:$B$1000,DropDown!$A254)&gt;=1,"",ROW()-3))</f>
        <v/>
      </c>
      <c r="C254" s="143" t="str">
        <f t="shared" si="9"/>
        <v>N/A</v>
      </c>
      <c r="E254" s="143" t="s">
        <v>3535</v>
      </c>
      <c r="F254" s="483">
        <f>IF(E254="","",IF(COUNTIF('B.LT.QR.5.3 LTQR(Corp Agencies)'!$B$13:$B$1000,DropDown!$E254)&gt;=1,"",ROW()-3))</f>
        <v>251</v>
      </c>
      <c r="G254" s="143" t="str">
        <f t="shared" si="10"/>
        <v>CENTRAL INSURANCE SERVICES</v>
      </c>
      <c r="I254" s="478" t="s">
        <v>2658</v>
      </c>
      <c r="J254" s="483">
        <f>IF(I254="","",IF(COUNTIF('B.LT.QR.5.4 LTQR(Brokers)'!$B$13:$B$1000,DropDown!$I254)&gt;=1,"",ROW()-3))</f>
        <v>251</v>
      </c>
      <c r="K254" s="143" t="str">
        <f t="shared" si="11"/>
        <v>ESS Insurance Brokers Limited</v>
      </c>
    </row>
    <row r="255" spans="1:11" ht="15" customHeight="1">
      <c r="A255" s="284"/>
      <c r="B255" s="483" t="str">
        <f>IF(A255="","",IF(COUNTIF('B.LT.QR.5.2 LTQR(Bancassurance)'!$B$13:$B$1000,DropDown!$A255)&gt;=1,"",ROW()-3))</f>
        <v/>
      </c>
      <c r="C255" s="143" t="str">
        <f t="shared" si="9"/>
        <v>N/A</v>
      </c>
      <c r="E255" s="143" t="s">
        <v>6453</v>
      </c>
      <c r="F255" s="483">
        <f>IF(E255="","",IF(COUNTIF('B.LT.QR.5.3 LTQR(Corp Agencies)'!$B$13:$B$1000,DropDown!$E255)&gt;=1,"",ROW()-3))</f>
        <v>252</v>
      </c>
      <c r="G255" s="143" t="str">
        <f t="shared" si="10"/>
        <v>CENTRAL TRUST INSURANCE CONSULTANT COMPANY</v>
      </c>
      <c r="I255" s="478" t="s">
        <v>2116</v>
      </c>
      <c r="J255" s="483">
        <f>IF(I255="","",IF(COUNTIF('B.LT.QR.5.4 LTQR(Brokers)'!$B$13:$B$1000,DropDown!$I255)&gt;=1,"",ROW()-3))</f>
        <v>252</v>
      </c>
      <c r="K255" s="143" t="str">
        <f t="shared" si="11"/>
        <v>Ether Wealth Management Limited</v>
      </c>
    </row>
    <row r="256" spans="1:11" ht="15" customHeight="1">
      <c r="A256" s="284"/>
      <c r="B256" s="483" t="str">
        <f>IF(A256="","",IF(COUNTIF('B.LT.QR.5.2 LTQR(Bancassurance)'!$B$13:$B$1000,DropDown!$A256)&gt;=1,"",ROW()-3))</f>
        <v/>
      </c>
      <c r="C256" s="143" t="str">
        <f t="shared" si="9"/>
        <v>N/A</v>
      </c>
      <c r="E256" s="143" t="s">
        <v>5880</v>
      </c>
      <c r="F256" s="483">
        <f>IF(E256="","",IF(COUNTIF('B.LT.QR.5.3 LTQR(Corp Agencies)'!$B$13:$B$1000,DropDown!$E256)&gt;=1,"",ROW()-3))</f>
        <v>253</v>
      </c>
      <c r="G256" s="143" t="str">
        <f t="shared" si="10"/>
        <v>CENTURY INSURANCE SERVICES LIMITED</v>
      </c>
      <c r="I256" s="143" t="s">
        <v>2734</v>
      </c>
      <c r="J256" s="483">
        <f>IF(I256="","",IF(COUNTIF('B.LT.QR.5.4 LTQR(Brokers)'!$B$13:$B$1000,DropDown!$I256)&gt;=1,"",ROW()-3))</f>
        <v>253</v>
      </c>
      <c r="K256" s="143" t="str">
        <f t="shared" si="11"/>
        <v>Ever Glow International Wealth Management Limited</v>
      </c>
    </row>
    <row r="257" spans="1:11" ht="15" customHeight="1">
      <c r="A257" s="284"/>
      <c r="B257" s="483" t="str">
        <f>IF(A257="","",IF(COUNTIF('B.LT.QR.5.2 LTQR(Bancassurance)'!$B$13:$B$1000,DropDown!$A257)&gt;=1,"",ROW()-3))</f>
        <v/>
      </c>
      <c r="C257" s="143" t="str">
        <f t="shared" si="9"/>
        <v>N/A</v>
      </c>
      <c r="E257" s="143" t="s">
        <v>4499</v>
      </c>
      <c r="F257" s="483">
        <f>IF(E257="","",IF(COUNTIF('B.LT.QR.5.3 LTQR(Corp Agencies)'!$B$13:$B$1000,DropDown!$E257)&gt;=1,"",ROW()-3))</f>
        <v>254</v>
      </c>
      <c r="G257" s="143" t="str">
        <f t="shared" si="10"/>
        <v>CES Insurance Agency (HK) Limited</v>
      </c>
      <c r="I257" s="143" t="s">
        <v>1824</v>
      </c>
      <c r="J257" s="483">
        <f>IF(I257="","",IF(COUNTIF('B.LT.QR.5.4 LTQR(Brokers)'!$B$13:$B$1000,DropDown!$I257)&gt;=1,"",ROW()-3))</f>
        <v>254</v>
      </c>
      <c r="K257" s="143" t="str">
        <f t="shared" si="11"/>
        <v>EVER UNITED ADVISERS LIMITED</v>
      </c>
    </row>
    <row r="258" spans="1:11" ht="15" customHeight="1">
      <c r="A258" s="284"/>
      <c r="B258" s="483" t="str">
        <f>IF(A258="","",IF(COUNTIF('B.LT.QR.5.2 LTQR(Bancassurance)'!$B$13:$B$1000,DropDown!$A258)&gt;=1,"",ROW()-3))</f>
        <v/>
      </c>
      <c r="C258" s="143" t="str">
        <f t="shared" si="9"/>
        <v>N/A</v>
      </c>
      <c r="E258" s="143" t="s">
        <v>4611</v>
      </c>
      <c r="F258" s="483">
        <f>IF(E258="","",IF(COUNTIF('B.LT.QR.5.3 LTQR(Corp Agencies)'!$B$13:$B$1000,DropDown!$E258)&gt;=1,"",ROW()-3))</f>
        <v>255</v>
      </c>
      <c r="G258" s="143" t="str">
        <f t="shared" si="10"/>
        <v>CHAINWORLD TRAVEL CONSULTING GROUP LTD</v>
      </c>
      <c r="I258" s="478" t="s">
        <v>2276</v>
      </c>
      <c r="J258" s="483">
        <f>IF(I258="","",IF(COUNTIF('B.LT.QR.5.4 LTQR(Brokers)'!$B$13:$B$1000,DropDown!$I258)&gt;=1,"",ROW()-3))</f>
        <v>255</v>
      </c>
      <c r="K258" s="143" t="str">
        <f t="shared" si="11"/>
        <v>Ever Yield Wealth Management Co., Limited</v>
      </c>
    </row>
    <row r="259" spans="1:11" ht="15" customHeight="1">
      <c r="A259" s="284"/>
      <c r="B259" s="483" t="str">
        <f>IF(A259="","",IF(COUNTIF('B.LT.QR.5.2 LTQR(Bancassurance)'!$B$13:$B$1000,DropDown!$A259)&gt;=1,"",ROW()-3))</f>
        <v/>
      </c>
      <c r="C259" s="143" t="str">
        <f t="shared" si="9"/>
        <v>N/A</v>
      </c>
      <c r="E259" s="143" t="s">
        <v>4971</v>
      </c>
      <c r="F259" s="483">
        <f>IF(E259="","",IF(COUNTIF('B.LT.QR.5.3 LTQR(Corp Agencies)'!$B$13:$B$1000,DropDown!$E259)&gt;=1,"",ROW()-3))</f>
        <v>256</v>
      </c>
      <c r="G259" s="143" t="str">
        <f t="shared" si="10"/>
        <v>CHALLENGE ELITES COMPANY LTD</v>
      </c>
      <c r="I259" s="478" t="s">
        <v>2600</v>
      </c>
      <c r="J259" s="483">
        <f>IF(I259="","",IF(COUNTIF('B.LT.QR.5.4 LTQR(Brokers)'!$B$13:$B$1000,DropDown!$I259)&gt;=1,"",ROW()-3))</f>
        <v>256</v>
      </c>
      <c r="K259" s="143" t="str">
        <f t="shared" si="11"/>
        <v>Everance Insurance Brokers Limited</v>
      </c>
    </row>
    <row r="260" spans="1:11" ht="15" customHeight="1">
      <c r="A260" s="284"/>
      <c r="B260" s="483" t="str">
        <f>IF(A260="","",IF(COUNTIF('B.LT.QR.5.2 LTQR(Bancassurance)'!$B$13:$B$1000,DropDown!$A260)&gt;=1,"",ROW()-3))</f>
        <v/>
      </c>
      <c r="C260" s="143" t="str">
        <f t="shared" si="9"/>
        <v>N/A</v>
      </c>
      <c r="E260" s="143" t="s">
        <v>4821</v>
      </c>
      <c r="F260" s="483">
        <f>IF(E260="","",IF(COUNTIF('B.LT.QR.5.3 LTQR(Corp Agencies)'!$B$13:$B$1000,DropDown!$E260)&gt;=1,"",ROW()-3))</f>
        <v>257</v>
      </c>
      <c r="G260" s="143" t="str">
        <f t="shared" si="10"/>
        <v>CHAMP PRO MANAGEMENT LTD</v>
      </c>
      <c r="I260" s="478" t="s">
        <v>1143</v>
      </c>
      <c r="J260" s="483">
        <f>IF(I260="","",IF(COUNTIF('B.LT.QR.5.4 LTQR(Brokers)'!$B$13:$B$1000,DropDown!$I260)&gt;=1,"",ROW()-3))</f>
        <v>257</v>
      </c>
      <c r="K260" s="143" t="str">
        <f t="shared" si="11"/>
        <v>Everbest Insurance Advisers Limited</v>
      </c>
    </row>
    <row r="261" spans="1:11" ht="15" customHeight="1">
      <c r="A261" s="284"/>
      <c r="B261" s="483" t="str">
        <f>IF(A261="","",IF(COUNTIF('B.LT.QR.5.2 LTQR(Bancassurance)'!$B$13:$B$1000,DropDown!$A261)&gt;=1,"",ROW()-3))</f>
        <v/>
      </c>
      <c r="C261" s="143" t="str">
        <f t="shared" ref="C261:C324" si="12">IF(ROW(A261)-ROW(A$4)+1&gt;COUNT(B$4:B$2002),"N/A",INDEX($A$4:$A$2002,SMALL($B$4:$B$2002,1+ROW(A261)-ROW(A$4))))</f>
        <v>N/A</v>
      </c>
      <c r="E261" s="143" t="s">
        <v>5704</v>
      </c>
      <c r="F261" s="483">
        <f>IF(E261="","",IF(COUNTIF('B.LT.QR.5.3 LTQR(Corp Agencies)'!$B$13:$B$1000,DropDown!$E261)&gt;=1,"",ROW()-3))</f>
        <v>258</v>
      </c>
      <c r="G261" s="143" t="str">
        <f t="shared" ref="G261:G324" si="13">IF(ROW(E261)-ROW(E$4)+1&gt;COUNT(F$4:F$2002),"N/A",INDEX($E$4:$E$2002,SMALL($F$4:$F$2002,1+ROW(E261)-ROW(E$4))))</f>
        <v>CHAMPION INSURANCE AND COMPUTER SERVICES LIMITED</v>
      </c>
      <c r="I261" s="478" t="s">
        <v>1816</v>
      </c>
      <c r="J261" s="483">
        <f>IF(I261="","",IF(COUNTIF('B.LT.QR.5.4 LTQR(Brokers)'!$B$13:$B$1000,DropDown!$I261)&gt;=1,"",ROW()-3))</f>
        <v>258</v>
      </c>
      <c r="K261" s="143" t="str">
        <f t="shared" ref="K261:K324" si="14">IF(ROW(I261)-ROW(I$4)+1&gt;COUNT(J$4:J$2002),"N/A",INDEX($I$4:$I$2002,SMALL($J$4:$J$2002,1+ROW(I261)-ROW(I$4))))</f>
        <v>EVERBEST INSURANCE AND FINANCIAL SERVICES LIMITED</v>
      </c>
    </row>
    <row r="262" spans="1:11" ht="15" customHeight="1">
      <c r="A262" s="284"/>
      <c r="B262" s="483" t="str">
        <f>IF(A262="","",IF(COUNTIF('B.LT.QR.5.2 LTQR(Bancassurance)'!$B$13:$B$1000,DropDown!$A262)&gt;=1,"",ROW()-3))</f>
        <v/>
      </c>
      <c r="C262" s="143" t="str">
        <f t="shared" si="12"/>
        <v>N/A</v>
      </c>
      <c r="E262" s="143" t="s">
        <v>5011</v>
      </c>
      <c r="F262" s="483">
        <f>IF(E262="","",IF(COUNTIF('B.LT.QR.5.3 LTQR(Corp Agencies)'!$B$13:$B$1000,DropDown!$E262)&gt;=1,"",ROW()-3))</f>
        <v>259</v>
      </c>
      <c r="G262" s="143" t="str">
        <f t="shared" si="13"/>
        <v>CHAN CHUN SHING WEALTH CONSULTANT LIMITED</v>
      </c>
      <c r="I262" s="478" t="s">
        <v>1558</v>
      </c>
      <c r="J262" s="483">
        <f>IF(I262="","",IF(COUNTIF('B.LT.QR.5.4 LTQR(Brokers)'!$B$13:$B$1000,DropDown!$I262)&gt;=1,"",ROW()-3))</f>
        <v>259</v>
      </c>
      <c r="K262" s="143" t="str">
        <f t="shared" si="14"/>
        <v>Everest Global Wealth Management Limited</v>
      </c>
    </row>
    <row r="263" spans="1:11" ht="15" customHeight="1">
      <c r="A263" s="284"/>
      <c r="B263" s="483" t="str">
        <f>IF(A263="","",IF(COUNTIF('B.LT.QR.5.2 LTQR(Bancassurance)'!$B$13:$B$1000,DropDown!$A263)&gt;=1,"",ROW()-3))</f>
        <v/>
      </c>
      <c r="C263" s="143" t="str">
        <f t="shared" si="12"/>
        <v>N/A</v>
      </c>
      <c r="E263" s="143" t="s">
        <v>5553</v>
      </c>
      <c r="F263" s="483">
        <f>IF(E263="","",IF(COUNTIF('B.LT.QR.5.3 LTQR(Corp Agencies)'!$B$13:$B$1000,DropDown!$E263)&gt;=1,"",ROW()-3))</f>
        <v>260</v>
      </c>
      <c r="G263" s="143" t="str">
        <f t="shared" si="13"/>
        <v>CHAN KIN CHUEN</v>
      </c>
      <c r="I263" s="478" t="s">
        <v>1740</v>
      </c>
      <c r="J263" s="483">
        <f>IF(I263="","",IF(COUNTIF('B.LT.QR.5.4 LTQR(Brokers)'!$B$13:$B$1000,DropDown!$I263)&gt;=1,"",ROW()-3))</f>
        <v>260</v>
      </c>
      <c r="K263" s="143" t="str">
        <f t="shared" si="14"/>
        <v>Evergreen Insurance Brokers Limited</v>
      </c>
    </row>
    <row r="264" spans="1:11" ht="15" customHeight="1">
      <c r="A264" s="284"/>
      <c r="B264" s="483" t="str">
        <f>IF(A264="","",IF(COUNTIF('B.LT.QR.5.2 LTQR(Bancassurance)'!$B$13:$B$1000,DropDown!$A264)&gt;=1,"",ROW()-3))</f>
        <v/>
      </c>
      <c r="C264" s="143" t="str">
        <f t="shared" si="12"/>
        <v>N/A</v>
      </c>
      <c r="E264" s="143" t="s">
        <v>4955</v>
      </c>
      <c r="F264" s="483">
        <f>IF(E264="","",IF(COUNTIF('B.LT.QR.5.3 LTQR(Corp Agencies)'!$B$13:$B$1000,DropDown!$E264)&gt;=1,"",ROW()-3))</f>
        <v>261</v>
      </c>
      <c r="G264" s="143" t="str">
        <f t="shared" si="13"/>
        <v>CHANG CHENG INSURANCE SERVICES LIMITED</v>
      </c>
      <c r="I264" s="478" t="s">
        <v>2550</v>
      </c>
      <c r="J264" s="483">
        <f>IF(I264="","",IF(COUNTIF('B.LT.QR.5.4 LTQR(Brokers)'!$B$13:$B$1000,DropDown!$I264)&gt;=1,"",ROW()-3))</f>
        <v>261</v>
      </c>
      <c r="K264" s="143" t="str">
        <f t="shared" si="14"/>
        <v>EVERLIFE ASSET ENTERPRISE LIMITED</v>
      </c>
    </row>
    <row r="265" spans="1:11" ht="15" customHeight="1">
      <c r="A265" s="284"/>
      <c r="B265" s="483" t="str">
        <f>IF(A265="","",IF(COUNTIF('B.LT.QR.5.2 LTQR(Bancassurance)'!$B$13:$B$1000,DropDown!$A265)&gt;=1,"",ROW()-3))</f>
        <v/>
      </c>
      <c r="C265" s="143" t="str">
        <f t="shared" si="12"/>
        <v>N/A</v>
      </c>
      <c r="E265" s="143" t="s">
        <v>5573</v>
      </c>
      <c r="F265" s="483">
        <f>IF(E265="","",IF(COUNTIF('B.LT.QR.5.3 LTQR(Corp Agencies)'!$B$13:$B$1000,DropDown!$E265)&gt;=1,"",ROW()-3))</f>
        <v>262</v>
      </c>
      <c r="G265" s="143" t="str">
        <f t="shared" si="13"/>
        <v>CHARISMA INSURANCE CONSULTANTS</v>
      </c>
      <c r="I265" s="478" t="s">
        <v>1864</v>
      </c>
      <c r="J265" s="483">
        <f>IF(I265="","",IF(COUNTIF('B.LT.QR.5.4 LTQR(Brokers)'!$B$13:$B$1000,DropDown!$I265)&gt;=1,"",ROW()-3))</f>
        <v>262</v>
      </c>
      <c r="K265" s="143" t="str">
        <f t="shared" si="14"/>
        <v>Everon Insurance Services Ltd.</v>
      </c>
    </row>
    <row r="266" spans="1:11" ht="15" customHeight="1">
      <c r="A266" s="284"/>
      <c r="B266" s="483" t="str">
        <f>IF(A266="","",IF(COUNTIF('B.LT.QR.5.2 LTQR(Bancassurance)'!$B$13:$B$1000,DropDown!$A266)&gt;=1,"",ROW()-3))</f>
        <v/>
      </c>
      <c r="C266" s="143" t="str">
        <f t="shared" si="12"/>
        <v>N/A</v>
      </c>
      <c r="E266" s="143" t="s">
        <v>5956</v>
      </c>
      <c r="F266" s="483">
        <f>IF(E266="","",IF(COUNTIF('B.LT.QR.5.3 LTQR(Corp Agencies)'!$B$13:$B$1000,DropDown!$E266)&gt;=1,"",ROW()-3))</f>
        <v>263</v>
      </c>
      <c r="G266" s="143" t="str">
        <f t="shared" si="13"/>
        <v>CHARLES MONAT AGENCY LTD</v>
      </c>
      <c r="I266" s="478" t="s">
        <v>2580</v>
      </c>
      <c r="J266" s="483">
        <f>IF(I266="","",IF(COUNTIF('B.LT.QR.5.4 LTQR(Brokers)'!$B$13:$B$1000,DropDown!$I266)&gt;=1,"",ROW()-3))</f>
        <v>263</v>
      </c>
      <c r="K266" s="143" t="str">
        <f t="shared" si="14"/>
        <v>EVERWISE ASSET ENTERPRISE LIMITED</v>
      </c>
    </row>
    <row r="267" spans="1:11" ht="15" customHeight="1">
      <c r="A267" s="284"/>
      <c r="B267" s="483" t="str">
        <f>IF(A267="","",IF(COUNTIF('B.LT.QR.5.2 LTQR(Bancassurance)'!$B$13:$B$1000,DropDown!$A267)&gt;=1,"",ROW()-3))</f>
        <v/>
      </c>
      <c r="C267" s="143" t="str">
        <f t="shared" si="12"/>
        <v>N/A</v>
      </c>
      <c r="E267" s="143" t="s">
        <v>3589</v>
      </c>
      <c r="F267" s="483">
        <f>IF(E267="","",IF(COUNTIF('B.LT.QR.5.3 LTQR(Corp Agencies)'!$B$13:$B$1000,DropDown!$E267)&gt;=1,"",ROW()-3))</f>
        <v>264</v>
      </c>
      <c r="G267" s="143" t="str">
        <f t="shared" si="13"/>
        <v>CHARLOTTE TRAVEL LTD</v>
      </c>
      <c r="I267" s="478" t="s">
        <v>1760</v>
      </c>
      <c r="J267" s="483">
        <f>IF(I267="","",IF(COUNTIF('B.LT.QR.5.4 LTQR(Brokers)'!$B$13:$B$1000,DropDown!$I267)&gt;=1,"",ROW()-3))</f>
        <v>264</v>
      </c>
      <c r="K267" s="143" t="str">
        <f t="shared" si="14"/>
        <v>EWORLD INSURANCE BROKERS LIMITED</v>
      </c>
    </row>
    <row r="268" spans="1:11" ht="15" customHeight="1">
      <c r="A268" s="284"/>
      <c r="B268" s="483" t="str">
        <f>IF(A268="","",IF(COUNTIF('B.LT.QR.5.2 LTQR(Bancassurance)'!$B$13:$B$1000,DropDown!$A268)&gt;=1,"",ROW()-3))</f>
        <v/>
      </c>
      <c r="C268" s="143" t="str">
        <f t="shared" si="12"/>
        <v>N/A</v>
      </c>
      <c r="E268" s="143" t="s">
        <v>3055</v>
      </c>
      <c r="F268" s="483">
        <f>IF(E268="","",IF(COUNTIF('B.LT.QR.5.3 LTQR(Corp Agencies)'!$B$13:$B$1000,DropDown!$E268)&gt;=1,"",ROW()-3))</f>
        <v>265</v>
      </c>
      <c r="G268" s="143" t="str">
        <f t="shared" si="13"/>
        <v>CHARLTON INSURANCE CONSULTANTS COMPANY</v>
      </c>
      <c r="I268" s="478" t="s">
        <v>1714</v>
      </c>
      <c r="J268" s="483">
        <f>IF(I268="","",IF(COUNTIF('B.LT.QR.5.4 LTQR(Brokers)'!$B$13:$B$1000,DropDown!$I268)&gt;=1,"",ROW()-3))</f>
        <v>265</v>
      </c>
      <c r="K268" s="143" t="str">
        <f t="shared" si="14"/>
        <v>Excel Insurance Brokers Limited</v>
      </c>
    </row>
    <row r="269" spans="1:11" ht="15" customHeight="1">
      <c r="A269" s="284"/>
      <c r="B269" s="483" t="str">
        <f>IF(A269="","",IF(COUNTIF('B.LT.QR.5.2 LTQR(Bancassurance)'!$B$13:$B$1000,DropDown!$A269)&gt;=1,"",ROW()-3))</f>
        <v/>
      </c>
      <c r="C269" s="143" t="str">
        <f t="shared" si="12"/>
        <v>N/A</v>
      </c>
      <c r="E269" s="143" t="s">
        <v>3113</v>
      </c>
      <c r="F269" s="483">
        <f>IF(E269="","",IF(COUNTIF('B.LT.QR.5.3 LTQR(Corp Agencies)'!$B$13:$B$1000,DropDown!$E269)&gt;=1,"",ROW()-3))</f>
        <v>266</v>
      </c>
      <c r="G269" s="143" t="str">
        <f t="shared" si="13"/>
        <v>CHARLTON INSURANCE SERVICES COMPANY</v>
      </c>
      <c r="I269" s="478" t="s">
        <v>2288</v>
      </c>
      <c r="J269" s="483">
        <f>IF(I269="","",IF(COUNTIF('B.LT.QR.5.4 LTQR(Brokers)'!$B$13:$B$1000,DropDown!$I269)&gt;=1,"",ROW()-3))</f>
        <v>266</v>
      </c>
      <c r="K269" s="143" t="str">
        <f t="shared" si="14"/>
        <v>Excellent Wealth Management Limited</v>
      </c>
    </row>
    <row r="270" spans="1:11" ht="15" customHeight="1">
      <c r="A270" s="284"/>
      <c r="B270" s="483" t="str">
        <f>IF(A270="","",IF(COUNTIF('B.LT.QR.5.2 LTQR(Bancassurance)'!$B$13:$B$1000,DropDown!$A270)&gt;=1,"",ROW()-3))</f>
        <v/>
      </c>
      <c r="C270" s="143" t="str">
        <f t="shared" si="12"/>
        <v>N/A</v>
      </c>
      <c r="E270" s="143" t="s">
        <v>6136</v>
      </c>
      <c r="F270" s="483">
        <f>IF(E270="","",IF(COUNTIF('B.LT.QR.5.3 LTQR(Corp Agencies)'!$B$13:$B$1000,DropDown!$E270)&gt;=1,"",ROW()-3))</f>
        <v>267</v>
      </c>
      <c r="G270" s="143" t="str">
        <f t="shared" si="13"/>
        <v>CHARTER GILMAN INSURANCE AGENCIES LIMITED</v>
      </c>
      <c r="I270" s="478" t="s">
        <v>2010</v>
      </c>
      <c r="J270" s="483">
        <f>IF(I270="","",IF(COUNTIF('B.LT.QR.5.4 LTQR(Brokers)'!$B$13:$B$1000,DropDown!$I270)&gt;=1,"",ROW()-3))</f>
        <v>267</v>
      </c>
      <c r="K270" s="143" t="str">
        <f t="shared" si="14"/>
        <v>Excellink Financial Services Limited</v>
      </c>
    </row>
    <row r="271" spans="1:11" ht="15" customHeight="1">
      <c r="A271" s="284"/>
      <c r="B271" s="483" t="str">
        <f>IF(A271="","",IF(COUNTIF('B.LT.QR.5.2 LTQR(Bancassurance)'!$B$13:$B$1000,DropDown!$A271)&gt;=1,"",ROW()-3))</f>
        <v/>
      </c>
      <c r="C271" s="143" t="str">
        <f t="shared" si="12"/>
        <v>N/A</v>
      </c>
      <c r="E271" s="143" t="s">
        <v>3997</v>
      </c>
      <c r="F271" s="483">
        <f>IF(E271="","",IF(COUNTIF('B.LT.QR.5.3 LTQR(Corp Agencies)'!$B$13:$B$1000,DropDown!$E271)&gt;=1,"",ROW()-3))</f>
        <v>268</v>
      </c>
      <c r="G271" s="143" t="str">
        <f t="shared" si="13"/>
        <v>CHARTER GILMAN INSURANCE CONSULTANTS LIMITED</v>
      </c>
      <c r="I271" s="478" t="s">
        <v>1348</v>
      </c>
      <c r="J271" s="483">
        <f>IF(I271="","",IF(COUNTIF('B.LT.QR.5.4 LTQR(Brokers)'!$B$13:$B$1000,DropDown!$I271)&gt;=1,"",ROW()-3))</f>
        <v>268</v>
      </c>
      <c r="K271" s="143" t="str">
        <f t="shared" si="14"/>
        <v>Expat Marine Limited</v>
      </c>
    </row>
    <row r="272" spans="1:11" ht="15" customHeight="1">
      <c r="A272" s="284"/>
      <c r="B272" s="483" t="str">
        <f>IF(A272="","",IF(COUNTIF('B.LT.QR.5.2 LTQR(Bancassurance)'!$B$13:$B$1000,DropDown!$A272)&gt;=1,"",ROW()-3))</f>
        <v/>
      </c>
      <c r="C272" s="143" t="str">
        <f t="shared" si="12"/>
        <v>N/A</v>
      </c>
      <c r="E272" s="143" t="s">
        <v>5079</v>
      </c>
      <c r="F272" s="483">
        <f>IF(E272="","",IF(COUNTIF('B.LT.QR.5.3 LTQR(Corp Agencies)'!$B$13:$B$1000,DropDown!$E272)&gt;=1,"",ROW()-3))</f>
        <v>269</v>
      </c>
      <c r="G272" s="143" t="str">
        <f t="shared" si="13"/>
        <v>CHARTERED ASIA PACIFIC LIMITED</v>
      </c>
      <c r="I272" s="478" t="s">
        <v>988</v>
      </c>
      <c r="J272" s="483">
        <f>IF(I272="","",IF(COUNTIF('B.LT.QR.5.4 LTQR(Brokers)'!$B$13:$B$1000,DropDown!$I272)&gt;=1,"",ROW()-3))</f>
        <v>269</v>
      </c>
      <c r="K272" s="143" t="str">
        <f t="shared" si="14"/>
        <v>Expat Services Ltd</v>
      </c>
    </row>
    <row r="273" spans="1:11" ht="15" customHeight="1">
      <c r="A273" s="284"/>
      <c r="B273" s="483" t="str">
        <f>IF(A273="","",IF(COUNTIF('B.LT.QR.5.2 LTQR(Bancassurance)'!$B$13:$B$1000,DropDown!$A273)&gt;=1,"",ROW()-3))</f>
        <v/>
      </c>
      <c r="C273" s="143" t="str">
        <f t="shared" si="12"/>
        <v>N/A</v>
      </c>
      <c r="E273" s="143" t="s">
        <v>5814</v>
      </c>
      <c r="F273" s="483">
        <f>IF(E273="","",IF(COUNTIF('B.LT.QR.5.3 LTQR(Corp Agencies)'!$B$13:$B$1000,DropDown!$E273)&gt;=1,"",ROW()-3))</f>
        <v>270</v>
      </c>
      <c r="G273" s="143" t="str">
        <f t="shared" si="13"/>
        <v>CHARTERED INSURANCE AGENCY</v>
      </c>
      <c r="I273" s="478" t="s">
        <v>2226</v>
      </c>
      <c r="J273" s="483">
        <f>IF(I273="","",IF(COUNTIF('B.LT.QR.5.4 LTQR(Brokers)'!$B$13:$B$1000,DropDown!$I273)&gt;=1,"",ROW()-3))</f>
        <v>270</v>
      </c>
      <c r="K273" s="143" t="str">
        <f t="shared" si="14"/>
        <v>Expatriate Insurance Brokers (HK) Limited</v>
      </c>
    </row>
    <row r="274" spans="1:11" ht="15" customHeight="1">
      <c r="A274" s="284"/>
      <c r="B274" s="483" t="str">
        <f>IF(A274="","",IF(COUNTIF('B.LT.QR.5.2 LTQR(Bancassurance)'!$B$13:$B$1000,DropDown!$A274)&gt;=1,"",ROW()-3))</f>
        <v/>
      </c>
      <c r="C274" s="143" t="str">
        <f t="shared" si="12"/>
        <v>N/A</v>
      </c>
      <c r="E274" s="143" t="s">
        <v>4787</v>
      </c>
      <c r="F274" s="483">
        <f>IF(E274="","",IF(COUNTIF('B.LT.QR.5.3 LTQR(Corp Agencies)'!$B$13:$B$1000,DropDown!$E274)&gt;=1,"",ROW()-3))</f>
        <v>271</v>
      </c>
      <c r="G274" s="143" t="str">
        <f t="shared" si="13"/>
        <v>CHARTER-UNION UNDERWRITING LIMITED</v>
      </c>
      <c r="I274" s="478" t="s">
        <v>1538</v>
      </c>
      <c r="J274" s="483">
        <f>IF(I274="","",IF(COUNTIF('B.LT.QR.5.4 LTQR(Brokers)'!$B$13:$B$1000,DropDown!$I274)&gt;=1,"",ROW()-3))</f>
        <v>271</v>
      </c>
      <c r="K274" s="143" t="str">
        <f t="shared" si="14"/>
        <v>Experts Management Limited</v>
      </c>
    </row>
    <row r="275" spans="1:11" ht="15" customHeight="1">
      <c r="A275" s="284"/>
      <c r="B275" s="483" t="str">
        <f>IF(A275="","",IF(COUNTIF('B.LT.QR.5.2 LTQR(Bancassurance)'!$B$13:$B$1000,DropDown!$A275)&gt;=1,"",ROW()-3))</f>
        <v/>
      </c>
      <c r="C275" s="143" t="str">
        <f t="shared" si="12"/>
        <v>N/A</v>
      </c>
      <c r="E275" s="143" t="s">
        <v>3294</v>
      </c>
      <c r="F275" s="483">
        <f>IF(E275="","",IF(COUNTIF('B.LT.QR.5.3 LTQR(Corp Agencies)'!$B$13:$B$1000,DropDown!$E275)&gt;=1,"",ROW()-3))</f>
        <v>272</v>
      </c>
      <c r="G275" s="143" t="str">
        <f t="shared" si="13"/>
        <v>CHEER TRADE INTERNATIONAL INVESTMENT LTD</v>
      </c>
      <c r="I275" s="478" t="s">
        <v>1257</v>
      </c>
      <c r="J275" s="483">
        <f>IF(I275="","",IF(COUNTIF('B.LT.QR.5.4 LTQR(Brokers)'!$B$13:$B$1000,DropDown!$I275)&gt;=1,"",ROW()-3))</f>
        <v>272</v>
      </c>
      <c r="K275" s="143" t="str">
        <f t="shared" si="14"/>
        <v>Father Financial Planning Services Limited</v>
      </c>
    </row>
    <row r="276" spans="1:11" ht="15" customHeight="1">
      <c r="A276" s="284"/>
      <c r="B276" s="483" t="str">
        <f>IF(A276="","",IF(COUNTIF('B.LT.QR.5.2 LTQR(Bancassurance)'!$B$13:$B$1000,DropDown!$A276)&gt;=1,"",ROW()-3))</f>
        <v/>
      </c>
      <c r="C276" s="143" t="str">
        <f t="shared" si="12"/>
        <v>N/A</v>
      </c>
      <c r="E276" s="143" t="s">
        <v>3757</v>
      </c>
      <c r="F276" s="483">
        <f>IF(E276="","",IF(COUNTIF('B.LT.QR.5.3 LTQR(Corp Agencies)'!$B$13:$B$1000,DropDown!$E276)&gt;=1,"",ROW()-3))</f>
        <v>273</v>
      </c>
      <c r="G276" s="143" t="str">
        <f t="shared" si="13"/>
        <v>CHEERLUCK MOTOR AND TAXI SERVICES LTD</v>
      </c>
      <c r="I276" s="478" t="s">
        <v>1550</v>
      </c>
      <c r="J276" s="483">
        <f>IF(I276="","",IF(COUNTIF('B.LT.QR.5.4 LTQR(Brokers)'!$B$13:$B$1000,DropDown!$I276)&gt;=1,"",ROW()-3))</f>
        <v>273</v>
      </c>
      <c r="K276" s="143" t="str">
        <f t="shared" si="14"/>
        <v>Fenestra Insurance Brokers Limited</v>
      </c>
    </row>
    <row r="277" spans="1:11" ht="15" customHeight="1">
      <c r="A277" s="284"/>
      <c r="B277" s="483" t="str">
        <f>IF(A277="","",IF(COUNTIF('B.LT.QR.5.2 LTQR(Bancassurance)'!$B$13:$B$1000,DropDown!$A277)&gt;=1,"",ROW()-3))</f>
        <v/>
      </c>
      <c r="C277" s="143" t="str">
        <f t="shared" si="12"/>
        <v>N/A</v>
      </c>
      <c r="E277" s="143" t="s">
        <v>4885</v>
      </c>
      <c r="F277" s="483">
        <f>IF(E277="","",IF(COUNTIF('B.LT.QR.5.3 LTQR(Corp Agencies)'!$B$13:$B$1000,DropDown!$E277)&gt;=1,"",ROW()-3))</f>
        <v>274</v>
      </c>
      <c r="G277" s="143" t="str">
        <f t="shared" si="13"/>
        <v>CHEONG FUNG INSURANCE AGENCY LTD</v>
      </c>
      <c r="I277" s="478" t="s">
        <v>2380</v>
      </c>
      <c r="J277" s="483">
        <f>IF(I277="","",IF(COUNTIF('B.LT.QR.5.4 LTQR(Brokers)'!$B$13:$B$1000,DropDown!$I277)&gt;=1,"",ROW()-3))</f>
        <v>274</v>
      </c>
      <c r="K277" s="143" t="str">
        <f t="shared" si="14"/>
        <v>Field Harvest Inc Limited</v>
      </c>
    </row>
    <row r="278" spans="1:11" ht="15" customHeight="1">
      <c r="A278" s="284"/>
      <c r="B278" s="483" t="str">
        <f>IF(A278="","",IF(COUNTIF('B.LT.QR.5.2 LTQR(Bancassurance)'!$B$13:$B$1000,DropDown!$A278)&gt;=1,"",ROW()-3))</f>
        <v/>
      </c>
      <c r="C278" s="143" t="str">
        <f t="shared" si="12"/>
        <v>N/A</v>
      </c>
      <c r="E278" s="143" t="s">
        <v>2912</v>
      </c>
      <c r="F278" s="483">
        <f>IF(E278="","",IF(COUNTIF('B.LT.QR.5.3 LTQR(Corp Agencies)'!$B$13:$B$1000,DropDown!$E278)&gt;=1,"",ROW()-3))</f>
        <v>275</v>
      </c>
      <c r="G278" s="143" t="str">
        <f t="shared" si="13"/>
        <v>CHI FU MOTOR TRADING COMPANY LIMITED</v>
      </c>
      <c r="I278" s="143" t="s">
        <v>2076</v>
      </c>
      <c r="J278" s="483">
        <f>IF(I278="","",IF(COUNTIF('B.LT.QR.5.4 LTQR(Brokers)'!$B$13:$B$1000,DropDown!$I278)&gt;=1,"",ROW()-3))</f>
        <v>275</v>
      </c>
      <c r="K278" s="143" t="str">
        <f t="shared" si="14"/>
        <v>Financial One Platform Services Limited</v>
      </c>
    </row>
    <row r="279" spans="1:11" ht="15" customHeight="1">
      <c r="A279" s="284"/>
      <c r="B279" s="483" t="str">
        <f>IF(A279="","",IF(COUNTIF('B.LT.QR.5.2 LTQR(Bancassurance)'!$B$13:$B$1000,DropDown!$A279)&gt;=1,"",ROW()-3))</f>
        <v/>
      </c>
      <c r="C279" s="143" t="str">
        <f t="shared" si="12"/>
        <v>N/A</v>
      </c>
      <c r="E279" s="143" t="s">
        <v>4287</v>
      </c>
      <c r="F279" s="483">
        <f>IF(E279="","",IF(COUNTIF('B.LT.QR.5.3 LTQR(Corp Agencies)'!$B$13:$B$1000,DropDown!$E279)&gt;=1,"",ROW()-3))</f>
        <v>276</v>
      </c>
      <c r="G279" s="143" t="str">
        <f t="shared" si="13"/>
        <v>CHI INSURANCE SERVICES LTD</v>
      </c>
      <c r="I279" s="143" t="s">
        <v>2090</v>
      </c>
      <c r="J279" s="483">
        <f>IF(I279="","",IF(COUNTIF('B.LT.QR.5.4 LTQR(Brokers)'!$B$13:$B$1000,DropDown!$I279)&gt;=1,"",ROW()-3))</f>
        <v>276</v>
      </c>
      <c r="K279" s="143" t="str">
        <f t="shared" si="14"/>
        <v>Finexis Advisory (HK) Limited</v>
      </c>
    </row>
    <row r="280" spans="1:11" ht="15" customHeight="1">
      <c r="A280" s="284"/>
      <c r="B280" s="483" t="str">
        <f>IF(A280="","",IF(COUNTIF('B.LT.QR.5.2 LTQR(Bancassurance)'!$B$13:$B$1000,DropDown!$A280)&gt;=1,"",ROW()-3))</f>
        <v/>
      </c>
      <c r="C280" s="143" t="str">
        <f t="shared" si="12"/>
        <v>N/A</v>
      </c>
      <c r="E280" s="143" t="s">
        <v>4279</v>
      </c>
      <c r="F280" s="483">
        <f>IF(E280="","",IF(COUNTIF('B.LT.QR.5.3 LTQR(Corp Agencies)'!$B$13:$B$1000,DropDown!$E280)&gt;=1,"",ROW()-3))</f>
        <v>277</v>
      </c>
      <c r="G280" s="143" t="str">
        <f t="shared" si="13"/>
        <v>CHI WAH INSURANCE AGENCY LTD</v>
      </c>
      <c r="I280" s="478" t="s">
        <v>1283</v>
      </c>
      <c r="J280" s="483">
        <f>IF(I280="","",IF(COUNTIF('B.LT.QR.5.4 LTQR(Brokers)'!$B$13:$B$1000,DropDown!$I280)&gt;=1,"",ROW()-3))</f>
        <v>277</v>
      </c>
      <c r="K280" s="143" t="str">
        <f t="shared" si="14"/>
        <v>First Fidelity Capital (International) Limited</v>
      </c>
    </row>
    <row r="281" spans="1:11" ht="15" customHeight="1">
      <c r="A281" s="284"/>
      <c r="B281" s="483" t="str">
        <f>IF(A281="","",IF(COUNTIF('B.LT.QR.5.2 LTQR(Bancassurance)'!$B$13:$B$1000,DropDown!$A281)&gt;=1,"",ROW()-3))</f>
        <v/>
      </c>
      <c r="C281" s="143" t="str">
        <f t="shared" si="12"/>
        <v>N/A</v>
      </c>
      <c r="E281" s="143" t="s">
        <v>6277</v>
      </c>
      <c r="F281" s="483">
        <f>IF(E281="","",IF(COUNTIF('B.LT.QR.5.3 LTQR(Corp Agencies)'!$B$13:$B$1000,DropDown!$E281)&gt;=1,"",ROW()-3))</f>
        <v>278</v>
      </c>
      <c r="G281" s="143" t="str">
        <f t="shared" si="13"/>
        <v>CHI WAH INSURANCE SERVICES LIMITED</v>
      </c>
      <c r="I281" s="143" t="s">
        <v>1780</v>
      </c>
      <c r="J281" s="483">
        <f>IF(I281="","",IF(COUNTIF('B.LT.QR.5.4 LTQR(Brokers)'!$B$13:$B$1000,DropDown!$I281)&gt;=1,"",ROW()-3))</f>
        <v>278</v>
      </c>
      <c r="K281" s="143" t="str">
        <f t="shared" si="14"/>
        <v>First Shanghai Wealth Management Ltd.</v>
      </c>
    </row>
    <row r="282" spans="1:11" ht="15" customHeight="1">
      <c r="A282" s="284"/>
      <c r="B282" s="483" t="str">
        <f>IF(A282="","",IF(COUNTIF('B.LT.QR.5.2 LTQR(Bancassurance)'!$B$13:$B$1000,DropDown!$A282)&gt;=1,"",ROW()-3))</f>
        <v/>
      </c>
      <c r="C282" s="143" t="str">
        <f t="shared" si="12"/>
        <v>N/A</v>
      </c>
      <c r="E282" s="143" t="s">
        <v>5255</v>
      </c>
      <c r="F282" s="483">
        <f>IF(E282="","",IF(COUNTIF('B.LT.QR.5.3 LTQR(Corp Agencies)'!$B$13:$B$1000,DropDown!$E282)&gt;=1,"",ROW()-3))</f>
        <v>279</v>
      </c>
      <c r="G282" s="143" t="str">
        <f t="shared" si="13"/>
        <v>CHI WO INSURANCE AGENCY</v>
      </c>
      <c r="I282" s="143" t="s">
        <v>2298</v>
      </c>
      <c r="J282" s="483">
        <f>IF(I282="","",IF(COUNTIF('B.LT.QR.5.4 LTQR(Brokers)'!$B$13:$B$1000,DropDown!$I282)&gt;=1,"",ROW()-3))</f>
        <v>279</v>
      </c>
      <c r="K282" s="143" t="str">
        <f t="shared" si="14"/>
        <v>First Wealth Management Limited</v>
      </c>
    </row>
    <row r="283" spans="1:11" ht="15" customHeight="1">
      <c r="A283" s="284"/>
      <c r="B283" s="483" t="str">
        <f>IF(A283="","",IF(COUNTIF('B.LT.QR.5.2 LTQR(Bancassurance)'!$B$13:$B$1000,DropDown!$A283)&gt;=1,"",ROW()-3))</f>
        <v/>
      </c>
      <c r="C283" s="143" t="str">
        <f t="shared" si="12"/>
        <v>N/A</v>
      </c>
      <c r="E283" s="143" t="s">
        <v>5263</v>
      </c>
      <c r="F283" s="483">
        <f>IF(E283="","",IF(COUNTIF('B.LT.QR.5.3 LTQR(Corp Agencies)'!$B$13:$B$1000,DropDown!$E283)&gt;=1,"",ROW()-3))</f>
        <v>280</v>
      </c>
      <c r="G283" s="143" t="str">
        <f t="shared" si="13"/>
        <v>CHI YIP MOTORS CO</v>
      </c>
      <c r="I283" s="143" t="s">
        <v>2510</v>
      </c>
      <c r="J283" s="483">
        <f>IF(I283="","",IF(COUNTIF('B.LT.QR.5.4 LTQR(Brokers)'!$B$13:$B$1000,DropDown!$I283)&gt;=1,"",ROW()-3))</f>
        <v>280</v>
      </c>
      <c r="K283" s="143" t="str">
        <f t="shared" si="14"/>
        <v>FLINTSTONE WEALTH MANAGEMENT LIMITED</v>
      </c>
    </row>
    <row r="284" spans="1:11" ht="15" customHeight="1">
      <c r="A284" s="284"/>
      <c r="B284" s="483" t="str">
        <f>IF(A284="","",IF(COUNTIF('B.LT.QR.5.2 LTQR(Bancassurance)'!$B$13:$B$1000,DropDown!$A284)&gt;=1,"",ROW()-3))</f>
        <v/>
      </c>
      <c r="C284" s="143" t="str">
        <f t="shared" si="12"/>
        <v>N/A</v>
      </c>
      <c r="E284" s="143" t="s">
        <v>5834</v>
      </c>
      <c r="F284" s="483">
        <f>IF(E284="","",IF(COUNTIF('B.LT.QR.5.3 LTQR(Corp Agencies)'!$B$13:$B$1000,DropDown!$E284)&gt;=1,"",ROW()-3))</f>
        <v>281</v>
      </c>
      <c r="G284" s="143" t="str">
        <f t="shared" si="13"/>
        <v>CHINA &amp; HONG KONG INSURANCE AGENCY LTD</v>
      </c>
      <c r="I284" s="478" t="s">
        <v>2280</v>
      </c>
      <c r="J284" s="483">
        <f>IF(I284="","",IF(COUNTIF('B.LT.QR.5.4 LTQR(Brokers)'!$B$13:$B$1000,DropDown!$I284)&gt;=1,"",ROW()-3))</f>
        <v>281</v>
      </c>
      <c r="K284" s="143" t="str">
        <f t="shared" si="14"/>
        <v>Focus Wealth Management Limited</v>
      </c>
    </row>
    <row r="285" spans="1:11" ht="15" customHeight="1">
      <c r="A285" s="284"/>
      <c r="B285" s="483" t="str">
        <f>IF(A285="","",IF(COUNTIF('B.LT.QR.5.2 LTQR(Bancassurance)'!$B$13:$B$1000,DropDown!$A285)&gt;=1,"",ROW()-3))</f>
        <v/>
      </c>
      <c r="C285" s="143" t="str">
        <f t="shared" si="12"/>
        <v>N/A</v>
      </c>
      <c r="E285" s="143" t="s">
        <v>3346</v>
      </c>
      <c r="F285" s="483">
        <f>IF(E285="","",IF(COUNTIF('B.LT.QR.5.3 LTQR(Corp Agencies)'!$B$13:$B$1000,DropDown!$E285)&gt;=1,"",ROW()-3))</f>
        <v>282</v>
      </c>
      <c r="G285" s="143" t="str">
        <f t="shared" si="13"/>
        <v>CHINA BRIGHT INSURANCE AGENCY</v>
      </c>
      <c r="I285" s="143" t="s">
        <v>2592</v>
      </c>
      <c r="J285" s="483">
        <f>IF(I285="","",IF(COUNTIF('B.LT.QR.5.4 LTQR(Brokers)'!$B$13:$B$1000,DropDown!$I285)&gt;=1,"",ROW()-3))</f>
        <v>282</v>
      </c>
      <c r="K285" s="143" t="str">
        <f t="shared" si="14"/>
        <v>FOREST INTERNATIONAL WEALTH MANAGEMENT LIMITED</v>
      </c>
    </row>
    <row r="286" spans="1:11" ht="15" customHeight="1">
      <c r="A286" s="284"/>
      <c r="B286" s="483" t="str">
        <f>IF(A286="","",IF(COUNTIF('B.LT.QR.5.2 LTQR(Bancassurance)'!$B$13:$B$1000,DropDown!$A286)&gt;=1,"",ROW()-3))</f>
        <v/>
      </c>
      <c r="C286" s="143" t="str">
        <f t="shared" si="12"/>
        <v>N/A</v>
      </c>
      <c r="E286" s="143" t="s">
        <v>3006</v>
      </c>
      <c r="F286" s="483">
        <f>IF(E286="","",IF(COUNTIF('B.LT.QR.5.3 LTQR(Corp Agencies)'!$B$13:$B$1000,DropDown!$E286)&gt;=1,"",ROW()-3))</f>
        <v>283</v>
      </c>
      <c r="G286" s="143" t="str">
        <f t="shared" si="13"/>
        <v>CHINA BRIGHT INSURANCE AGENCY LTD</v>
      </c>
      <c r="I286" s="478" t="s">
        <v>2370</v>
      </c>
      <c r="J286" s="483">
        <f>IF(I286="","",IF(COUNTIF('B.LT.QR.5.4 LTQR(Brokers)'!$B$13:$B$1000,DropDown!$I286)&gt;=1,"",ROW()-3))</f>
        <v>283</v>
      </c>
      <c r="K286" s="143" t="str">
        <f t="shared" si="14"/>
        <v>Formax Wealth Planning Limited</v>
      </c>
    </row>
    <row r="287" spans="1:11" ht="15" customHeight="1">
      <c r="A287" s="284"/>
      <c r="B287" s="483" t="str">
        <f>IF(A287="","",IF(COUNTIF('B.LT.QR.5.2 LTQR(Bancassurance)'!$B$13:$B$1000,DropDown!$A287)&gt;=1,"",ROW()-3))</f>
        <v/>
      </c>
      <c r="C287" s="143" t="str">
        <f t="shared" si="12"/>
        <v>N/A</v>
      </c>
      <c r="E287" s="143" t="s">
        <v>4697</v>
      </c>
      <c r="F287" s="483">
        <f>IF(E287="","",IF(COUNTIF('B.LT.QR.5.3 LTQR(Corp Agencies)'!$B$13:$B$1000,DropDown!$E287)&gt;=1,"",ROW()-3))</f>
        <v>284</v>
      </c>
      <c r="G287" s="143" t="str">
        <f t="shared" si="13"/>
        <v>CHINA BRIGHT INSURANCE SERVICES CO.</v>
      </c>
      <c r="I287" s="478" t="s">
        <v>1382</v>
      </c>
      <c r="J287" s="483">
        <f>IF(I287="","",IF(COUNTIF('B.LT.QR.5.4 LTQR(Brokers)'!$B$13:$B$1000,DropDown!$I287)&gt;=1,"",ROW()-3))</f>
        <v>284</v>
      </c>
      <c r="K287" s="143" t="str">
        <f t="shared" si="14"/>
        <v>Forth Capital (HK) Limited</v>
      </c>
    </row>
    <row r="288" spans="1:11" ht="15" customHeight="1">
      <c r="A288" s="284"/>
      <c r="B288" s="483" t="str">
        <f>IF(A288="","",IF(COUNTIF('B.LT.QR.5.2 LTQR(Bancassurance)'!$B$13:$B$1000,DropDown!$A288)&gt;=1,"",ROW()-3))</f>
        <v/>
      </c>
      <c r="C288" s="143" t="str">
        <f t="shared" si="12"/>
        <v>N/A</v>
      </c>
      <c r="E288" s="143" t="s">
        <v>6509</v>
      </c>
      <c r="F288" s="483">
        <f>IF(E288="","",IF(COUNTIF('B.LT.QR.5.3 LTQR(Corp Agencies)'!$B$13:$B$1000,DropDown!$E288)&gt;=1,"",ROW()-3))</f>
        <v>285</v>
      </c>
      <c r="G288" s="143" t="str">
        <f t="shared" si="13"/>
        <v>CHINA CAPITAL MANAGEMENT COMPANY</v>
      </c>
      <c r="I288" s="478" t="s">
        <v>1832</v>
      </c>
      <c r="J288" s="483">
        <f>IF(I288="","",IF(COUNTIF('B.LT.QR.5.4 LTQR(Brokers)'!$B$13:$B$1000,DropDown!$I288)&gt;=1,"",ROW()-3))</f>
        <v>285</v>
      </c>
      <c r="K288" s="143" t="str">
        <f t="shared" si="14"/>
        <v>Forthright Wealth Management Limited</v>
      </c>
    </row>
    <row r="289" spans="1:11" ht="15" customHeight="1">
      <c r="A289" s="284"/>
      <c r="B289" s="483" t="str">
        <f>IF(A289="","",IF(COUNTIF('B.LT.QR.5.2 LTQR(Bancassurance)'!$B$13:$B$1000,DropDown!$A289)&gt;=1,"",ROW()-3))</f>
        <v/>
      </c>
      <c r="C289" s="143" t="str">
        <f t="shared" si="12"/>
        <v>N/A</v>
      </c>
      <c r="E289" s="143" t="s">
        <v>4879</v>
      </c>
      <c r="F289" s="483">
        <f>IF(E289="","",IF(COUNTIF('B.LT.QR.5.3 LTQR(Corp Agencies)'!$B$13:$B$1000,DropDown!$E289)&gt;=1,"",ROW()-3))</f>
        <v>286</v>
      </c>
      <c r="G289" s="143" t="str">
        <f t="shared" si="13"/>
        <v>CHINA MOBILE HONG KONG COMPANY LIMITED</v>
      </c>
      <c r="I289" s="143" t="s">
        <v>2448</v>
      </c>
      <c r="J289" s="483">
        <f>IF(I289="","",IF(COUNTIF('B.LT.QR.5.4 LTQR(Brokers)'!$B$13:$B$1000,DropDown!$I289)&gt;=1,"",ROW()-3))</f>
        <v>286</v>
      </c>
      <c r="K289" s="143" t="str">
        <f t="shared" si="14"/>
        <v>Fortstone International (Hong Kong) Limited</v>
      </c>
    </row>
    <row r="290" spans="1:11" ht="15" customHeight="1">
      <c r="A290" s="284"/>
      <c r="B290" s="483" t="str">
        <f>IF(A290="","",IF(COUNTIF('B.LT.QR.5.2 LTQR(Bancassurance)'!$B$13:$B$1000,DropDown!$A290)&gt;=1,"",ROW()-3))</f>
        <v/>
      </c>
      <c r="C290" s="143" t="str">
        <f t="shared" si="12"/>
        <v>N/A</v>
      </c>
      <c r="E290" s="143" t="s">
        <v>4301</v>
      </c>
      <c r="F290" s="483">
        <f>IF(E290="","",IF(COUNTIF('B.LT.QR.5.3 LTQR(Corp Agencies)'!$B$13:$B$1000,DropDown!$E290)&gt;=1,"",ROW()-3))</f>
        <v>287</v>
      </c>
      <c r="G290" s="143" t="str">
        <f t="shared" si="13"/>
        <v>CHINA SILVER GLOBAL INVESTMENT CONSULTANT LIMITIED</v>
      </c>
      <c r="I290" s="143" t="s">
        <v>2084</v>
      </c>
      <c r="J290" s="483">
        <f>IF(I290="","",IF(COUNTIF('B.LT.QR.5.4 LTQR(Brokers)'!$B$13:$B$1000,DropDown!$I290)&gt;=1,"",ROW()-3))</f>
        <v>287</v>
      </c>
      <c r="K290" s="143" t="str">
        <f t="shared" si="14"/>
        <v>Fortunaire Financial Planning Limited</v>
      </c>
    </row>
    <row r="291" spans="1:11" ht="15" customHeight="1">
      <c r="A291" s="284"/>
      <c r="B291" s="483" t="str">
        <f>IF(A291="","",IF(COUNTIF('B.LT.QR.5.2 LTQR(Bancassurance)'!$B$13:$B$1000,DropDown!$A291)&gt;=1,"",ROW()-3))</f>
        <v/>
      </c>
      <c r="C291" s="143" t="str">
        <f t="shared" si="12"/>
        <v>N/A</v>
      </c>
      <c r="E291" s="143" t="s">
        <v>6461</v>
      </c>
      <c r="F291" s="483">
        <f>IF(E291="","",IF(COUNTIF('B.LT.QR.5.3 LTQR(Corp Agencies)'!$B$13:$B$1000,DropDown!$E291)&gt;=1,"",ROW()-3))</f>
        <v>288</v>
      </c>
      <c r="G291" s="143" t="str">
        <f t="shared" si="13"/>
        <v>CHINA TAIPING INSURANCE (HK) COMPANY LIMITED</v>
      </c>
      <c r="I291" s="143" t="s">
        <v>2372</v>
      </c>
      <c r="J291" s="483">
        <f>IF(I291="","",IF(COUNTIF('B.LT.QR.5.4 LTQR(Brokers)'!$B$13:$B$1000,DropDown!$I291)&gt;=1,"",ROW()-3))</f>
        <v>288</v>
      </c>
      <c r="K291" s="143" t="str">
        <f t="shared" si="14"/>
        <v>Fortune Asset Management HK Limited</v>
      </c>
    </row>
    <row r="292" spans="1:11" ht="15" customHeight="1">
      <c r="A292" s="284"/>
      <c r="B292" s="483" t="str">
        <f>IF(A292="","",IF(COUNTIF('B.LT.QR.5.2 LTQR(Bancassurance)'!$B$13:$B$1000,DropDown!$A292)&gt;=1,"",ROW()-3))</f>
        <v/>
      </c>
      <c r="C292" s="143" t="str">
        <f t="shared" si="12"/>
        <v>N/A</v>
      </c>
      <c r="E292" s="143" t="s">
        <v>4665</v>
      </c>
      <c r="F292" s="483">
        <f>IF(E292="","",IF(COUNTIF('B.LT.QR.5.3 LTQR(Corp Agencies)'!$B$13:$B$1000,DropDown!$E292)&gt;=1,"",ROW()-3))</f>
        <v>289</v>
      </c>
      <c r="G292" s="143" t="str">
        <f t="shared" si="13"/>
        <v>CHINA TAIPING LIFE INSURANCE (HK) COMPANY LTD</v>
      </c>
      <c r="I292" s="143" t="s">
        <v>2214</v>
      </c>
      <c r="J292" s="483">
        <f>IF(I292="","",IF(COUNTIF('B.LT.QR.5.4 LTQR(Brokers)'!$B$13:$B$1000,DropDown!$I292)&gt;=1,"",ROW()-3))</f>
        <v>289</v>
      </c>
      <c r="K292" s="143" t="str">
        <f t="shared" si="14"/>
        <v>Fortune Financial Services Company Limited</v>
      </c>
    </row>
    <row r="293" spans="1:11" ht="15" customHeight="1">
      <c r="A293" s="284"/>
      <c r="B293" s="483" t="str">
        <f>IF(A293="","",IF(COUNTIF('B.LT.QR.5.2 LTQR(Bancassurance)'!$B$13:$B$1000,DropDown!$A293)&gt;=1,"",ROW()-3))</f>
        <v/>
      </c>
      <c r="C293" s="143" t="str">
        <f t="shared" si="12"/>
        <v>N/A</v>
      </c>
      <c r="E293" s="143" t="s">
        <v>5581</v>
      </c>
      <c r="F293" s="483">
        <f>IF(E293="","",IF(COUNTIF('B.LT.QR.5.3 LTQR(Corp Agencies)'!$B$13:$B$1000,DropDown!$E293)&gt;=1,"",ROW()-3))</f>
        <v>290</v>
      </c>
      <c r="G293" s="143" t="str">
        <f t="shared" si="13"/>
        <v>CHINA TRAVEL INSURANCE ADVISERS HK LTD</v>
      </c>
      <c r="I293" s="143" t="s">
        <v>2384</v>
      </c>
      <c r="J293" s="483">
        <f>IF(I293="","",IF(COUNTIF('B.LT.QR.5.4 LTQR(Brokers)'!$B$13:$B$1000,DropDown!$I293)&gt;=1,"",ROW()-3))</f>
        <v>290</v>
      </c>
      <c r="K293" s="143" t="str">
        <f t="shared" si="14"/>
        <v>Fortune Freedoness Wealth Management Limited</v>
      </c>
    </row>
    <row r="294" spans="1:11" ht="15" customHeight="1">
      <c r="A294" s="284"/>
      <c r="B294" s="483" t="str">
        <f>IF(A294="","",IF(COUNTIF('B.LT.QR.5.2 LTQR(Bancassurance)'!$B$13:$B$1000,DropDown!$A294)&gt;=1,"",ROW()-3))</f>
        <v/>
      </c>
      <c r="C294" s="143" t="str">
        <f t="shared" si="12"/>
        <v>N/A</v>
      </c>
      <c r="E294" s="143" t="s">
        <v>6469</v>
      </c>
      <c r="F294" s="483">
        <f>IF(E294="","",IF(COUNTIF('B.LT.QR.5.3 LTQR(Corp Agencies)'!$B$13:$B$1000,DropDown!$E294)&gt;=1,"",ROW()-3))</f>
        <v>291</v>
      </c>
      <c r="G294" s="143" t="str">
        <f t="shared" si="13"/>
        <v>CHINA TRUST ASIA INSURANCE SERVICE COMPANY</v>
      </c>
      <c r="I294" s="143" t="s">
        <v>2210</v>
      </c>
      <c r="J294" s="483">
        <f>IF(I294="","",IF(COUNTIF('B.LT.QR.5.4 LTQR(Brokers)'!$B$13:$B$1000,DropDown!$I294)&gt;=1,"",ROW()-3))</f>
        <v>291</v>
      </c>
      <c r="K294" s="143" t="str">
        <f t="shared" si="14"/>
        <v>Fortune Insurance Broker Company Limited</v>
      </c>
    </row>
    <row r="295" spans="1:11" ht="15" customHeight="1">
      <c r="A295" s="284"/>
      <c r="B295" s="483" t="str">
        <f>IF(A295="","",IF(COUNTIF('B.LT.QR.5.2 LTQR(Bancassurance)'!$B$13:$B$1000,DropDown!$A295)&gt;=1,"",ROW()-3))</f>
        <v/>
      </c>
      <c r="C295" s="143" t="str">
        <f t="shared" si="12"/>
        <v>N/A</v>
      </c>
      <c r="E295" s="143" t="s">
        <v>3601</v>
      </c>
      <c r="F295" s="483">
        <f>IF(E295="","",IF(COUNTIF('B.LT.QR.5.3 LTQR(Corp Agencies)'!$B$13:$B$1000,DropDown!$E295)&gt;=1,"",ROW()-3))</f>
        <v>292</v>
      </c>
      <c r="G295" s="143" t="str">
        <f t="shared" si="13"/>
        <v>CHINA UNITED INSURANCE AGENCY LIMITED</v>
      </c>
      <c r="I295" s="478" t="s">
        <v>2492</v>
      </c>
      <c r="J295" s="483">
        <f>IF(I295="","",IF(COUNTIF('B.LT.QR.5.4 LTQR(Brokers)'!$B$13:$B$1000,DropDown!$I295)&gt;=1,"",ROW()-3))</f>
        <v>292</v>
      </c>
      <c r="K295" s="143" t="str">
        <f t="shared" si="14"/>
        <v>Fortune Union Capital Management Limited</v>
      </c>
    </row>
    <row r="296" spans="1:11" ht="15" customHeight="1">
      <c r="A296" s="284"/>
      <c r="B296" s="483" t="str">
        <f>IF(A296="","",IF(COUNTIF('B.LT.QR.5.2 LTQR(Bancassurance)'!$B$13:$B$1000,DropDown!$A296)&gt;=1,"",ROW()-3))</f>
        <v/>
      </c>
      <c r="C296" s="143" t="str">
        <f t="shared" si="12"/>
        <v>N/A</v>
      </c>
      <c r="E296" s="143" t="s">
        <v>3619</v>
      </c>
      <c r="F296" s="483">
        <f>IF(E296="","",IF(COUNTIF('B.LT.QR.5.3 LTQR(Corp Agencies)'!$B$13:$B$1000,DropDown!$E296)&gt;=1,"",ROW()-3))</f>
        <v>293</v>
      </c>
      <c r="G296" s="143" t="str">
        <f t="shared" si="13"/>
        <v>CHINA UNITED INSURANCE MANAGEMENT LTD</v>
      </c>
      <c r="I296" s="143" t="s">
        <v>2284</v>
      </c>
      <c r="J296" s="483">
        <f>IF(I296="","",IF(COUNTIF('B.LT.QR.5.4 LTQR(Brokers)'!$B$13:$B$1000,DropDown!$I296)&gt;=1,"",ROW()-3))</f>
        <v>293</v>
      </c>
      <c r="K296" s="143" t="str">
        <f t="shared" si="14"/>
        <v>Fortune Uniwin Financial Group Limited</v>
      </c>
    </row>
    <row r="297" spans="1:11" ht="15" customHeight="1">
      <c r="A297" s="284"/>
      <c r="B297" s="483" t="str">
        <f>IF(A297="","",IF(COUNTIF('B.LT.QR.5.2 LTQR(Bancassurance)'!$B$13:$B$1000,DropDown!$A297)&gt;=1,"",ROW()-3))</f>
        <v/>
      </c>
      <c r="C297" s="143" t="str">
        <f t="shared" si="12"/>
        <v>N/A</v>
      </c>
      <c r="E297" s="143" t="s">
        <v>4513</v>
      </c>
      <c r="F297" s="483">
        <f>IF(E297="","",IF(COUNTIF('B.LT.QR.5.3 LTQR(Corp Agencies)'!$B$13:$B$1000,DropDown!$E297)&gt;=1,"",ROW()-3))</f>
        <v>294</v>
      </c>
      <c r="G297" s="143" t="str">
        <f t="shared" si="13"/>
        <v>CHINA UNITED INSURANCE SERVICES LIMITED</v>
      </c>
      <c r="I297" s="143" t="s">
        <v>2028</v>
      </c>
      <c r="J297" s="483">
        <f>IF(I297="","",IF(COUNTIF('B.LT.QR.5.4 LTQR(Brokers)'!$B$13:$B$1000,DropDown!$I297)&gt;=1,"",ROW()-3))</f>
        <v>294</v>
      </c>
      <c r="K297" s="143" t="str">
        <f t="shared" si="14"/>
        <v>Fortune Wealth Management Limited</v>
      </c>
    </row>
    <row r="298" spans="1:11" ht="15" customHeight="1">
      <c r="A298" s="284"/>
      <c r="B298" s="483" t="str">
        <f>IF(A298="","",IF(COUNTIF('B.LT.QR.5.2 LTQR(Bancassurance)'!$B$13:$B$1000,DropDown!$A298)&gt;=1,"",ROW()-3))</f>
        <v/>
      </c>
      <c r="C298" s="143" t="str">
        <f t="shared" si="12"/>
        <v>N/A</v>
      </c>
      <c r="E298" s="143" t="s">
        <v>4203</v>
      </c>
      <c r="F298" s="483">
        <f>IF(E298="","",IF(COUNTIF('B.LT.QR.5.3 LTQR(Corp Agencies)'!$B$13:$B$1000,DropDown!$E298)&gt;=1,"",ROW()-3))</f>
        <v>295</v>
      </c>
      <c r="G298" s="143" t="str">
        <f t="shared" si="13"/>
        <v>CHINA WIN INVESTMENTS LTD</v>
      </c>
      <c r="I298" s="143" t="s">
        <v>2392</v>
      </c>
      <c r="J298" s="483">
        <f>IF(I298="","",IF(COUNTIF('B.LT.QR.5.4 LTQR(Brokers)'!$B$13:$B$1000,DropDown!$I298)&gt;=1,"",ROW()-3))</f>
        <v>295</v>
      </c>
      <c r="K298" s="143" t="str">
        <f t="shared" si="14"/>
        <v>Fortune Well Financial Consultant Limited</v>
      </c>
    </row>
    <row r="299" spans="1:11" ht="15" customHeight="1">
      <c r="A299" s="284"/>
      <c r="B299" s="483" t="str">
        <f>IF(A299="","",IF(COUNTIF('B.LT.QR.5.2 LTQR(Bancassurance)'!$B$13:$B$1000,DropDown!$A299)&gt;=1,"",ROW()-3))</f>
        <v/>
      </c>
      <c r="C299" s="143" t="str">
        <f t="shared" si="12"/>
        <v>N/A</v>
      </c>
      <c r="E299" s="143" t="s">
        <v>4993</v>
      </c>
      <c r="F299" s="483">
        <f>IF(E299="","",IF(COUNTIF('B.LT.QR.5.3 LTQR(Corp Agencies)'!$B$13:$B$1000,DropDown!$E299)&gt;=1,"",ROW()-3))</f>
        <v>296</v>
      </c>
      <c r="G299" s="143" t="str">
        <f t="shared" si="13"/>
        <v>CHINA, HONG KONG &amp; MACAU (SHUN TONG) SERVICES CO.</v>
      </c>
      <c r="I299" s="143" t="s">
        <v>2554</v>
      </c>
      <c r="J299" s="483">
        <f>IF(I299="","",IF(COUNTIF('B.LT.QR.5.4 LTQR(Brokers)'!$B$13:$B$1000,DropDown!$I299)&gt;=1,"",ROW()-3))</f>
        <v>296</v>
      </c>
      <c r="K299" s="143" t="str">
        <f t="shared" si="14"/>
        <v>Fortune-Harvest Wealth Management Company Limited</v>
      </c>
    </row>
    <row r="300" spans="1:11" ht="15" customHeight="1">
      <c r="A300" s="284"/>
      <c r="B300" s="483" t="str">
        <f>IF(A300="","",IF(COUNTIF('B.LT.QR.5.2 LTQR(Bancassurance)'!$B$13:$B$1000,DropDown!$A300)&gt;=1,"",ROW()-3))</f>
        <v/>
      </c>
      <c r="C300" s="143" t="str">
        <f t="shared" si="12"/>
        <v>N/A</v>
      </c>
      <c r="E300" s="143" t="s">
        <v>4851</v>
      </c>
      <c r="F300" s="483">
        <f>IF(E300="","",IF(COUNTIF('B.LT.QR.5.3 LTQR(Corp Agencies)'!$B$13:$B$1000,DropDown!$E300)&gt;=1,"",ROW()-3))</f>
        <v>297</v>
      </c>
      <c r="G300" s="143" t="str">
        <f t="shared" si="13"/>
        <v>CHINAWIN CONSULTANTS LIMITED</v>
      </c>
      <c r="I300" s="143" t="s">
        <v>1932</v>
      </c>
      <c r="J300" s="483">
        <f>IF(I300="","",IF(COUNTIF('B.LT.QR.5.4 LTQR(Brokers)'!$B$13:$B$1000,DropDown!$I300)&gt;=1,"",ROW()-3))</f>
        <v>297</v>
      </c>
      <c r="K300" s="143" t="str">
        <f t="shared" si="14"/>
        <v>Foryou Capital Wealth Management Company Limited</v>
      </c>
    </row>
    <row r="301" spans="1:11" ht="15" customHeight="1">
      <c r="A301" s="284"/>
      <c r="B301" s="483" t="str">
        <f>IF(A301="","",IF(COUNTIF('B.LT.QR.5.2 LTQR(Bancassurance)'!$B$13:$B$1000,DropDown!$A301)&gt;=1,"",ROW()-3))</f>
        <v/>
      </c>
      <c r="C301" s="143" t="str">
        <f t="shared" si="12"/>
        <v>N/A</v>
      </c>
      <c r="E301" s="143" t="s">
        <v>3725</v>
      </c>
      <c r="F301" s="483">
        <f>IF(E301="","",IF(COUNTIF('B.LT.QR.5.3 LTQR(Corp Agencies)'!$B$13:$B$1000,DropDown!$E301)&gt;=1,"",ROW()-3))</f>
        <v>298</v>
      </c>
      <c r="G301" s="143" t="str">
        <f t="shared" si="13"/>
        <v>CHIN'S MOTORS CO</v>
      </c>
      <c r="I301" s="478" t="s">
        <v>2036</v>
      </c>
      <c r="J301" s="483">
        <f>IF(I301="","",IF(COUNTIF('B.LT.QR.5.4 LTQR(Brokers)'!$B$13:$B$1000,DropDown!$I301)&gt;=1,"",ROW()-3))</f>
        <v>298</v>
      </c>
      <c r="K301" s="143" t="str">
        <f t="shared" si="14"/>
        <v>FQ Life Wealth Management Limited</v>
      </c>
    </row>
    <row r="302" spans="1:11" ht="15" customHeight="1">
      <c r="A302" s="284"/>
      <c r="B302" s="483" t="str">
        <f>IF(A302="","",IF(COUNTIF('B.LT.QR.5.2 LTQR(Bancassurance)'!$B$13:$B$1000,DropDown!$A302)&gt;=1,"",ROW()-3))</f>
        <v/>
      </c>
      <c r="C302" s="143" t="str">
        <f t="shared" si="12"/>
        <v>N/A</v>
      </c>
      <c r="E302" s="143" t="s">
        <v>4973</v>
      </c>
      <c r="F302" s="483">
        <f>IF(E302="","",IF(COUNTIF('B.LT.QR.5.3 LTQR(Corp Agencies)'!$B$13:$B$1000,DropDown!$E302)&gt;=1,"",ROW()-3))</f>
        <v>299</v>
      </c>
      <c r="G302" s="143" t="str">
        <f t="shared" si="13"/>
        <v>CHIU LUEN TAXI MANAGEMENT LIMITED</v>
      </c>
      <c r="I302" s="478" t="s">
        <v>2114</v>
      </c>
      <c r="J302" s="483">
        <f>IF(I302="","",IF(COUNTIF('B.LT.QR.5.4 LTQR(Brokers)'!$B$13:$B$1000,DropDown!$I302)&gt;=1,"",ROW()-3))</f>
        <v>299</v>
      </c>
      <c r="K302" s="143" t="str">
        <f t="shared" si="14"/>
        <v>Frontier Financial Advisory Services Ltd.</v>
      </c>
    </row>
    <row r="303" spans="1:11" ht="15" customHeight="1">
      <c r="A303" s="284"/>
      <c r="B303" s="483" t="str">
        <f>IF(A303="","",IF(COUNTIF('B.LT.QR.5.2 LTQR(Bancassurance)'!$B$13:$B$1000,DropDown!$A303)&gt;=1,"",ROW()-3))</f>
        <v/>
      </c>
      <c r="C303" s="143" t="str">
        <f t="shared" si="12"/>
        <v>N/A</v>
      </c>
      <c r="E303" s="143" t="s">
        <v>5491</v>
      </c>
      <c r="F303" s="483">
        <f>IF(E303="","",IF(COUNTIF('B.LT.QR.5.3 LTQR(Corp Agencies)'!$B$13:$B$1000,DropDown!$E303)&gt;=1,"",ROW()-3))</f>
        <v>300</v>
      </c>
      <c r="G303" s="143" t="str">
        <f t="shared" si="13"/>
        <v>CHONG HING INSURANCE CO LTD</v>
      </c>
      <c r="I303" s="478" t="s">
        <v>2216</v>
      </c>
      <c r="J303" s="483">
        <f>IF(I303="","",IF(COUNTIF('B.LT.QR.5.4 LTQR(Brokers)'!$B$13:$B$1000,DropDown!$I303)&gt;=1,"",ROW()-3))</f>
        <v>300</v>
      </c>
      <c r="K303" s="143" t="str">
        <f t="shared" si="14"/>
        <v>FRONTIER INSURANCE CONSULTANTS LIMITED</v>
      </c>
    </row>
    <row r="304" spans="1:11" ht="15" customHeight="1">
      <c r="A304" s="284"/>
      <c r="B304" s="483" t="str">
        <f>IF(A304="","",IF(COUNTIF('B.LT.QR.5.2 LTQR(Bancassurance)'!$B$13:$B$1000,DropDown!$A304)&gt;=1,"",ROW()-3))</f>
        <v/>
      </c>
      <c r="C304" s="143" t="str">
        <f t="shared" si="12"/>
        <v>N/A</v>
      </c>
      <c r="E304" s="143" t="s">
        <v>5189</v>
      </c>
      <c r="F304" s="483">
        <f>IF(E304="","",IF(COUNTIF('B.LT.QR.5.3 LTQR(Corp Agencies)'!$B$13:$B$1000,DropDown!$E304)&gt;=1,"",ROW()-3))</f>
        <v>301</v>
      </c>
      <c r="G304" s="143" t="str">
        <f t="shared" si="13"/>
        <v>CHOW CHI KEUNG</v>
      </c>
      <c r="I304" s="143" t="s">
        <v>1506</v>
      </c>
      <c r="J304" s="483">
        <f>IF(I304="","",IF(COUNTIF('B.LT.QR.5.4 LTQR(Brokers)'!$B$13:$B$1000,DropDown!$I304)&gt;=1,"",ROW()-3))</f>
        <v>301</v>
      </c>
      <c r="K304" s="143" t="str">
        <f t="shared" si="14"/>
        <v>FSG Insurance Services Limited</v>
      </c>
    </row>
    <row r="305" spans="1:11" ht="15" customHeight="1">
      <c r="A305" s="284"/>
      <c r="B305" s="483" t="str">
        <f>IF(A305="","",IF(COUNTIF('B.LT.QR.5.2 LTQR(Bancassurance)'!$B$13:$B$1000,DropDown!$A305)&gt;=1,"",ROW()-3))</f>
        <v/>
      </c>
      <c r="C305" s="143" t="str">
        <f t="shared" si="12"/>
        <v>N/A</v>
      </c>
      <c r="E305" s="143" t="s">
        <v>5477</v>
      </c>
      <c r="F305" s="483">
        <f>IF(E305="","",IF(COUNTIF('B.LT.QR.5.3 LTQR(Corp Agencies)'!$B$13:$B$1000,DropDown!$E305)&gt;=1,"",ROW()-3))</f>
        <v>302</v>
      </c>
      <c r="G305" s="143" t="str">
        <f t="shared" si="13"/>
        <v>CHOW SHUI TING INSURANCE AGENCY</v>
      </c>
      <c r="I305" s="143" t="s">
        <v>2360</v>
      </c>
      <c r="J305" s="483">
        <f>IF(I305="","",IF(COUNTIF('B.LT.QR.5.4 LTQR(Brokers)'!$B$13:$B$1000,DropDown!$I305)&gt;=1,"",ROW()-3))</f>
        <v>302</v>
      </c>
      <c r="K305" s="143" t="str">
        <f t="shared" si="14"/>
        <v>FST Wealth Management Limited</v>
      </c>
    </row>
    <row r="306" spans="1:11" ht="15" customHeight="1">
      <c r="A306" s="284"/>
      <c r="B306" s="483" t="str">
        <f>IF(A306="","",IF(COUNTIF('B.LT.QR.5.2 LTQR(Bancassurance)'!$B$13:$B$1000,DropDown!$A306)&gt;=1,"",ROW()-3))</f>
        <v/>
      </c>
      <c r="C306" s="143" t="str">
        <f t="shared" si="12"/>
        <v>N/A</v>
      </c>
      <c r="E306" s="143" t="s">
        <v>3097</v>
      </c>
      <c r="F306" s="483">
        <f>IF(E306="","",IF(COUNTIF('B.LT.QR.5.3 LTQR(Corp Agencies)'!$B$13:$B$1000,DropDown!$E306)&gt;=1,"",ROW()-3))</f>
        <v>303</v>
      </c>
      <c r="G306" s="143" t="str">
        <f t="shared" si="13"/>
        <v>CHOY LEE MOTORS (INTERNATIONAL) COMPANY LIMITED</v>
      </c>
      <c r="I306" s="478" t="s">
        <v>1956</v>
      </c>
      <c r="J306" s="483">
        <f>IF(I306="","",IF(COUNTIF('B.LT.QR.5.4 LTQR(Brokers)'!$B$13:$B$1000,DropDown!$I306)&gt;=1,"",ROW()-3))</f>
        <v>303</v>
      </c>
      <c r="K306" s="143" t="str">
        <f t="shared" si="14"/>
        <v>Fu Ren Financial Services Limited</v>
      </c>
    </row>
    <row r="307" spans="1:11" ht="15" customHeight="1">
      <c r="A307" s="284"/>
      <c r="B307" s="483" t="str">
        <f>IF(A307="","",IF(COUNTIF('B.LT.QR.5.2 LTQR(Bancassurance)'!$B$13:$B$1000,DropDown!$A307)&gt;=1,"",ROW()-3))</f>
        <v/>
      </c>
      <c r="C307" s="143" t="str">
        <f t="shared" si="12"/>
        <v>N/A</v>
      </c>
      <c r="E307" s="143" t="s">
        <v>6347</v>
      </c>
      <c r="F307" s="483">
        <f>IF(E307="","",IF(COUNTIF('B.LT.QR.5.3 LTQR(Corp Agencies)'!$B$13:$B$1000,DropDown!$E307)&gt;=1,"",ROW()-3))</f>
        <v>304</v>
      </c>
      <c r="G307" s="143" t="str">
        <f t="shared" si="13"/>
        <v>CHU KONG MARITIME CONSULTANT CO LTD</v>
      </c>
      <c r="I307" s="143" t="s">
        <v>2072</v>
      </c>
      <c r="J307" s="483">
        <f>IF(I307="","",IF(COUNTIF('B.LT.QR.5.4 LTQR(Brokers)'!$B$13:$B$1000,DropDown!$I307)&gt;=1,"",ROW()-3))</f>
        <v>304</v>
      </c>
      <c r="K307" s="143" t="str">
        <f t="shared" si="14"/>
        <v>Fubon Insurance Brokers Limited</v>
      </c>
    </row>
    <row r="308" spans="1:11" ht="15" customHeight="1">
      <c r="A308" s="284"/>
      <c r="B308" s="483" t="str">
        <f>IF(A308="","",IF(COUNTIF('B.LT.QR.5.2 LTQR(Bancassurance)'!$B$13:$B$1000,DropDown!$A308)&gt;=1,"",ROW()-3))</f>
        <v/>
      </c>
      <c r="C308" s="143" t="str">
        <f t="shared" si="12"/>
        <v>N/A</v>
      </c>
      <c r="E308" s="143" t="s">
        <v>5840</v>
      </c>
      <c r="F308" s="483">
        <f>IF(E308="","",IF(COUNTIF('B.LT.QR.5.3 LTQR(Corp Agencies)'!$B$13:$B$1000,DropDown!$E308)&gt;=1,"",ROW()-3))</f>
        <v>305</v>
      </c>
      <c r="G308" s="143" t="str">
        <f t="shared" si="13"/>
        <v>CHU TAT WING TAI ENTERPRISE CO LTD</v>
      </c>
      <c r="I308" s="478" t="s">
        <v>2222</v>
      </c>
      <c r="J308" s="483">
        <f>IF(I308="","",IF(COUNTIF('B.LT.QR.5.4 LTQR(Brokers)'!$B$13:$B$1000,DropDown!$I308)&gt;=1,"",ROW()-3))</f>
        <v>305</v>
      </c>
      <c r="K308" s="143" t="str">
        <f t="shared" si="14"/>
        <v>Fulbright Wealth Management Limited</v>
      </c>
    </row>
    <row r="309" spans="1:11" ht="15" customHeight="1">
      <c r="A309" s="284"/>
      <c r="B309" s="483" t="str">
        <f>IF(A309="","",IF(COUNTIF('B.LT.QR.5.2 LTQR(Bancassurance)'!$B$13:$B$1000,DropDown!$A309)&gt;=1,"",ROW()-3))</f>
        <v/>
      </c>
      <c r="C309" s="143" t="str">
        <f t="shared" si="12"/>
        <v>N/A</v>
      </c>
      <c r="E309" s="143" t="s">
        <v>3135</v>
      </c>
      <c r="F309" s="483">
        <f>IF(E309="","",IF(COUNTIF('B.LT.QR.5.3 LTQR(Corp Agencies)'!$B$13:$B$1000,DropDown!$E309)&gt;=1,"",ROW()-3))</f>
        <v>306</v>
      </c>
      <c r="G309" s="143" t="str">
        <f t="shared" si="13"/>
        <v>CHUEN HING INSURANCE AGENCY CO</v>
      </c>
      <c r="I309" s="478" t="s">
        <v>2454</v>
      </c>
      <c r="J309" s="483">
        <f>IF(I309="","",IF(COUNTIF('B.LT.QR.5.4 LTQR(Brokers)'!$B$13:$B$1000,DropDown!$I309)&gt;=1,"",ROW()-3))</f>
        <v>306</v>
      </c>
      <c r="K309" s="143" t="str">
        <f t="shared" si="14"/>
        <v>Futu Insurance Brokers (Hong Kong) Limited</v>
      </c>
    </row>
    <row r="310" spans="1:11" ht="15" customHeight="1">
      <c r="A310" s="284"/>
      <c r="B310" s="483" t="str">
        <f>IF(A310="","",IF(COUNTIF('B.LT.QR.5.2 LTQR(Bancassurance)'!$B$13:$B$1000,DropDown!$A310)&gt;=1,"",ROW()-3))</f>
        <v/>
      </c>
      <c r="C310" s="143" t="str">
        <f t="shared" si="12"/>
        <v>N/A</v>
      </c>
      <c r="E310" s="143" t="s">
        <v>5808</v>
      </c>
      <c r="F310" s="483">
        <f>IF(E310="","",IF(COUNTIF('B.LT.QR.5.3 LTQR(Corp Agencies)'!$B$13:$B$1000,DropDown!$E310)&gt;=1,"",ROW()-3))</f>
        <v>307</v>
      </c>
      <c r="G310" s="143" t="str">
        <f t="shared" si="13"/>
        <v>CHUEN LEE MOTORS LTD</v>
      </c>
      <c r="I310" s="143" t="s">
        <v>1390</v>
      </c>
      <c r="J310" s="483">
        <f>IF(I310="","",IF(COUNTIF('B.LT.QR.5.4 LTQR(Brokers)'!$B$13:$B$1000,DropDown!$I310)&gt;=1,"",ROW()-3))</f>
        <v>307</v>
      </c>
      <c r="K310" s="143" t="str">
        <f t="shared" si="14"/>
        <v>Future Insurance Advisors Limited</v>
      </c>
    </row>
    <row r="311" spans="1:11" ht="15" customHeight="1">
      <c r="A311" s="284"/>
      <c r="B311" s="483" t="str">
        <f>IF(A311="","",IF(COUNTIF('B.LT.QR.5.2 LTQR(Bancassurance)'!$B$13:$B$1000,DropDown!$A311)&gt;=1,"",ROW()-3))</f>
        <v/>
      </c>
      <c r="C311" s="143" t="str">
        <f t="shared" si="12"/>
        <v>N/A</v>
      </c>
      <c r="E311" s="143" t="s">
        <v>5838</v>
      </c>
      <c r="F311" s="483">
        <f>IF(E311="","",IF(COUNTIF('B.LT.QR.5.3 LTQR(Corp Agencies)'!$B$13:$B$1000,DropDown!$E311)&gt;=1,"",ROW()-3))</f>
        <v>308</v>
      </c>
      <c r="G311" s="143" t="str">
        <f t="shared" si="13"/>
        <v>CHUEN LEE RADIO TAXIS ASSOCIATION LTD</v>
      </c>
      <c r="I311" s="478" t="s">
        <v>1277</v>
      </c>
      <c r="J311" s="483">
        <f>IF(I311="","",IF(COUNTIF('B.LT.QR.5.4 LTQR(Brokers)'!$B$13:$B$1000,DropDown!$I311)&gt;=1,"",ROW()-3))</f>
        <v>308</v>
      </c>
      <c r="K311" s="143" t="str">
        <f t="shared" si="14"/>
        <v>FWD Financial Planning Limited</v>
      </c>
    </row>
    <row r="312" spans="1:11" ht="15" customHeight="1">
      <c r="A312" s="284"/>
      <c r="B312" s="483" t="str">
        <f>IF(A312="","",IF(COUNTIF('B.LT.QR.5.2 LTQR(Bancassurance)'!$B$13:$B$1000,DropDown!$A312)&gt;=1,"",ROW()-3))</f>
        <v/>
      </c>
      <c r="C312" s="143" t="str">
        <f t="shared" si="12"/>
        <v>N/A</v>
      </c>
      <c r="E312" s="143" t="s">
        <v>3899</v>
      </c>
      <c r="F312" s="483">
        <f>IF(E312="","",IF(COUNTIF('B.LT.QR.5.3 LTQR(Corp Agencies)'!$B$13:$B$1000,DropDown!$E312)&gt;=1,"",ROW()-3))</f>
        <v>309</v>
      </c>
      <c r="G312" s="143" t="str">
        <f t="shared" si="13"/>
        <v>CHUN FAI MOTOR COMPANY</v>
      </c>
      <c r="I312" s="478" t="s">
        <v>2030</v>
      </c>
      <c r="J312" s="483">
        <f>IF(I312="","",IF(COUNTIF('B.LT.QR.5.4 LTQR(Brokers)'!$B$13:$B$1000,DropDown!$I312)&gt;=1,"",ROW()-3))</f>
        <v>309</v>
      </c>
      <c r="K312" s="143" t="str">
        <f t="shared" si="14"/>
        <v>GA Financial Solutions Limited</v>
      </c>
    </row>
    <row r="313" spans="1:11" ht="15" customHeight="1">
      <c r="A313" s="284"/>
      <c r="B313" s="483" t="str">
        <f>IF(A313="","",IF(COUNTIF('B.LT.QR.5.2 LTQR(Bancassurance)'!$B$13:$B$1000,DropDown!$A313)&gt;=1,"",ROW()-3))</f>
        <v/>
      </c>
      <c r="C313" s="143" t="str">
        <f t="shared" si="12"/>
        <v>N/A</v>
      </c>
      <c r="E313" s="143" t="s">
        <v>6066</v>
      </c>
      <c r="F313" s="483">
        <f>IF(E313="","",IF(COUNTIF('B.LT.QR.5.3 LTQR(Corp Agencies)'!$B$13:$B$1000,DropDown!$E313)&gt;=1,"",ROW()-3))</f>
        <v>310</v>
      </c>
      <c r="G313" s="143" t="str">
        <f t="shared" si="13"/>
        <v>CHUN FUNG MOTOR COMPANY LIMITED</v>
      </c>
      <c r="I313" s="143" t="s">
        <v>941</v>
      </c>
      <c r="J313" s="483">
        <f>IF(I313="","",IF(COUNTIF('B.LT.QR.5.4 LTQR(Brokers)'!$B$13:$B$1000,DropDown!$I313)&gt;=1,"",ROW()-3))</f>
        <v>310</v>
      </c>
      <c r="K313" s="143" t="str">
        <f t="shared" si="14"/>
        <v>Gain Miles Assurance Consultants Ltd</v>
      </c>
    </row>
    <row r="314" spans="1:11" ht="15" customHeight="1">
      <c r="A314" s="284"/>
      <c r="B314" s="483" t="str">
        <f>IF(A314="","",IF(COUNTIF('B.LT.QR.5.2 LTQR(Bancassurance)'!$B$13:$B$1000,DropDown!$A314)&gt;=1,"",ROW()-3))</f>
        <v/>
      </c>
      <c r="C314" s="143" t="str">
        <f t="shared" si="12"/>
        <v>N/A</v>
      </c>
      <c r="E314" s="143" t="s">
        <v>3529</v>
      </c>
      <c r="F314" s="483">
        <f>IF(E314="","",IF(COUNTIF('B.LT.QR.5.3 LTQR(Corp Agencies)'!$B$13:$B$1000,DropDown!$E314)&gt;=1,"",ROW()-3))</f>
        <v>311</v>
      </c>
      <c r="G314" s="143" t="str">
        <f t="shared" si="13"/>
        <v>CHUN KAI AUTO SERVICES COMPANY</v>
      </c>
      <c r="I314" s="143" t="s">
        <v>1452</v>
      </c>
      <c r="J314" s="483">
        <f>IF(I314="","",IF(COUNTIF('B.LT.QR.5.4 LTQR(Brokers)'!$B$13:$B$1000,DropDown!$I314)&gt;=1,"",ROW()-3))</f>
        <v>311</v>
      </c>
      <c r="K314" s="143" t="str">
        <f t="shared" si="14"/>
        <v>Gain Miles Financial Planning Consultants Limited</v>
      </c>
    </row>
    <row r="315" spans="1:11" ht="15" customHeight="1">
      <c r="A315" s="284"/>
      <c r="B315" s="483" t="str">
        <f>IF(A315="","",IF(COUNTIF('B.LT.QR.5.2 LTQR(Bancassurance)'!$B$13:$B$1000,DropDown!$A315)&gt;=1,"",ROW()-3))</f>
        <v/>
      </c>
      <c r="C315" s="143" t="str">
        <f t="shared" si="12"/>
        <v>N/A</v>
      </c>
      <c r="E315" s="143" t="s">
        <v>6517</v>
      </c>
      <c r="F315" s="483">
        <f>IF(E315="","",IF(COUNTIF('B.LT.QR.5.3 LTQR(Corp Agencies)'!$B$13:$B$1000,DropDown!$E315)&gt;=1,"",ROW()-3))</f>
        <v>312</v>
      </c>
      <c r="G315" s="143" t="str">
        <f t="shared" si="13"/>
        <v>CHUN SHING MOTORS</v>
      </c>
      <c r="I315" s="143" t="s">
        <v>1159</v>
      </c>
      <c r="J315" s="483">
        <f>IF(I315="","",IF(COUNTIF('B.LT.QR.5.4 LTQR(Brokers)'!$B$13:$B$1000,DropDown!$I315)&gt;=1,"",ROW()-3))</f>
        <v>312</v>
      </c>
      <c r="K315" s="143" t="str">
        <f t="shared" si="14"/>
        <v>Gain Miles MPF Consultants Ltd</v>
      </c>
    </row>
    <row r="316" spans="1:11" ht="15" customHeight="1">
      <c r="A316" s="284"/>
      <c r="B316" s="483" t="str">
        <f>IF(A316="","",IF(COUNTIF('B.LT.QR.5.2 LTQR(Bancassurance)'!$B$13:$B$1000,DropDown!$A316)&gt;=1,"",ROW()-3))</f>
        <v/>
      </c>
      <c r="C316" s="143" t="str">
        <f t="shared" si="12"/>
        <v>N/A</v>
      </c>
      <c r="E316" s="143" t="s">
        <v>5055</v>
      </c>
      <c r="F316" s="483">
        <f>IF(E316="","",IF(COUNTIF('B.LT.QR.5.3 LTQR(Corp Agencies)'!$B$13:$B$1000,DropDown!$E316)&gt;=1,"",ROW()-3))</f>
        <v>313</v>
      </c>
      <c r="G316" s="143" t="str">
        <f t="shared" si="13"/>
        <v>CHUN YAT MOTORS COMPANY</v>
      </c>
      <c r="I316" s="143" t="s">
        <v>2674</v>
      </c>
      <c r="J316" s="483">
        <f>IF(I316="","",IF(COUNTIF('B.LT.QR.5.4 LTQR(Brokers)'!$B$13:$B$1000,DropDown!$I316)&gt;=1,"",ROW()-3))</f>
        <v>313</v>
      </c>
      <c r="K316" s="143" t="str">
        <f t="shared" si="14"/>
        <v>Gallagher Insurance Brokers (Hong Kong) Limited</v>
      </c>
    </row>
    <row r="317" spans="1:11" ht="15" customHeight="1">
      <c r="A317" s="284"/>
      <c r="B317" s="483" t="str">
        <f>IF(A317="","",IF(COUNTIF('B.LT.QR.5.2 LTQR(Bancassurance)'!$B$13:$B$1000,DropDown!$A317)&gt;=1,"",ROW()-3))</f>
        <v/>
      </c>
      <c r="C317" s="143" t="str">
        <f t="shared" si="12"/>
        <v>N/A</v>
      </c>
      <c r="E317" s="143" t="s">
        <v>3523</v>
      </c>
      <c r="F317" s="483">
        <f>IF(E317="","",IF(COUNTIF('B.LT.QR.5.3 LTQR(Corp Agencies)'!$B$13:$B$1000,DropDown!$E317)&gt;=1,"",ROW()-3))</f>
        <v>314</v>
      </c>
      <c r="G317" s="143" t="str">
        <f t="shared" si="13"/>
        <v>CHUN YIP MOTOR SERVICE</v>
      </c>
      <c r="I317" s="478" t="s">
        <v>2106</v>
      </c>
      <c r="J317" s="483">
        <f>IF(I317="","",IF(COUNTIF('B.LT.QR.5.4 LTQR(Brokers)'!$B$13:$B$1000,DropDown!$I317)&gt;=1,"",ROW()-3))</f>
        <v>314</v>
      </c>
      <c r="K317" s="143" t="str">
        <f t="shared" si="14"/>
        <v>GALLANT WEALTH MANAGEMENT COMPANY LIMITED</v>
      </c>
    </row>
    <row r="318" spans="1:11" ht="15" customHeight="1">
      <c r="A318" s="284"/>
      <c r="B318" s="483" t="str">
        <f>IF(A318="","",IF(COUNTIF('B.LT.QR.5.2 LTQR(Bancassurance)'!$B$13:$B$1000,DropDown!$A318)&gt;=1,"",ROW()-3))</f>
        <v/>
      </c>
      <c r="C318" s="143" t="str">
        <f t="shared" si="12"/>
        <v>N/A</v>
      </c>
      <c r="E318" s="143" t="s">
        <v>5992</v>
      </c>
      <c r="F318" s="483">
        <f>IF(E318="","",IF(COUNTIF('B.LT.QR.5.3 LTQR(Corp Agencies)'!$B$13:$B$1000,DropDown!$E318)&gt;=1,"",ROW()-3))</f>
        <v>315</v>
      </c>
      <c r="G318" s="143" t="str">
        <f t="shared" si="13"/>
        <v>CHUN YU MOTORS CO LTD</v>
      </c>
      <c r="I318" s="143" t="s">
        <v>1776</v>
      </c>
      <c r="J318" s="483">
        <f>IF(I318="","",IF(COUNTIF('B.LT.QR.5.4 LTQR(Brokers)'!$B$13:$B$1000,DropDown!$I318)&gt;=1,"",ROW()-3))</f>
        <v>315</v>
      </c>
      <c r="K318" s="143" t="str">
        <f t="shared" si="14"/>
        <v>Garvis Wealth Management Limited</v>
      </c>
    </row>
    <row r="319" spans="1:11" ht="15" customHeight="1">
      <c r="A319" s="284"/>
      <c r="B319" s="483" t="str">
        <f>IF(A319="","",IF(COUNTIF('B.LT.QR.5.2 LTQR(Bancassurance)'!$B$13:$B$1000,DropDown!$A319)&gt;=1,"",ROW()-3))</f>
        <v/>
      </c>
      <c r="C319" s="143" t="str">
        <f t="shared" si="12"/>
        <v>N/A</v>
      </c>
      <c r="E319" s="143" t="s">
        <v>4459</v>
      </c>
      <c r="F319" s="483">
        <f>IF(E319="","",IF(COUNTIF('B.LT.QR.5.3 LTQR(Corp Agencies)'!$B$13:$B$1000,DropDown!$E319)&gt;=1,"",ROW()-3))</f>
        <v>316</v>
      </c>
      <c r="G319" s="143" t="str">
        <f t="shared" si="13"/>
        <v>CHUNG AN INSURANCE SERVICES LIMITED</v>
      </c>
      <c r="I319" s="478" t="s">
        <v>2710</v>
      </c>
      <c r="J319" s="483">
        <f>IF(I319="","",IF(COUNTIF('B.LT.QR.5.4 LTQR(Brokers)'!$B$13:$B$1000,DropDown!$I319)&gt;=1,"",ROW()-3))</f>
        <v>316</v>
      </c>
      <c r="K319" s="143" t="str">
        <f t="shared" si="14"/>
        <v>GBA EverBest Insurance Broker Co Limited</v>
      </c>
    </row>
    <row r="320" spans="1:11" ht="15" customHeight="1">
      <c r="A320" s="284"/>
      <c r="B320" s="483" t="str">
        <f>IF(A320="","",IF(COUNTIF('B.LT.QR.5.2 LTQR(Bancassurance)'!$B$13:$B$1000,DropDown!$A320)&gt;=1,"",ROW()-3))</f>
        <v/>
      </c>
      <c r="C320" s="143" t="str">
        <f t="shared" si="12"/>
        <v>N/A</v>
      </c>
      <c r="E320" s="143" t="s">
        <v>4891</v>
      </c>
      <c r="F320" s="483">
        <f>IF(E320="","",IF(COUNTIF('B.LT.QR.5.3 LTQR(Corp Agencies)'!$B$13:$B$1000,DropDown!$E320)&gt;=1,"",ROW()-3))</f>
        <v>317</v>
      </c>
      <c r="G320" s="143" t="str">
        <f t="shared" si="13"/>
        <v>CHUNG HING MOTORS CO</v>
      </c>
      <c r="I320" s="143" t="s">
        <v>2420</v>
      </c>
      <c r="J320" s="483">
        <f>IF(I320="","",IF(COUNTIF('B.LT.QR.5.4 LTQR(Brokers)'!$B$13:$B$1000,DropDown!$I320)&gt;=1,"",ROW()-3))</f>
        <v>317</v>
      </c>
      <c r="K320" s="143" t="str">
        <f t="shared" si="14"/>
        <v>GBF Financial Company Limited</v>
      </c>
    </row>
    <row r="321" spans="1:11" ht="15" customHeight="1">
      <c r="A321" s="284"/>
      <c r="B321" s="483" t="str">
        <f>IF(A321="","",IF(COUNTIF('B.LT.QR.5.2 LTQR(Bancassurance)'!$B$13:$B$1000,DropDown!$A321)&gt;=1,"",ROW()-3))</f>
        <v/>
      </c>
      <c r="C321" s="143" t="str">
        <f t="shared" si="12"/>
        <v>N/A</v>
      </c>
      <c r="E321" s="143" t="s">
        <v>5167</v>
      </c>
      <c r="F321" s="483">
        <f>IF(E321="","",IF(COUNTIF('B.LT.QR.5.3 LTQR(Corp Agencies)'!$B$13:$B$1000,DropDown!$E321)&gt;=1,"",ROW()-3))</f>
        <v>318</v>
      </c>
      <c r="G321" s="143" t="str">
        <f t="shared" si="13"/>
        <v>CHUNG SHING TAXI LIMITED</v>
      </c>
      <c r="I321" s="143" t="s">
        <v>2138</v>
      </c>
      <c r="J321" s="483">
        <f>IF(I321="","",IF(COUNTIF('B.LT.QR.5.4 LTQR(Brokers)'!$B$13:$B$1000,DropDown!$I321)&gt;=1,"",ROW()-3))</f>
        <v>318</v>
      </c>
      <c r="K321" s="143" t="str">
        <f t="shared" si="14"/>
        <v>GCINT Wealth Management Limited</v>
      </c>
    </row>
    <row r="322" spans="1:11" ht="15" customHeight="1">
      <c r="A322" s="284"/>
      <c r="B322" s="483" t="str">
        <f>IF(A322="","",IF(COUNTIF('B.LT.QR.5.2 LTQR(Bancassurance)'!$B$13:$B$1000,DropDown!$A322)&gt;=1,"",ROW()-3))</f>
        <v/>
      </c>
      <c r="C322" s="143" t="str">
        <f t="shared" si="12"/>
        <v>N/A</v>
      </c>
      <c r="E322" s="143" t="s">
        <v>6435</v>
      </c>
      <c r="F322" s="483">
        <f>IF(E322="","",IF(COUNTIF('B.LT.QR.5.3 LTQR(Corp Agencies)'!$B$13:$B$1000,DropDown!$E322)&gt;=1,"",ROW()-3))</f>
        <v>319</v>
      </c>
      <c r="G322" s="143" t="str">
        <f t="shared" si="13"/>
        <v>CHUNG WAH INSURANCE AGENCY CO</v>
      </c>
      <c r="I322" s="478" t="s">
        <v>1358</v>
      </c>
      <c r="J322" s="483">
        <f>IF(I322="","",IF(COUNTIF('B.LT.QR.5.4 LTQR(Brokers)'!$B$13:$B$1000,DropDown!$I322)&gt;=1,"",ROW()-3))</f>
        <v>319</v>
      </c>
      <c r="K322" s="143" t="str">
        <f t="shared" si="14"/>
        <v>Gemini Insurance Brokers (HK) Limited</v>
      </c>
    </row>
    <row r="323" spans="1:11" ht="15" customHeight="1">
      <c r="A323" s="284"/>
      <c r="B323" s="483" t="str">
        <f>IF(A323="","",IF(COUNTIF('B.LT.QR.5.2 LTQR(Bancassurance)'!$B$13:$B$1000,DropDown!$A323)&gt;=1,"",ROW()-3))</f>
        <v/>
      </c>
      <c r="C323" s="143" t="str">
        <f t="shared" si="12"/>
        <v>N/A</v>
      </c>
      <c r="E323" s="143" t="s">
        <v>5329</v>
      </c>
      <c r="F323" s="483">
        <f>IF(E323="","",IF(COUNTIF('B.LT.QR.5.3 LTQR(Corp Agencies)'!$B$13:$B$1000,DropDown!$E323)&gt;=1,"",ROW()-3))</f>
        <v>320</v>
      </c>
      <c r="G323" s="143" t="str">
        <f t="shared" si="13"/>
        <v>CHUNG WAH MOTORS COMPANY</v>
      </c>
      <c r="I323" s="143" t="s">
        <v>1846</v>
      </c>
      <c r="J323" s="483">
        <f>IF(I323="","",IF(COUNTIF('B.LT.QR.5.4 LTQR(Brokers)'!$B$13:$B$1000,DropDown!$I323)&gt;=1,"",ROW()-3))</f>
        <v>320</v>
      </c>
      <c r="K323" s="143" t="str">
        <f t="shared" si="14"/>
        <v>Gendvon Insurance Brokers Ltd.</v>
      </c>
    </row>
    <row r="324" spans="1:11" ht="15" customHeight="1">
      <c r="A324" s="284"/>
      <c r="B324" s="483" t="str">
        <f>IF(A324="","",IF(COUNTIF('B.LT.QR.5.2 LTQR(Bancassurance)'!$B$13:$B$1000,DropDown!$A324)&gt;=1,"",ROW()-3))</f>
        <v/>
      </c>
      <c r="C324" s="143" t="str">
        <f t="shared" si="12"/>
        <v>N/A</v>
      </c>
      <c r="E324" s="143" t="s">
        <v>4791</v>
      </c>
      <c r="F324" s="483">
        <f>IF(E324="","",IF(COUNTIF('B.LT.QR.5.3 LTQR(Corp Agencies)'!$B$13:$B$1000,DropDown!$E324)&gt;=1,"",ROW()-3))</f>
        <v>321</v>
      </c>
      <c r="G324" s="143" t="str">
        <f t="shared" si="13"/>
        <v>CHUNG WAH MOTORS INSURANCE AGENCY</v>
      </c>
      <c r="I324" s="478" t="s">
        <v>1496</v>
      </c>
      <c r="J324" s="483">
        <f>IF(I324="","",IF(COUNTIF('B.LT.QR.5.4 LTQR(Brokers)'!$B$13:$B$1000,DropDown!$I324)&gt;=1,"",ROW()-3))</f>
        <v>321</v>
      </c>
      <c r="K324" s="143" t="str">
        <f t="shared" si="14"/>
        <v>Genesis Insurance Limited</v>
      </c>
    </row>
    <row r="325" spans="1:11" ht="15" customHeight="1">
      <c r="A325" s="284"/>
      <c r="B325" s="483" t="str">
        <f>IF(A325="","",IF(COUNTIF('B.LT.QR.5.2 LTQR(Bancassurance)'!$B$13:$B$1000,DropDown!$A325)&gt;=1,"",ROW()-3))</f>
        <v/>
      </c>
      <c r="C325" s="143" t="str">
        <f t="shared" ref="C325:C388" si="15">IF(ROW(A325)-ROW(A$4)+1&gt;COUNT(B$4:B$2002),"N/A",INDEX($A$4:$A$2002,SMALL($B$4:$B$2002,1+ROW(A325)-ROW(A$4))))</f>
        <v>N/A</v>
      </c>
      <c r="E325" s="143" t="s">
        <v>3067</v>
      </c>
      <c r="F325" s="483">
        <f>IF(E325="","",IF(COUNTIF('B.LT.QR.5.3 LTQR(Corp Agencies)'!$B$13:$B$1000,DropDown!$E325)&gt;=1,"",ROW()-3))</f>
        <v>322</v>
      </c>
      <c r="G325" s="143" t="str">
        <f t="shared" ref="G325:G388" si="16">IF(ROW(E325)-ROW(E$4)+1&gt;COUNT(F$4:F$2002),"N/A",INDEX($E$4:$E$2002,SMALL($F$4:$F$2002,1+ROW(E325)-ROW(E$4))))</f>
        <v>CINE PRODUCTION INSURANCE</v>
      </c>
      <c r="I325" s="143" t="s">
        <v>944</v>
      </c>
      <c r="J325" s="483">
        <f>IF(I325="","",IF(COUNTIF('B.LT.QR.5.4 LTQR(Brokers)'!$B$13:$B$1000,DropDown!$I325)&gt;=1,"",ROW()-3))</f>
        <v>322</v>
      </c>
      <c r="K325" s="143" t="str">
        <f t="shared" ref="K325:K388" si="17">IF(ROW(I325)-ROW(I$4)+1&gt;COUNT(J$4:J$2002),"N/A",INDEX($I$4:$I$2002,SMALL($J$4:$J$2002,1+ROW(I325)-ROW(I$4))))</f>
        <v>Gennixon Insurance Brokers Limited</v>
      </c>
    </row>
    <row r="326" spans="1:11" ht="15" customHeight="1">
      <c r="A326" s="284"/>
      <c r="B326" s="483" t="str">
        <f>IF(A326="","",IF(COUNTIF('B.LT.QR.5.2 LTQR(Bancassurance)'!$B$13:$B$1000,DropDown!$A326)&gt;=1,"",ROW()-3))</f>
        <v/>
      </c>
      <c r="C326" s="143" t="str">
        <f t="shared" si="15"/>
        <v>N/A</v>
      </c>
      <c r="E326" s="143" t="s">
        <v>3245</v>
      </c>
      <c r="F326" s="483">
        <f>IF(E326="","",IF(COUNTIF('B.LT.QR.5.3 LTQR(Corp Agencies)'!$B$13:$B$1000,DropDown!$E326)&gt;=1,"",ROW()-3))</f>
        <v>323</v>
      </c>
      <c r="G326" s="143" t="str">
        <f t="shared" si="16"/>
        <v>CINERGY FINANCIAL SERVICES LIMITED</v>
      </c>
      <c r="I326" s="143" t="s">
        <v>1329</v>
      </c>
      <c r="J326" s="483">
        <f>IF(I326="","",IF(COUNTIF('B.LT.QR.5.4 LTQR(Brokers)'!$B$13:$B$1000,DropDown!$I326)&gt;=1,"",ROW()-3))</f>
        <v>323</v>
      </c>
      <c r="K326" s="143" t="str">
        <f t="shared" si="17"/>
        <v>Genuine Oriental Wealth Management Limited</v>
      </c>
    </row>
    <row r="327" spans="1:11" ht="15" customHeight="1">
      <c r="A327" s="284"/>
      <c r="B327" s="483" t="str">
        <f>IF(A327="","",IF(COUNTIF('B.LT.QR.5.2 LTQR(Bancassurance)'!$B$13:$B$1000,DropDown!$A327)&gt;=1,"",ROW()-3))</f>
        <v/>
      </c>
      <c r="C327" s="143" t="str">
        <f t="shared" si="15"/>
        <v>N/A</v>
      </c>
      <c r="E327" s="143" t="s">
        <v>4095</v>
      </c>
      <c r="F327" s="483">
        <f>IF(E327="","",IF(COUNTIF('B.LT.QR.5.3 LTQR(Corp Agencies)'!$B$13:$B$1000,DropDown!$E327)&gt;=1,"",ROW()-3))</f>
        <v>324</v>
      </c>
      <c r="G327" s="143" t="str">
        <f t="shared" si="16"/>
        <v>CIRCLE ASIA LIMITED</v>
      </c>
      <c r="I327" s="478" t="s">
        <v>1870</v>
      </c>
      <c r="J327" s="483">
        <f>IF(I327="","",IF(COUNTIF('B.LT.QR.5.4 LTQR(Brokers)'!$B$13:$B$1000,DropDown!$I327)&gt;=1,"",ROW()-3))</f>
        <v>324</v>
      </c>
      <c r="K327" s="143" t="str">
        <f t="shared" si="17"/>
        <v>Geoffrey Capital Hong Kong Ltd</v>
      </c>
    </row>
    <row r="328" spans="1:11" ht="15" customHeight="1">
      <c r="A328" s="284"/>
      <c r="B328" s="483" t="str">
        <f>IF(A328="","",IF(COUNTIF('B.LT.QR.5.2 LTQR(Bancassurance)'!$B$13:$B$1000,DropDown!$A328)&gt;=1,"",ROW()-3))</f>
        <v/>
      </c>
      <c r="C328" s="143" t="str">
        <f t="shared" si="15"/>
        <v>N/A</v>
      </c>
      <c r="E328" s="143" t="s">
        <v>6211</v>
      </c>
      <c r="F328" s="483">
        <f>IF(E328="","",IF(COUNTIF('B.LT.QR.5.3 LTQR(Corp Agencies)'!$B$13:$B$1000,DropDown!$E328)&gt;=1,"",ROW()-3))</f>
        <v>325</v>
      </c>
      <c r="G328" s="143" t="str">
        <f t="shared" si="16"/>
        <v>CITIPOINT INSURANCE AGENTS LIMITED</v>
      </c>
      <c r="I328" s="478" t="s">
        <v>1087</v>
      </c>
      <c r="J328" s="483">
        <f>IF(I328="","",IF(COUNTIF('B.LT.QR.5.4 LTQR(Brokers)'!$B$13:$B$1000,DropDown!$I328)&gt;=1,"",ROW()-3))</f>
        <v>325</v>
      </c>
      <c r="K328" s="143" t="str">
        <f t="shared" si="17"/>
        <v>Geoffrey Cheng &amp; Company Limited</v>
      </c>
    </row>
    <row r="329" spans="1:11" ht="15" customHeight="1">
      <c r="A329" s="284"/>
      <c r="B329" s="483" t="str">
        <f>IF(A329="","",IF(COUNTIF('B.LT.QR.5.2 LTQR(Bancassurance)'!$B$13:$B$1000,DropDown!$A329)&gt;=1,"",ROW()-3))</f>
        <v/>
      </c>
      <c r="C329" s="143" t="str">
        <f t="shared" si="15"/>
        <v>N/A</v>
      </c>
      <c r="E329" s="143" t="s">
        <v>6044</v>
      </c>
      <c r="F329" s="483">
        <f>IF(E329="","",IF(COUNTIF('B.LT.QR.5.3 LTQR(Corp Agencies)'!$B$13:$B$1000,DropDown!$E329)&gt;=1,"",ROW()-3))</f>
        <v>326</v>
      </c>
      <c r="G329" s="143" t="str">
        <f t="shared" si="16"/>
        <v>CITIZEN THUNDERBIRD TRAVEL LTD</v>
      </c>
      <c r="I329" s="478" t="s">
        <v>1472</v>
      </c>
      <c r="J329" s="483">
        <f>IF(I329="","",IF(COUNTIF('B.LT.QR.5.4 LTQR(Brokers)'!$B$13:$B$1000,DropDown!$I329)&gt;=1,"",ROW()-3))</f>
        <v>326</v>
      </c>
      <c r="K329" s="143" t="str">
        <f t="shared" si="17"/>
        <v>Geo-swift Business Advisory Limited</v>
      </c>
    </row>
    <row r="330" spans="1:11" ht="15" customHeight="1">
      <c r="A330" s="284"/>
      <c r="B330" s="483" t="str">
        <f>IF(A330="","",IF(COUNTIF('B.LT.QR.5.2 LTQR(Bancassurance)'!$B$13:$B$1000,DropDown!$A330)&gt;=1,"",ROW()-3))</f>
        <v/>
      </c>
      <c r="C330" s="143" t="str">
        <f t="shared" si="15"/>
        <v>N/A</v>
      </c>
      <c r="E330" s="143" t="s">
        <v>3348</v>
      </c>
      <c r="F330" s="483">
        <f>IF(E330="","",IF(COUNTIF('B.LT.QR.5.3 LTQR(Corp Agencies)'!$B$13:$B$1000,DropDown!$E330)&gt;=1,"",ROW()-3))</f>
        <v>327</v>
      </c>
      <c r="G330" s="143" t="str">
        <f t="shared" si="16"/>
        <v>CITY CENTRE INS AGY CO (WHOLLY O/B CITY CTR MOTORS CO LTD)</v>
      </c>
      <c r="I330" s="478" t="s">
        <v>2326</v>
      </c>
      <c r="J330" s="483">
        <f>IF(I330="","",IF(COUNTIF('B.LT.QR.5.4 LTQR(Brokers)'!$B$13:$B$1000,DropDown!$I330)&gt;=1,"",ROW()-3))</f>
        <v>327</v>
      </c>
      <c r="K330" s="143" t="str">
        <f t="shared" si="17"/>
        <v>GF Wealth Management (Hong Kong) Ltd.</v>
      </c>
    </row>
    <row r="331" spans="1:11" ht="15" customHeight="1">
      <c r="A331" s="284"/>
      <c r="B331" s="483" t="str">
        <f>IF(A331="","",IF(COUNTIF('B.LT.QR.5.2 LTQR(Bancassurance)'!$B$13:$B$1000,DropDown!$A331)&gt;=1,"",ROW()-3))</f>
        <v/>
      </c>
      <c r="C331" s="143" t="str">
        <f t="shared" si="15"/>
        <v>N/A</v>
      </c>
      <c r="E331" s="143" t="s">
        <v>3165</v>
      </c>
      <c r="F331" s="483">
        <f>IF(E331="","",IF(COUNTIF('B.LT.QR.5.3 LTQR(Corp Agencies)'!$B$13:$B$1000,DropDown!$E331)&gt;=1,"",ROW()-3))</f>
        <v>328</v>
      </c>
      <c r="G331" s="143" t="str">
        <f t="shared" si="16"/>
        <v>CITY FOCUS DEVELOPMENT LIMITED</v>
      </c>
      <c r="I331" s="143" t="s">
        <v>1137</v>
      </c>
      <c r="J331" s="483">
        <f>IF(I331="","",IF(COUNTIF('B.LT.QR.5.4 LTQR(Brokers)'!$B$13:$B$1000,DropDown!$I331)&gt;=1,"",ROW()-3))</f>
        <v>328</v>
      </c>
      <c r="K331" s="143" t="str">
        <f t="shared" si="17"/>
        <v>GIA Insurance Consultants Ltd</v>
      </c>
    </row>
    <row r="332" spans="1:11" ht="15" customHeight="1">
      <c r="A332" s="284"/>
      <c r="B332" s="483" t="str">
        <f>IF(A332="","",IF(COUNTIF('B.LT.QR.5.2 LTQR(Bancassurance)'!$B$13:$B$1000,DropDown!$A332)&gt;=1,"",ROW()-3))</f>
        <v/>
      </c>
      <c r="C332" s="143" t="str">
        <f t="shared" si="15"/>
        <v>N/A</v>
      </c>
      <c r="E332" s="143" t="s">
        <v>5217</v>
      </c>
      <c r="F332" s="483">
        <f>IF(E332="","",IF(COUNTIF('B.LT.QR.5.3 LTQR(Corp Agencies)'!$B$13:$B$1000,DropDown!$E332)&gt;=1,"",ROW()-3))</f>
        <v>329</v>
      </c>
      <c r="G332" s="143" t="str">
        <f t="shared" si="16"/>
        <v>CITY MOTORS LTD</v>
      </c>
      <c r="I332" s="143" t="s">
        <v>1728</v>
      </c>
      <c r="J332" s="483">
        <f>IF(I332="","",IF(COUNTIF('B.LT.QR.5.4 LTQR(Brokers)'!$B$13:$B$1000,DropDown!$I332)&gt;=1,"",ROW()-3))</f>
        <v>329</v>
      </c>
      <c r="K332" s="143" t="str">
        <f t="shared" si="17"/>
        <v>GIB Insurance Brokers Limited</v>
      </c>
    </row>
    <row r="333" spans="1:11" ht="15" customHeight="1">
      <c r="A333" s="284"/>
      <c r="B333" s="483" t="str">
        <f>IF(A333="","",IF(COUNTIF('B.LT.QR.5.2 LTQR(Bancassurance)'!$B$13:$B$1000,DropDown!$A333)&gt;=1,"",ROW()-3))</f>
        <v/>
      </c>
      <c r="C333" s="143" t="str">
        <f t="shared" si="15"/>
        <v>N/A</v>
      </c>
      <c r="E333" s="143" t="s">
        <v>6090</v>
      </c>
      <c r="F333" s="483">
        <f>IF(E333="","",IF(COUNTIF('B.LT.QR.5.3 LTQR(Corp Agencies)'!$B$13:$B$1000,DropDown!$E333)&gt;=1,"",ROW()-3))</f>
        <v>330</v>
      </c>
      <c r="G333" s="143" t="str">
        <f t="shared" si="16"/>
        <v>CITY REGENT INSURANCE AGENCY LTD</v>
      </c>
      <c r="I333" s="478" t="s">
        <v>1155</v>
      </c>
      <c r="J333" s="483">
        <f>IF(I333="","",IF(COUNTIF('B.LT.QR.5.4 LTQR(Brokers)'!$B$13:$B$1000,DropDown!$I333)&gt;=1,"",ROW()-3))</f>
        <v>330</v>
      </c>
      <c r="K333" s="143" t="str">
        <f t="shared" si="17"/>
        <v>Gladstone Morgan Limited</v>
      </c>
    </row>
    <row r="334" spans="1:11" ht="15" customHeight="1">
      <c r="A334" s="284"/>
      <c r="B334" s="483" t="str">
        <f>IF(A334="","",IF(COUNTIF('B.LT.QR.5.2 LTQR(Bancassurance)'!$B$13:$B$1000,DropDown!$A334)&gt;=1,"",ROW()-3))</f>
        <v/>
      </c>
      <c r="C334" s="143" t="str">
        <f t="shared" si="15"/>
        <v>N/A</v>
      </c>
      <c r="E334" s="143" t="s">
        <v>5714</v>
      </c>
      <c r="F334" s="483">
        <f>IF(E334="","",IF(COUNTIF('B.LT.QR.5.3 LTQR(Corp Agencies)'!$B$13:$B$1000,DropDown!$E334)&gt;=1,"",ROW()-3))</f>
        <v>331</v>
      </c>
      <c r="G334" s="143" t="str">
        <f t="shared" si="16"/>
        <v>CITYTOP INSURANCE AGENCY LIMITED</v>
      </c>
      <c r="I334" s="478" t="s">
        <v>1540</v>
      </c>
      <c r="J334" s="483">
        <f>IF(I334="","",IF(COUNTIF('B.LT.QR.5.4 LTQR(Brokers)'!$B$13:$B$1000,DropDown!$I334)&gt;=1,"",ROW()-3))</f>
        <v>331</v>
      </c>
      <c r="K334" s="143" t="str">
        <f t="shared" si="17"/>
        <v>Glass Bean Limited</v>
      </c>
    </row>
    <row r="335" spans="1:11" ht="15" customHeight="1">
      <c r="A335" s="284"/>
      <c r="B335" s="483" t="str">
        <f>IF(A335="","",IF(COUNTIF('B.LT.QR.5.2 LTQR(Bancassurance)'!$B$13:$B$1000,DropDown!$A335)&gt;=1,"",ROW()-3))</f>
        <v/>
      </c>
      <c r="C335" s="143" t="str">
        <f t="shared" si="15"/>
        <v>N/A</v>
      </c>
      <c r="E335" s="143" t="s">
        <v>4331</v>
      </c>
      <c r="F335" s="483">
        <f>IF(E335="","",IF(COUNTIF('B.LT.QR.5.3 LTQR(Corp Agencies)'!$B$13:$B$1000,DropDown!$E335)&gt;=1,"",ROW()-3))</f>
        <v>332</v>
      </c>
      <c r="G335" s="143" t="str">
        <f t="shared" si="16"/>
        <v>CJ PLUS INSURANCE AGENCY LTD</v>
      </c>
      <c r="I335" s="143" t="s">
        <v>1804</v>
      </c>
      <c r="J335" s="483">
        <f>IF(I335="","",IF(COUNTIF('B.LT.QR.5.4 LTQR(Brokers)'!$B$13:$B$1000,DropDown!$I335)&gt;=1,"",ROW()-3))</f>
        <v>332</v>
      </c>
      <c r="K335" s="143" t="str">
        <f t="shared" si="17"/>
        <v>GLF Wealth Management Limited</v>
      </c>
    </row>
    <row r="336" spans="1:11" ht="15" customHeight="1">
      <c r="A336" s="284"/>
      <c r="B336" s="483" t="str">
        <f>IF(A336="","",IF(COUNTIF('B.LT.QR.5.2 LTQR(Bancassurance)'!$B$13:$B$1000,DropDown!$A336)&gt;=1,"",ROW()-3))</f>
        <v/>
      </c>
      <c r="C336" s="143" t="str">
        <f t="shared" si="15"/>
        <v>N/A</v>
      </c>
      <c r="E336" s="143" t="s">
        <v>4045</v>
      </c>
      <c r="F336" s="483">
        <f>IF(E336="","",IF(COUNTIF('B.LT.QR.5.3 LTQR(Corp Agencies)'!$B$13:$B$1000,DropDown!$E336)&gt;=1,"",ROW()-3))</f>
        <v>333</v>
      </c>
      <c r="G336" s="143" t="str">
        <f t="shared" si="16"/>
        <v>CK INSURANCE CONSULTANTS LIMITED</v>
      </c>
      <c r="I336" s="143" t="s">
        <v>1692</v>
      </c>
      <c r="J336" s="483">
        <f>IF(I336="","",IF(COUNTIF('B.LT.QR.5.4 LTQR(Brokers)'!$B$13:$B$1000,DropDown!$I336)&gt;=1,"",ROW()-3))</f>
        <v>333</v>
      </c>
      <c r="K336" s="143" t="str">
        <f t="shared" si="17"/>
        <v>Global Connection Insurance Consultants Limited</v>
      </c>
    </row>
    <row r="337" spans="1:11" ht="15" customHeight="1">
      <c r="A337" s="284"/>
      <c r="B337" s="483" t="str">
        <f>IF(A337="","",IF(COUNTIF('B.LT.QR.5.2 LTQR(Bancassurance)'!$B$13:$B$1000,DropDown!$A337)&gt;=1,"",ROW()-3))</f>
        <v/>
      </c>
      <c r="C337" s="143" t="str">
        <f t="shared" si="15"/>
        <v>N/A</v>
      </c>
      <c r="E337" s="143" t="s">
        <v>4987</v>
      </c>
      <c r="F337" s="483">
        <f>IF(E337="","",IF(COUNTIF('B.LT.QR.5.3 LTQR(Corp Agencies)'!$B$13:$B$1000,DropDown!$E337)&gt;=1,"",ROW()-3))</f>
        <v>334</v>
      </c>
      <c r="G337" s="143" t="str">
        <f t="shared" si="16"/>
        <v>CL Agency Services Limited</v>
      </c>
      <c r="I337" s="143" t="s">
        <v>1205</v>
      </c>
      <c r="J337" s="483">
        <f>IF(I337="","",IF(COUNTIF('B.LT.QR.5.4 LTQR(Brokers)'!$B$13:$B$1000,DropDown!$I337)&gt;=1,"",ROW()-3))</f>
        <v>334</v>
      </c>
      <c r="K337" s="143" t="str">
        <f t="shared" si="17"/>
        <v>Global Cosmos Consultants Limited</v>
      </c>
    </row>
    <row r="338" spans="1:11" ht="15" customHeight="1">
      <c r="A338" s="284"/>
      <c r="B338" s="483" t="str">
        <f>IF(A338="","",IF(COUNTIF('B.LT.QR.5.2 LTQR(Bancassurance)'!$B$13:$B$1000,DropDown!$A338)&gt;=1,"",ROW()-3))</f>
        <v/>
      </c>
      <c r="C338" s="143" t="str">
        <f t="shared" si="15"/>
        <v>N/A</v>
      </c>
      <c r="E338" s="143" t="s">
        <v>6156</v>
      </c>
      <c r="F338" s="483">
        <f>IF(E338="","",IF(COUNTIF('B.LT.QR.5.3 LTQR(Corp Agencies)'!$B$13:$B$1000,DropDown!$E338)&gt;=1,"",ROW()-3))</f>
        <v>335</v>
      </c>
      <c r="G338" s="143" t="str">
        <f t="shared" si="16"/>
        <v>CLASSIEST INSURANCE CONSULTANCY LTD</v>
      </c>
      <c r="I338" s="143" t="s">
        <v>2446</v>
      </c>
      <c r="J338" s="483">
        <f>IF(I338="","",IF(COUNTIF('B.LT.QR.5.4 LTQR(Brokers)'!$B$13:$B$1000,DropDown!$I338)&gt;=1,"",ROW()-3))</f>
        <v>335</v>
      </c>
      <c r="K338" s="143" t="str">
        <f t="shared" si="17"/>
        <v>Global Finance Broker Limited</v>
      </c>
    </row>
    <row r="339" spans="1:11" ht="15" customHeight="1">
      <c r="A339" s="284"/>
      <c r="B339" s="483" t="str">
        <f>IF(A339="","",IF(COUNTIF('B.LT.QR.5.2 LTQR(Bancassurance)'!$B$13:$B$1000,DropDown!$A339)&gt;=1,"",ROW()-3))</f>
        <v/>
      </c>
      <c r="C339" s="143" t="str">
        <f t="shared" si="15"/>
        <v>N/A</v>
      </c>
      <c r="E339" s="143" t="s">
        <v>3061</v>
      </c>
      <c r="F339" s="483">
        <f>IF(E339="","",IF(COUNTIF('B.LT.QR.5.3 LTQR(Corp Agencies)'!$B$13:$B$1000,DropDown!$E339)&gt;=1,"",ROW()-3))</f>
        <v>336</v>
      </c>
      <c r="G339" s="143" t="str">
        <f t="shared" si="16"/>
        <v>CLASSIEST INSURANCE SERVICES COMPANY</v>
      </c>
      <c r="I339" s="478" t="s">
        <v>2146</v>
      </c>
      <c r="J339" s="483">
        <f>IF(I339="","",IF(COUNTIF('B.LT.QR.5.4 LTQR(Brokers)'!$B$13:$B$1000,DropDown!$I339)&gt;=1,"",ROW()-3))</f>
        <v>336</v>
      </c>
      <c r="K339" s="143" t="str">
        <f t="shared" si="17"/>
        <v>Global Finance Wealth Management Ltd.</v>
      </c>
    </row>
    <row r="340" spans="1:11" ht="15" customHeight="1">
      <c r="A340" s="284"/>
      <c r="B340" s="483" t="str">
        <f>IF(A340="","",IF(COUNTIF('B.LT.QR.5.2 LTQR(Bancassurance)'!$B$13:$B$1000,DropDown!$A340)&gt;=1,"",ROW()-3))</f>
        <v/>
      </c>
      <c r="C340" s="143" t="str">
        <f t="shared" si="15"/>
        <v>N/A</v>
      </c>
      <c r="E340" s="143" t="s">
        <v>4969</v>
      </c>
      <c r="F340" s="483">
        <f>IF(E340="","",IF(COUNTIF('B.LT.QR.5.3 LTQR(Corp Agencies)'!$B$13:$B$1000,DropDown!$E340)&gt;=1,"",ROW()-3))</f>
        <v>337</v>
      </c>
      <c r="G340" s="143" t="str">
        <f t="shared" si="16"/>
        <v>CLEARWATER VALLEY CAPITAL MANAGEMENT LIMITED</v>
      </c>
      <c r="I340" s="143" t="s">
        <v>1998</v>
      </c>
      <c r="J340" s="483">
        <f>IF(I340="","",IF(COUNTIF('B.LT.QR.5.4 LTQR(Brokers)'!$B$13:$B$1000,DropDown!$I340)&gt;=1,"",ROW()-3))</f>
        <v>337</v>
      </c>
      <c r="K340" s="143" t="str">
        <f t="shared" si="17"/>
        <v>Global Financial Partners (Asia) Limited</v>
      </c>
    </row>
    <row r="341" spans="1:11" ht="15" customHeight="1">
      <c r="A341" s="284"/>
      <c r="B341" s="483" t="str">
        <f>IF(A341="","",IF(COUNTIF('B.LT.QR.5.2 LTQR(Bancassurance)'!$B$13:$B$1000,DropDown!$A341)&gt;=1,"",ROW()-3))</f>
        <v/>
      </c>
      <c r="C341" s="143" t="str">
        <f t="shared" si="15"/>
        <v>N/A</v>
      </c>
      <c r="E341" s="143" t="s">
        <v>6577</v>
      </c>
      <c r="F341" s="483">
        <f>IF(E341="","",IF(COUNTIF('B.LT.QR.5.3 LTQR(Corp Agencies)'!$B$13:$B$1000,DropDown!$E341)&gt;=1,"",ROW()-3))</f>
        <v>338</v>
      </c>
      <c r="G341" s="143" t="str">
        <f t="shared" si="16"/>
        <v>Club HKT Limited</v>
      </c>
      <c r="I341" s="143" t="s">
        <v>1910</v>
      </c>
      <c r="J341" s="483">
        <f>IF(I341="","",IF(COUNTIF('B.LT.QR.5.4 LTQR(Brokers)'!$B$13:$B$1000,DropDown!$I341)&gt;=1,"",ROW()-3))</f>
        <v>338</v>
      </c>
      <c r="K341" s="143" t="str">
        <f t="shared" si="17"/>
        <v>Global Financial Platform Limited</v>
      </c>
    </row>
    <row r="342" spans="1:11" ht="15" customHeight="1">
      <c r="A342" s="284"/>
      <c r="B342" s="483" t="str">
        <f>IF(A342="","",IF(COUNTIF('B.LT.QR.5.2 LTQR(Bancassurance)'!$B$13:$B$1000,DropDown!$A342)&gt;=1,"",ROW()-3))</f>
        <v/>
      </c>
      <c r="C342" s="143" t="str">
        <f t="shared" si="15"/>
        <v>N/A</v>
      </c>
      <c r="E342" s="143" t="s">
        <v>3965</v>
      </c>
      <c r="F342" s="483">
        <f>IF(E342="","",IF(COUNTIF('B.LT.QR.5.3 LTQR(Corp Agencies)'!$B$13:$B$1000,DropDown!$E342)&gt;=1,"",ROW()-3))</f>
        <v>339</v>
      </c>
      <c r="G342" s="143" t="str">
        <f t="shared" si="16"/>
        <v>CM YANG COMPANY LIMITED</v>
      </c>
      <c r="I342" s="143" t="s">
        <v>1201</v>
      </c>
      <c r="J342" s="483">
        <f>IF(I342="","",IF(COUNTIF('B.LT.QR.5.4 LTQR(Brokers)'!$B$13:$B$1000,DropDown!$I342)&gt;=1,"",ROW()-3))</f>
        <v>339</v>
      </c>
      <c r="K342" s="143" t="str">
        <f t="shared" si="17"/>
        <v>Global Investment Advisors Limited</v>
      </c>
    </row>
    <row r="343" spans="1:11" ht="15" customHeight="1">
      <c r="A343" s="284"/>
      <c r="B343" s="483" t="str">
        <f>IF(A343="","",IF(COUNTIF('B.LT.QR.5.2 LTQR(Bancassurance)'!$B$13:$B$1000,DropDown!$A343)&gt;=1,"",ROW()-3))</f>
        <v/>
      </c>
      <c r="C343" s="143" t="str">
        <f t="shared" si="15"/>
        <v>N/A</v>
      </c>
      <c r="E343" s="143" t="s">
        <v>3225</v>
      </c>
      <c r="F343" s="483">
        <f>IF(E343="","",IF(COUNTIF('B.LT.QR.5.3 LTQR(Corp Agencies)'!$B$13:$B$1000,DropDown!$E343)&gt;=1,"",ROW()-3))</f>
        <v>340</v>
      </c>
      <c r="G343" s="143" t="str">
        <f t="shared" si="16"/>
        <v>CMA INSURANCE AGENT LIMITED</v>
      </c>
      <c r="I343" s="478" t="s">
        <v>2488</v>
      </c>
      <c r="J343" s="483">
        <f>IF(I343="","",IF(COUNTIF('B.LT.QR.5.4 LTQR(Brokers)'!$B$13:$B$1000,DropDown!$I343)&gt;=1,"",ROW()-3))</f>
        <v>340</v>
      </c>
      <c r="K343" s="143" t="str">
        <f t="shared" si="17"/>
        <v>Global Nexus Insurance and Reinsurance Brokers Ltd</v>
      </c>
    </row>
    <row r="344" spans="1:11" ht="15" customHeight="1">
      <c r="A344" s="284"/>
      <c r="B344" s="483" t="str">
        <f>IF(A344="","",IF(COUNTIF('B.LT.QR.5.2 LTQR(Bancassurance)'!$B$13:$B$1000,DropDown!$A344)&gt;=1,"",ROW()-3))</f>
        <v/>
      </c>
      <c r="C344" s="143" t="str">
        <f t="shared" si="15"/>
        <v>N/A</v>
      </c>
      <c r="E344" s="143" t="s">
        <v>4567</v>
      </c>
      <c r="F344" s="483">
        <f>IF(E344="","",IF(COUNTIF('B.LT.QR.5.3 LTQR(Corp Agencies)'!$B$13:$B$1000,DropDown!$E344)&gt;=1,"",ROW()-3))</f>
        <v>341</v>
      </c>
      <c r="G344" s="143" t="str">
        <f t="shared" si="16"/>
        <v>CMB INTERNATIONAL INSURANCE CONSULTANCY CO LIMITED</v>
      </c>
      <c r="I344" s="478" t="s">
        <v>2306</v>
      </c>
      <c r="J344" s="483">
        <f>IF(I344="","",IF(COUNTIF('B.LT.QR.5.4 LTQR(Brokers)'!$B$13:$B$1000,DropDown!$I344)&gt;=1,"",ROW()-3))</f>
        <v>341</v>
      </c>
      <c r="K344" s="143" t="str">
        <f t="shared" si="17"/>
        <v>Global Prosperity Financial Company Limited</v>
      </c>
    </row>
    <row r="345" spans="1:11" ht="15" customHeight="1">
      <c r="A345" s="284"/>
      <c r="B345" s="483" t="str">
        <f>IF(A345="","",IF(COUNTIF('B.LT.QR.5.2 LTQR(Bancassurance)'!$B$13:$B$1000,DropDown!$A345)&gt;=1,"",ROW()-3))</f>
        <v/>
      </c>
      <c r="C345" s="143" t="str">
        <f t="shared" si="15"/>
        <v>N/A</v>
      </c>
      <c r="E345" s="143" t="s">
        <v>5369</v>
      </c>
      <c r="F345" s="483">
        <f>IF(E345="","",IF(COUNTIF('B.LT.QR.5.3 LTQR(Corp Agencies)'!$B$13:$B$1000,DropDown!$E345)&gt;=1,"",ROW()-3))</f>
        <v>342</v>
      </c>
      <c r="G345" s="143" t="str">
        <f t="shared" si="16"/>
        <v>CMS INSURANCE AGENTS (HK) LTD</v>
      </c>
      <c r="I345" s="143" t="s">
        <v>1498</v>
      </c>
      <c r="J345" s="483">
        <f>IF(I345="","",IF(COUNTIF('B.LT.QR.5.4 LTQR(Brokers)'!$B$13:$B$1000,DropDown!$I345)&gt;=1,"",ROW()-3))</f>
        <v>342</v>
      </c>
      <c r="K345" s="143" t="str">
        <f t="shared" si="17"/>
        <v>Global Risk Services Limited</v>
      </c>
    </row>
    <row r="346" spans="1:11" ht="15" customHeight="1">
      <c r="A346" s="284"/>
      <c r="B346" s="483" t="str">
        <f>IF(A346="","",IF(COUNTIF('B.LT.QR.5.2 LTQR(Bancassurance)'!$B$13:$B$1000,DropDown!$A346)&gt;=1,"",ROW()-3))</f>
        <v/>
      </c>
      <c r="C346" s="143" t="str">
        <f t="shared" si="15"/>
        <v>N/A</v>
      </c>
      <c r="E346" s="143" t="s">
        <v>4605</v>
      </c>
      <c r="F346" s="483">
        <f>IF(E346="","",IF(COUNTIF('B.LT.QR.5.3 LTQR(Corp Agencies)'!$B$13:$B$1000,DropDown!$E346)&gt;=1,"",ROW()-3))</f>
        <v>343</v>
      </c>
      <c r="G346" s="143" t="str">
        <f t="shared" si="16"/>
        <v>COASTAL MARINE ASIA UNDERWRITING (HK) LIMITED</v>
      </c>
      <c r="I346" s="478" t="s">
        <v>1261</v>
      </c>
      <c r="J346" s="483">
        <f>IF(I346="","",IF(COUNTIF('B.LT.QR.5.4 LTQR(Brokers)'!$B$13:$B$1000,DropDown!$I346)&gt;=1,"",ROW()-3))</f>
        <v>343</v>
      </c>
      <c r="K346" s="143" t="str">
        <f t="shared" si="17"/>
        <v>Global Wealth Services Limited</v>
      </c>
    </row>
    <row r="347" spans="1:11" ht="15" customHeight="1">
      <c r="A347" s="284"/>
      <c r="B347" s="483" t="str">
        <f>IF(A347="","",IF(COUNTIF('B.LT.QR.5.2 LTQR(Bancassurance)'!$B$13:$B$1000,DropDown!$A347)&gt;=1,"",ROW()-3))</f>
        <v/>
      </c>
      <c r="C347" s="143" t="str">
        <f t="shared" si="15"/>
        <v>N/A</v>
      </c>
      <c r="E347" s="143" t="s">
        <v>4321</v>
      </c>
      <c r="F347" s="483">
        <f>IF(E347="","",IF(COUNTIF('B.LT.QR.5.3 LTQR(Corp Agencies)'!$B$13:$B$1000,DropDown!$E347)&gt;=1,"",ROW()-3))</f>
        <v>344</v>
      </c>
      <c r="G347" s="143" t="str">
        <f t="shared" si="16"/>
        <v>COMFORT WIN LIMITED</v>
      </c>
      <c r="I347" s="478" t="s">
        <v>2172</v>
      </c>
      <c r="J347" s="483">
        <f>IF(I347="","",IF(COUNTIF('B.LT.QR.5.4 LTQR(Brokers)'!$B$13:$B$1000,DropDown!$I347)&gt;=1,"",ROW()-3))</f>
        <v>344</v>
      </c>
      <c r="K347" s="143" t="str">
        <f t="shared" si="17"/>
        <v>Globe Risk Consultants Limited</v>
      </c>
    </row>
    <row r="348" spans="1:11" ht="15" customHeight="1">
      <c r="A348" s="284"/>
      <c r="B348" s="483" t="str">
        <f>IF(A348="","",IF(COUNTIF('B.LT.QR.5.2 LTQR(Bancassurance)'!$B$13:$B$1000,DropDown!$A348)&gt;=1,"",ROW()-3))</f>
        <v/>
      </c>
      <c r="C348" s="143" t="str">
        <f t="shared" si="15"/>
        <v>N/A</v>
      </c>
      <c r="E348" s="143" t="s">
        <v>6207</v>
      </c>
      <c r="F348" s="483">
        <f>IF(E348="","",IF(COUNTIF('B.LT.QR.5.3 LTQR(Corp Agencies)'!$B$13:$B$1000,DropDown!$E348)&gt;=1,"",ROW()-3))</f>
        <v>345</v>
      </c>
      <c r="G348" s="143" t="str">
        <f t="shared" si="16"/>
        <v>COMMERCIAL RICH INSURANCE CONSULTANTS LIMITED</v>
      </c>
      <c r="I348" s="478" t="s">
        <v>2254</v>
      </c>
      <c r="J348" s="483">
        <f>IF(I348="","",IF(COUNTIF('B.LT.QR.5.4 LTQR(Brokers)'!$B$13:$B$1000,DropDown!$I348)&gt;=1,"",ROW()-3))</f>
        <v>345</v>
      </c>
      <c r="K348" s="143" t="str">
        <f t="shared" si="17"/>
        <v>Globe Win Wealth Management Ltd.</v>
      </c>
    </row>
    <row r="349" spans="1:11" ht="15" customHeight="1">
      <c r="A349" s="284"/>
      <c r="B349" s="483" t="str">
        <f>IF(A349="","",IF(COUNTIF('B.LT.QR.5.2 LTQR(Bancassurance)'!$B$13:$B$1000,DropDown!$A349)&gt;=1,"",ROW()-3))</f>
        <v/>
      </c>
      <c r="C349" s="143" t="str">
        <f t="shared" si="15"/>
        <v>N/A</v>
      </c>
      <c r="E349" s="143" t="s">
        <v>6379</v>
      </c>
      <c r="F349" s="483">
        <f>IF(E349="","",IF(COUNTIF('B.LT.QR.5.3 LTQR(Corp Agencies)'!$B$13:$B$1000,DropDown!$E349)&gt;=1,"",ROW()-3))</f>
        <v>346</v>
      </c>
      <c r="G349" s="143" t="str">
        <f t="shared" si="16"/>
        <v>COMPASS AUTO SERVICES LTD</v>
      </c>
      <c r="I349" s="143" t="s">
        <v>1834</v>
      </c>
      <c r="J349" s="483">
        <f>IF(I349="","",IF(COUNTIF('B.LT.QR.5.4 LTQR(Brokers)'!$B$13:$B$1000,DropDown!$I349)&gt;=1,"",ROW()-3))</f>
        <v>346</v>
      </c>
      <c r="K349" s="143" t="str">
        <f t="shared" si="17"/>
        <v>Glore Financial Services Limited</v>
      </c>
    </row>
    <row r="350" spans="1:11" ht="15" customHeight="1">
      <c r="A350" s="284"/>
      <c r="B350" s="483" t="str">
        <f>IF(A350="","",IF(COUNTIF('B.LT.QR.5.2 LTQR(Bancassurance)'!$B$13:$B$1000,DropDown!$A350)&gt;=1,"",ROW()-3))</f>
        <v/>
      </c>
      <c r="C350" s="143" t="str">
        <f t="shared" si="15"/>
        <v>N/A</v>
      </c>
      <c r="E350" s="143" t="s">
        <v>4729</v>
      </c>
      <c r="F350" s="483">
        <f>IF(E350="","",IF(COUNTIF('B.LT.QR.5.3 LTQR(Corp Agencies)'!$B$13:$B$1000,DropDown!$E350)&gt;=1,"",ROW()-3))</f>
        <v>347</v>
      </c>
      <c r="G350" s="143" t="str">
        <f t="shared" si="16"/>
        <v>COMPASS MOTORS COMPANY LIMITED</v>
      </c>
      <c r="I350" s="143" t="s">
        <v>1406</v>
      </c>
      <c r="J350" s="483">
        <f>IF(I350="","",IF(COUNTIF('B.LT.QR.5.4 LTQR(Brokers)'!$B$13:$B$1000,DropDown!$I350)&gt;=1,"",ROW()-3))</f>
        <v>347</v>
      </c>
      <c r="K350" s="143" t="str">
        <f t="shared" si="17"/>
        <v>Glory Insurance (Hong Kong) Limited</v>
      </c>
    </row>
    <row r="351" spans="1:11" ht="15" customHeight="1">
      <c r="A351" s="284"/>
      <c r="B351" s="483" t="str">
        <f>IF(A351="","",IF(COUNTIF('B.LT.QR.5.2 LTQR(Bancassurance)'!$B$13:$B$1000,DropDown!$A351)&gt;=1,"",ROW()-3))</f>
        <v/>
      </c>
      <c r="C351" s="143" t="str">
        <f t="shared" si="15"/>
        <v>N/A</v>
      </c>
      <c r="E351" s="143" t="s">
        <v>5367</v>
      </c>
      <c r="F351" s="483">
        <f>IF(E351="","",IF(COUNTIF('B.LT.QR.5.3 LTQR(Corp Agencies)'!$B$13:$B$1000,DropDown!$E351)&gt;=1,"",ROW()-3))</f>
        <v>348</v>
      </c>
      <c r="G351" s="143" t="str">
        <f t="shared" si="16"/>
        <v>CONCEPT LINK</v>
      </c>
      <c r="I351" s="478" t="s">
        <v>2610</v>
      </c>
      <c r="J351" s="483">
        <f>IF(I351="","",IF(COUNTIF('B.LT.QR.5.4 LTQR(Brokers)'!$B$13:$B$1000,DropDown!$I351)&gt;=1,"",ROW()-3))</f>
        <v>348</v>
      </c>
      <c r="K351" s="143" t="str">
        <f t="shared" si="17"/>
        <v>GoBear Insurance Broker (HK) Limited</v>
      </c>
    </row>
    <row r="352" spans="1:11" ht="15" customHeight="1">
      <c r="A352" s="284"/>
      <c r="B352" s="483" t="str">
        <f>IF(A352="","",IF(COUNTIF('B.LT.QR.5.2 LTQR(Bancassurance)'!$B$13:$B$1000,DropDown!$A352)&gt;=1,"",ROW()-3))</f>
        <v/>
      </c>
      <c r="C352" s="143" t="str">
        <f t="shared" si="15"/>
        <v>N/A</v>
      </c>
      <c r="E352" s="143" t="s">
        <v>5307</v>
      </c>
      <c r="F352" s="483">
        <f>IF(E352="","",IF(COUNTIF('B.LT.QR.5.3 LTQR(Corp Agencies)'!$B$13:$B$1000,DropDown!$E352)&gt;=1,"",ROW()-3))</f>
        <v>349</v>
      </c>
      <c r="G352" s="143" t="str">
        <f t="shared" si="16"/>
        <v>CONCEPT LINK INSURANCE CONSULTANTS LTD</v>
      </c>
      <c r="I352" s="143" t="s">
        <v>2562</v>
      </c>
      <c r="J352" s="483">
        <f>IF(I352="","",IF(COUNTIF('B.LT.QR.5.4 LTQR(Brokers)'!$B$13:$B$1000,DropDown!$I352)&gt;=1,"",ROW()-3))</f>
        <v>349</v>
      </c>
      <c r="K352" s="143" t="str">
        <f t="shared" si="17"/>
        <v>GOGOX Insurtech Limited</v>
      </c>
    </row>
    <row r="353" spans="1:11" ht="15" customHeight="1">
      <c r="A353" s="284"/>
      <c r="B353" s="483" t="str">
        <f>IF(A353="","",IF(COUNTIF('B.LT.QR.5.2 LTQR(Bancassurance)'!$B$13:$B$1000,DropDown!$A353)&gt;=1,"",ROW()-3))</f>
        <v/>
      </c>
      <c r="C353" s="143" t="str">
        <f t="shared" si="15"/>
        <v>N/A</v>
      </c>
      <c r="E353" s="143" t="s">
        <v>3157</v>
      </c>
      <c r="F353" s="483">
        <f>IF(E353="","",IF(COUNTIF('B.LT.QR.5.3 LTQR(Corp Agencies)'!$B$13:$B$1000,DropDown!$E353)&gt;=1,"",ROW()-3))</f>
        <v>350</v>
      </c>
      <c r="G353" s="143" t="str">
        <f t="shared" si="16"/>
        <v>CONCOURSE INSURANCE CONSULTANTS LTD</v>
      </c>
      <c r="I353" s="478" t="s">
        <v>1946</v>
      </c>
      <c r="J353" s="483">
        <f>IF(I353="","",IF(COUNTIF('B.LT.QR.5.4 LTQR(Brokers)'!$B$13:$B$1000,DropDown!$I353)&gt;=1,"",ROW()-3))</f>
        <v>350</v>
      </c>
      <c r="K353" s="143" t="str">
        <f t="shared" si="17"/>
        <v>Golden Gate International Consultants Limited</v>
      </c>
    </row>
    <row r="354" spans="1:11" ht="15" customHeight="1">
      <c r="A354" s="284"/>
      <c r="B354" s="483" t="str">
        <f>IF(A354="","",IF(COUNTIF('B.LT.QR.5.2 LTQR(Bancassurance)'!$B$13:$B$1000,DropDown!$A354)&gt;=1,"",ROW()-3))</f>
        <v/>
      </c>
      <c r="C354" s="143" t="str">
        <f t="shared" si="15"/>
        <v>N/A</v>
      </c>
      <c r="E354" s="143" t="s">
        <v>6407</v>
      </c>
      <c r="F354" s="483">
        <f>IF(E354="","",IF(COUNTIF('B.LT.QR.5.3 LTQR(Corp Agencies)'!$B$13:$B$1000,DropDown!$E354)&gt;=1,"",ROW()-3))</f>
        <v>351</v>
      </c>
      <c r="G354" s="143" t="str">
        <f t="shared" si="16"/>
        <v>CONCOURSE INSURANCE SERVICES COMPANY LTD</v>
      </c>
      <c r="I354" s="143" t="s">
        <v>1738</v>
      </c>
      <c r="J354" s="483">
        <f>IF(I354="","",IF(COUNTIF('B.LT.QR.5.4 LTQR(Brokers)'!$B$13:$B$1000,DropDown!$I354)&gt;=1,"",ROW()-3))</f>
        <v>351</v>
      </c>
      <c r="K354" s="143" t="str">
        <f t="shared" si="17"/>
        <v>Golden Honest Insurance Brokers Limited</v>
      </c>
    </row>
    <row r="355" spans="1:11" ht="15" customHeight="1">
      <c r="A355" s="284"/>
      <c r="B355" s="483" t="str">
        <f>IF(A355="","",IF(COUNTIF('B.LT.QR.5.2 LTQR(Bancassurance)'!$B$13:$B$1000,DropDown!$A355)&gt;=1,"",ROW()-3))</f>
        <v/>
      </c>
      <c r="C355" s="143" t="str">
        <f t="shared" si="15"/>
        <v>N/A</v>
      </c>
      <c r="E355" s="143" t="s">
        <v>3445</v>
      </c>
      <c r="F355" s="483">
        <f>IF(E355="","",IF(COUNTIF('B.LT.QR.5.3 LTQR(Corp Agencies)'!$B$13:$B$1000,DropDown!$E355)&gt;=1,"",ROW()-3))</f>
        <v>352</v>
      </c>
      <c r="G355" s="143" t="str">
        <f t="shared" si="16"/>
        <v>CONFIDENCE &amp; PRIDE COMPANY</v>
      </c>
      <c r="I355" s="143" t="s">
        <v>1666</v>
      </c>
      <c r="J355" s="483">
        <f>IF(I355="","",IF(COUNTIF('B.LT.QR.5.4 LTQR(Brokers)'!$B$13:$B$1000,DropDown!$I355)&gt;=1,"",ROW()-3))</f>
        <v>352</v>
      </c>
      <c r="K355" s="143" t="str">
        <f t="shared" si="17"/>
        <v>Golden Honor Insurance Broker Limited</v>
      </c>
    </row>
    <row r="356" spans="1:11" ht="15" customHeight="1">
      <c r="A356" s="284"/>
      <c r="B356" s="483" t="str">
        <f>IF(A356="","",IF(COUNTIF('B.LT.QR.5.2 LTQR(Bancassurance)'!$B$13:$B$1000,DropDown!$A356)&gt;=1,"",ROW()-3))</f>
        <v/>
      </c>
      <c r="C356" s="143" t="str">
        <f t="shared" si="15"/>
        <v>N/A</v>
      </c>
      <c r="E356" s="143" t="s">
        <v>6122</v>
      </c>
      <c r="F356" s="483">
        <f>IF(E356="","",IF(COUNTIF('B.LT.QR.5.3 LTQR(Corp Agencies)'!$B$13:$B$1000,DropDown!$E356)&gt;=1,"",ROW()-3))</f>
        <v>353</v>
      </c>
      <c r="G356" s="143" t="str">
        <f t="shared" si="16"/>
        <v>CONFIDENCE MOTORS LIMITED</v>
      </c>
      <c r="I356" s="478" t="s">
        <v>1474</v>
      </c>
      <c r="J356" s="483">
        <f>IF(I356="","",IF(COUNTIF('B.LT.QR.5.4 LTQR(Brokers)'!$B$13:$B$1000,DropDown!$I356)&gt;=1,"",ROW()-3))</f>
        <v>353</v>
      </c>
      <c r="K356" s="143" t="str">
        <f t="shared" si="17"/>
        <v>Golden Horse Insurance Brokers Ltd</v>
      </c>
    </row>
    <row r="357" spans="1:11" ht="15" customHeight="1">
      <c r="A357" s="284"/>
      <c r="B357" s="483" t="str">
        <f>IF(A357="","",IF(COUNTIF('B.LT.QR.5.2 LTQR(Bancassurance)'!$B$13:$B$1000,DropDown!$A357)&gt;=1,"",ROW()-3))</f>
        <v/>
      </c>
      <c r="C357" s="143" t="str">
        <f t="shared" si="15"/>
        <v>N/A</v>
      </c>
      <c r="E357" s="143" t="s">
        <v>5137</v>
      </c>
      <c r="F357" s="483">
        <f>IF(E357="","",IF(COUNTIF('B.LT.QR.5.3 LTQR(Corp Agencies)'!$B$13:$B$1000,DropDown!$E357)&gt;=1,"",ROW()-3))</f>
        <v>354</v>
      </c>
      <c r="G357" s="143" t="str">
        <f t="shared" si="16"/>
        <v>CONFIDENT INSURANCE CONSULTANT</v>
      </c>
      <c r="I357" s="143" t="s">
        <v>1602</v>
      </c>
      <c r="J357" s="483">
        <f>IF(I357="","",IF(COUNTIF('B.LT.QR.5.4 LTQR(Brokers)'!$B$13:$B$1000,DropDown!$I357)&gt;=1,"",ROW()-3))</f>
        <v>354</v>
      </c>
      <c r="K357" s="143" t="str">
        <f t="shared" si="17"/>
        <v>GOLDEN PROTECTION INSURANCE BROKERS LIMITED</v>
      </c>
    </row>
    <row r="358" spans="1:11" ht="15" customHeight="1">
      <c r="A358" s="284"/>
      <c r="B358" s="483" t="str">
        <f>IF(A358="","",IF(COUNTIF('B.LT.QR.5.2 LTQR(Bancassurance)'!$B$13:$B$1000,DropDown!$A358)&gt;=1,"",ROW()-3))</f>
        <v/>
      </c>
      <c r="C358" s="143" t="str">
        <f t="shared" si="15"/>
        <v>N/A</v>
      </c>
      <c r="E358" s="143" t="s">
        <v>4371</v>
      </c>
      <c r="F358" s="483">
        <f>IF(E358="","",IF(COUNTIF('B.LT.QR.5.3 LTQR(Corp Agencies)'!$B$13:$B$1000,DropDown!$E358)&gt;=1,"",ROW()-3))</f>
        <v>355</v>
      </c>
      <c r="G358" s="143" t="str">
        <f t="shared" si="16"/>
        <v>CONSTANT INSURANCE SERVICES</v>
      </c>
      <c r="I358" s="143" t="s">
        <v>2482</v>
      </c>
      <c r="J358" s="483">
        <f>IF(I358="","",IF(COUNTIF('B.LT.QR.5.4 LTQR(Brokers)'!$B$13:$B$1000,DropDown!$I358)&gt;=1,"",ROW()-3))</f>
        <v>355</v>
      </c>
      <c r="K358" s="143" t="str">
        <f t="shared" si="17"/>
        <v>Goldstone Wealth Management Limited</v>
      </c>
    </row>
    <row r="359" spans="1:11" ht="15" customHeight="1">
      <c r="A359" s="284"/>
      <c r="B359" s="483" t="str">
        <f>IF(A359="","",IF(COUNTIF('B.LT.QR.5.2 LTQR(Bancassurance)'!$B$13:$B$1000,DropDown!$A359)&gt;=1,"",ROW()-3))</f>
        <v/>
      </c>
      <c r="C359" s="143" t="str">
        <f t="shared" si="15"/>
        <v>N/A</v>
      </c>
      <c r="E359" s="143" t="s">
        <v>5892</v>
      </c>
      <c r="F359" s="483">
        <f>IF(E359="","",IF(COUNTIF('B.LT.QR.5.3 LTQR(Corp Agencies)'!$B$13:$B$1000,DropDown!$E359)&gt;=1,"",ROW()-3))</f>
        <v>356</v>
      </c>
      <c r="G359" s="143" t="str">
        <f t="shared" si="16"/>
        <v>CONSTAR INTERNATIONAL LTD</v>
      </c>
      <c r="I359" s="143" t="s">
        <v>1131</v>
      </c>
      <c r="J359" s="483">
        <f>IF(I359="","",IF(COUNTIF('B.LT.QR.5.4 LTQR(Brokers)'!$B$13:$B$1000,DropDown!$I359)&gt;=1,"",ROW()-3))</f>
        <v>356</v>
      </c>
      <c r="K359" s="143" t="str">
        <f t="shared" si="17"/>
        <v>Goldwinsurance Broking Ltd</v>
      </c>
    </row>
    <row r="360" spans="1:11" ht="15" customHeight="1">
      <c r="A360" s="284"/>
      <c r="B360" s="483" t="str">
        <f>IF(A360="","",IF(COUNTIF('B.LT.QR.5.2 LTQR(Bancassurance)'!$B$13:$B$1000,DropDown!$A360)&gt;=1,"",ROW()-3))</f>
        <v/>
      </c>
      <c r="C360" s="143" t="str">
        <f t="shared" si="15"/>
        <v>N/A</v>
      </c>
      <c r="E360" s="143" t="s">
        <v>6581</v>
      </c>
      <c r="F360" s="483">
        <f>IF(E360="","",IF(COUNTIF('B.LT.QR.5.3 LTQR(Corp Agencies)'!$B$13:$B$1000,DropDown!$E360)&gt;=1,"",ROW()-3))</f>
        <v>357</v>
      </c>
      <c r="G360" s="143" t="str">
        <f t="shared" si="16"/>
        <v>Contractors All Risks Co</v>
      </c>
      <c r="I360" s="478" t="s">
        <v>2314</v>
      </c>
      <c r="J360" s="483">
        <f>IF(I360="","",IF(COUNTIF('B.LT.QR.5.4 LTQR(Brokers)'!$B$13:$B$1000,DropDown!$I360)&gt;=1,"",ROW()-3))</f>
        <v>357</v>
      </c>
      <c r="K360" s="143" t="str">
        <f t="shared" si="17"/>
        <v>GOOD EXCEL INTERNATIONAL INVESTMENT LIMITED</v>
      </c>
    </row>
    <row r="361" spans="1:11" ht="15" customHeight="1">
      <c r="A361" s="284"/>
      <c r="B361" s="483" t="str">
        <f>IF(A361="","",IF(COUNTIF('B.LT.QR.5.2 LTQR(Bancassurance)'!$B$13:$B$1000,DropDown!$A361)&gt;=1,"",ROW()-3))</f>
        <v/>
      </c>
      <c r="C361" s="143" t="str">
        <f t="shared" si="15"/>
        <v>N/A</v>
      </c>
      <c r="E361" s="143" t="s">
        <v>6271</v>
      </c>
      <c r="F361" s="483">
        <f>IF(E361="","",IF(COUNTIF('B.LT.QR.5.3 LTQR(Corp Agencies)'!$B$13:$B$1000,DropDown!$E361)&gt;=1,"",ROW()-3))</f>
        <v>358</v>
      </c>
      <c r="G361" s="143" t="str">
        <f t="shared" si="16"/>
        <v>CONTRADE INVESTMENTS LTD</v>
      </c>
      <c r="I361" s="478" t="s">
        <v>1836</v>
      </c>
      <c r="J361" s="483">
        <f>IF(I361="","",IF(COUNTIF('B.LT.QR.5.4 LTQR(Brokers)'!$B$13:$B$1000,DropDown!$I361)&gt;=1,"",ROW()-3))</f>
        <v>358</v>
      </c>
      <c r="K361" s="143" t="str">
        <f t="shared" si="17"/>
        <v>Good Faith Insurance Brokers Limited</v>
      </c>
    </row>
    <row r="362" spans="1:11" ht="15" customHeight="1">
      <c r="A362" s="284"/>
      <c r="B362" s="483" t="str">
        <f>IF(A362="","",IF(COUNTIF('B.LT.QR.5.2 LTQR(Bancassurance)'!$B$13:$B$1000,DropDown!$A362)&gt;=1,"",ROW()-3))</f>
        <v/>
      </c>
      <c r="C362" s="143" t="str">
        <f t="shared" si="15"/>
        <v>N/A</v>
      </c>
      <c r="E362" s="143" t="s">
        <v>4199</v>
      </c>
      <c r="F362" s="483">
        <f>IF(E362="","",IF(COUNTIF('B.LT.QR.5.3 LTQR(Corp Agencies)'!$B$13:$B$1000,DropDown!$E362)&gt;=1,"",ROW()-3))</f>
        <v>359</v>
      </c>
      <c r="G362" s="143" t="str">
        <f t="shared" si="16"/>
        <v>CONVERGENT CONSULTANT</v>
      </c>
      <c r="I362" s="478" t="s">
        <v>1512</v>
      </c>
      <c r="J362" s="483">
        <f>IF(I362="","",IF(COUNTIF('B.LT.QR.5.4 LTQR(Brokers)'!$B$13:$B$1000,DropDown!$I362)&gt;=1,"",ROW()-3))</f>
        <v>359</v>
      </c>
      <c r="K362" s="143" t="str">
        <f t="shared" si="17"/>
        <v>Grand Olympus Limited</v>
      </c>
    </row>
    <row r="363" spans="1:11" ht="15" customHeight="1">
      <c r="A363" s="284"/>
      <c r="B363" s="483" t="str">
        <f>IF(A363="","",IF(COUNTIF('B.LT.QR.5.2 LTQR(Bancassurance)'!$B$13:$B$1000,DropDown!$A363)&gt;=1,"",ROW()-3))</f>
        <v/>
      </c>
      <c r="C363" s="143" t="str">
        <f t="shared" si="15"/>
        <v>N/A</v>
      </c>
      <c r="E363" s="143" t="s">
        <v>5988</v>
      </c>
      <c r="F363" s="483">
        <f>IF(E363="","",IF(COUNTIF('B.LT.QR.5.3 LTQR(Corp Agencies)'!$B$13:$B$1000,DropDown!$E363)&gt;=1,"",ROW()-3))</f>
        <v>360</v>
      </c>
      <c r="G363" s="143" t="str">
        <f t="shared" si="16"/>
        <v>CONVOY CHINA INSURANCE AGENCY CO., LIMITED</v>
      </c>
      <c r="I363" s="478" t="s">
        <v>2006</v>
      </c>
      <c r="J363" s="483">
        <f>IF(I363="","",IF(COUNTIF('B.LT.QR.5.4 LTQR(Brokers)'!$B$13:$B$1000,DropDown!$I363)&gt;=1,"",ROW()-3))</f>
        <v>360</v>
      </c>
      <c r="K363" s="143" t="str">
        <f t="shared" si="17"/>
        <v>Grandford Associates Consultants Ltd.</v>
      </c>
    </row>
    <row r="364" spans="1:11" ht="15" customHeight="1">
      <c r="A364" s="284"/>
      <c r="B364" s="483" t="str">
        <f>IF(A364="","",IF(COUNTIF('B.LT.QR.5.2 LTQR(Bancassurance)'!$B$13:$B$1000,DropDown!$A364)&gt;=1,"",ROW()-3))</f>
        <v/>
      </c>
      <c r="C364" s="143" t="str">
        <f t="shared" si="15"/>
        <v>N/A</v>
      </c>
      <c r="E364" s="143" t="s">
        <v>4651</v>
      </c>
      <c r="F364" s="483">
        <f>IF(E364="","",IF(COUNTIF('B.LT.QR.5.3 LTQR(Corp Agencies)'!$B$13:$B$1000,DropDown!$E364)&gt;=1,"",ROW()-3))</f>
        <v>361</v>
      </c>
      <c r="G364" s="143" t="str">
        <f t="shared" si="16"/>
        <v>CONWAY GENERAL INSURANCE AGENCY LIMITED</v>
      </c>
      <c r="I364" s="143" t="s">
        <v>2408</v>
      </c>
      <c r="J364" s="483">
        <f>IF(I364="","",IF(COUNTIF('B.LT.QR.5.4 LTQR(Brokers)'!$B$13:$B$1000,DropDown!$I364)&gt;=1,"",ROW()-3))</f>
        <v>361</v>
      </c>
      <c r="K364" s="143" t="str">
        <f t="shared" si="17"/>
        <v>Grandon Wealth Management Limited</v>
      </c>
    </row>
    <row r="365" spans="1:11" ht="15" customHeight="1">
      <c r="A365" s="284"/>
      <c r="B365" s="483" t="str">
        <f>IF(A365="","",IF(COUNTIF('B.LT.QR.5.2 LTQR(Bancassurance)'!$B$13:$B$1000,DropDown!$A365)&gt;=1,"",ROW()-3))</f>
        <v/>
      </c>
      <c r="C365" s="143" t="str">
        <f t="shared" si="15"/>
        <v>N/A</v>
      </c>
      <c r="E365" s="143" t="s">
        <v>4631</v>
      </c>
      <c r="F365" s="483">
        <f>IF(E365="","",IF(COUNTIF('B.LT.QR.5.3 LTQR(Corp Agencies)'!$B$13:$B$1000,DropDown!$E365)&gt;=1,"",ROW()-3))</f>
        <v>362</v>
      </c>
      <c r="G365" s="143" t="str">
        <f t="shared" si="16"/>
        <v>CONWAY INSURANCE AGENCY (2016) LIMITED</v>
      </c>
      <c r="I365" s="478" t="s">
        <v>1748</v>
      </c>
      <c r="J365" s="483">
        <f>IF(I365="","",IF(COUNTIF('B.LT.QR.5.4 LTQR(Brokers)'!$B$13:$B$1000,DropDown!$I365)&gt;=1,"",ROW()-3))</f>
        <v>362</v>
      </c>
      <c r="K365" s="143" t="str">
        <f t="shared" si="17"/>
        <v>Grandtag Financial Consultancy &amp; Insurance Brokers Limited</v>
      </c>
    </row>
    <row r="366" spans="1:11" ht="15" customHeight="1">
      <c r="A366" s="284"/>
      <c r="B366" s="483" t="str">
        <f>IF(A366="","",IF(COUNTIF('B.LT.QR.5.2 LTQR(Bancassurance)'!$B$13:$B$1000,DropDown!$A366)&gt;=1,"",ROW()-3))</f>
        <v/>
      </c>
      <c r="C366" s="143" t="str">
        <f t="shared" si="15"/>
        <v>N/A</v>
      </c>
      <c r="E366" s="143" t="s">
        <v>3753</v>
      </c>
      <c r="F366" s="483">
        <f>IF(E366="","",IF(COUNTIF('B.LT.QR.5.3 LTQR(Corp Agencies)'!$B$13:$B$1000,DropDown!$E366)&gt;=1,"",ROW()-3))</f>
        <v>363</v>
      </c>
      <c r="G366" s="143" t="str">
        <f t="shared" si="16"/>
        <v>CONWAY INSURANCE AGENCY LIMITED</v>
      </c>
      <c r="I366" s="478" t="s">
        <v>1842</v>
      </c>
      <c r="J366" s="483">
        <f>IF(I366="","",IF(COUNTIF('B.LT.QR.5.4 LTQR(Brokers)'!$B$13:$B$1000,DropDown!$I366)&gt;=1,"",ROW()-3))</f>
        <v>363</v>
      </c>
      <c r="K366" s="143" t="str">
        <f t="shared" si="17"/>
        <v>Grandwood Insurance Brokers Ltd.</v>
      </c>
    </row>
    <row r="367" spans="1:11" ht="15" customHeight="1">
      <c r="A367" s="284"/>
      <c r="B367" s="483" t="str">
        <f>IF(A367="","",IF(COUNTIF('B.LT.QR.5.2 LTQR(Bancassurance)'!$B$13:$B$1000,DropDown!$A367)&gt;=1,"",ROW()-3))</f>
        <v/>
      </c>
      <c r="C367" s="143" t="str">
        <f t="shared" si="15"/>
        <v>N/A</v>
      </c>
      <c r="E367" s="143" t="s">
        <v>5419</v>
      </c>
      <c r="F367" s="483">
        <f>IF(E367="","",IF(COUNTIF('B.LT.QR.5.3 LTQR(Corp Agencies)'!$B$13:$B$1000,DropDown!$E367)&gt;=1,"",ROW()-3))</f>
        <v>364</v>
      </c>
      <c r="G367" s="143" t="str">
        <f t="shared" si="16"/>
        <v>COSMOS INSURANCE UNDERWRITERS LTD</v>
      </c>
      <c r="I367" s="478" t="s">
        <v>1930</v>
      </c>
      <c r="J367" s="483">
        <f>IF(I367="","",IF(COUNTIF('B.LT.QR.5.4 LTQR(Brokers)'!$B$13:$B$1000,DropDown!$I367)&gt;=1,"",ROW()-3))</f>
        <v>364</v>
      </c>
      <c r="K367" s="143" t="str">
        <f t="shared" si="17"/>
        <v>Gravity Capital Management Limited</v>
      </c>
    </row>
    <row r="368" spans="1:11" ht="15" customHeight="1">
      <c r="A368" s="284"/>
      <c r="B368" s="483" t="str">
        <f>IF(A368="","",IF(COUNTIF('B.LT.QR.5.2 LTQR(Bancassurance)'!$B$13:$B$1000,DropDown!$A368)&gt;=1,"",ROW()-3))</f>
        <v/>
      </c>
      <c r="C368" s="143" t="str">
        <f t="shared" si="15"/>
        <v>N/A</v>
      </c>
      <c r="E368" s="143" t="s">
        <v>3437</v>
      </c>
      <c r="F368" s="483">
        <f>IF(E368="","",IF(COUNTIF('B.LT.QR.5.3 LTQR(Corp Agencies)'!$B$13:$B$1000,DropDown!$E368)&gt;=1,"",ROW()-3))</f>
        <v>365</v>
      </c>
      <c r="G368" s="143" t="str">
        <f t="shared" si="16"/>
        <v>COSTGO INTERNATIONAL (HK) LTD</v>
      </c>
      <c r="I368" s="478" t="s">
        <v>2588</v>
      </c>
      <c r="J368" s="483">
        <f>IF(I368="","",IF(COUNTIF('B.LT.QR.5.4 LTQR(Brokers)'!$B$13:$B$1000,DropDown!$I368)&gt;=1,"",ROW()-3))</f>
        <v>365</v>
      </c>
      <c r="K368" s="143" t="str">
        <f t="shared" si="17"/>
        <v>Great Value Wealth Management Limited</v>
      </c>
    </row>
    <row r="369" spans="1:11" ht="15" customHeight="1">
      <c r="A369" s="284"/>
      <c r="B369" s="483" t="str">
        <f>IF(A369="","",IF(COUNTIF('B.LT.QR.5.2 LTQR(Bancassurance)'!$B$13:$B$1000,DropDown!$A369)&gt;=1,"",ROW()-3))</f>
        <v/>
      </c>
      <c r="C369" s="143" t="str">
        <f t="shared" si="15"/>
        <v>N/A</v>
      </c>
      <c r="E369" s="143" t="s">
        <v>4347</v>
      </c>
      <c r="F369" s="483">
        <f>IF(E369="","",IF(COUNTIF('B.LT.QR.5.3 LTQR(Corp Agencies)'!$B$13:$B$1000,DropDown!$E369)&gt;=1,"",ROW()-3))</f>
        <v>366</v>
      </c>
      <c r="G369" s="143" t="str">
        <f t="shared" si="16"/>
        <v>COURTESY INSURANCE AGENCY LIMITED</v>
      </c>
      <c r="I369" s="143" t="s">
        <v>2324</v>
      </c>
      <c r="J369" s="483">
        <f>IF(I369="","",IF(COUNTIF('B.LT.QR.5.4 LTQR(Brokers)'!$B$13:$B$1000,DropDown!$I369)&gt;=1,"",ROW()-3))</f>
        <v>366</v>
      </c>
      <c r="K369" s="143" t="str">
        <f t="shared" si="17"/>
        <v>Greater China Wealth &amp; Risk Management Limited</v>
      </c>
    </row>
    <row r="370" spans="1:11" ht="15" customHeight="1">
      <c r="A370" s="284"/>
      <c r="B370" s="483" t="str">
        <f>IF(A370="","",IF(COUNTIF('B.LT.QR.5.2 LTQR(Bancassurance)'!$B$13:$B$1000,DropDown!$A370)&gt;=1,"",ROW()-3))</f>
        <v/>
      </c>
      <c r="C370" s="143" t="str">
        <f t="shared" si="15"/>
        <v>N/A</v>
      </c>
      <c r="E370" s="143" t="s">
        <v>4093</v>
      </c>
      <c r="F370" s="483">
        <f>IF(E370="","",IF(COUNTIF('B.LT.QR.5.3 LTQR(Corp Agencies)'!$B$13:$B$1000,DropDown!$E370)&gt;=1,"",ROW()-3))</f>
        <v>367</v>
      </c>
      <c r="G370" s="143" t="str">
        <f t="shared" si="16"/>
        <v>COURTESY INSURANCE SERVICES LIMITED</v>
      </c>
      <c r="I370" s="478" t="s">
        <v>2202</v>
      </c>
      <c r="J370" s="483">
        <f>IF(I370="","",IF(COUNTIF('B.LT.QR.5.4 LTQR(Brokers)'!$B$13:$B$1000,DropDown!$I370)&gt;=1,"",ROW()-3))</f>
        <v>367</v>
      </c>
      <c r="K370" s="143" t="str">
        <f t="shared" si="17"/>
        <v>Greater National Insurance Brokers Company Limited</v>
      </c>
    </row>
    <row r="371" spans="1:11" ht="15" customHeight="1">
      <c r="A371" s="284"/>
      <c r="B371" s="483" t="str">
        <f>IF(A371="","",IF(COUNTIF('B.LT.QR.5.2 LTQR(Bancassurance)'!$B$13:$B$1000,DropDown!$A371)&gt;=1,"",ROW()-3))</f>
        <v/>
      </c>
      <c r="C371" s="143" t="str">
        <f t="shared" si="15"/>
        <v>N/A</v>
      </c>
      <c r="E371" s="143" t="s">
        <v>3919</v>
      </c>
      <c r="F371" s="483">
        <f>IF(E371="","",IF(COUNTIF('B.LT.QR.5.3 LTQR(Corp Agencies)'!$B$13:$B$1000,DropDown!$E371)&gt;=1,"",ROW()-3))</f>
        <v>368</v>
      </c>
      <c r="G371" s="143" t="str">
        <f t="shared" si="16"/>
        <v>CPI CONSULTANTS LIMITED</v>
      </c>
      <c r="I371" s="143" t="s">
        <v>1354</v>
      </c>
      <c r="J371" s="483">
        <f>IF(I371="","",IF(COUNTIF('B.LT.QR.5.4 LTQR(Brokers)'!$B$13:$B$1000,DropDown!$I371)&gt;=1,"",ROW()-3))</f>
        <v>368</v>
      </c>
      <c r="K371" s="143" t="str">
        <f t="shared" si="17"/>
        <v>GREEN INSURANCE BROKERS LIMITED</v>
      </c>
    </row>
    <row r="372" spans="1:11" ht="15" customHeight="1">
      <c r="A372" s="284"/>
      <c r="B372" s="483" t="str">
        <f>IF(A372="","",IF(COUNTIF('B.LT.QR.5.2 LTQR(Bancassurance)'!$B$13:$B$1000,DropDown!$A372)&gt;=1,"",ROW()-3))</f>
        <v/>
      </c>
      <c r="C372" s="143" t="str">
        <f t="shared" si="15"/>
        <v>N/A</v>
      </c>
      <c r="E372" s="143" t="s">
        <v>2990</v>
      </c>
      <c r="F372" s="483">
        <f>IF(E372="","",IF(COUNTIF('B.LT.QR.5.3 LTQR(Corp Agencies)'!$B$13:$B$1000,DropDown!$E372)&gt;=1,"",ROW()-3))</f>
        <v>369</v>
      </c>
      <c r="G372" s="143" t="str">
        <f t="shared" si="16"/>
        <v>CPI INSURANCE CONSULTANTS COMPANY</v>
      </c>
      <c r="I372" s="143" t="s">
        <v>1145</v>
      </c>
      <c r="J372" s="483">
        <f>IF(I372="","",IF(COUNTIF('B.LT.QR.5.4 LTQR(Brokers)'!$B$13:$B$1000,DropDown!$I372)&gt;=1,"",ROW()-3))</f>
        <v>369</v>
      </c>
      <c r="K372" s="143" t="str">
        <f t="shared" si="17"/>
        <v>GREENPRO SPARKLE INSURANCE BROKERS LIMITED</v>
      </c>
    </row>
    <row r="373" spans="1:11" ht="15" customHeight="1">
      <c r="A373" s="284"/>
      <c r="B373" s="483" t="str">
        <f>IF(A373="","",IF(COUNTIF('B.LT.QR.5.2 LTQR(Bancassurance)'!$B$13:$B$1000,DropDown!$A373)&gt;=1,"",ROW()-3))</f>
        <v/>
      </c>
      <c r="C373" s="143" t="str">
        <f t="shared" si="15"/>
        <v>N/A</v>
      </c>
      <c r="E373" s="143" t="s">
        <v>4905</v>
      </c>
      <c r="F373" s="483">
        <f>IF(E373="","",IF(COUNTIF('B.LT.QR.5.3 LTQR(Corp Agencies)'!$B$13:$B$1000,DropDown!$E373)&gt;=1,"",ROW()-3))</f>
        <v>370</v>
      </c>
      <c r="G373" s="143" t="str">
        <f t="shared" si="16"/>
        <v>CPL WEALTH MANAGEMENT COMPANY</v>
      </c>
      <c r="I373" s="478" t="s">
        <v>1958</v>
      </c>
      <c r="J373" s="483">
        <f>IF(I373="","",IF(COUNTIF('B.LT.QR.5.4 LTQR(Brokers)'!$B$13:$B$1000,DropDown!$I373)&gt;=1,"",ROW()-3))</f>
        <v>370</v>
      </c>
      <c r="K373" s="143" t="str">
        <f t="shared" si="17"/>
        <v>Greenwich Insurance Brokers Limited</v>
      </c>
    </row>
    <row r="374" spans="1:11" ht="15" customHeight="1">
      <c r="A374" s="284"/>
      <c r="B374" s="483" t="str">
        <f>IF(A374="","",IF(COUNTIF('B.LT.QR.5.2 LTQR(Bancassurance)'!$B$13:$B$1000,DropDown!$A374)&gt;=1,"",ROW()-3))</f>
        <v/>
      </c>
      <c r="C374" s="143" t="str">
        <f t="shared" si="15"/>
        <v>N/A</v>
      </c>
      <c r="E374" s="143" t="s">
        <v>5712</v>
      </c>
      <c r="F374" s="483">
        <f>IF(E374="","",IF(COUNTIF('B.LT.QR.5.3 LTQR(Corp Agencies)'!$B$13:$B$1000,DropDown!$E374)&gt;=1,"",ROW()-3))</f>
        <v>371</v>
      </c>
      <c r="G374" s="143" t="str">
        <f t="shared" si="16"/>
        <v>CPS INSURANCE CONSULTING LIMITED</v>
      </c>
      <c r="I374" s="478" t="s">
        <v>2186</v>
      </c>
      <c r="J374" s="483">
        <f>IF(I374="","",IF(COUNTIF('B.LT.QR.5.4 LTQR(Brokers)'!$B$13:$B$1000,DropDown!$I374)&gt;=1,"",ROW()-3))</f>
        <v>371</v>
      </c>
      <c r="K374" s="143" t="str">
        <f t="shared" si="17"/>
        <v>Groveland Financial Services Limited</v>
      </c>
    </row>
    <row r="375" spans="1:11" ht="15" customHeight="1">
      <c r="A375" s="284"/>
      <c r="B375" s="483" t="str">
        <f>IF(A375="","",IF(COUNTIF('B.LT.QR.5.2 LTQR(Bancassurance)'!$B$13:$B$1000,DropDown!$A375)&gt;=1,"",ROW()-3))</f>
        <v/>
      </c>
      <c r="C375" s="143" t="str">
        <f t="shared" si="15"/>
        <v>N/A</v>
      </c>
      <c r="E375" s="143" t="s">
        <v>3993</v>
      </c>
      <c r="F375" s="483">
        <f>IF(E375="","",IF(COUNTIF('B.LT.QR.5.3 LTQR(Corp Agencies)'!$B$13:$B$1000,DropDown!$E375)&gt;=1,"",ROW()-3))</f>
        <v>372</v>
      </c>
      <c r="G375" s="143" t="str">
        <f t="shared" si="16"/>
        <v>CREATIVE INSURANCE CONSULTANT CO</v>
      </c>
      <c r="I375" s="143" t="s">
        <v>1215</v>
      </c>
      <c r="J375" s="483">
        <f>IF(I375="","",IF(COUNTIF('B.LT.QR.5.4 LTQR(Brokers)'!$B$13:$B$1000,DropDown!$I375)&gt;=1,"",ROW()-3))</f>
        <v>372</v>
      </c>
      <c r="K375" s="143" t="str">
        <f t="shared" si="17"/>
        <v>GRS Insurance Consultants Limited</v>
      </c>
    </row>
    <row r="376" spans="1:11" ht="15" customHeight="1">
      <c r="A376" s="284"/>
      <c r="B376" s="483" t="str">
        <f>IF(A376="","",IF(COUNTIF('B.LT.QR.5.2 LTQR(Bancassurance)'!$B$13:$B$1000,DropDown!$A376)&gt;=1,"",ROW()-3))</f>
        <v/>
      </c>
      <c r="C376" s="143" t="str">
        <f t="shared" si="15"/>
        <v>N/A</v>
      </c>
      <c r="E376" s="143" t="s">
        <v>4003</v>
      </c>
      <c r="F376" s="483">
        <f>IF(E376="","",IF(COUNTIF('B.LT.QR.5.3 LTQR(Corp Agencies)'!$B$13:$B$1000,DropDown!$E376)&gt;=1,"",ROW()-3))</f>
        <v>373</v>
      </c>
      <c r="G376" s="143" t="str">
        <f t="shared" si="16"/>
        <v>CREATIVE INSURANCE CONSULTANT CO LTD</v>
      </c>
      <c r="I376" s="143" t="s">
        <v>1478</v>
      </c>
      <c r="J376" s="483">
        <f>IF(I376="","",IF(COUNTIF('B.LT.QR.5.4 LTQR(Brokers)'!$B$13:$B$1000,DropDown!$I376)&gt;=1,"",ROW()-3))</f>
        <v>373</v>
      </c>
      <c r="K376" s="143" t="str">
        <f t="shared" si="17"/>
        <v>GT Insurance Brokers Limited</v>
      </c>
    </row>
    <row r="377" spans="1:11" ht="15" customHeight="1">
      <c r="A377" s="284"/>
      <c r="B377" s="483" t="str">
        <f>IF(A377="","",IF(COUNTIF('B.LT.QR.5.2 LTQR(Bancassurance)'!$B$13:$B$1000,DropDown!$A377)&gt;=1,"",ROW()-3))</f>
        <v/>
      </c>
      <c r="C377" s="143" t="str">
        <f t="shared" si="15"/>
        <v>N/A</v>
      </c>
      <c r="E377" s="143" t="s">
        <v>3306</v>
      </c>
      <c r="F377" s="483">
        <f>IF(E377="","",IF(COUNTIF('B.LT.QR.5.3 LTQR(Corp Agencies)'!$B$13:$B$1000,DropDown!$E377)&gt;=1,"",ROW()-3))</f>
        <v>374</v>
      </c>
      <c r="G377" s="143" t="str">
        <f t="shared" si="16"/>
        <v>CREATIVE INSURANCE SERVICES LIMITED</v>
      </c>
      <c r="I377" s="478" t="s">
        <v>1856</v>
      </c>
      <c r="J377" s="483">
        <f>IF(I377="","",IF(COUNTIF('B.LT.QR.5.4 LTQR(Brokers)'!$B$13:$B$1000,DropDown!$I377)&gt;=1,"",ROW()-3))</f>
        <v>374</v>
      </c>
      <c r="K377" s="143" t="str">
        <f t="shared" si="17"/>
        <v>GTR Insurance Brokerage Ltd.</v>
      </c>
    </row>
    <row r="378" spans="1:11" ht="15" customHeight="1">
      <c r="A378" s="284"/>
      <c r="B378" s="483" t="str">
        <f>IF(A378="","",IF(COUNTIF('B.LT.QR.5.2 LTQR(Bancassurance)'!$B$13:$B$1000,DropDown!$A378)&gt;=1,"",ROW()-3))</f>
        <v/>
      </c>
      <c r="C378" s="143" t="str">
        <f t="shared" si="15"/>
        <v>N/A</v>
      </c>
      <c r="E378" s="143" t="s">
        <v>5021</v>
      </c>
      <c r="F378" s="483">
        <f>IF(E378="","",IF(COUNTIF('B.LT.QR.5.3 LTQR(Corp Agencies)'!$B$13:$B$1000,DropDown!$E378)&gt;=1,"",ROW()-3))</f>
        <v>375</v>
      </c>
      <c r="G378" s="143" t="str">
        <f t="shared" si="16"/>
        <v>CROWN (HK) ENTERPRISE LIMITED</v>
      </c>
      <c r="I378" s="478" t="s">
        <v>1384</v>
      </c>
      <c r="J378" s="483">
        <f>IF(I378="","",IF(COUNTIF('B.LT.QR.5.4 LTQR(Brokers)'!$B$13:$B$1000,DropDown!$I378)&gt;=1,"",ROW()-3))</f>
        <v>375</v>
      </c>
      <c r="K378" s="143" t="str">
        <f t="shared" si="17"/>
        <v>Guotai Junan Securities (Hong Kong) Limited</v>
      </c>
    </row>
    <row r="379" spans="1:11" ht="15" customHeight="1">
      <c r="A379" s="284"/>
      <c r="B379" s="483" t="str">
        <f>IF(A379="","",IF(COUNTIF('B.LT.QR.5.2 LTQR(Bancassurance)'!$B$13:$B$1000,DropDown!$A379)&gt;=1,"",ROW()-3))</f>
        <v/>
      </c>
      <c r="C379" s="143" t="str">
        <f t="shared" si="15"/>
        <v>N/A</v>
      </c>
      <c r="E379" s="143" t="s">
        <v>2926</v>
      </c>
      <c r="F379" s="483">
        <f>IF(E379="","",IF(COUNTIF('B.LT.QR.5.3 LTQR(Corp Agencies)'!$B$13:$B$1000,DropDown!$E379)&gt;=1,"",ROW()-3))</f>
        <v>376</v>
      </c>
      <c r="G379" s="143" t="str">
        <f t="shared" si="16"/>
        <v>CROWN MOTORS LIMITED</v>
      </c>
      <c r="I379" s="478" t="s">
        <v>1117</v>
      </c>
      <c r="J379" s="483">
        <f>IF(I379="","",IF(COUNTIF('B.LT.QR.5.4 LTQR(Brokers)'!$B$13:$B$1000,DropDown!$I379)&gt;=1,"",ROW()-3))</f>
        <v>376</v>
      </c>
      <c r="K379" s="143" t="str">
        <f t="shared" si="17"/>
        <v>Guy Carpenter &amp; Company, Limited</v>
      </c>
    </row>
    <row r="380" spans="1:11" ht="15" customHeight="1">
      <c r="A380" s="284"/>
      <c r="B380" s="483" t="str">
        <f>IF(A380="","",IF(COUNTIF('B.LT.QR.5.2 LTQR(Bancassurance)'!$B$13:$B$1000,DropDown!$A380)&gt;=1,"",ROW()-3))</f>
        <v/>
      </c>
      <c r="C380" s="143" t="str">
        <f t="shared" si="15"/>
        <v>N/A</v>
      </c>
      <c r="E380" s="143" t="s">
        <v>5411</v>
      </c>
      <c r="F380" s="483">
        <f>IF(E380="","",IF(COUNTIF('B.LT.QR.5.3 LTQR(Corp Agencies)'!$B$13:$B$1000,DropDown!$E380)&gt;=1,"",ROW()-3))</f>
        <v>377</v>
      </c>
      <c r="G380" s="143" t="str">
        <f t="shared" si="16"/>
        <v>CROWN TOP CONSULTANTS LTD</v>
      </c>
      <c r="I380" s="478" t="s">
        <v>2058</v>
      </c>
      <c r="J380" s="483">
        <f>IF(I380="","",IF(COUNTIF('B.LT.QR.5.4 LTQR(Brokers)'!$B$13:$B$1000,DropDown!$I380)&gt;=1,"",ROW()-3))</f>
        <v>377</v>
      </c>
      <c r="K380" s="143" t="str">
        <f t="shared" si="17"/>
        <v>GWS Asia Limited</v>
      </c>
    </row>
    <row r="381" spans="1:11" ht="15" customHeight="1">
      <c r="A381" s="284"/>
      <c r="B381" s="483" t="str">
        <f>IF(A381="","",IF(COUNTIF('B.LT.QR.5.2 LTQR(Bancassurance)'!$B$13:$B$1000,DropDown!$A381)&gt;=1,"",ROW()-3))</f>
        <v/>
      </c>
      <c r="C381" s="143" t="str">
        <f t="shared" si="15"/>
        <v>N/A</v>
      </c>
      <c r="E381" s="143" t="s">
        <v>3356</v>
      </c>
      <c r="F381" s="483">
        <f>IF(E381="","",IF(COUNTIF('B.LT.QR.5.3 LTQR(Corp Agencies)'!$B$13:$B$1000,DropDown!$E381)&gt;=1,"",ROW()-3))</f>
        <v>378</v>
      </c>
      <c r="G381" s="143" t="str">
        <f t="shared" si="16"/>
        <v>CROWN WIN HOLDINGS LIMITED</v>
      </c>
      <c r="I381" s="478" t="s">
        <v>2628</v>
      </c>
      <c r="J381" s="483">
        <f>IF(I381="","",IF(COUNTIF('B.LT.QR.5.4 LTQR(Brokers)'!$B$13:$B$1000,DropDown!$I381)&gt;=1,"",ROW()-3))</f>
        <v>378</v>
      </c>
      <c r="K381" s="143" t="str">
        <f t="shared" si="17"/>
        <v>Hanligent Insurance Consultants Company Limited</v>
      </c>
    </row>
    <row r="382" spans="1:11" ht="15" customHeight="1">
      <c r="A382" s="284"/>
      <c r="B382" s="483" t="str">
        <f>IF(A382="","",IF(COUNTIF('B.LT.QR.5.2 LTQR(Bancassurance)'!$B$13:$B$1000,DropDown!$A382)&gt;=1,"",ROW()-3))</f>
        <v/>
      </c>
      <c r="C382" s="143" t="str">
        <f t="shared" si="15"/>
        <v>N/A</v>
      </c>
      <c r="E382" s="143" t="s">
        <v>5051</v>
      </c>
      <c r="F382" s="483">
        <f>IF(E382="","",IF(COUNTIF('B.LT.QR.5.3 LTQR(Corp Agencies)'!$B$13:$B$1000,DropDown!$E382)&gt;=1,"",ROW()-3))</f>
        <v>379</v>
      </c>
      <c r="G382" s="143" t="str">
        <f t="shared" si="16"/>
        <v>CS FOUNDATION LIMITED</v>
      </c>
      <c r="I382" s="478" t="s">
        <v>1394</v>
      </c>
      <c r="J382" s="483">
        <f>IF(I382="","",IF(COUNTIF('B.LT.QR.5.4 LTQR(Brokers)'!$B$13:$B$1000,DropDown!$I382)&gt;=1,"",ROW()-3))</f>
        <v>379</v>
      </c>
      <c r="K382" s="143" t="str">
        <f t="shared" si="17"/>
        <v>Hanligent Wealth Management Company Limited</v>
      </c>
    </row>
    <row r="383" spans="1:11" ht="15" customHeight="1">
      <c r="A383" s="284"/>
      <c r="B383" s="483" t="str">
        <f>IF(A383="","",IF(COUNTIF('B.LT.QR.5.2 LTQR(Bancassurance)'!$B$13:$B$1000,DropDown!$A383)&gt;=1,"",ROW()-3))</f>
        <v/>
      </c>
      <c r="C383" s="143" t="str">
        <f t="shared" si="15"/>
        <v>N/A</v>
      </c>
      <c r="E383" s="143" t="s">
        <v>5115</v>
      </c>
      <c r="F383" s="483">
        <f>IF(E383="","",IF(COUNTIF('B.LT.QR.5.3 LTQR(Corp Agencies)'!$B$13:$B$1000,DropDown!$E383)&gt;=1,"",ROW()-3))</f>
        <v>380</v>
      </c>
      <c r="G383" s="143" t="str">
        <f t="shared" si="16"/>
        <v>CSL MOBILE LIMITED</v>
      </c>
      <c r="I383" s="143" t="s">
        <v>1033</v>
      </c>
      <c r="J383" s="483">
        <f>IF(I383="","",IF(COUNTIF('B.LT.QR.5.4 LTQR(Brokers)'!$B$13:$B$1000,DropDown!$I383)&gt;=1,"",ROW()-3))</f>
        <v>380</v>
      </c>
      <c r="K383" s="143" t="str">
        <f t="shared" si="17"/>
        <v>Hanshun Insurance Consultants (Hong Kong) Limited</v>
      </c>
    </row>
    <row r="384" spans="1:11" ht="15" customHeight="1">
      <c r="A384" s="284"/>
      <c r="B384" s="483" t="str">
        <f>IF(A384="","",IF(COUNTIF('B.LT.QR.5.2 LTQR(Bancassurance)'!$B$13:$B$1000,DropDown!$A384)&gt;=1,"",ROW()-3))</f>
        <v/>
      </c>
      <c r="C384" s="143" t="str">
        <f t="shared" si="15"/>
        <v>N/A</v>
      </c>
      <c r="E384" s="143" t="s">
        <v>5736</v>
      </c>
      <c r="F384" s="483">
        <f>IF(E384="","",IF(COUNTIF('B.LT.QR.5.3 LTQR(Corp Agencies)'!$B$13:$B$1000,DropDown!$E384)&gt;=1,"",ROW()-3))</f>
        <v>381</v>
      </c>
      <c r="G384" s="143" t="str">
        <f t="shared" si="16"/>
        <v>CTOD ASSOCIATION CO LTD</v>
      </c>
      <c r="I384" s="478" t="s">
        <v>1806</v>
      </c>
      <c r="J384" s="483">
        <f>IF(I384="","",IF(COUNTIF('B.LT.QR.5.4 LTQR(Brokers)'!$B$13:$B$1000,DropDown!$I384)&gt;=1,"",ROW()-3))</f>
        <v>381</v>
      </c>
      <c r="K384" s="143" t="str">
        <f t="shared" si="17"/>
        <v>Hanson Insurance Brokers Limited</v>
      </c>
    </row>
    <row r="385" spans="1:11" ht="15" customHeight="1">
      <c r="A385" s="284"/>
      <c r="B385" s="483" t="str">
        <f>IF(A385="","",IF(COUNTIF('B.LT.QR.5.2 LTQR(Bancassurance)'!$B$13:$B$1000,DropDown!$A385)&gt;=1,"",ROW()-3))</f>
        <v/>
      </c>
      <c r="C385" s="143" t="str">
        <f t="shared" si="15"/>
        <v>N/A</v>
      </c>
      <c r="E385" s="143" t="s">
        <v>4773</v>
      </c>
      <c r="F385" s="483">
        <f>IF(E385="","",IF(COUNTIF('B.LT.QR.5.3 LTQR(Corp Agencies)'!$B$13:$B$1000,DropDown!$E385)&gt;=1,"",ROW()-3))</f>
        <v>382</v>
      </c>
      <c r="G385" s="143" t="str">
        <f t="shared" si="16"/>
        <v>CTRIP.COM (HONG KONG) LIMITED</v>
      </c>
      <c r="I385" s="143" t="s">
        <v>2012</v>
      </c>
      <c r="J385" s="483">
        <f>IF(I385="","",IF(COUNTIF('B.LT.QR.5.4 LTQR(Brokers)'!$B$13:$B$1000,DropDown!$I385)&gt;=1,"",ROW()-3))</f>
        <v>382</v>
      </c>
      <c r="K385" s="143" t="str">
        <f t="shared" si="17"/>
        <v>Hansui Insurance Brokers Company Limited</v>
      </c>
    </row>
    <row r="386" spans="1:11" ht="15" customHeight="1">
      <c r="A386" s="284"/>
      <c r="B386" s="483" t="str">
        <f>IF(A386="","",IF(COUNTIF('B.LT.QR.5.2 LTQR(Bancassurance)'!$B$13:$B$1000,DropDown!$A386)&gt;=1,"",ROW()-3))</f>
        <v/>
      </c>
      <c r="C386" s="143" t="str">
        <f t="shared" si="15"/>
        <v>N/A</v>
      </c>
      <c r="E386" s="143" t="s">
        <v>4921</v>
      </c>
      <c r="F386" s="483">
        <f>IF(E386="","",IF(COUNTIF('B.LT.QR.5.3 LTQR(Corp Agencies)'!$B$13:$B$1000,DropDown!$E386)&gt;=1,"",ROW()-3))</f>
        <v>383</v>
      </c>
      <c r="G386" s="143" t="str">
        <f t="shared" si="16"/>
        <v>CYBER INSURANCE CONSULTANTS LIMITED</v>
      </c>
      <c r="I386" s="143" t="s">
        <v>2602</v>
      </c>
      <c r="J386" s="483">
        <f>IF(I386="","",IF(COUNTIF('B.LT.QR.5.4 LTQR(Brokers)'!$B$13:$B$1000,DropDown!$I386)&gt;=1,"",ROW()-3))</f>
        <v>383</v>
      </c>
      <c r="K386" s="143" t="str">
        <f t="shared" si="17"/>
        <v>Hantec Insurance Broker Company Limited</v>
      </c>
    </row>
    <row r="387" spans="1:11" ht="15" customHeight="1">
      <c r="A387" s="284"/>
      <c r="B387" s="483" t="str">
        <f>IF(A387="","",IF(COUNTIF('B.LT.QR.5.2 LTQR(Bancassurance)'!$B$13:$B$1000,DropDown!$A387)&gt;=1,"",ROW()-3))</f>
        <v/>
      </c>
      <c r="C387" s="143" t="str">
        <f t="shared" si="15"/>
        <v>N/A</v>
      </c>
      <c r="E387" s="143" t="s">
        <v>3280</v>
      </c>
      <c r="F387" s="483">
        <f>IF(E387="","",IF(COUNTIF('B.LT.QR.5.3 LTQR(Corp Agencies)'!$B$13:$B$1000,DropDown!$E387)&gt;=1,"",ROW()-3))</f>
        <v>384</v>
      </c>
      <c r="G387" s="143" t="str">
        <f t="shared" si="16"/>
        <v>CYPRESS INSURANCE ADVISERS LIMITED</v>
      </c>
      <c r="I387" s="478" t="s">
        <v>1826</v>
      </c>
      <c r="J387" s="483">
        <f>IF(I387="","",IF(COUNTIF('B.LT.QR.5.4 LTQR(Brokers)'!$B$13:$B$1000,DropDown!$I387)&gt;=1,"",ROW()-3))</f>
        <v>384</v>
      </c>
      <c r="K387" s="143" t="str">
        <f t="shared" si="17"/>
        <v>Harris Fraser (Hong Kong) Limited</v>
      </c>
    </row>
    <row r="388" spans="1:11" ht="15" customHeight="1">
      <c r="A388" s="284"/>
      <c r="B388" s="483" t="str">
        <f>IF(A388="","",IF(COUNTIF('B.LT.QR.5.2 LTQR(Bancassurance)'!$B$13:$B$1000,DropDown!$A388)&gt;=1,"",ROW()-3))</f>
        <v/>
      </c>
      <c r="C388" s="143" t="str">
        <f t="shared" si="15"/>
        <v>N/A</v>
      </c>
      <c r="E388" s="143" t="s">
        <v>3000</v>
      </c>
      <c r="F388" s="483">
        <f>IF(E388="","",IF(COUNTIF('B.LT.QR.5.3 LTQR(Corp Agencies)'!$B$13:$B$1000,DropDown!$E388)&gt;=1,"",ROW()-3))</f>
        <v>385</v>
      </c>
      <c r="G388" s="143" t="str">
        <f t="shared" si="16"/>
        <v>CYPRESS INSURANCE AGENCY LIMITED</v>
      </c>
      <c r="I388" s="478" t="s">
        <v>2652</v>
      </c>
      <c r="J388" s="483">
        <f>IF(I388="","",IF(COUNTIF('B.LT.QR.5.4 LTQR(Brokers)'!$B$13:$B$1000,DropDown!$I388)&gt;=1,"",ROW()-3))</f>
        <v>385</v>
      </c>
      <c r="K388" s="143" t="str">
        <f t="shared" si="17"/>
        <v>Harrison Wealth Management Limited</v>
      </c>
    </row>
    <row r="389" spans="1:11" ht="15" customHeight="1">
      <c r="A389" s="284"/>
      <c r="B389" s="483" t="str">
        <f>IF(A389="","",IF(COUNTIF('B.LT.QR.5.2 LTQR(Bancassurance)'!$B$13:$B$1000,DropDown!$A389)&gt;=1,"",ROW()-3))</f>
        <v/>
      </c>
      <c r="C389" s="143" t="str">
        <f t="shared" ref="C389:C452" si="18">IF(ROW(A389)-ROW(A$4)+1&gt;COUNT(B$4:B$2002),"N/A",INDEX($A$4:$A$2002,SMALL($B$4:$B$2002,1+ROW(A389)-ROW(A$4))))</f>
        <v>N/A</v>
      </c>
      <c r="E389" s="284" t="s">
        <v>4291</v>
      </c>
      <c r="F389" s="483">
        <f>IF(E389="","",IF(COUNTIF('B.LT.QR.5.3 LTQR(Corp Agencies)'!$B$13:$B$1000,DropDown!$E389)&gt;=1,"",ROW()-3))</f>
        <v>386</v>
      </c>
      <c r="G389" s="143" t="str">
        <f t="shared" ref="G389:G452" si="19">IF(ROW(E389)-ROW(E$4)+1&gt;COUNT(F$4:F$2002),"N/A",INDEX($E$4:$E$2002,SMALL($F$4:$F$2002,1+ROW(E389)-ROW(E$4))))</f>
        <v>CYPRESS INSURANCE SERVICES LIMITED</v>
      </c>
      <c r="I389" s="478" t="s">
        <v>2168</v>
      </c>
      <c r="J389" s="483">
        <f>IF(I389="","",IF(COUNTIF('B.LT.QR.5.4 LTQR(Brokers)'!$B$13:$B$1000,DropDown!$I389)&gt;=1,"",ROW()-3))</f>
        <v>386</v>
      </c>
      <c r="K389" s="143" t="str">
        <f t="shared" ref="K389:K452" si="20">IF(ROW(I389)-ROW(I$4)+1&gt;COUNT(J$4:J$2002),"N/A",INDEX($I$4:$I$2002,SMALL($J$4:$J$2002,1+ROW(I389)-ROW(I$4))))</f>
        <v>Harvest Wealth Management Limited</v>
      </c>
    </row>
    <row r="390" spans="1:11" ht="15" customHeight="1">
      <c r="A390" s="284"/>
      <c r="B390" s="483" t="str">
        <f>IF(A390="","",IF(COUNTIF('B.LT.QR.5.2 LTQR(Bancassurance)'!$B$13:$B$1000,DropDown!$A390)&gt;=1,"",ROW()-3))</f>
        <v/>
      </c>
      <c r="C390" s="143" t="str">
        <f t="shared" si="18"/>
        <v>N/A</v>
      </c>
      <c r="E390" s="284" t="s">
        <v>3427</v>
      </c>
      <c r="F390" s="483">
        <f>IF(E390="","",IF(COUNTIF('B.LT.QR.5.3 LTQR(Corp Agencies)'!$B$13:$B$1000,DropDown!$E390)&gt;=1,"",ROW()-3))</f>
        <v>387</v>
      </c>
      <c r="G390" s="143" t="str">
        <f t="shared" si="19"/>
        <v>D &amp; S INSURANCE AGENTS CO LTD</v>
      </c>
      <c r="I390" s="143" t="s">
        <v>1035</v>
      </c>
      <c r="J390" s="483">
        <f>IF(I390="","",IF(COUNTIF('B.LT.QR.5.4 LTQR(Brokers)'!$B$13:$B$1000,DropDown!$I390)&gt;=1,"",ROW()-3))</f>
        <v>387</v>
      </c>
      <c r="K390" s="143" t="str">
        <f t="shared" si="20"/>
        <v>Harvester Insurance Brokers &amp; Consultants Ltd</v>
      </c>
    </row>
    <row r="391" spans="1:11" ht="15" customHeight="1">
      <c r="A391" s="284"/>
      <c r="B391" s="483" t="str">
        <f>IF(A391="","",IF(COUNTIF('B.LT.QR.5.2 LTQR(Bancassurance)'!$B$13:$B$1000,DropDown!$A391)&gt;=1,"",ROW()-3))</f>
        <v/>
      </c>
      <c r="C391" s="143" t="str">
        <f t="shared" si="18"/>
        <v>N/A</v>
      </c>
      <c r="E391" s="284" t="s">
        <v>4475</v>
      </c>
      <c r="F391" s="483">
        <f>IF(E391="","",IF(COUNTIF('B.LT.QR.5.3 LTQR(Corp Agencies)'!$B$13:$B$1000,DropDown!$E391)&gt;=1,"",ROW()-3))</f>
        <v>388</v>
      </c>
      <c r="G391" s="143" t="str">
        <f t="shared" si="19"/>
        <v>D L INTERNATIONAL CONSULTANT LIMITED</v>
      </c>
      <c r="I391" s="143" t="s">
        <v>1015</v>
      </c>
      <c r="J391" s="483">
        <f>IF(I391="","",IF(COUNTIF('B.LT.QR.5.4 LTQR(Brokers)'!$B$13:$B$1000,DropDown!$I391)&gt;=1,"",ROW()-3))</f>
        <v>388</v>
      </c>
      <c r="K391" s="143" t="str">
        <f t="shared" si="20"/>
        <v>HCNH INSURANCE BROKERS LIMITED</v>
      </c>
    </row>
    <row r="392" spans="1:11" ht="15" customHeight="1">
      <c r="A392" s="284"/>
      <c r="B392" s="483" t="str">
        <f>IF(A392="","",IF(COUNTIF('B.LT.QR.5.2 LTQR(Bancassurance)'!$B$13:$B$1000,DropDown!$A392)&gt;=1,"",ROW()-3))</f>
        <v/>
      </c>
      <c r="C392" s="143" t="str">
        <f t="shared" si="18"/>
        <v>N/A</v>
      </c>
      <c r="E392" s="284" t="s">
        <v>4769</v>
      </c>
      <c r="F392" s="483">
        <f>IF(E392="","",IF(COUNTIF('B.LT.QR.5.3 LTQR(Corp Agencies)'!$B$13:$B$1000,DropDown!$E392)&gt;=1,"",ROW()-3))</f>
        <v>389</v>
      </c>
      <c r="G392" s="143" t="str">
        <f t="shared" si="19"/>
        <v>DAGORO TAXI MANAGEMENT LIMITED</v>
      </c>
      <c r="I392" s="143" t="s">
        <v>2124</v>
      </c>
      <c r="J392" s="483">
        <f>IF(I392="","",IF(COUNTIF('B.LT.QR.5.4 LTQR(Brokers)'!$B$13:$B$1000,DropDown!$I392)&gt;=1,"",ROW()-3))</f>
        <v>389</v>
      </c>
      <c r="K392" s="143" t="str">
        <f t="shared" si="20"/>
        <v>HCYC Wealth Management (Asia) Company Limited</v>
      </c>
    </row>
    <row r="393" spans="1:11" ht="15" customHeight="1">
      <c r="A393" s="284"/>
      <c r="B393" s="483" t="str">
        <f>IF(A393="","",IF(COUNTIF('B.LT.QR.5.2 LTQR(Bancassurance)'!$B$13:$B$1000,DropDown!$A393)&gt;=1,"",ROW()-3))</f>
        <v/>
      </c>
      <c r="C393" s="143" t="str">
        <f t="shared" si="18"/>
        <v>N/A</v>
      </c>
      <c r="E393" s="284" t="s">
        <v>5179</v>
      </c>
      <c r="F393" s="483">
        <f>IF(E393="","",IF(COUNTIF('B.LT.QR.5.3 LTQR(Corp Agencies)'!$B$13:$B$1000,DropDown!$E393)&gt;=1,"",ROW()-3))</f>
        <v>390</v>
      </c>
      <c r="G393" s="143" t="str">
        <f t="shared" si="19"/>
        <v>DAH CHEUNG MOTORS CO</v>
      </c>
      <c r="I393" s="478" t="s">
        <v>1654</v>
      </c>
      <c r="J393" s="483">
        <f>IF(I393="","",IF(COUNTIF('B.LT.QR.5.4 LTQR(Brokers)'!$B$13:$B$1000,DropDown!$I393)&gt;=1,"",ROW()-3))</f>
        <v>390</v>
      </c>
      <c r="K393" s="143" t="str">
        <f t="shared" si="20"/>
        <v>Health Class Insurance Brokers Limited</v>
      </c>
    </row>
    <row r="394" spans="1:11" ht="15" customHeight="1">
      <c r="A394" s="284"/>
      <c r="B394" s="483" t="str">
        <f>IF(A394="","",IF(COUNTIF('B.LT.QR.5.2 LTQR(Bancassurance)'!$B$13:$B$1000,DropDown!$A394)&gt;=1,"",ROW()-3))</f>
        <v/>
      </c>
      <c r="C394" s="143" t="str">
        <f t="shared" si="18"/>
        <v>N/A</v>
      </c>
      <c r="E394" s="284" t="s">
        <v>6227</v>
      </c>
      <c r="F394" s="483">
        <f>IF(E394="","",IF(COUNTIF('B.LT.QR.5.3 LTQR(Corp Agencies)'!$B$13:$B$1000,DropDown!$E394)&gt;=1,"",ROW()-3))</f>
        <v>391</v>
      </c>
      <c r="G394" s="143" t="str">
        <f t="shared" si="19"/>
        <v>DAH CHONG HONG LTD</v>
      </c>
      <c r="I394" s="143" t="s">
        <v>1536</v>
      </c>
      <c r="J394" s="483">
        <f>IF(I394="","",IF(COUNTIF('B.LT.QR.5.4 LTQR(Brokers)'!$B$13:$B$1000,DropDown!$I394)&gt;=1,"",ROW()-3))</f>
        <v>391</v>
      </c>
      <c r="K394" s="143" t="str">
        <f t="shared" si="20"/>
        <v>Heisen Advisory Company Limited</v>
      </c>
    </row>
    <row r="395" spans="1:11" ht="15" customHeight="1">
      <c r="A395" s="284"/>
      <c r="B395" s="483" t="str">
        <f>IF(A395="","",IF(COUNTIF('B.LT.QR.5.2 LTQR(Bancassurance)'!$B$13:$B$1000,DropDown!$A395)&gt;=1,"",ROW()-3))</f>
        <v/>
      </c>
      <c r="C395" s="143" t="str">
        <f t="shared" si="18"/>
        <v>N/A</v>
      </c>
      <c r="E395" s="284" t="s">
        <v>2956</v>
      </c>
      <c r="F395" s="483">
        <f>IF(E395="","",IF(COUNTIF('B.LT.QR.5.3 LTQR(Corp Agencies)'!$B$13:$B$1000,DropDown!$E395)&gt;=1,"",ROW()-3))</f>
        <v>392</v>
      </c>
      <c r="G395" s="143" t="str">
        <f t="shared" si="19"/>
        <v>DAH CHONG HONG MOTORS (BINLI) LIMITED</v>
      </c>
      <c r="I395" s="478" t="s">
        <v>1307</v>
      </c>
      <c r="J395" s="483">
        <f>IF(I395="","",IF(COUNTIF('B.LT.QR.5.4 LTQR(Brokers)'!$B$13:$B$1000,DropDown!$I395)&gt;=1,"",ROW()-3))</f>
        <v>392</v>
      </c>
      <c r="K395" s="143" t="str">
        <f t="shared" si="20"/>
        <v>Helen Insurance Brokers Limited</v>
      </c>
    </row>
    <row r="396" spans="1:11" ht="15" customHeight="1">
      <c r="A396" s="284"/>
      <c r="B396" s="483" t="str">
        <f>IF(A396="","",IF(COUNTIF('B.LT.QR.5.2 LTQR(Bancassurance)'!$B$13:$B$1000,DropDown!$A396)&gt;=1,"",ROW()-3))</f>
        <v/>
      </c>
      <c r="C396" s="143" t="str">
        <f t="shared" si="18"/>
        <v>N/A</v>
      </c>
      <c r="E396" s="284" t="s">
        <v>5565</v>
      </c>
      <c r="F396" s="483">
        <f>IF(E396="","",IF(COUNTIF('B.LT.QR.5.3 LTQR(Corp Agencies)'!$B$13:$B$1000,DropDown!$E396)&gt;=1,"",ROW()-3))</f>
        <v>393</v>
      </c>
      <c r="G396" s="143" t="str">
        <f t="shared" si="19"/>
        <v>DAH SING INSURANCE AGENCY LTD</v>
      </c>
      <c r="I396" s="143" t="s">
        <v>2424</v>
      </c>
      <c r="J396" s="483">
        <f>IF(I396="","",IF(COUNTIF('B.LT.QR.5.4 LTQR(Brokers)'!$B$13:$B$1000,DropDown!$I396)&gt;=1,"",ROW()-3))</f>
        <v>393</v>
      </c>
      <c r="K396" s="143" t="str">
        <f t="shared" si="20"/>
        <v>Heng An Finance Group Limited</v>
      </c>
    </row>
    <row r="397" spans="1:11" ht="15" customHeight="1">
      <c r="A397" s="284"/>
      <c r="B397" s="483" t="str">
        <f>IF(A397="","",IF(COUNTIF('B.LT.QR.5.2 LTQR(Bancassurance)'!$B$13:$B$1000,DropDown!$A397)&gt;=1,"",ROW()-3))</f>
        <v/>
      </c>
      <c r="C397" s="143" t="str">
        <f t="shared" si="18"/>
        <v>N/A</v>
      </c>
      <c r="E397" s="284" t="s">
        <v>5111</v>
      </c>
      <c r="F397" s="483">
        <f>IF(E397="","",IF(COUNTIF('B.LT.QR.5.3 LTQR(Corp Agencies)'!$B$13:$B$1000,DropDown!$E397)&gt;=1,"",ROW()-3))</f>
        <v>394</v>
      </c>
      <c r="G397" s="143" t="str">
        <f t="shared" si="19"/>
        <v>DAKREE (TUNG WUN) MOTORS LIMITED</v>
      </c>
      <c r="I397" s="478" t="s">
        <v>1279</v>
      </c>
      <c r="J397" s="483">
        <f>IF(I397="","",IF(COUNTIF('B.LT.QR.5.4 LTQR(Brokers)'!$B$13:$B$1000,DropDown!$I397)&gt;=1,"",ROW()-3))</f>
        <v>394</v>
      </c>
      <c r="K397" s="143" t="str">
        <f t="shared" si="20"/>
        <v>Heng Yep International Wealth Management Limited</v>
      </c>
    </row>
    <row r="398" spans="1:11" ht="15" customHeight="1">
      <c r="A398" s="284"/>
      <c r="B398" s="483" t="str">
        <f>IF(A398="","",IF(COUNTIF('B.LT.QR.5.2 LTQR(Bancassurance)'!$B$13:$B$1000,DropDown!$A398)&gt;=1,"",ROW()-3))</f>
        <v/>
      </c>
      <c r="C398" s="143" t="str">
        <f t="shared" si="18"/>
        <v>N/A</v>
      </c>
      <c r="E398" s="284" t="s">
        <v>3693</v>
      </c>
      <c r="F398" s="483">
        <f>IF(E398="","",IF(COUNTIF('B.LT.QR.5.3 LTQR(Corp Agencies)'!$B$13:$B$1000,DropDown!$E398)&gt;=1,"",ROW()-3))</f>
        <v>395</v>
      </c>
      <c r="G398" s="143" t="str">
        <f t="shared" si="19"/>
        <v>DAVID INSURANCE</v>
      </c>
      <c r="I398" s="478" t="s">
        <v>2082</v>
      </c>
      <c r="J398" s="483">
        <f>IF(I398="","",IF(COUNTIF('B.LT.QR.5.4 LTQR(Brokers)'!$B$13:$B$1000,DropDown!$I398)&gt;=1,"",ROW()-3))</f>
        <v>395</v>
      </c>
      <c r="K398" s="143" t="str">
        <f t="shared" si="20"/>
        <v>HF Partners Limited</v>
      </c>
    </row>
    <row r="399" spans="1:11" ht="15" customHeight="1">
      <c r="A399" s="284"/>
      <c r="B399" s="483" t="str">
        <f>IF(A399="","",IF(COUNTIF('B.LT.QR.5.2 LTQR(Bancassurance)'!$B$13:$B$1000,DropDown!$A399)&gt;=1,"",ROW()-3))</f>
        <v/>
      </c>
      <c r="C399" s="143" t="str">
        <f t="shared" si="18"/>
        <v>N/A</v>
      </c>
      <c r="E399" s="284" t="s">
        <v>5962</v>
      </c>
      <c r="F399" s="483">
        <f>IF(E399="","",IF(COUNTIF('B.LT.QR.5.3 LTQR(Corp Agencies)'!$B$13:$B$1000,DropDown!$E399)&gt;=1,"",ROW()-3))</f>
        <v>396</v>
      </c>
      <c r="G399" s="143" t="str">
        <f t="shared" si="19"/>
        <v>DCH MOTORS (USED CAR CENTRE) LIMITED</v>
      </c>
      <c r="I399" s="143" t="s">
        <v>1103</v>
      </c>
      <c r="J399" s="483">
        <f>IF(I399="","",IF(COUNTIF('B.LT.QR.5.4 LTQR(Brokers)'!$B$13:$B$1000,DropDown!$I399)&gt;=1,"",ROW()-3))</f>
        <v>396</v>
      </c>
      <c r="K399" s="143" t="str">
        <f t="shared" si="20"/>
        <v>HFS Asset Management Limited</v>
      </c>
    </row>
    <row r="400" spans="1:11" ht="15" customHeight="1">
      <c r="A400" s="284"/>
      <c r="B400" s="483" t="str">
        <f>IF(A400="","",IF(COUNTIF('B.LT.QR.5.2 LTQR(Bancassurance)'!$B$13:$B$1000,DropDown!$A400)&gt;=1,"",ROW()-3))</f>
        <v/>
      </c>
      <c r="C400" s="143" t="str">
        <f t="shared" si="18"/>
        <v>N/A</v>
      </c>
      <c r="E400" s="284" t="s">
        <v>3885</v>
      </c>
      <c r="F400" s="483">
        <f>IF(E400="","",IF(COUNTIF('B.LT.QR.5.3 LTQR(Corp Agencies)'!$B$13:$B$1000,DropDown!$E400)&gt;=1,"",ROW()-3))</f>
        <v>397</v>
      </c>
      <c r="G400" s="143" t="str">
        <f t="shared" si="19"/>
        <v>DEVELOP PROJECT INSURANCE &amp; FINANCIAL SERVICES CO</v>
      </c>
      <c r="I400" s="478" t="s">
        <v>1746</v>
      </c>
      <c r="J400" s="483">
        <f>IF(I400="","",IF(COUNTIF('B.LT.QR.5.4 LTQR(Brokers)'!$B$13:$B$1000,DropDown!$I400)&gt;=1,"",ROW()-3))</f>
        <v>397</v>
      </c>
      <c r="K400" s="143" t="str">
        <f t="shared" si="20"/>
        <v>Hilsen Insurance Brokers Limited</v>
      </c>
    </row>
    <row r="401" spans="1:11" ht="15" customHeight="1">
      <c r="A401" s="284"/>
      <c r="B401" s="483" t="str">
        <f>IF(A401="","",IF(COUNTIF('B.LT.QR.5.2 LTQR(Bancassurance)'!$B$13:$B$1000,DropDown!$A401)&gt;=1,"",ROW()-3))</f>
        <v/>
      </c>
      <c r="C401" s="143" t="str">
        <f t="shared" si="18"/>
        <v>N/A</v>
      </c>
      <c r="E401" s="284" t="s">
        <v>6615</v>
      </c>
      <c r="F401" s="483">
        <f>IF(E401="","",IF(COUNTIF('B.LT.QR.5.3 LTQR(Corp Agencies)'!$B$13:$B$1000,DropDown!$E401)&gt;=1,"",ROW()-3))</f>
        <v>398</v>
      </c>
      <c r="G401" s="143" t="str">
        <f t="shared" si="19"/>
        <v>DFI Development (HK) Limited</v>
      </c>
      <c r="I401" s="143" t="s">
        <v>2064</v>
      </c>
      <c r="J401" s="483">
        <f>IF(I401="","",IF(COUNTIF('B.LT.QR.5.4 LTQR(Brokers)'!$B$13:$B$1000,DropDown!$I401)&gt;=1,"",ROW()-3))</f>
        <v>398</v>
      </c>
      <c r="K401" s="143" t="str">
        <f t="shared" si="20"/>
        <v>Himark Insurance Group Limited</v>
      </c>
    </row>
    <row r="402" spans="1:11" ht="15" customHeight="1">
      <c r="A402" s="284"/>
      <c r="B402" s="483" t="str">
        <f>IF(A402="","",IF(COUNTIF('B.LT.QR.5.2 LTQR(Bancassurance)'!$B$13:$B$1000,DropDown!$A402)&gt;=1,"",ROW()-3))</f>
        <v/>
      </c>
      <c r="C402" s="143" t="str">
        <f t="shared" si="18"/>
        <v>N/A</v>
      </c>
      <c r="E402" s="284" t="s">
        <v>4083</v>
      </c>
      <c r="F402" s="483">
        <f>IF(E402="","",IF(COUNTIF('B.LT.QR.5.3 LTQR(Corp Agencies)'!$B$13:$B$1000,DropDown!$E402)&gt;=1,"",ROW()-3))</f>
        <v>399</v>
      </c>
      <c r="G402" s="143" t="str">
        <f t="shared" si="19"/>
        <v>DHL GLOBAL FORWARDING (HONG KONG) LIMITED</v>
      </c>
      <c r="I402" s="143" t="s">
        <v>1239</v>
      </c>
      <c r="J402" s="483">
        <f>IF(I402="","",IF(COUNTIF('B.LT.QR.5.4 LTQR(Brokers)'!$B$13:$B$1000,DropDown!$I402)&gt;=1,"",ROW()-3))</f>
        <v>399</v>
      </c>
      <c r="K402" s="143" t="str">
        <f t="shared" si="20"/>
        <v>Hitachi Insurance Services (Hong Kong) Limited</v>
      </c>
    </row>
    <row r="403" spans="1:11" ht="15" customHeight="1">
      <c r="A403" s="284"/>
      <c r="B403" s="483" t="str">
        <f>IF(A403="","",IF(COUNTIF('B.LT.QR.5.2 LTQR(Bancassurance)'!$B$13:$B$1000,DropDown!$A403)&gt;=1,"",ROW()-3))</f>
        <v/>
      </c>
      <c r="C403" s="143" t="str">
        <f t="shared" si="18"/>
        <v>N/A</v>
      </c>
      <c r="E403" s="284" t="s">
        <v>3507</v>
      </c>
      <c r="F403" s="483">
        <f>IF(E403="","",IF(COUNTIF('B.LT.QR.5.3 LTQR(Corp Agencies)'!$B$13:$B$1000,DropDown!$E403)&gt;=1,"",ROW()-3))</f>
        <v>400</v>
      </c>
      <c r="G403" s="143" t="str">
        <f t="shared" si="19"/>
        <v>DIAGONAL AGENCY COMPANY</v>
      </c>
      <c r="I403" s="143" t="s">
        <v>952</v>
      </c>
      <c r="J403" s="483">
        <f>IF(I403="","",IF(COUNTIF('B.LT.QR.5.4 LTQR(Brokers)'!$B$13:$B$1000,DropDown!$I403)&gt;=1,"",ROW()-3))</f>
        <v>400</v>
      </c>
      <c r="K403" s="143" t="str">
        <f t="shared" si="20"/>
        <v>HKG Insurance Consultants Limited</v>
      </c>
    </row>
    <row r="404" spans="1:11" ht="15" customHeight="1">
      <c r="A404" s="284"/>
      <c r="B404" s="483" t="str">
        <f>IF(A404="","",IF(COUNTIF('B.LT.QR.5.2 LTQR(Bancassurance)'!$B$13:$B$1000,DropDown!$A404)&gt;=1,"",ROW()-3))</f>
        <v/>
      </c>
      <c r="C404" s="143" t="str">
        <f t="shared" si="18"/>
        <v>N/A</v>
      </c>
      <c r="E404" s="284" t="s">
        <v>5862</v>
      </c>
      <c r="F404" s="483">
        <f>IF(E404="","",IF(COUNTIF('B.LT.QR.5.3 LTQR(Corp Agencies)'!$B$13:$B$1000,DropDown!$E404)&gt;=1,"",ROW()-3))</f>
        <v>401</v>
      </c>
      <c r="G404" s="143" t="str">
        <f t="shared" si="19"/>
        <v>DIAMOND UNDERWRITERS</v>
      </c>
      <c r="I404" s="478" t="s">
        <v>2748</v>
      </c>
      <c r="J404" s="483">
        <f>IF(I404="","",IF(COUNTIF('B.LT.QR.5.4 LTQR(Brokers)'!$B$13:$B$1000,DropDown!$I404)&gt;=1,"",ROW()-3))</f>
        <v>401</v>
      </c>
      <c r="K404" s="143" t="str">
        <f t="shared" si="20"/>
        <v>HNW Wealth Management Center HK Limited</v>
      </c>
    </row>
    <row r="405" spans="1:11" ht="15" customHeight="1">
      <c r="A405" s="284"/>
      <c r="B405" s="483" t="str">
        <f>IF(A405="","",IF(COUNTIF('B.LT.QR.5.2 LTQR(Bancassurance)'!$B$13:$B$1000,DropDown!$A405)&gt;=1,"",ROW()-3))</f>
        <v/>
      </c>
      <c r="C405" s="143" t="str">
        <f t="shared" si="18"/>
        <v>N/A</v>
      </c>
      <c r="E405" s="284" t="s">
        <v>5890</v>
      </c>
      <c r="F405" s="483">
        <f>IF(E405="","",IF(COUNTIF('B.LT.QR.5.3 LTQR(Corp Agencies)'!$B$13:$B$1000,DropDown!$E405)&gt;=1,"",ROW()-3))</f>
        <v>402</v>
      </c>
      <c r="G405" s="143" t="str">
        <f t="shared" si="19"/>
        <v>DICKSON HART &amp; ASSOCIATES LTD</v>
      </c>
      <c r="I405" s="478" t="s">
        <v>1364</v>
      </c>
      <c r="J405" s="483">
        <f>IF(I405="","",IF(COUNTIF('B.LT.QR.5.4 LTQR(Brokers)'!$B$13:$B$1000,DropDown!$I405)&gt;=1,"",ROW()-3))</f>
        <v>402</v>
      </c>
      <c r="K405" s="143" t="str">
        <f t="shared" si="20"/>
        <v>Holborn Limited</v>
      </c>
    </row>
    <row r="406" spans="1:11" ht="15" customHeight="1">
      <c r="A406" s="284"/>
      <c r="B406" s="483" t="str">
        <f>IF(A406="","",IF(COUNTIF('B.LT.QR.5.2 LTQR(Bancassurance)'!$B$13:$B$1000,DropDown!$A406)&gt;=1,"",ROW()-3))</f>
        <v/>
      </c>
      <c r="C406" s="143" t="str">
        <f t="shared" si="18"/>
        <v>N/A</v>
      </c>
      <c r="E406" s="284" t="s">
        <v>6569</v>
      </c>
      <c r="F406" s="483">
        <f>IF(E406="","",IF(COUNTIF('B.LT.QR.5.3 LTQR(Corp Agencies)'!$B$13:$B$1000,DropDown!$E406)&gt;=1,"",ROW()-3))</f>
        <v>403</v>
      </c>
      <c r="G406" s="143" t="str">
        <f t="shared" si="19"/>
        <v>DIGITAL INSURANCE SERVICES LTD</v>
      </c>
      <c r="I406" s="143" t="s">
        <v>2572</v>
      </c>
      <c r="J406" s="483">
        <f>IF(I406="","",IF(COUNTIF('B.LT.QR.5.4 LTQR(Brokers)'!$B$13:$B$1000,DropDown!$I406)&gt;=1,"",ROW()-3))</f>
        <v>403</v>
      </c>
      <c r="K406" s="143" t="str">
        <f t="shared" si="20"/>
        <v>Holdcover Insurance Brokers Limited</v>
      </c>
    </row>
    <row r="407" spans="1:11" ht="15" customHeight="1">
      <c r="A407" s="284"/>
      <c r="B407" s="483" t="str">
        <f>IF(A407="","",IF(COUNTIF('B.LT.QR.5.2 LTQR(Bancassurance)'!$B$13:$B$1000,DropDown!$A407)&gt;=1,"",ROW()-3))</f>
        <v/>
      </c>
      <c r="C407" s="143" t="str">
        <f t="shared" si="18"/>
        <v>N/A</v>
      </c>
      <c r="E407" s="284" t="s">
        <v>5575</v>
      </c>
      <c r="F407" s="483">
        <f>IF(E407="","",IF(COUNTIF('B.LT.QR.5.3 LTQR(Corp Agencies)'!$B$13:$B$1000,DropDown!$E407)&gt;=1,"",ROW()-3))</f>
        <v>404</v>
      </c>
      <c r="G407" s="143" t="str">
        <f t="shared" si="19"/>
        <v>DIGNITY UNDERWRITERS</v>
      </c>
      <c r="I407" s="143" t="s">
        <v>6686</v>
      </c>
      <c r="J407" s="483">
        <f>IF(I407="","",IF(COUNTIF('B.LT.QR.5.4 LTQR(Brokers)'!$B$13:$B$1000,DropDown!$I407)&gt;=1,"",ROW()-3))</f>
        <v>404</v>
      </c>
      <c r="K407" s="143" t="str">
        <f t="shared" si="20"/>
        <v>HOMCHEONG INSURANCE BROKERS LIMITED</v>
      </c>
    </row>
    <row r="408" spans="1:11" ht="15" customHeight="1">
      <c r="A408" s="284"/>
      <c r="B408" s="483" t="str">
        <f>IF(A408="","",IF(COUNTIF('B.LT.QR.5.2 LTQR(Bancassurance)'!$B$13:$B$1000,DropDown!$A408)&gt;=1,"",ROW()-3))</f>
        <v/>
      </c>
      <c r="C408" s="143" t="str">
        <f t="shared" si="18"/>
        <v>N/A</v>
      </c>
      <c r="E408" s="284" t="s">
        <v>5718</v>
      </c>
      <c r="F408" s="483">
        <f>IF(E408="","",IF(COUNTIF('B.LT.QR.5.3 LTQR(Corp Agencies)'!$B$13:$B$1000,DropDown!$E408)&gt;=1,"",ROW()-3))</f>
        <v>405</v>
      </c>
      <c r="G408" s="143" t="str">
        <f t="shared" si="19"/>
        <v>DIGNITY UNDERWRITERS CO</v>
      </c>
      <c r="I408" s="143" t="s">
        <v>2442</v>
      </c>
      <c r="J408" s="483">
        <f>IF(I408="","",IF(COUNTIF('B.LT.QR.5.4 LTQR(Brokers)'!$B$13:$B$1000,DropDown!$I408)&gt;=1,"",ROW()-3))</f>
        <v>405</v>
      </c>
      <c r="K408" s="143" t="str">
        <f t="shared" si="20"/>
        <v>Hong Kong Actuarial Insurance Consultants Company Limited</v>
      </c>
    </row>
    <row r="409" spans="1:11" ht="15" customHeight="1">
      <c r="A409" s="284"/>
      <c r="B409" s="483" t="str">
        <f>IF(A409="","",IF(COUNTIF('B.LT.QR.5.2 LTQR(Bancassurance)'!$B$13:$B$1000,DropDown!$A409)&gt;=1,"",ROW()-3))</f>
        <v/>
      </c>
      <c r="C409" s="143" t="str">
        <f t="shared" si="18"/>
        <v>N/A</v>
      </c>
      <c r="E409" s="284" t="s">
        <v>4353</v>
      </c>
      <c r="F409" s="483">
        <f>IF(E409="","",IF(COUNTIF('B.LT.QR.5.3 LTQR(Corp Agencies)'!$B$13:$B$1000,DropDown!$E409)&gt;=1,"",ROW()-3))</f>
        <v>406</v>
      </c>
      <c r="G409" s="143" t="str">
        <f t="shared" si="19"/>
        <v>DIM SUM INSURANCE AGENCY LIMITED</v>
      </c>
      <c r="I409" s="143" t="s">
        <v>2474</v>
      </c>
      <c r="J409" s="483">
        <f>IF(I409="","",IF(COUNTIF('B.LT.QR.5.4 LTQR(Brokers)'!$B$13:$B$1000,DropDown!$I409)&gt;=1,"",ROW()-3))</f>
        <v>406</v>
      </c>
      <c r="K409" s="143" t="str">
        <f t="shared" si="20"/>
        <v>Hong Kong Ai Jia Wealth Management Limited</v>
      </c>
    </row>
    <row r="410" spans="1:11" ht="15" customHeight="1">
      <c r="A410" s="284"/>
      <c r="B410" s="483" t="str">
        <f>IF(A410="","",IF(COUNTIF('B.LT.QR.5.2 LTQR(Bancassurance)'!$B$13:$B$1000,DropDown!$A410)&gt;=1,"",ROW()-3))</f>
        <v/>
      </c>
      <c r="C410" s="143" t="str">
        <f t="shared" si="18"/>
        <v>N/A</v>
      </c>
      <c r="E410" s="284" t="s">
        <v>4853</v>
      </c>
      <c r="F410" s="483">
        <f>IF(E410="","",IF(COUNTIF('B.LT.QR.5.3 LTQR(Corp Agencies)'!$B$13:$B$1000,DropDown!$E410)&gt;=1,"",ROW()-3))</f>
        <v>407</v>
      </c>
      <c r="G410" s="143" t="str">
        <f t="shared" si="19"/>
        <v>DIVING SHOP</v>
      </c>
      <c r="I410" s="143" t="s">
        <v>2664</v>
      </c>
      <c r="J410" s="483">
        <f>IF(I410="","",IF(COUNTIF('B.LT.QR.5.4 LTQR(Brokers)'!$B$13:$B$1000,DropDown!$I410)&gt;=1,"",ROW()-3))</f>
        <v>407</v>
      </c>
      <c r="K410" s="143" t="str">
        <f t="shared" si="20"/>
        <v>HONG KONG ASIA INTERNATIONAL INSURANCE BROKERS LIMITED</v>
      </c>
    </row>
    <row r="411" spans="1:11" ht="15" customHeight="1">
      <c r="A411" s="284"/>
      <c r="B411" s="483" t="str">
        <f>IF(A411="","",IF(COUNTIF('B.LT.QR.5.2 LTQR(Bancassurance)'!$B$13:$B$1000,DropDown!$A411)&gt;=1,"",ROW()-3))</f>
        <v/>
      </c>
      <c r="C411" s="143" t="str">
        <f t="shared" si="18"/>
        <v>N/A</v>
      </c>
      <c r="E411" s="284" t="s">
        <v>4549</v>
      </c>
      <c r="F411" s="483">
        <f>IF(E411="","",IF(COUNTIF('B.LT.QR.5.3 LTQR(Corp Agencies)'!$B$13:$B$1000,DropDown!$E411)&gt;=1,"",ROW()-3))</f>
        <v>408</v>
      </c>
      <c r="G411" s="143" t="str">
        <f t="shared" si="19"/>
        <v>DNF LOGISTICS CO. LIMITED</v>
      </c>
      <c r="I411" s="143" t="s">
        <v>1660</v>
      </c>
      <c r="J411" s="483">
        <f>IF(I411="","",IF(COUNTIF('B.LT.QR.5.4 LTQR(Brokers)'!$B$13:$B$1000,DropDown!$I411)&gt;=1,"",ROW()-3))</f>
        <v>408</v>
      </c>
      <c r="K411" s="143" t="str">
        <f t="shared" si="20"/>
        <v>Hong Kong Asset Management Limited</v>
      </c>
    </row>
    <row r="412" spans="1:11" ht="15" customHeight="1">
      <c r="A412" s="284"/>
      <c r="B412" s="483" t="str">
        <f>IF(A412="","",IF(COUNTIF('B.LT.QR.5.2 LTQR(Bancassurance)'!$B$13:$B$1000,DropDown!$A412)&gt;=1,"",ROW()-3))</f>
        <v/>
      </c>
      <c r="C412" s="143" t="str">
        <f t="shared" si="18"/>
        <v>N/A</v>
      </c>
      <c r="E412" s="284" t="s">
        <v>5097</v>
      </c>
      <c r="F412" s="483">
        <f>IF(E412="","",IF(COUNTIF('B.LT.QR.5.3 LTQR(Corp Agencies)'!$B$13:$B$1000,DropDown!$E412)&gt;=1,"",ROW()-3))</f>
        <v>409</v>
      </c>
      <c r="G412" s="143" t="str">
        <f t="shared" si="19"/>
        <v>DOMAIN FIVE ENTERPRISES LIMITED</v>
      </c>
      <c r="I412" s="143" t="s">
        <v>2234</v>
      </c>
      <c r="J412" s="483">
        <f>IF(I412="","",IF(COUNTIF('B.LT.QR.5.4 LTQR(Brokers)'!$B$13:$B$1000,DropDown!$I412)&gt;=1,"",ROW()-3))</f>
        <v>409</v>
      </c>
      <c r="K412" s="143" t="str">
        <f t="shared" si="20"/>
        <v>HONG KONG BAIJI FINANCIAL ADVISORY COMPANY LIMITED</v>
      </c>
    </row>
    <row r="413" spans="1:11" ht="15" customHeight="1">
      <c r="A413" s="284"/>
      <c r="B413" s="483" t="str">
        <f>IF(A413="","",IF(COUNTIF('B.LT.QR.5.2 LTQR(Bancassurance)'!$B$13:$B$1000,DropDown!$A413)&gt;=1,"",ROW()-3))</f>
        <v/>
      </c>
      <c r="C413" s="143" t="str">
        <f t="shared" si="18"/>
        <v>N/A</v>
      </c>
      <c r="E413" s="284" t="s">
        <v>5105</v>
      </c>
      <c r="F413" s="483">
        <f>IF(E413="","",IF(COUNTIF('B.LT.QR.5.3 LTQR(Corp Agencies)'!$B$13:$B$1000,DropDown!$E413)&gt;=1,"",ROW()-3))</f>
        <v>410</v>
      </c>
      <c r="G413" s="143" t="str">
        <f t="shared" si="19"/>
        <v>DOUBLE A INSURANCE &amp; FINANCIAL SERVICES LIMITED</v>
      </c>
      <c r="I413" s="143" t="s">
        <v>2700</v>
      </c>
      <c r="J413" s="483">
        <f>IF(I413="","",IF(COUNTIF('B.LT.QR.5.4 LTQR(Brokers)'!$B$13:$B$1000,DropDown!$I413)&gt;=1,"",ROW()-3))</f>
        <v>410</v>
      </c>
      <c r="K413" s="143" t="str">
        <f t="shared" si="20"/>
        <v>Hong Kong Financial Transactions and Services Limited</v>
      </c>
    </row>
    <row r="414" spans="1:11" ht="15" customHeight="1">
      <c r="A414" s="284"/>
      <c r="B414" s="483" t="str">
        <f>IF(A414="","",IF(COUNTIF('B.LT.QR.5.2 LTQR(Bancassurance)'!$B$13:$B$1000,DropDown!$A414)&gt;=1,"",ROW()-3))</f>
        <v/>
      </c>
      <c r="C414" s="143" t="str">
        <f t="shared" si="18"/>
        <v>N/A</v>
      </c>
      <c r="E414" s="284" t="s">
        <v>5095</v>
      </c>
      <c r="F414" s="483">
        <f>IF(E414="","",IF(COUNTIF('B.LT.QR.5.3 LTQR(Corp Agencies)'!$B$13:$B$1000,DropDown!$E414)&gt;=1,"",ROW()-3))</f>
        <v>411</v>
      </c>
      <c r="G414" s="143" t="str">
        <f t="shared" si="19"/>
        <v>DRAGON WIN MOTORS CHINA COMPANY LTD</v>
      </c>
      <c r="I414" s="143" t="s">
        <v>2738</v>
      </c>
      <c r="J414" s="483">
        <f>IF(I414="","",IF(COUNTIF('B.LT.QR.5.4 LTQR(Brokers)'!$B$13:$B$1000,DropDown!$I414)&gt;=1,"",ROW()-3))</f>
        <v>411</v>
      </c>
      <c r="K414" s="143" t="str">
        <f t="shared" si="20"/>
        <v>Hong Kong Friendly Consulting Limited</v>
      </c>
    </row>
    <row r="415" spans="1:11" ht="15" customHeight="1">
      <c r="A415" s="284"/>
      <c r="B415" s="483" t="str">
        <f>IF(A415="","",IF(COUNTIF('B.LT.QR.5.2 LTQR(Bancassurance)'!$B$13:$B$1000,DropDown!$A415)&gt;=1,"",ROW()-3))</f>
        <v/>
      </c>
      <c r="C415" s="143" t="str">
        <f t="shared" si="18"/>
        <v>N/A</v>
      </c>
      <c r="E415" s="284" t="s">
        <v>3677</v>
      </c>
      <c r="F415" s="483">
        <f>IF(E415="","",IF(COUNTIF('B.LT.QR.5.3 LTQR(Corp Agencies)'!$B$13:$B$1000,DropDown!$E415)&gt;=1,"",ROW()-3))</f>
        <v>412</v>
      </c>
      <c r="G415" s="143" t="str">
        <f t="shared" si="19"/>
        <v>DRIESASSUR FAR EAST LTD</v>
      </c>
      <c r="I415" s="143" t="s">
        <v>2356</v>
      </c>
      <c r="J415" s="483">
        <f>IF(I415="","",IF(COUNTIF('B.LT.QR.5.4 LTQR(Brokers)'!$B$13:$B$1000,DropDown!$I415)&gt;=1,"",ROW()-3))</f>
        <v>412</v>
      </c>
      <c r="K415" s="143" t="str">
        <f t="shared" si="20"/>
        <v>Hong Kong Noble Wealth Management Limited</v>
      </c>
    </row>
    <row r="416" spans="1:11" ht="15" customHeight="1">
      <c r="A416" s="284"/>
      <c r="B416" s="483" t="str">
        <f>IF(A416="","",IF(COUNTIF('B.LT.QR.5.2 LTQR(Bancassurance)'!$B$13:$B$1000,DropDown!$A416)&gt;=1,"",ROW()-3))</f>
        <v/>
      </c>
      <c r="C416" s="143" t="str">
        <f t="shared" si="18"/>
        <v>N/A</v>
      </c>
      <c r="E416" s="284" t="s">
        <v>4447</v>
      </c>
      <c r="F416" s="483">
        <f>IF(E416="","",IF(COUNTIF('B.LT.QR.5.3 LTQR(Corp Agencies)'!$B$13:$B$1000,DropDown!$E416)&gt;=1,"",ROW()-3))</f>
        <v>413</v>
      </c>
      <c r="G416" s="143" t="str">
        <f t="shared" si="19"/>
        <v>DRIVER.COM.HK (INSURANCE AGENCY) LIMITED</v>
      </c>
      <c r="I416" s="143" t="s">
        <v>2730</v>
      </c>
      <c r="J416" s="483">
        <f>IF(I416="","",IF(COUNTIF('B.LT.QR.5.4 LTQR(Brokers)'!$B$13:$B$1000,DropDown!$I416)&gt;=1,"",ROW()-3))</f>
        <v>413</v>
      </c>
      <c r="K416" s="143" t="str">
        <f t="shared" si="20"/>
        <v>Hong Kong Peace United Insurance Brokerage Limited</v>
      </c>
    </row>
    <row r="417" spans="1:11" ht="15" customHeight="1">
      <c r="A417" s="284"/>
      <c r="B417" s="483" t="str">
        <f>IF(A417="","",IF(COUNTIF('B.LT.QR.5.2 LTQR(Bancassurance)'!$B$13:$B$1000,DropDown!$A417)&gt;=1,"",ROW()-3))</f>
        <v/>
      </c>
      <c r="C417" s="143" t="str">
        <f t="shared" si="18"/>
        <v>N/A</v>
      </c>
      <c r="E417" s="284" t="s">
        <v>4749</v>
      </c>
      <c r="F417" s="483">
        <f>IF(E417="","",IF(COUNTIF('B.LT.QR.5.3 LTQR(Corp Agencies)'!$B$13:$B$1000,DropDown!$E417)&gt;=1,"",ROW()-3))</f>
        <v>414</v>
      </c>
      <c r="G417" s="143" t="str">
        <f t="shared" si="19"/>
        <v>DS WEALTH MANAGEMENT LIMITED</v>
      </c>
      <c r="I417" s="143" t="s">
        <v>1402</v>
      </c>
      <c r="J417" s="483">
        <f>IF(I417="","",IF(COUNTIF('B.LT.QR.5.4 LTQR(Brokers)'!$B$13:$B$1000,DropDown!$I417)&gt;=1,"",ROW()-3))</f>
        <v>414</v>
      </c>
      <c r="K417" s="143" t="str">
        <f t="shared" si="20"/>
        <v>Hong Kong Wisefund Wealth Management Limited</v>
      </c>
    </row>
    <row r="418" spans="1:11" ht="15" customHeight="1">
      <c r="A418" s="284"/>
      <c r="B418" s="483" t="str">
        <f>IF(A418="","",IF(COUNTIF('B.LT.QR.5.2 LTQR(Bancassurance)'!$B$13:$B$1000,DropDown!$A418)&gt;=1,"",ROW()-3))</f>
        <v/>
      </c>
      <c r="C418" s="143" t="str">
        <f t="shared" si="18"/>
        <v>N/A</v>
      </c>
      <c r="E418" s="284" t="s">
        <v>4453</v>
      </c>
      <c r="F418" s="483">
        <f>IF(E418="","",IF(COUNTIF('B.LT.QR.5.3 LTQR(Corp Agencies)'!$B$13:$B$1000,DropDown!$E418)&gt;=1,"",ROW()-3))</f>
        <v>415</v>
      </c>
      <c r="G418" s="143" t="str">
        <f t="shared" si="19"/>
        <v>DSI EMPLOYMENT AGENCY</v>
      </c>
      <c r="I418" s="143" t="s">
        <v>2386</v>
      </c>
      <c r="J418" s="483">
        <f>IF(I418="","",IF(COUNTIF('B.LT.QR.5.4 LTQR(Brokers)'!$B$13:$B$1000,DropDown!$I418)&gt;=1,"",ROW()-3))</f>
        <v>415</v>
      </c>
      <c r="K418" s="143" t="str">
        <f t="shared" si="20"/>
        <v>Hong Kong Yeetah Insurance Broker Limited</v>
      </c>
    </row>
    <row r="419" spans="1:11" ht="15" customHeight="1">
      <c r="A419" s="284"/>
      <c r="B419" s="483" t="str">
        <f>IF(A419="","",IF(COUNTIF('B.LT.QR.5.2 LTQR(Bancassurance)'!$B$13:$B$1000,DropDown!$A419)&gt;=1,"",ROW()-3))</f>
        <v/>
      </c>
      <c r="C419" s="143" t="str">
        <f t="shared" si="18"/>
        <v>N/A</v>
      </c>
      <c r="E419" s="284" t="s">
        <v>4957</v>
      </c>
      <c r="F419" s="483">
        <f>IF(E419="","",IF(COUNTIF('B.LT.QR.5.3 LTQR(Corp Agencies)'!$B$13:$B$1000,DropDown!$E419)&gt;=1,"",ROW()-3))</f>
        <v>416</v>
      </c>
      <c r="G419" s="143" t="str">
        <f t="shared" si="19"/>
        <v>DSV AIR &amp; SEA LTD</v>
      </c>
      <c r="I419" s="143" t="s">
        <v>1574</v>
      </c>
      <c r="J419" s="483">
        <f>IF(I419="","",IF(COUNTIF('B.LT.QR.5.4 LTQR(Brokers)'!$B$13:$B$1000,DropDown!$I419)&gt;=1,"",ROW()-3))</f>
        <v>416</v>
      </c>
      <c r="K419" s="143" t="str">
        <f t="shared" si="20"/>
        <v>Howbuy Hong Kong Insurance Limited</v>
      </c>
    </row>
    <row r="420" spans="1:11" ht="15" customHeight="1">
      <c r="A420" s="284"/>
      <c r="B420" s="483" t="str">
        <f>IF(A420="","",IF(COUNTIF('B.LT.QR.5.2 LTQR(Bancassurance)'!$B$13:$B$1000,DropDown!$A420)&gt;=1,"",ROW()-3))</f>
        <v/>
      </c>
      <c r="C420" s="143" t="str">
        <f t="shared" si="18"/>
        <v>N/A</v>
      </c>
      <c r="E420" s="284" t="s">
        <v>4267</v>
      </c>
      <c r="F420" s="483">
        <f>IF(E420="","",IF(COUNTIF('B.LT.QR.5.3 LTQR(Corp Agencies)'!$B$13:$B$1000,DropDown!$E420)&gt;=1,"",ROW()-3))</f>
        <v>417</v>
      </c>
      <c r="G420" s="143" t="str">
        <f t="shared" si="19"/>
        <v>DUAL UNDERWRITING AGENCY (HONG KONG) LTD</v>
      </c>
      <c r="I420" s="478" t="s">
        <v>976</v>
      </c>
      <c r="J420" s="483">
        <f>IF(I420="","",IF(COUNTIF('B.LT.QR.5.4 LTQR(Brokers)'!$B$13:$B$1000,DropDown!$I420)&gt;=1,"",ROW()-3))</f>
        <v>417</v>
      </c>
      <c r="K420" s="143" t="str">
        <f t="shared" si="20"/>
        <v>Howden Insurance Brokers (HK) Limited</v>
      </c>
    </row>
    <row r="421" spans="1:11" ht="15" customHeight="1">
      <c r="A421" s="284"/>
      <c r="B421" s="483" t="str">
        <f>IF(A421="","",IF(COUNTIF('B.LT.QR.5.2 LTQR(Bancassurance)'!$B$13:$B$1000,DropDown!$A421)&gt;=1,"",ROW()-3))</f>
        <v/>
      </c>
      <c r="C421" s="143" t="str">
        <f t="shared" si="18"/>
        <v>N/A</v>
      </c>
      <c r="E421" s="284" t="s">
        <v>5109</v>
      </c>
      <c r="F421" s="483">
        <f>IF(E421="","",IF(COUNTIF('B.LT.QR.5.3 LTQR(Corp Agencies)'!$B$13:$B$1000,DropDown!$E421)&gt;=1,"",ROW()-3))</f>
        <v>418</v>
      </c>
      <c r="G421" s="143" t="str">
        <f t="shared" si="19"/>
        <v>DYD WEALTH MANAGEMENT LIMITED</v>
      </c>
      <c r="I421" s="143" t="s">
        <v>1287</v>
      </c>
      <c r="J421" s="483">
        <f>IF(I421="","",IF(COUNTIF('B.LT.QR.5.4 LTQR(Brokers)'!$B$13:$B$1000,DropDown!$I421)&gt;=1,"",ROW()-3))</f>
        <v>418</v>
      </c>
      <c r="K421" s="143" t="str">
        <f t="shared" si="20"/>
        <v>Howden Reinsurance Brokers Limited</v>
      </c>
    </row>
    <row r="422" spans="1:11" ht="15" customHeight="1">
      <c r="A422" s="284"/>
      <c r="B422" s="483" t="str">
        <f>IF(A422="","",IF(COUNTIF('B.LT.QR.5.2 LTQR(Bancassurance)'!$B$13:$B$1000,DropDown!$A422)&gt;=1,"",ROW()-3))</f>
        <v/>
      </c>
      <c r="C422" s="143" t="str">
        <f t="shared" si="18"/>
        <v>N/A</v>
      </c>
      <c r="E422" s="284" t="s">
        <v>6305</v>
      </c>
      <c r="F422" s="483">
        <f>IF(E422="","",IF(COUNTIF('B.LT.QR.5.3 LTQR(Corp Agencies)'!$B$13:$B$1000,DropDown!$E422)&gt;=1,"",ROW()-3))</f>
        <v>419</v>
      </c>
      <c r="G422" s="143" t="str">
        <f t="shared" si="19"/>
        <v>E &amp; A INSURANCE AGENCY COMPANY</v>
      </c>
      <c r="I422" s="143" t="s">
        <v>1049</v>
      </c>
      <c r="J422" s="483">
        <f>IF(I422="","",IF(COUNTIF('B.LT.QR.5.4 LTQR(Brokers)'!$B$13:$B$1000,DropDown!$I422)&gt;=1,"",ROW()-3))</f>
        <v>419</v>
      </c>
      <c r="K422" s="143" t="str">
        <f t="shared" si="20"/>
        <v>Howden Specialty Limited</v>
      </c>
    </row>
    <row r="423" spans="1:11" ht="15" customHeight="1">
      <c r="A423" s="284"/>
      <c r="B423" s="483" t="str">
        <f>IF(A423="","",IF(COUNTIF('B.LT.QR.5.2 LTQR(Bancassurance)'!$B$13:$B$1000,DropDown!$A423)&gt;=1,"",ROW()-3))</f>
        <v/>
      </c>
      <c r="C423" s="143" t="str">
        <f t="shared" si="18"/>
        <v>N/A</v>
      </c>
      <c r="E423" s="284" t="s">
        <v>3131</v>
      </c>
      <c r="F423" s="483">
        <f>IF(E423="","",IF(COUNTIF('B.LT.QR.5.3 LTQR(Corp Agencies)'!$B$13:$B$1000,DropDown!$E423)&gt;=1,"",ROW()-3))</f>
        <v>420</v>
      </c>
      <c r="G423" s="143" t="str">
        <f t="shared" si="19"/>
        <v>E &amp; A INSURANCE CONSULTANTS COMPANY</v>
      </c>
      <c r="I423" s="143" t="s">
        <v>2142</v>
      </c>
      <c r="J423" s="483">
        <f>IF(I423="","",IF(COUNTIF('B.LT.QR.5.4 LTQR(Brokers)'!$B$13:$B$1000,DropDown!$I423)&gt;=1,"",ROW()-3))</f>
        <v>420</v>
      </c>
      <c r="K423" s="143" t="str">
        <f t="shared" si="20"/>
        <v>HPI Financial Planning Limited</v>
      </c>
    </row>
    <row r="424" spans="1:11" ht="15" customHeight="1">
      <c r="A424" s="284"/>
      <c r="B424" s="483" t="str">
        <f>IF(A424="","",IF(COUNTIF('B.LT.QR.5.2 LTQR(Bancassurance)'!$B$13:$B$1000,DropDown!$A424)&gt;=1,"",ROW()-3))</f>
        <v/>
      </c>
      <c r="C424" s="143" t="str">
        <f t="shared" si="18"/>
        <v>N/A</v>
      </c>
      <c r="E424" s="284" t="s">
        <v>4775</v>
      </c>
      <c r="F424" s="483">
        <f>IF(E424="","",IF(COUNTIF('B.LT.QR.5.3 LTQR(Corp Agencies)'!$B$13:$B$1000,DropDown!$E424)&gt;=1,"",ROW()-3))</f>
        <v>421</v>
      </c>
      <c r="G424" s="143" t="str">
        <f t="shared" si="19"/>
        <v>E S ENTERPRISE COMPANY</v>
      </c>
      <c r="I424" s="143" t="s">
        <v>2480</v>
      </c>
      <c r="J424" s="483">
        <f>IF(I424="","",IF(COUNTIF('B.LT.QR.5.4 LTQR(Brokers)'!$B$13:$B$1000,DropDown!$I424)&gt;=1,"",ROW()-3))</f>
        <v>421</v>
      </c>
      <c r="K424" s="143" t="str">
        <f t="shared" si="20"/>
        <v>HQI Insurance Brokers Limited</v>
      </c>
    </row>
    <row r="425" spans="1:11" ht="15" customHeight="1">
      <c r="A425" s="284"/>
      <c r="B425" s="483" t="str">
        <f>IF(A425="","",IF(COUNTIF('B.LT.QR.5.2 LTQR(Bancassurance)'!$B$13:$B$1000,DropDown!$A425)&gt;=1,"",ROW()-3))</f>
        <v/>
      </c>
      <c r="C425" s="143" t="str">
        <f t="shared" si="18"/>
        <v>N/A</v>
      </c>
      <c r="E425" s="284" t="s">
        <v>2856</v>
      </c>
      <c r="F425" s="483">
        <f>IF(E425="","",IF(COUNTIF('B.LT.QR.5.3 LTQR(Corp Agencies)'!$B$13:$B$1000,DropDown!$E425)&gt;=1,"",ROW()-3))</f>
        <v>422</v>
      </c>
      <c r="G425" s="143" t="str">
        <f t="shared" si="19"/>
        <v>EAGLE FLY MOTORS LIMITED</v>
      </c>
      <c r="I425" s="143" t="s">
        <v>1163</v>
      </c>
      <c r="J425" s="483">
        <f>IF(I425="","",IF(COUNTIF('B.LT.QR.5.4 LTQR(Brokers)'!$B$13:$B$1000,DropDown!$I425)&gt;=1,"",ROW()-3))</f>
        <v>422</v>
      </c>
      <c r="K425" s="143" t="str">
        <f t="shared" si="20"/>
        <v>HSBC Insurance Brokers Greater China Limited</v>
      </c>
    </row>
    <row r="426" spans="1:11" ht="15" customHeight="1">
      <c r="A426" s="284"/>
      <c r="B426" s="483" t="str">
        <f>IF(A426="","",IF(COUNTIF('B.LT.QR.5.2 LTQR(Bancassurance)'!$B$13:$B$1000,DropDown!$A426)&gt;=1,"",ROW()-3))</f>
        <v/>
      </c>
      <c r="C426" s="143" t="str">
        <f t="shared" si="18"/>
        <v>N/A</v>
      </c>
      <c r="E426" s="284" t="s">
        <v>4661</v>
      </c>
      <c r="F426" s="483">
        <f>IF(E426="","",IF(COUNTIF('B.LT.QR.5.3 LTQR(Corp Agencies)'!$B$13:$B$1000,DropDown!$E426)&gt;=1,"",ROW()-3))</f>
        <v>423</v>
      </c>
      <c r="G426" s="143" t="str">
        <f t="shared" si="19"/>
        <v>EASE INSURANCE CONSULTANTS CO</v>
      </c>
      <c r="I426" s="478" t="s">
        <v>1486</v>
      </c>
      <c r="J426" s="483">
        <f>IF(I426="","",IF(COUNTIF('B.LT.QR.5.4 LTQR(Brokers)'!$B$13:$B$1000,DropDown!$I426)&gt;=1,"",ROW()-3))</f>
        <v>423</v>
      </c>
      <c r="K426" s="143" t="str">
        <f t="shared" si="20"/>
        <v>HT International Wealth Management Limited</v>
      </c>
    </row>
    <row r="427" spans="1:11" ht="15" customHeight="1">
      <c r="A427" s="284"/>
      <c r="B427" s="483" t="str">
        <f>IF(A427="","",IF(COUNTIF('B.LT.QR.5.2 LTQR(Bancassurance)'!$B$13:$B$1000,DropDown!$A427)&gt;=1,"",ROW()-3))</f>
        <v/>
      </c>
      <c r="C427" s="143" t="str">
        <f t="shared" si="18"/>
        <v>N/A</v>
      </c>
      <c r="E427" s="284" t="s">
        <v>3877</v>
      </c>
      <c r="F427" s="483">
        <f>IF(E427="","",IF(COUNTIF('B.LT.QR.5.3 LTQR(Corp Agencies)'!$B$13:$B$1000,DropDown!$E427)&gt;=1,"",ROW()-3))</f>
        <v>424</v>
      </c>
      <c r="G427" s="143" t="str">
        <f t="shared" si="19"/>
        <v>EASE INSURANCE MANAGEMENT CO LIMITED</v>
      </c>
      <c r="I427" s="478" t="s">
        <v>2496</v>
      </c>
      <c r="J427" s="483">
        <f>IF(I427="","",IF(COUNTIF('B.LT.QR.5.4 LTQR(Brokers)'!$B$13:$B$1000,DropDown!$I427)&gt;=1,"",ROW()-3))</f>
        <v>424</v>
      </c>
      <c r="K427" s="143" t="str">
        <f t="shared" si="20"/>
        <v>Hua Chuang Insurance Broker Limited</v>
      </c>
    </row>
    <row r="428" spans="1:11" ht="15" customHeight="1">
      <c r="A428" s="284"/>
      <c r="B428" s="483" t="str">
        <f>IF(A428="","",IF(COUNTIF('B.LT.QR.5.2 LTQR(Bancassurance)'!$B$13:$B$1000,DropDown!$A428)&gt;=1,"",ROW()-3))</f>
        <v/>
      </c>
      <c r="C428" s="143" t="str">
        <f t="shared" si="18"/>
        <v>N/A</v>
      </c>
      <c r="E428" s="284" t="s">
        <v>4127</v>
      </c>
      <c r="F428" s="483">
        <f>IF(E428="","",IF(COUNTIF('B.LT.QR.5.3 LTQR(Corp Agencies)'!$B$13:$B$1000,DropDown!$E428)&gt;=1,"",ROW()-3))</f>
        <v>425</v>
      </c>
      <c r="G428" s="143" t="str">
        <f t="shared" si="19"/>
        <v>EASE INSURANCE SERVICE LIMITED</v>
      </c>
      <c r="I428" s="478" t="s">
        <v>2112</v>
      </c>
      <c r="J428" s="483">
        <f>IF(I428="","",IF(COUNTIF('B.LT.QR.5.4 LTQR(Brokers)'!$B$13:$B$1000,DropDown!$I428)&gt;=1,"",ROW()-3))</f>
        <v>425</v>
      </c>
      <c r="K428" s="143" t="str">
        <f t="shared" si="20"/>
        <v>Hua Fu Assets Management Limited</v>
      </c>
    </row>
    <row r="429" spans="1:11" ht="15" customHeight="1">
      <c r="A429" s="284"/>
      <c r="B429" s="483" t="str">
        <f>IF(A429="","",IF(COUNTIF('B.LT.QR.5.2 LTQR(Bancassurance)'!$B$13:$B$1000,DropDown!$A429)&gt;=1,"",ROW()-3))</f>
        <v/>
      </c>
      <c r="C429" s="143" t="str">
        <f t="shared" si="18"/>
        <v>N/A</v>
      </c>
      <c r="E429" s="284" t="s">
        <v>5091</v>
      </c>
      <c r="F429" s="483">
        <f>IF(E429="","",IF(COUNTIF('B.LT.QR.5.3 LTQR(Corp Agencies)'!$B$13:$B$1000,DropDown!$E429)&gt;=1,"",ROW()-3))</f>
        <v>426</v>
      </c>
      <c r="G429" s="143" t="str">
        <f t="shared" si="19"/>
        <v>EASE INSURANCE SERVICES LTD</v>
      </c>
      <c r="I429" s="143" t="s">
        <v>1626</v>
      </c>
      <c r="J429" s="483">
        <f>IF(I429="","",IF(COUNTIF('B.LT.QR.5.4 LTQR(Brokers)'!$B$13:$B$1000,DropDown!$I429)&gt;=1,"",ROW()-3))</f>
        <v>426</v>
      </c>
      <c r="K429" s="143" t="str">
        <f t="shared" si="20"/>
        <v>Hua Thai Brokerage Ltd.</v>
      </c>
    </row>
    <row r="430" spans="1:11" ht="15" customHeight="1">
      <c r="A430" s="284"/>
      <c r="B430" s="483" t="str">
        <f>IF(A430="","",IF(COUNTIF('B.LT.QR.5.2 LTQR(Bancassurance)'!$B$13:$B$1000,DropDown!$A430)&gt;=1,"",ROW()-3))</f>
        <v/>
      </c>
      <c r="C430" s="143" t="str">
        <f t="shared" si="18"/>
        <v>N/A</v>
      </c>
      <c r="E430" s="284" t="s">
        <v>3673</v>
      </c>
      <c r="F430" s="483">
        <f>IF(E430="","",IF(COUNTIF('B.LT.QR.5.3 LTQR(Corp Agencies)'!$B$13:$B$1000,DropDown!$E430)&gt;=1,"",ROW()-3))</f>
        <v>427</v>
      </c>
      <c r="G430" s="143" t="str">
        <f t="shared" si="19"/>
        <v>EAST ASIA (INTERNATIONAL) TRAVEL LIMITED</v>
      </c>
      <c r="I430" s="478" t="s">
        <v>2438</v>
      </c>
      <c r="J430" s="483">
        <f>IF(I430="","",IF(COUNTIF('B.LT.QR.5.4 LTQR(Brokers)'!$B$13:$B$1000,DropDown!$I430)&gt;=1,"",ROW()-3))</f>
        <v>427</v>
      </c>
      <c r="K430" s="143" t="str">
        <f t="shared" si="20"/>
        <v>Huabo Wealth Management (Hong Kong) Company Limited</v>
      </c>
    </row>
    <row r="431" spans="1:11" ht="15" customHeight="1">
      <c r="A431" s="284"/>
      <c r="B431" s="483" t="str">
        <f>IF(A431="","",IF(COUNTIF('B.LT.QR.5.2 LTQR(Bancassurance)'!$B$13:$B$1000,DropDown!$A431)&gt;=1,"",ROW()-3))</f>
        <v/>
      </c>
      <c r="C431" s="143" t="str">
        <f t="shared" si="18"/>
        <v>N/A</v>
      </c>
      <c r="E431" s="284" t="s">
        <v>2860</v>
      </c>
      <c r="F431" s="483">
        <f>IF(E431="","",IF(COUNTIF('B.LT.QR.5.3 LTQR(Corp Agencies)'!$B$13:$B$1000,DropDown!$E431)&gt;=1,"",ROW()-3))</f>
        <v>428</v>
      </c>
      <c r="G431" s="143" t="str">
        <f t="shared" si="19"/>
        <v>EAST ASIA INSURANCE AGENCY CO</v>
      </c>
      <c r="I431" s="478" t="s">
        <v>2302</v>
      </c>
      <c r="J431" s="483">
        <f>IF(I431="","",IF(COUNTIF('B.LT.QR.5.4 LTQR(Brokers)'!$B$13:$B$1000,DropDown!$I431)&gt;=1,"",ROW()-3))</f>
        <v>428</v>
      </c>
      <c r="K431" s="143" t="str">
        <f t="shared" si="20"/>
        <v>Huarong Wealth Management Ltd.</v>
      </c>
    </row>
    <row r="432" spans="1:11" ht="15" customHeight="1">
      <c r="A432" s="284"/>
      <c r="B432" s="483" t="str">
        <f>IF(A432="","",IF(COUNTIF('B.LT.QR.5.2 LTQR(Bancassurance)'!$B$13:$B$1000,DropDown!$A432)&gt;=1,"",ROW()-3))</f>
        <v/>
      </c>
      <c r="C432" s="143" t="str">
        <f t="shared" si="18"/>
        <v>N/A</v>
      </c>
      <c r="E432" s="284" t="s">
        <v>4005</v>
      </c>
      <c r="F432" s="483">
        <f>IF(E432="","",IF(COUNTIF('B.LT.QR.5.3 LTQR(Corp Agencies)'!$B$13:$B$1000,DropDown!$E432)&gt;=1,"",ROW()-3))</f>
        <v>429</v>
      </c>
      <c r="G432" s="143" t="str">
        <f t="shared" si="19"/>
        <v>EASTERN INSURANCE CONSULTANTS CO</v>
      </c>
      <c r="I432" s="143" t="s">
        <v>2632</v>
      </c>
      <c r="J432" s="483">
        <f>IF(I432="","",IF(COUNTIF('B.LT.QR.5.4 LTQR(Brokers)'!$B$13:$B$1000,DropDown!$I432)&gt;=1,"",ROW()-3))</f>
        <v>429</v>
      </c>
      <c r="K432" s="143" t="str">
        <f t="shared" si="20"/>
        <v>Huatai Financial Holdings (Hong Kong) Limited</v>
      </c>
    </row>
    <row r="433" spans="1:11" ht="15" customHeight="1">
      <c r="A433" s="284"/>
      <c r="B433" s="483" t="str">
        <f>IF(A433="","",IF(COUNTIF('B.LT.QR.5.2 LTQR(Bancassurance)'!$B$13:$B$1000,DropDown!$A433)&gt;=1,"",ROW()-3))</f>
        <v/>
      </c>
      <c r="C433" s="143" t="str">
        <f t="shared" si="18"/>
        <v>N/A</v>
      </c>
      <c r="E433" s="284" t="s">
        <v>4307</v>
      </c>
      <c r="F433" s="483">
        <f>IF(E433="","",IF(COUNTIF('B.LT.QR.5.3 LTQR(Corp Agencies)'!$B$13:$B$1000,DropDown!$E433)&gt;=1,"",ROW()-3))</f>
        <v>430</v>
      </c>
      <c r="G433" s="143" t="str">
        <f t="shared" si="19"/>
        <v>EASTERN ORIENTAL ASSETS MANAGEMENT LTD</v>
      </c>
      <c r="I433" s="143" t="s">
        <v>2220</v>
      </c>
      <c r="J433" s="483">
        <f>IF(I433="","",IF(COUNTIF('B.LT.QR.5.4 LTQR(Brokers)'!$B$13:$B$1000,DropDown!$I433)&gt;=1,"",ROW()-3))</f>
        <v>430</v>
      </c>
      <c r="K433" s="143" t="str">
        <f t="shared" si="20"/>
        <v>Huize Hong Kong Insurance Broker Limited</v>
      </c>
    </row>
    <row r="434" spans="1:11" ht="15" customHeight="1">
      <c r="A434" s="284"/>
      <c r="B434" s="483" t="str">
        <f>IF(A434="","",IF(COUNTIF('B.LT.QR.5.2 LTQR(Bancassurance)'!$B$13:$B$1000,DropDown!$A434)&gt;=1,"",ROW()-3))</f>
        <v/>
      </c>
      <c r="C434" s="143" t="str">
        <f t="shared" si="18"/>
        <v>N/A</v>
      </c>
      <c r="E434" s="284" t="s">
        <v>6245</v>
      </c>
      <c r="F434" s="483">
        <f>IF(E434="","",IF(COUNTIF('B.LT.QR.5.3 LTQR(Corp Agencies)'!$B$13:$B$1000,DropDown!$E434)&gt;=1,"",ROW()-3))</f>
        <v>431</v>
      </c>
      <c r="G434" s="143" t="str">
        <f t="shared" si="19"/>
        <v>EASTOP MOTORS LIMITED</v>
      </c>
      <c r="I434" s="478" t="s">
        <v>1596</v>
      </c>
      <c r="J434" s="483">
        <f>IF(I434="","",IF(COUNTIF('B.LT.QR.5.4 LTQR(Brokers)'!$B$13:$B$1000,DropDown!$I434)&gt;=1,"",ROW()-3))</f>
        <v>431</v>
      </c>
      <c r="K434" s="143" t="str">
        <f t="shared" si="20"/>
        <v>Hung Kai Insurance Brokers Company Limited</v>
      </c>
    </row>
    <row r="435" spans="1:11" ht="15" customHeight="1">
      <c r="A435" s="284"/>
      <c r="B435" s="483" t="str">
        <f>IF(A435="","",IF(COUNTIF('B.LT.QR.5.2 LTQR(Bancassurance)'!$B$13:$B$1000,DropDown!$A435)&gt;=1,"",ROW()-3))</f>
        <v/>
      </c>
      <c r="C435" s="143" t="str">
        <f t="shared" si="18"/>
        <v>N/A</v>
      </c>
      <c r="E435" s="284" t="s">
        <v>3967</v>
      </c>
      <c r="F435" s="483">
        <f>IF(E435="","",IF(COUNTIF('B.LT.QR.5.3 LTQR(Corp Agencies)'!$B$13:$B$1000,DropDown!$E435)&gt;=1,"",ROW()-3))</f>
        <v>432</v>
      </c>
      <c r="G435" s="143" t="str">
        <f t="shared" si="19"/>
        <v>EASY CONSULTANT COMPANY</v>
      </c>
      <c r="I435" s="478" t="s">
        <v>2266</v>
      </c>
      <c r="J435" s="483">
        <f>IF(I435="","",IF(COUNTIF('B.LT.QR.5.4 LTQR(Brokers)'!$B$13:$B$1000,DropDown!$I435)&gt;=1,"",ROW()-3))</f>
        <v>432</v>
      </c>
      <c r="K435" s="143" t="str">
        <f t="shared" si="20"/>
        <v>Hung Sing Insurance Broker Limited</v>
      </c>
    </row>
    <row r="436" spans="1:11" ht="15" customHeight="1">
      <c r="A436" s="284"/>
      <c r="B436" s="483" t="str">
        <f>IF(A436="","",IF(COUNTIF('B.LT.QR.5.2 LTQR(Bancassurance)'!$B$13:$B$1000,DropDown!$A436)&gt;=1,"",ROW()-3))</f>
        <v/>
      </c>
      <c r="C436" s="143" t="str">
        <f t="shared" si="18"/>
        <v>N/A</v>
      </c>
      <c r="E436" s="284" t="s">
        <v>5267</v>
      </c>
      <c r="F436" s="483">
        <f>IF(E436="","",IF(COUNTIF('B.LT.QR.5.3 LTQR(Corp Agencies)'!$B$13:$B$1000,DropDown!$E436)&gt;=1,"",ROW()-3))</f>
        <v>433</v>
      </c>
      <c r="G436" s="143" t="str">
        <f t="shared" si="19"/>
        <v>EASY RICH MOTORS CO</v>
      </c>
      <c r="I436" s="143" t="s">
        <v>2268</v>
      </c>
      <c r="J436" s="483">
        <f>IF(I436="","",IF(COUNTIF('B.LT.QR.5.4 LTQR(Brokers)'!$B$13:$B$1000,DropDown!$I436)&gt;=1,"",ROW()-3))</f>
        <v>433</v>
      </c>
      <c r="K436" s="143" t="str">
        <f t="shared" si="20"/>
        <v>HWI Hong Kong Limited</v>
      </c>
    </row>
    <row r="437" spans="1:11" ht="15" customHeight="1">
      <c r="A437" s="284"/>
      <c r="B437" s="483" t="str">
        <f>IF(A437="","",IF(COUNTIF('B.LT.QR.5.2 LTQR(Bancassurance)'!$B$13:$B$1000,DropDown!$A437)&gt;=1,"",ROW()-3))</f>
        <v/>
      </c>
      <c r="C437" s="143" t="str">
        <f t="shared" si="18"/>
        <v>N/A</v>
      </c>
      <c r="E437" s="284" t="s">
        <v>4847</v>
      </c>
      <c r="F437" s="483">
        <f>IF(E437="","",IF(COUNTIF('B.LT.QR.5.3 LTQR(Corp Agencies)'!$B$13:$B$1000,DropDown!$E437)&gt;=1,"",ROW()-3))</f>
        <v>434</v>
      </c>
      <c r="G437" s="143" t="str">
        <f t="shared" si="19"/>
        <v>EASY UBI CONSULTANT LIMITED</v>
      </c>
      <c r="I437" s="143" t="s">
        <v>1149</v>
      </c>
      <c r="J437" s="483">
        <f>IF(I437="","",IF(COUNTIF('B.LT.QR.5.4 LTQR(Brokers)'!$B$13:$B$1000,DropDown!$I437)&gt;=1,"",ROW()-3))</f>
        <v>434</v>
      </c>
      <c r="K437" s="143" t="str">
        <f t="shared" si="20"/>
        <v>HWL INTERNATIONAL HOLDINGS LIMITED</v>
      </c>
    </row>
    <row r="438" spans="1:11" ht="15" customHeight="1">
      <c r="A438" s="284"/>
      <c r="B438" s="483" t="str">
        <f>IF(A438="","",IF(COUNTIF('B.LT.QR.5.2 LTQR(Bancassurance)'!$B$13:$B$1000,DropDown!$A438)&gt;=1,"",ROW()-3))</f>
        <v/>
      </c>
      <c r="C438" s="143" t="str">
        <f t="shared" si="18"/>
        <v>N/A</v>
      </c>
      <c r="E438" s="284" t="s">
        <v>6293</v>
      </c>
      <c r="F438" s="483">
        <f>IF(E438="","",IF(COUNTIF('B.LT.QR.5.3 LTQR(Corp Agencies)'!$B$13:$B$1000,DropDown!$E438)&gt;=1,"",ROW()-3))</f>
        <v>435</v>
      </c>
      <c r="G438" s="143" t="str">
        <f t="shared" si="19"/>
        <v>EDDIE INSURANCE CONSULTANT CO</v>
      </c>
      <c r="I438" s="143" t="s">
        <v>2038</v>
      </c>
      <c r="J438" s="483">
        <f>IF(I438="","",IF(COUNTIF('B.LT.QR.5.4 LTQR(Brokers)'!$B$13:$B$1000,DropDown!$I438)&gt;=1,"",ROW()-3))</f>
        <v>435</v>
      </c>
      <c r="K438" s="143" t="str">
        <f t="shared" si="20"/>
        <v>IAM Wealth Limited</v>
      </c>
    </row>
    <row r="439" spans="1:11" ht="15" customHeight="1">
      <c r="A439" s="284"/>
      <c r="B439" s="483" t="str">
        <f>IF(A439="","",IF(COUNTIF('B.LT.QR.5.2 LTQR(Bancassurance)'!$B$13:$B$1000,DropDown!$A439)&gt;=1,"",ROW()-3))</f>
        <v/>
      </c>
      <c r="C439" s="143" t="str">
        <f t="shared" si="18"/>
        <v>N/A</v>
      </c>
      <c r="E439" s="284" t="s">
        <v>4033</v>
      </c>
      <c r="F439" s="483">
        <f>IF(E439="","",IF(COUNTIF('B.LT.QR.5.3 LTQR(Corp Agencies)'!$B$13:$B$1000,DropDown!$E439)&gt;=1,"",ROW()-3))</f>
        <v>436</v>
      </c>
      <c r="G439" s="143" t="str">
        <f t="shared" si="19"/>
        <v>ELEGANCE INSURANCE AGENTS COMPANY LIMITED</v>
      </c>
      <c r="I439" s="143" t="s">
        <v>6687</v>
      </c>
      <c r="J439" s="483">
        <f>IF(I439="","",IF(COUNTIF('B.LT.QR.5.4 LTQR(Brokers)'!$B$13:$B$1000,DropDown!$I439)&gt;=1,"",ROW()-3))</f>
        <v>436</v>
      </c>
      <c r="K439" s="143" t="str">
        <f t="shared" si="20"/>
        <v>IATS Wealth Management Limited</v>
      </c>
    </row>
    <row r="440" spans="1:11" ht="15" customHeight="1">
      <c r="A440" s="284"/>
      <c r="B440" s="483" t="str">
        <f>IF(A440="","",IF(COUNTIF('B.LT.QR.5.2 LTQR(Bancassurance)'!$B$13:$B$1000,DropDown!$A440)&gt;=1,"",ROW()-3))</f>
        <v/>
      </c>
      <c r="C440" s="143" t="str">
        <f t="shared" si="18"/>
        <v>N/A</v>
      </c>
      <c r="E440" s="284" t="s">
        <v>3449</v>
      </c>
      <c r="F440" s="483">
        <f>IF(E440="","",IF(COUNTIF('B.LT.QR.5.3 LTQR(Corp Agencies)'!$B$13:$B$1000,DropDown!$E440)&gt;=1,"",ROW()-3))</f>
        <v>437</v>
      </c>
      <c r="G440" s="143" t="str">
        <f t="shared" si="19"/>
        <v>ELEGANT INSURANCE SERVICES CO. LTD</v>
      </c>
      <c r="I440" s="143" t="s">
        <v>2544</v>
      </c>
      <c r="J440" s="483">
        <f>IF(I440="","",IF(COUNTIF('B.LT.QR.5.4 LTQR(Brokers)'!$B$13:$B$1000,DropDown!$I440)&gt;=1,"",ROW()-3))</f>
        <v>437</v>
      </c>
      <c r="K440" s="143" t="str">
        <f t="shared" si="20"/>
        <v>I-brokers Limited</v>
      </c>
    </row>
    <row r="441" spans="1:11" ht="15" customHeight="1">
      <c r="A441" s="284"/>
      <c r="B441" s="483" t="str">
        <f>IF(A441="","",IF(COUNTIF('B.LT.QR.5.2 LTQR(Bancassurance)'!$B$13:$B$1000,DropDown!$A441)&gt;=1,"",ROW()-3))</f>
        <v/>
      </c>
      <c r="C441" s="143" t="str">
        <f t="shared" si="18"/>
        <v>N/A</v>
      </c>
      <c r="E441" s="284" t="s">
        <v>6445</v>
      </c>
      <c r="F441" s="483">
        <f>IF(E441="","",IF(COUNTIF('B.LT.QR.5.3 LTQR(Corp Agencies)'!$B$13:$B$1000,DropDown!$E441)&gt;=1,"",ROW()-3))</f>
        <v>438</v>
      </c>
      <c r="G441" s="143" t="str">
        <f t="shared" si="19"/>
        <v>ELEGANT MOTORS COMPANY LIMITED</v>
      </c>
      <c r="I441" s="143" t="s">
        <v>1862</v>
      </c>
      <c r="J441" s="483">
        <f>IF(I441="","",IF(COUNTIF('B.LT.QR.5.4 LTQR(Brokers)'!$B$13:$B$1000,DropDown!$I441)&gt;=1,"",ROW()-3))</f>
        <v>438</v>
      </c>
      <c r="K441" s="143" t="str">
        <f t="shared" si="20"/>
        <v>Ichor International Investments Ltd.</v>
      </c>
    </row>
    <row r="442" spans="1:11" ht="15" customHeight="1">
      <c r="A442" s="284"/>
      <c r="B442" s="483" t="str">
        <f>IF(A442="","",IF(COUNTIF('B.LT.QR.5.2 LTQR(Bancassurance)'!$B$13:$B$1000,DropDown!$A442)&gt;=1,"",ROW()-3))</f>
        <v/>
      </c>
      <c r="C442" s="143" t="str">
        <f t="shared" si="18"/>
        <v>N/A</v>
      </c>
      <c r="E442" s="284" t="s">
        <v>4607</v>
      </c>
      <c r="F442" s="483">
        <f>IF(E442="","",IF(COUNTIF('B.LT.QR.5.3 LTQR(Corp Agencies)'!$B$13:$B$1000,DropDown!$E442)&gt;=1,"",ROW()-3))</f>
        <v>439</v>
      </c>
      <c r="G442" s="143" t="str">
        <f t="shared" si="19"/>
        <v>ELEPHANT INSURANCE SERVICES LTD</v>
      </c>
      <c r="I442" s="143" t="s">
        <v>1398</v>
      </c>
      <c r="J442" s="483">
        <f>IF(I442="","",IF(COUNTIF('B.LT.QR.5.4 LTQR(Brokers)'!$B$13:$B$1000,DropDown!$I442)&gt;=1,"",ROW()-3))</f>
        <v>439</v>
      </c>
      <c r="K442" s="143" t="str">
        <f t="shared" si="20"/>
        <v>IFA Wealth Management Limited</v>
      </c>
    </row>
    <row r="443" spans="1:11" ht="15" customHeight="1">
      <c r="A443" s="284"/>
      <c r="B443" s="483" t="str">
        <f>IF(A443="","",IF(COUNTIF('B.LT.QR.5.2 LTQR(Bancassurance)'!$B$13:$B$1000,DropDown!$A443)&gt;=1,"",ROW()-3))</f>
        <v/>
      </c>
      <c r="C443" s="143" t="str">
        <f t="shared" si="18"/>
        <v>N/A</v>
      </c>
      <c r="E443" s="284" t="s">
        <v>4721</v>
      </c>
      <c r="F443" s="483">
        <f>IF(E443="","",IF(COUNTIF('B.LT.QR.5.3 LTQR(Corp Agencies)'!$B$13:$B$1000,DropDown!$E443)&gt;=1,"",ROW()-3))</f>
        <v>440</v>
      </c>
      <c r="G443" s="143" t="str">
        <f t="shared" si="19"/>
        <v>ELITE (ASIA) DEVELOPMENT LIMITED</v>
      </c>
      <c r="I443" s="143" t="s">
        <v>1157</v>
      </c>
      <c r="J443" s="483">
        <f>IF(I443="","",IF(COUNTIF('B.LT.QR.5.4 LTQR(Brokers)'!$B$13:$B$1000,DropDown!$I443)&gt;=1,"",ROW()-3))</f>
        <v>440</v>
      </c>
      <c r="K443" s="143" t="str">
        <f t="shared" si="20"/>
        <v>iFAST Insurance Brokers (HK) Limited</v>
      </c>
    </row>
    <row r="444" spans="1:11" ht="15" customHeight="1">
      <c r="A444" s="284"/>
      <c r="B444" s="483" t="str">
        <f>IF(A444="","",IF(COUNTIF('B.LT.QR.5.2 LTQR(Bancassurance)'!$B$13:$B$1000,DropDown!$A444)&gt;=1,"",ROW()-3))</f>
        <v/>
      </c>
      <c r="C444" s="143" t="str">
        <f t="shared" si="18"/>
        <v>N/A</v>
      </c>
      <c r="E444" s="284" t="s">
        <v>4689</v>
      </c>
      <c r="F444" s="483">
        <f>IF(E444="","",IF(COUNTIF('B.LT.QR.5.3 LTQR(Corp Agencies)'!$B$13:$B$1000,DropDown!$E444)&gt;=1,"",ROW()-3))</f>
        <v>441</v>
      </c>
      <c r="G444" s="143" t="str">
        <f t="shared" si="19"/>
        <v>ELITE (PANASIA) DEVELOPMENT LIMITED</v>
      </c>
      <c r="I444" s="143" t="s">
        <v>1588</v>
      </c>
      <c r="J444" s="483">
        <f>IF(I444="","",IF(COUNTIF('B.LT.QR.5.4 LTQR(Brokers)'!$B$13:$B$1000,DropDown!$I444)&gt;=1,"",ROW()-3))</f>
        <v>441</v>
      </c>
      <c r="K444" s="143" t="str">
        <f t="shared" si="20"/>
        <v>INBA Risk Advisory Limited</v>
      </c>
    </row>
    <row r="445" spans="1:11" ht="15" customHeight="1">
      <c r="A445" s="284"/>
      <c r="B445" s="483" t="str">
        <f>IF(A445="","",IF(COUNTIF('B.LT.QR.5.2 LTQR(Bancassurance)'!$B$13:$B$1000,DropDown!$A445)&gt;=1,"",ROW()-3))</f>
        <v/>
      </c>
      <c r="C445" s="143" t="str">
        <f t="shared" si="18"/>
        <v>N/A</v>
      </c>
      <c r="E445" s="284" t="s">
        <v>3773</v>
      </c>
      <c r="F445" s="483">
        <f>IF(E445="","",IF(COUNTIF('B.LT.QR.5.3 LTQR(Corp Agencies)'!$B$13:$B$1000,DropDown!$E445)&gt;=1,"",ROW()-3))</f>
        <v>442</v>
      </c>
      <c r="G445" s="143" t="str">
        <f t="shared" si="19"/>
        <v>ELITE DEVELOPMENT (HONG KONG) LIMITED</v>
      </c>
      <c r="I445" s="143" t="s">
        <v>2604</v>
      </c>
      <c r="J445" s="483">
        <f>IF(I445="","",IF(COUNTIF('B.LT.QR.5.4 LTQR(Brokers)'!$B$13:$B$1000,DropDown!$I445)&gt;=1,"",ROW()-3))</f>
        <v>442</v>
      </c>
      <c r="K445" s="143" t="str">
        <f t="shared" si="20"/>
        <v>InBridge Advisors Limited</v>
      </c>
    </row>
    <row r="446" spans="1:11" ht="15" customHeight="1">
      <c r="A446" s="284"/>
      <c r="B446" s="483" t="str">
        <f>IF(A446="","",IF(COUNTIF('B.LT.QR.5.2 LTQR(Bancassurance)'!$B$13:$B$1000,DropDown!$A446)&gt;=1,"",ROW()-3))</f>
        <v/>
      </c>
      <c r="C446" s="143" t="str">
        <f t="shared" si="18"/>
        <v>N/A</v>
      </c>
      <c r="E446" s="284" t="s">
        <v>4633</v>
      </c>
      <c r="F446" s="483">
        <f>IF(E446="","",IF(COUNTIF('B.LT.QR.5.3 LTQR(Corp Agencies)'!$B$13:$B$1000,DropDown!$E446)&gt;=1,"",ROW()-3))</f>
        <v>443</v>
      </c>
      <c r="G446" s="143" t="str">
        <f t="shared" si="19"/>
        <v>ELITE FINANCIAL PLANNING CONSULTANCY LIMITED</v>
      </c>
      <c r="I446" s="143" t="s">
        <v>1352</v>
      </c>
      <c r="J446" s="483">
        <f>IF(I446="","",IF(COUNTIF('B.LT.QR.5.4 LTQR(Brokers)'!$B$13:$B$1000,DropDown!$I446)&gt;=1,"",ROW()-3))</f>
        <v>443</v>
      </c>
      <c r="K446" s="143" t="str">
        <f t="shared" si="20"/>
        <v>Indigo Global Limited</v>
      </c>
    </row>
    <row r="447" spans="1:11" ht="15" customHeight="1">
      <c r="A447" s="284"/>
      <c r="B447" s="483" t="str">
        <f>IF(A447="","",IF(COUNTIF('B.LT.QR.5.2 LTQR(Bancassurance)'!$B$13:$B$1000,DropDown!$A447)&gt;=1,"",ROW()-3))</f>
        <v/>
      </c>
      <c r="C447" s="143" t="str">
        <f t="shared" si="18"/>
        <v>N/A</v>
      </c>
      <c r="E447" s="284" t="s">
        <v>3555</v>
      </c>
      <c r="F447" s="483">
        <f>IF(E447="","",IF(COUNTIF('B.LT.QR.5.3 LTQR(Corp Agencies)'!$B$13:$B$1000,DropDown!$E447)&gt;=1,"",ROW()-3))</f>
        <v>444</v>
      </c>
      <c r="G447" s="143" t="str">
        <f t="shared" si="19"/>
        <v>ELOHIM INSURANCE AND FINANCIAL SERVICES CO.</v>
      </c>
      <c r="I447" s="143" t="s">
        <v>2712</v>
      </c>
      <c r="J447" s="483">
        <f>IF(I447="","",IF(COUNTIF('B.LT.QR.5.4 LTQR(Brokers)'!$B$13:$B$1000,DropDown!$I447)&gt;=1,"",ROW()-3))</f>
        <v>444</v>
      </c>
      <c r="K447" s="143" t="str">
        <f t="shared" si="20"/>
        <v>Infinity Financial Management Limited</v>
      </c>
    </row>
    <row r="448" spans="1:11" ht="15" customHeight="1">
      <c r="A448" s="284"/>
      <c r="B448" s="483" t="str">
        <f>IF(A448="","",IF(COUNTIF('B.LT.QR.5.2 LTQR(Bancassurance)'!$B$13:$B$1000,DropDown!$A448)&gt;=1,"",ROW()-3))</f>
        <v/>
      </c>
      <c r="C448" s="143" t="str">
        <f t="shared" si="18"/>
        <v>N/A</v>
      </c>
      <c r="E448" s="284" t="s">
        <v>4493</v>
      </c>
      <c r="F448" s="483">
        <f>IF(E448="","",IF(COUNTIF('B.LT.QR.5.3 LTQR(Corp Agencies)'!$B$13:$B$1000,DropDown!$E448)&gt;=1,"",ROW()-3))</f>
        <v>445</v>
      </c>
      <c r="G448" s="143" t="str">
        <f t="shared" si="19"/>
        <v>EMD CONSULTANT (HONG KONG) CO LTD</v>
      </c>
      <c r="I448" s="143" t="s">
        <v>1360</v>
      </c>
      <c r="J448" s="483">
        <f>IF(I448="","",IF(COUNTIF('B.LT.QR.5.4 LTQR(Brokers)'!$B$13:$B$1000,DropDown!$I448)&gt;=1,"",ROW()-3))</f>
        <v>445</v>
      </c>
      <c r="K448" s="143" t="str">
        <f t="shared" si="20"/>
        <v>Infinity Financial Solutions Limited</v>
      </c>
    </row>
    <row r="449" spans="1:11" ht="15" customHeight="1">
      <c r="A449" s="284"/>
      <c r="B449" s="483" t="str">
        <f>IF(A449="","",IF(COUNTIF('B.LT.QR.5.2 LTQR(Bancassurance)'!$B$13:$B$1000,DropDown!$A449)&gt;=1,"",ROW()-3))</f>
        <v/>
      </c>
      <c r="C449" s="143" t="str">
        <f t="shared" si="18"/>
        <v>N/A</v>
      </c>
      <c r="E449" s="284" t="s">
        <v>6631</v>
      </c>
      <c r="F449" s="483">
        <f>IF(E449="","",IF(COUNTIF('B.LT.QR.5.3 LTQR(Corp Agencies)'!$B$13:$B$1000,DropDown!$E449)&gt;=1,"",ROW()-3))</f>
        <v>446</v>
      </c>
      <c r="G449" s="143" t="str">
        <f t="shared" si="19"/>
        <v>EMIRATES SHIPPING AGENCIES (CHINA) LIMITED</v>
      </c>
      <c r="I449" s="143" t="s">
        <v>2640</v>
      </c>
      <c r="J449" s="483">
        <f>IF(I449="","",IF(COUNTIF('B.LT.QR.5.4 LTQR(Brokers)'!$B$13:$B$1000,DropDown!$I449)&gt;=1,"",ROW()-3))</f>
        <v>446</v>
      </c>
      <c r="K449" s="143" t="str">
        <f t="shared" si="20"/>
        <v>Infinity Wealth Management Limited</v>
      </c>
    </row>
    <row r="450" spans="1:11" ht="15" customHeight="1">
      <c r="A450" s="284"/>
      <c r="B450" s="483" t="str">
        <f>IF(A450="","",IF(COUNTIF('B.LT.QR.5.2 LTQR(Bancassurance)'!$B$13:$B$1000,DropDown!$A450)&gt;=1,"",ROW()-3))</f>
        <v/>
      </c>
      <c r="C450" s="143" t="str">
        <f t="shared" si="18"/>
        <v>N/A</v>
      </c>
      <c r="E450" s="284" t="s">
        <v>2994</v>
      </c>
      <c r="F450" s="483">
        <f>IF(E450="","",IF(COUNTIF('B.LT.QR.5.3 LTQR(Corp Agencies)'!$B$13:$B$1000,DropDown!$E450)&gt;=1,"",ROW()-3))</f>
        <v>447</v>
      </c>
      <c r="G450" s="143" t="str">
        <f t="shared" si="19"/>
        <v>EMPIRE MOTOR LIMITED</v>
      </c>
      <c r="I450" s="478" t="s">
        <v>2520</v>
      </c>
      <c r="J450" s="483">
        <f>IF(I450="","",IF(COUNTIF('B.LT.QR.5.4 LTQR(Brokers)'!$B$13:$B$1000,DropDown!$I450)&gt;=1,"",ROW()-3))</f>
        <v>447</v>
      </c>
      <c r="K450" s="143" t="str">
        <f t="shared" si="20"/>
        <v>INLE Risk Management Limited</v>
      </c>
    </row>
    <row r="451" spans="1:11" ht="15" customHeight="1">
      <c r="A451" s="284"/>
      <c r="B451" s="483" t="str">
        <f>IF(A451="","",IF(COUNTIF('B.LT.QR.5.2 LTQR(Bancassurance)'!$B$13:$B$1000,DropDown!$A451)&gt;=1,"",ROW()-3))</f>
        <v/>
      </c>
      <c r="C451" s="143" t="str">
        <f t="shared" si="18"/>
        <v>N/A</v>
      </c>
      <c r="E451" s="284" t="s">
        <v>3145</v>
      </c>
      <c r="F451" s="483">
        <f>IF(E451="","",IF(COUNTIF('B.LT.QR.5.3 LTQR(Corp Agencies)'!$B$13:$B$1000,DropDown!$E451)&gt;=1,"",ROW()-3))</f>
        <v>448</v>
      </c>
      <c r="G451" s="143" t="str">
        <f t="shared" si="19"/>
        <v>EMPLOYMENT WORLD</v>
      </c>
      <c r="I451" s="478" t="s">
        <v>1638</v>
      </c>
      <c r="J451" s="483">
        <f>IF(I451="","",IF(COUNTIF('B.LT.QR.5.4 LTQR(Brokers)'!$B$13:$B$1000,DropDown!$I451)&gt;=1,"",ROW()-3))</f>
        <v>448</v>
      </c>
      <c r="K451" s="143" t="str">
        <f t="shared" si="20"/>
        <v>Insight Financial Services Limited</v>
      </c>
    </row>
    <row r="452" spans="1:11" ht="15" customHeight="1">
      <c r="A452" s="284"/>
      <c r="B452" s="483" t="str">
        <f>IF(A452="","",IF(COUNTIF('B.LT.QR.5.2 LTQR(Bancassurance)'!$B$13:$B$1000,DropDown!$A452)&gt;=1,"",ROW()-3))</f>
        <v/>
      </c>
      <c r="C452" s="143" t="str">
        <f t="shared" si="18"/>
        <v>N/A</v>
      </c>
      <c r="E452" s="284" t="s">
        <v>6647</v>
      </c>
      <c r="F452" s="483">
        <f>IF(E452="","",IF(COUNTIF('B.LT.QR.5.3 LTQR(Corp Agencies)'!$B$13:$B$1000,DropDown!$E452)&gt;=1,"",ROW()-3))</f>
        <v>449</v>
      </c>
      <c r="G452" s="143" t="str">
        <f t="shared" si="19"/>
        <v>Energee Wealth Management Limited</v>
      </c>
      <c r="I452" s="143" t="s">
        <v>2150</v>
      </c>
      <c r="J452" s="483">
        <f>IF(I452="","",IF(COUNTIF('B.LT.QR.5.4 LTQR(Brokers)'!$B$13:$B$1000,DropDown!$I452)&gt;=1,"",ROW()-3))</f>
        <v>449</v>
      </c>
      <c r="K452" s="143" t="str">
        <f t="shared" si="20"/>
        <v>Insprof International Limited</v>
      </c>
    </row>
    <row r="453" spans="1:11" ht="15" customHeight="1">
      <c r="A453" s="284"/>
      <c r="B453" s="483" t="str">
        <f>IF(A453="","",IF(COUNTIF('B.LT.QR.5.2 LTQR(Bancassurance)'!$B$13:$B$1000,DropDown!$A453)&gt;=1,"",ROW()-3))</f>
        <v/>
      </c>
      <c r="C453" s="143" t="str">
        <f t="shared" ref="C453:C516" si="21">IF(ROW(A453)-ROW(A$4)+1&gt;COUNT(B$4:B$2002),"N/A",INDEX($A$4:$A$2002,SMALL($B$4:$B$2002,1+ROW(A453)-ROW(A$4))))</f>
        <v>N/A</v>
      </c>
      <c r="E453" s="284" t="s">
        <v>4767</v>
      </c>
      <c r="F453" s="483">
        <f>IF(E453="","",IF(COUNTIF('B.LT.QR.5.3 LTQR(Corp Agencies)'!$B$13:$B$1000,DropDown!$E453)&gt;=1,"",ROW()-3))</f>
        <v>450</v>
      </c>
      <c r="G453" s="143" t="str">
        <f t="shared" ref="G453:G516" si="22">IF(ROW(E453)-ROW(E$4)+1&gt;COUNT(F$4:F$2002),"N/A",INDEX($E$4:$E$2002,SMALL($F$4:$F$2002,1+ROW(E453)-ROW(E$4))))</f>
        <v>ENKI RISK &amp; WEALTH MANAGEMENT COMPANY</v>
      </c>
      <c r="I453" s="478" t="s">
        <v>1051</v>
      </c>
      <c r="J453" s="483">
        <f>IF(I453="","",IF(COUNTIF('B.LT.QR.5.4 LTQR(Brokers)'!$B$13:$B$1000,DropDown!$I453)&gt;=1,"",ROW()-3))</f>
        <v>450</v>
      </c>
      <c r="K453" s="143" t="str">
        <f t="shared" ref="K453:K516" si="23">IF(ROW(I453)-ROW(I$4)+1&gt;COUNT(J$4:J$2002),"N/A",INDEX($I$4:$I$2002,SMALL($J$4:$J$2002,1+ROW(I453)-ROW(I$4))))</f>
        <v>Insubest Financial &amp; MPF Planning Ltd</v>
      </c>
    </row>
    <row r="454" spans="1:11" ht="15" customHeight="1">
      <c r="A454" s="284"/>
      <c r="B454" s="483" t="str">
        <f>IF(A454="","",IF(COUNTIF('B.LT.QR.5.2 LTQR(Bancassurance)'!$B$13:$B$1000,DropDown!$A454)&gt;=1,"",ROW()-3))</f>
        <v/>
      </c>
      <c r="C454" s="143" t="str">
        <f t="shared" si="21"/>
        <v>N/A</v>
      </c>
      <c r="E454" s="284" t="s">
        <v>4299</v>
      </c>
      <c r="F454" s="483">
        <f>IF(E454="","",IF(COUNTIF('B.LT.QR.5.3 LTQR(Corp Agencies)'!$B$13:$B$1000,DropDown!$E454)&gt;=1,"",ROW()-3))</f>
        <v>451</v>
      </c>
      <c r="G454" s="143" t="str">
        <f t="shared" si="22"/>
        <v>ENKI RISK MANAGEMENT COMPANY</v>
      </c>
      <c r="I454" s="478" t="s">
        <v>1844</v>
      </c>
      <c r="J454" s="483">
        <f>IF(I454="","",IF(COUNTIF('B.LT.QR.5.4 LTQR(Brokers)'!$B$13:$B$1000,DropDown!$I454)&gt;=1,"",ROW()-3))</f>
        <v>451</v>
      </c>
      <c r="K454" s="143" t="str">
        <f t="shared" si="23"/>
        <v>Insucore Insurance Brokers Limited</v>
      </c>
    </row>
    <row r="455" spans="1:11" ht="15" customHeight="1">
      <c r="A455" s="284"/>
      <c r="B455" s="483" t="str">
        <f>IF(A455="","",IF(COUNTIF('B.LT.QR.5.2 LTQR(Bancassurance)'!$B$13:$B$1000,DropDown!$A455)&gt;=1,"",ROW()-3))</f>
        <v/>
      </c>
      <c r="C455" s="143" t="str">
        <f t="shared" si="21"/>
        <v>N/A</v>
      </c>
      <c r="E455" s="284" t="s">
        <v>4573</v>
      </c>
      <c r="F455" s="483">
        <f>IF(E455="","",IF(COUNTIF('B.LT.QR.5.3 LTQR(Corp Agencies)'!$B$13:$B$1000,DropDown!$E455)&gt;=1,"",ROW()-3))</f>
        <v>452</v>
      </c>
      <c r="G455" s="143" t="str">
        <f t="shared" si="22"/>
        <v>ENOCH INSURANCE AGENCY CO</v>
      </c>
      <c r="I455" s="143" t="s">
        <v>1642</v>
      </c>
      <c r="J455" s="483">
        <f>IF(I455="","",IF(COUNTIF('B.LT.QR.5.4 LTQR(Brokers)'!$B$13:$B$1000,DropDown!$I455)&gt;=1,"",ROW()-3))</f>
        <v>452</v>
      </c>
      <c r="K455" s="143" t="str">
        <f t="shared" si="23"/>
        <v>Insulink Insurance Brokers Limited</v>
      </c>
    </row>
    <row r="456" spans="1:11" ht="15" customHeight="1">
      <c r="A456" s="284"/>
      <c r="B456" s="483" t="str">
        <f>IF(A456="","",IF(COUNTIF('B.LT.QR.5.2 LTQR(Bancassurance)'!$B$13:$B$1000,DropDown!$A456)&gt;=1,"",ROW()-3))</f>
        <v/>
      </c>
      <c r="C456" s="143" t="str">
        <f t="shared" si="21"/>
        <v>N/A</v>
      </c>
      <c r="E456" s="284" t="s">
        <v>4433</v>
      </c>
      <c r="F456" s="483">
        <f>IF(E456="","",IF(COUNTIF('B.LT.QR.5.3 LTQR(Corp Agencies)'!$B$13:$B$1000,DropDown!$E456)&gt;=1,"",ROW()-3))</f>
        <v>453</v>
      </c>
      <c r="G456" s="143" t="str">
        <f t="shared" si="22"/>
        <v>ENOFORTUNE INVESTMENT MANAGEMENT CO. LIMITED</v>
      </c>
      <c r="I456" s="478" t="s">
        <v>2230</v>
      </c>
      <c r="J456" s="483">
        <f>IF(I456="","",IF(COUNTIF('B.LT.QR.5.4 LTQR(Brokers)'!$B$13:$B$1000,DropDown!$I456)&gt;=1,"",ROW()-3))</f>
        <v>453</v>
      </c>
      <c r="K456" s="143" t="str">
        <f t="shared" si="23"/>
        <v>Insurance 110 Co. Ltd.</v>
      </c>
    </row>
    <row r="457" spans="1:11" ht="15" customHeight="1">
      <c r="A457" s="284"/>
      <c r="B457" s="483" t="str">
        <f>IF(A457="","",IF(COUNTIF('B.LT.QR.5.2 LTQR(Bancassurance)'!$B$13:$B$1000,DropDown!$A457)&gt;=1,"",ROW()-3))</f>
        <v/>
      </c>
      <c r="C457" s="143" t="str">
        <f t="shared" si="21"/>
        <v>N/A</v>
      </c>
      <c r="E457" s="284" t="s">
        <v>3573</v>
      </c>
      <c r="F457" s="483">
        <f>IF(E457="","",IF(COUNTIF('B.LT.QR.5.3 LTQR(Corp Agencies)'!$B$13:$B$1000,DropDown!$E457)&gt;=1,"",ROW()-3))</f>
        <v>454</v>
      </c>
      <c r="G457" s="143" t="str">
        <f t="shared" si="22"/>
        <v>ENRICH FINANCIAL SERVICES COMPANY</v>
      </c>
      <c r="I457" s="143" t="s">
        <v>2212</v>
      </c>
      <c r="J457" s="483">
        <f>IF(I457="","",IF(COUNTIF('B.LT.QR.5.4 LTQR(Brokers)'!$B$13:$B$1000,DropDown!$I457)&gt;=1,"",ROW()-3))</f>
        <v>454</v>
      </c>
      <c r="K457" s="143" t="str">
        <f t="shared" si="23"/>
        <v>InsureDIY Limited</v>
      </c>
    </row>
    <row r="458" spans="1:11" ht="15" customHeight="1">
      <c r="A458" s="284"/>
      <c r="B458" s="483" t="str">
        <f>IF(A458="","",IF(COUNTIF('B.LT.QR.5.2 LTQR(Bancassurance)'!$B$13:$B$1000,DropDown!$A458)&gt;=1,"",ROW()-3))</f>
        <v/>
      </c>
      <c r="C458" s="143" t="str">
        <f t="shared" si="21"/>
        <v>N/A</v>
      </c>
      <c r="E458" s="284" t="s">
        <v>3207</v>
      </c>
      <c r="F458" s="483">
        <f>IF(E458="","",IF(COUNTIF('B.LT.QR.5.3 LTQR(Corp Agencies)'!$B$13:$B$1000,DropDown!$E458)&gt;=1,"",ROW()-3))</f>
        <v>455</v>
      </c>
      <c r="G458" s="143" t="str">
        <f t="shared" si="22"/>
        <v>EPIC INSURANCE CONSULTANTS COMPANY</v>
      </c>
      <c r="I458" s="478" t="s">
        <v>1732</v>
      </c>
      <c r="J458" s="483">
        <f>IF(I458="","",IF(COUNTIF('B.LT.QR.5.4 LTQR(Brokers)'!$B$13:$B$1000,DropDown!$I458)&gt;=1,"",ROW()-3))</f>
        <v>455</v>
      </c>
      <c r="K458" s="143" t="str">
        <f t="shared" si="23"/>
        <v>Insurewell Insurance Brokers Ltd.</v>
      </c>
    </row>
    <row r="459" spans="1:11" ht="15" customHeight="1">
      <c r="A459" s="284"/>
      <c r="B459" s="483" t="str">
        <f>IF(A459="","",IF(COUNTIF('B.LT.QR.5.2 LTQR(Bancassurance)'!$B$13:$B$1000,DropDown!$A459)&gt;=1,"",ROW()-3))</f>
        <v/>
      </c>
      <c r="C459" s="143" t="str">
        <f t="shared" si="21"/>
        <v>N/A</v>
      </c>
      <c r="E459" s="284" t="s">
        <v>3793</v>
      </c>
      <c r="F459" s="483">
        <f>IF(E459="","",IF(COUNTIF('B.LT.QR.5.3 LTQR(Corp Agencies)'!$B$13:$B$1000,DropDown!$E459)&gt;=1,"",ROW()-3))</f>
        <v>456</v>
      </c>
      <c r="G459" s="143" t="str">
        <f t="shared" si="22"/>
        <v>EPRO MARKETING LTD</v>
      </c>
      <c r="I459" s="478" t="s">
        <v>956</v>
      </c>
      <c r="J459" s="483">
        <f>IF(I459="","",IF(COUNTIF('B.LT.QR.5.4 LTQR(Brokers)'!$B$13:$B$1000,DropDown!$I459)&gt;=1,"",ROW()-3))</f>
        <v>456</v>
      </c>
      <c r="K459" s="143" t="str">
        <f t="shared" si="23"/>
        <v>Insuright Employee Benefits Limited</v>
      </c>
    </row>
    <row r="460" spans="1:11" ht="15" customHeight="1">
      <c r="A460" s="284"/>
      <c r="B460" s="483" t="str">
        <f>IF(A460="","",IF(COUNTIF('B.LT.QR.5.2 LTQR(Bancassurance)'!$B$13:$B$1000,DropDown!$A460)&gt;=1,"",ROW()-3))</f>
        <v/>
      </c>
      <c r="C460" s="143" t="str">
        <f t="shared" si="21"/>
        <v>N/A</v>
      </c>
      <c r="E460" s="284" t="s">
        <v>3117</v>
      </c>
      <c r="F460" s="483">
        <f>IF(E460="","",IF(COUNTIF('B.LT.QR.5.3 LTQR(Corp Agencies)'!$B$13:$B$1000,DropDown!$E460)&gt;=1,"",ROW()-3))</f>
        <v>457</v>
      </c>
      <c r="G460" s="143" t="str">
        <f t="shared" si="22"/>
        <v>EPRO TELECOM SERVICES LIMITED</v>
      </c>
      <c r="I460" s="478" t="s">
        <v>958</v>
      </c>
      <c r="J460" s="483">
        <f>IF(I460="","",IF(COUNTIF('B.LT.QR.5.4 LTQR(Brokers)'!$B$13:$B$1000,DropDown!$I460)&gt;=1,"",ROW()-3))</f>
        <v>457</v>
      </c>
      <c r="K460" s="143" t="str">
        <f t="shared" si="23"/>
        <v>Insuright Insurance Brokers Limited</v>
      </c>
    </row>
    <row r="461" spans="1:11" ht="15" customHeight="1">
      <c r="A461" s="284"/>
      <c r="B461" s="483" t="str">
        <f>IF(A461="","",IF(COUNTIF('B.LT.QR.5.2 LTQR(Bancassurance)'!$B$13:$B$1000,DropDown!$A461)&gt;=1,"",ROW()-3))</f>
        <v/>
      </c>
      <c r="C461" s="143" t="str">
        <f t="shared" si="21"/>
        <v>N/A</v>
      </c>
      <c r="E461" s="284" t="s">
        <v>4021</v>
      </c>
      <c r="F461" s="483">
        <f>IF(E461="","",IF(COUNTIF('B.LT.QR.5.3 LTQR(Corp Agencies)'!$B$13:$B$1000,DropDown!$E461)&gt;=1,"",ROW()-3))</f>
        <v>458</v>
      </c>
      <c r="G461" s="143" t="str">
        <f t="shared" si="22"/>
        <v>EQUAL INSURANCE AGENCY</v>
      </c>
      <c r="I461" s="143" t="s">
        <v>1610</v>
      </c>
      <c r="J461" s="483">
        <f>IF(I461="","",IF(COUNTIF('B.LT.QR.5.4 LTQR(Brokers)'!$B$13:$B$1000,DropDown!$I461)&gt;=1,"",ROW()-3))</f>
        <v>458</v>
      </c>
      <c r="K461" s="143" t="str">
        <f t="shared" si="23"/>
        <v>Insur-Union Insurance Brokers Ltd.</v>
      </c>
    </row>
    <row r="462" spans="1:11" ht="15" customHeight="1">
      <c r="A462" s="284"/>
      <c r="B462" s="483" t="str">
        <f>IF(A462="","",IF(COUNTIF('B.LT.QR.5.2 LTQR(Bancassurance)'!$B$13:$B$1000,DropDown!$A462)&gt;=1,"",ROW()-3))</f>
        <v/>
      </c>
      <c r="C462" s="143" t="str">
        <f t="shared" si="21"/>
        <v>N/A</v>
      </c>
      <c r="E462" s="284" t="s">
        <v>5043</v>
      </c>
      <c r="F462" s="483">
        <f>IF(E462="","",IF(COUNTIF('B.LT.QR.5.3 LTQR(Corp Agencies)'!$B$13:$B$1000,DropDown!$E462)&gt;=1,"",ROW()-3))</f>
        <v>459</v>
      </c>
      <c r="G462" s="143" t="str">
        <f t="shared" si="22"/>
        <v>ETERNAL BRIM LUXURY AGENCY LTD</v>
      </c>
      <c r="I462" s="143" t="s">
        <v>1710</v>
      </c>
      <c r="J462" s="483">
        <f>IF(I462="","",IF(COUNTIF('B.LT.QR.5.4 LTQR(Brokers)'!$B$13:$B$1000,DropDown!$I462)&gt;=1,"",ROW()-3))</f>
        <v>459</v>
      </c>
      <c r="K462" s="143" t="str">
        <f t="shared" si="23"/>
        <v>Insu-Value Insurance Consultants Limited</v>
      </c>
    </row>
    <row r="463" spans="1:11" ht="15" customHeight="1">
      <c r="A463" s="284"/>
      <c r="B463" s="483" t="str">
        <f>IF(A463="","",IF(COUNTIF('B.LT.QR.5.2 LTQR(Bancassurance)'!$B$13:$B$1000,DropDown!$A463)&gt;=1,"",ROW()-3))</f>
        <v/>
      </c>
      <c r="C463" s="143" t="str">
        <f t="shared" si="21"/>
        <v>N/A</v>
      </c>
      <c r="E463" s="284" t="s">
        <v>5075</v>
      </c>
      <c r="F463" s="483">
        <f>IF(E463="","",IF(COUNTIF('B.LT.QR.5.3 LTQR(Corp Agencies)'!$B$13:$B$1000,DropDown!$E463)&gt;=1,"",ROW()-3))</f>
        <v>460</v>
      </c>
      <c r="G463" s="143" t="str">
        <f t="shared" si="22"/>
        <v>ETERNAL HEALTH INSURANCE SERVICES LTD</v>
      </c>
      <c r="I463" s="143" t="s">
        <v>1810</v>
      </c>
      <c r="J463" s="483">
        <f>IF(I463="","",IF(COUNTIF('B.LT.QR.5.4 LTQR(Brokers)'!$B$13:$B$1000,DropDown!$I463)&gt;=1,"",ROW()-3))</f>
        <v>460</v>
      </c>
      <c r="K463" s="143" t="str">
        <f t="shared" si="23"/>
        <v>INTEGRITY FINANCIAL SERVICES LIMITED</v>
      </c>
    </row>
    <row r="464" spans="1:11" ht="15" customHeight="1">
      <c r="A464" s="284"/>
      <c r="B464" s="483" t="str">
        <f>IF(A464="","",IF(COUNTIF('B.LT.QR.5.2 LTQR(Bancassurance)'!$B$13:$B$1000,DropDown!$A464)&gt;=1,"",ROW()-3))</f>
        <v/>
      </c>
      <c r="C464" s="143" t="str">
        <f t="shared" si="21"/>
        <v>N/A</v>
      </c>
      <c r="E464" s="284" t="s">
        <v>4263</v>
      </c>
      <c r="F464" s="483">
        <f>IF(E464="","",IF(COUNTIF('B.LT.QR.5.3 LTQR(Corp Agencies)'!$B$13:$B$1000,DropDown!$E464)&gt;=1,"",ROW()-3))</f>
        <v>461</v>
      </c>
      <c r="G464" s="143" t="str">
        <f t="shared" si="22"/>
        <v>ETERNAL SHINE INVESTMENT LTD</v>
      </c>
      <c r="I464" s="478" t="s">
        <v>1444</v>
      </c>
      <c r="J464" s="483">
        <f>IF(I464="","",IF(COUNTIF('B.LT.QR.5.4 LTQR(Brokers)'!$B$13:$B$1000,DropDown!$I464)&gt;=1,"",ROW()-3))</f>
        <v>461</v>
      </c>
      <c r="K464" s="143" t="str">
        <f t="shared" si="23"/>
        <v>Intellect Principle Limited</v>
      </c>
    </row>
    <row r="465" spans="1:11" ht="15" customHeight="1">
      <c r="A465" s="284"/>
      <c r="B465" s="483" t="str">
        <f>IF(A465="","",IF(COUNTIF('B.LT.QR.5.2 LTQR(Bancassurance)'!$B$13:$B$1000,DropDown!$A465)&gt;=1,"",ROW()-3))</f>
        <v/>
      </c>
      <c r="C465" s="143" t="str">
        <f t="shared" si="21"/>
        <v>N/A</v>
      </c>
      <c r="E465" s="284" t="s">
        <v>5605</v>
      </c>
      <c r="F465" s="483">
        <f>IF(E465="","",IF(COUNTIF('B.LT.QR.5.3 LTQR(Corp Agencies)'!$B$13:$B$1000,DropDown!$E465)&gt;=1,"",ROW()-3))</f>
        <v>462</v>
      </c>
      <c r="G465" s="143" t="str">
        <f t="shared" si="22"/>
        <v>ETERNITY &amp; COMPANY</v>
      </c>
      <c r="I465" s="143" t="s">
        <v>1311</v>
      </c>
      <c r="J465" s="483">
        <f>IF(I465="","",IF(COUNTIF('B.LT.QR.5.4 LTQR(Brokers)'!$B$13:$B$1000,DropDown!$I465)&gt;=1,"",ROW()-3))</f>
        <v>462</v>
      </c>
      <c r="K465" s="143" t="str">
        <f t="shared" si="23"/>
        <v>Intermediary Platform Co Limited</v>
      </c>
    </row>
    <row r="466" spans="1:11" ht="15" customHeight="1">
      <c r="A466" s="284"/>
      <c r="B466" s="483" t="str">
        <f>IF(A466="","",IF(COUNTIF('B.LT.QR.5.2 LTQR(Bancassurance)'!$B$13:$B$1000,DropDown!$A466)&gt;=1,"",ROW()-3))</f>
        <v/>
      </c>
      <c r="C466" s="143" t="str">
        <f t="shared" si="21"/>
        <v>N/A</v>
      </c>
      <c r="E466" s="284" t="s">
        <v>5453</v>
      </c>
      <c r="F466" s="483">
        <f>IF(E466="","",IF(COUNTIF('B.LT.QR.5.3 LTQR(Corp Agencies)'!$B$13:$B$1000,DropDown!$E466)&gt;=1,"",ROW()-3))</f>
        <v>463</v>
      </c>
      <c r="G466" s="143" t="str">
        <f t="shared" si="22"/>
        <v>ETERNITY INSURANCE AGENCY CO</v>
      </c>
      <c r="I466" s="478" t="s">
        <v>1019</v>
      </c>
      <c r="J466" s="483">
        <f>IF(I466="","",IF(COUNTIF('B.LT.QR.5.4 LTQR(Brokers)'!$B$13:$B$1000,DropDown!$I466)&gt;=1,"",ROW()-3))</f>
        <v>463</v>
      </c>
      <c r="K466" s="143" t="str">
        <f t="shared" si="23"/>
        <v>International Broking Services (H.K.) Ltd</v>
      </c>
    </row>
    <row r="467" spans="1:11" ht="15" customHeight="1">
      <c r="A467" s="284"/>
      <c r="B467" s="483" t="str">
        <f>IF(A467="","",IF(COUNTIF('B.LT.QR.5.2 LTQR(Bancassurance)'!$B$13:$B$1000,DropDown!$A467)&gt;=1,"",ROW()-3))</f>
        <v/>
      </c>
      <c r="C467" s="143" t="str">
        <f t="shared" si="21"/>
        <v>N/A</v>
      </c>
      <c r="E467" s="284" t="s">
        <v>6154</v>
      </c>
      <c r="F467" s="483">
        <f>IF(E467="","",IF(COUNTIF('B.LT.QR.5.3 LTQR(Corp Agencies)'!$B$13:$B$1000,DropDown!$E467)&gt;=1,"",ROW()-3))</f>
        <v>464</v>
      </c>
      <c r="G467" s="143" t="str">
        <f t="shared" si="22"/>
        <v>ETERNITY INSURANCE CONSULTANT COMPANY</v>
      </c>
      <c r="I467" s="143" t="s">
        <v>1656</v>
      </c>
      <c r="J467" s="483">
        <f>IF(I467="","",IF(COUNTIF('B.LT.QR.5.4 LTQR(Brokers)'!$B$13:$B$1000,DropDown!$I467)&gt;=1,"",ROW()-3))</f>
        <v>464</v>
      </c>
      <c r="K467" s="143" t="str">
        <f t="shared" si="23"/>
        <v>International Commerce Corporation</v>
      </c>
    </row>
    <row r="468" spans="1:11" ht="15" customHeight="1">
      <c r="A468" s="284"/>
      <c r="B468" s="483" t="str">
        <f>IF(A468="","",IF(COUNTIF('B.LT.QR.5.2 LTQR(Bancassurance)'!$B$13:$B$1000,DropDown!$A468)&gt;=1,"",ROW()-3))</f>
        <v/>
      </c>
      <c r="C468" s="143" t="str">
        <f t="shared" si="21"/>
        <v>N/A</v>
      </c>
      <c r="E468" s="284" t="s">
        <v>3423</v>
      </c>
      <c r="F468" s="483">
        <f>IF(E468="","",IF(COUNTIF('B.LT.QR.5.3 LTQR(Corp Agencies)'!$B$13:$B$1000,DropDown!$E468)&gt;=1,"",ROW()-3))</f>
        <v>465</v>
      </c>
      <c r="G468" s="143" t="str">
        <f t="shared" si="22"/>
        <v>ETERNITY INSURANCE SERVICE CO</v>
      </c>
      <c r="I468" s="478" t="s">
        <v>1362</v>
      </c>
      <c r="J468" s="483">
        <f>IF(I468="","",IF(COUNTIF('B.LT.QR.5.4 LTQR(Brokers)'!$B$13:$B$1000,DropDown!$I468)&gt;=1,"",ROW()-3))</f>
        <v>465</v>
      </c>
      <c r="K468" s="143" t="str">
        <f t="shared" si="23"/>
        <v>International Financial Services Hong Kong Limited</v>
      </c>
    </row>
    <row r="469" spans="1:11" ht="15" customHeight="1">
      <c r="A469" s="284"/>
      <c r="B469" s="483" t="str">
        <f>IF(A469="","",IF(COUNTIF('B.LT.QR.5.2 LTQR(Bancassurance)'!$B$13:$B$1000,DropDown!$A469)&gt;=1,"",ROW()-3))</f>
        <v/>
      </c>
      <c r="C469" s="143" t="str">
        <f t="shared" si="21"/>
        <v>N/A</v>
      </c>
      <c r="E469" s="284" t="s">
        <v>6659</v>
      </c>
      <c r="F469" s="483">
        <f>IF(E469="","",IF(COUNTIF('B.LT.QR.5.3 LTQR(Corp Agencies)'!$B$13:$B$1000,DropDown!$E469)&gt;=1,"",ROW()-3))</f>
        <v>466</v>
      </c>
      <c r="G469" s="143" t="str">
        <f t="shared" si="22"/>
        <v>Ethics and Harmony Limited</v>
      </c>
      <c r="I469" s="478" t="s">
        <v>1065</v>
      </c>
      <c r="J469" s="483">
        <f>IF(I469="","",IF(COUNTIF('B.LT.QR.5.4 LTQR(Brokers)'!$B$13:$B$1000,DropDown!$I469)&gt;=1,"",ROW()-3))</f>
        <v>466</v>
      </c>
      <c r="K469" s="143" t="str">
        <f t="shared" si="23"/>
        <v>International Insurance Brokers Limited</v>
      </c>
    </row>
    <row r="470" spans="1:11" ht="15" customHeight="1">
      <c r="A470" s="284"/>
      <c r="B470" s="483" t="str">
        <f>IF(A470="","",IF(COUNTIF('B.LT.QR.5.2 LTQR(Bancassurance)'!$B$13:$B$1000,DropDown!$A470)&gt;=1,"",ROW()-3))</f>
        <v/>
      </c>
      <c r="C470" s="143" t="str">
        <f t="shared" si="21"/>
        <v>N/A</v>
      </c>
      <c r="E470" s="284" t="s">
        <v>5818</v>
      </c>
      <c r="F470" s="483">
        <f>IF(E470="","",IF(COUNTIF('B.LT.QR.5.3 LTQR(Corp Agencies)'!$B$13:$B$1000,DropDown!$E470)&gt;=1,"",ROW()-3))</f>
        <v>467</v>
      </c>
      <c r="G470" s="143" t="str">
        <f t="shared" si="22"/>
        <v>ETON INSURANCE SERVICES AGENCY</v>
      </c>
      <c r="I470" s="478" t="s">
        <v>1315</v>
      </c>
      <c r="J470" s="483">
        <f>IF(I470="","",IF(COUNTIF('B.LT.QR.5.4 LTQR(Brokers)'!$B$13:$B$1000,DropDown!$I470)&gt;=1,"",ROW()-3))</f>
        <v>467</v>
      </c>
      <c r="K470" s="143" t="str">
        <f t="shared" si="23"/>
        <v>International Planning Group Insurance Brokers, Ltd.</v>
      </c>
    </row>
    <row r="471" spans="1:11" ht="15" customHeight="1">
      <c r="A471" s="284"/>
      <c r="B471" s="483" t="str">
        <f>IF(A471="","",IF(COUNTIF('B.LT.QR.5.2 LTQR(Bancassurance)'!$B$13:$B$1000,DropDown!$A471)&gt;=1,"",ROW()-3))</f>
        <v/>
      </c>
      <c r="C471" s="143" t="str">
        <f t="shared" si="21"/>
        <v>N/A</v>
      </c>
      <c r="E471" s="284" t="s">
        <v>5333</v>
      </c>
      <c r="F471" s="483">
        <f>IF(E471="","",IF(COUNTIF('B.LT.QR.5.3 LTQR(Corp Agencies)'!$B$13:$B$1000,DropDown!$E471)&gt;=1,"",ROW()-3))</f>
        <v>468</v>
      </c>
      <c r="G471" s="143" t="str">
        <f t="shared" si="22"/>
        <v>ETON MARINE SUPPLIES CO LTD</v>
      </c>
      <c r="I471" s="478" t="s">
        <v>1089</v>
      </c>
      <c r="J471" s="483">
        <f>IF(I471="","",IF(COUNTIF('B.LT.QR.5.4 LTQR(Brokers)'!$B$13:$B$1000,DropDown!$I471)&gt;=1,"",ROW()-3))</f>
        <v>468</v>
      </c>
      <c r="K471" s="143" t="str">
        <f t="shared" si="23"/>
        <v>International Reinsurance Management Limited</v>
      </c>
    </row>
    <row r="472" spans="1:11" ht="15" customHeight="1">
      <c r="A472" s="284"/>
      <c r="B472" s="483" t="str">
        <f>IF(A472="","",IF(COUNTIF('B.LT.QR.5.2 LTQR(Bancassurance)'!$B$13:$B$1000,DropDown!$A472)&gt;=1,"",ROW()-3))</f>
        <v/>
      </c>
      <c r="C472" s="143" t="str">
        <f t="shared" si="21"/>
        <v>N/A</v>
      </c>
      <c r="E472" s="284" t="s">
        <v>6385</v>
      </c>
      <c r="F472" s="483">
        <f>IF(E472="","",IF(COUNTIF('B.LT.QR.5.3 LTQR(Corp Agencies)'!$B$13:$B$1000,DropDown!$E472)&gt;=1,"",ROW()-3))</f>
        <v>469</v>
      </c>
      <c r="G472" s="143" t="str">
        <f t="shared" si="22"/>
        <v>EULER HERMES HONG KONG SERVICES LIMITED</v>
      </c>
      <c r="I472" s="143" t="s">
        <v>2366</v>
      </c>
      <c r="J472" s="483">
        <f>IF(I472="","",IF(COUNTIF('B.LT.QR.5.4 LTQR(Brokers)'!$B$13:$B$1000,DropDown!$I472)&gt;=1,"",ROW()-3))</f>
        <v>469</v>
      </c>
      <c r="K472" s="143" t="str">
        <f t="shared" si="23"/>
        <v>International Risk Management Limited</v>
      </c>
    </row>
    <row r="473" spans="1:11" ht="15" customHeight="1">
      <c r="A473" s="284"/>
      <c r="B473" s="483" t="str">
        <f>IF(A473="","",IF(COUNTIF('B.LT.QR.5.2 LTQR(Bancassurance)'!$B$13:$B$1000,DropDown!$A473)&gt;=1,"",ROW()-3))</f>
        <v/>
      </c>
      <c r="C473" s="143" t="str">
        <f t="shared" si="21"/>
        <v>N/A</v>
      </c>
      <c r="E473" s="284" t="s">
        <v>6307</v>
      </c>
      <c r="F473" s="483">
        <f>IF(E473="","",IF(COUNTIF('B.LT.QR.5.3 LTQR(Corp Agencies)'!$B$13:$B$1000,DropDown!$E473)&gt;=1,"",ROW()-3))</f>
        <v>470</v>
      </c>
      <c r="G473" s="143" t="str">
        <f t="shared" si="22"/>
        <v>EURO MOTORS TRADING CO LTD</v>
      </c>
      <c r="I473" s="478" t="s">
        <v>1237</v>
      </c>
      <c r="J473" s="483">
        <f>IF(I473="","",IF(COUNTIF('B.LT.QR.5.4 LTQR(Brokers)'!$B$13:$B$1000,DropDown!$I473)&gt;=1,"",ROW()-3))</f>
        <v>470</v>
      </c>
      <c r="K473" s="143" t="str">
        <f t="shared" si="23"/>
        <v>Inter-States Construction Risks Management Limited</v>
      </c>
    </row>
    <row r="474" spans="1:11" ht="15" customHeight="1">
      <c r="A474" s="284"/>
      <c r="B474" s="483" t="str">
        <f>IF(A474="","",IF(COUNTIF('B.LT.QR.5.2 LTQR(Bancassurance)'!$B$13:$B$1000,DropDown!$A474)&gt;=1,"",ROW()-3))</f>
        <v/>
      </c>
      <c r="C474" s="143" t="str">
        <f t="shared" si="21"/>
        <v>N/A</v>
      </c>
      <c r="E474" s="284" t="s">
        <v>2898</v>
      </c>
      <c r="F474" s="483">
        <f>IF(E474="","",IF(COUNTIF('B.LT.QR.5.3 LTQR(Corp Agencies)'!$B$13:$B$1000,DropDown!$E474)&gt;=1,"",ROW()-3))</f>
        <v>471</v>
      </c>
      <c r="G474" s="143" t="str">
        <f t="shared" si="22"/>
        <v>EURO-ASIA INSURANCE CONSULTANT</v>
      </c>
      <c r="I474" s="478" t="s">
        <v>960</v>
      </c>
      <c r="J474" s="483">
        <f>IF(I474="","",IF(COUNTIF('B.LT.QR.5.4 LTQR(Brokers)'!$B$13:$B$1000,DropDown!$I474)&gt;=1,"",ROW()-3))</f>
        <v>471</v>
      </c>
      <c r="K474" s="143" t="str">
        <f t="shared" si="23"/>
        <v>Inter-States Insurance Brokers Limited</v>
      </c>
    </row>
    <row r="475" spans="1:11" ht="15" customHeight="1">
      <c r="A475" s="284"/>
      <c r="B475" s="483" t="str">
        <f>IF(A475="","",IF(COUNTIF('B.LT.QR.5.2 LTQR(Bancassurance)'!$B$13:$B$1000,DropDown!$A475)&gt;=1,"",ROW()-3))</f>
        <v/>
      </c>
      <c r="C475" s="143" t="str">
        <f t="shared" si="21"/>
        <v>N/A</v>
      </c>
      <c r="E475" s="284" t="s">
        <v>4173</v>
      </c>
      <c r="F475" s="483">
        <f>IF(E475="","",IF(COUNTIF('B.LT.QR.5.3 LTQR(Corp Agencies)'!$B$13:$B$1000,DropDown!$E475)&gt;=1,"",ROW()-3))</f>
        <v>472</v>
      </c>
      <c r="G475" s="143" t="str">
        <f t="shared" si="22"/>
        <v>EVER RICH CONSULTANTS &amp; MANAGEMENT AGENT CO LIMITED</v>
      </c>
      <c r="I475" s="143" t="s">
        <v>1900</v>
      </c>
      <c r="J475" s="483">
        <f>IF(I475="","",IF(COUNTIF('B.LT.QR.5.4 LTQR(Brokers)'!$B$13:$B$1000,DropDown!$I475)&gt;=1,"",ROW()-3))</f>
        <v>472</v>
      </c>
      <c r="K475" s="143" t="str">
        <f t="shared" si="23"/>
        <v>IPG Wealth Management Limited</v>
      </c>
    </row>
    <row r="476" spans="1:11" ht="15" customHeight="1">
      <c r="A476" s="284"/>
      <c r="B476" s="483" t="str">
        <f>IF(A476="","",IF(COUNTIF('B.LT.QR.5.2 LTQR(Bancassurance)'!$B$13:$B$1000,DropDown!$A476)&gt;=1,"",ROW()-3))</f>
        <v/>
      </c>
      <c r="C476" s="143" t="str">
        <f t="shared" si="21"/>
        <v>N/A</v>
      </c>
      <c r="E476" s="284" t="s">
        <v>4157</v>
      </c>
      <c r="F476" s="483">
        <f>IF(E476="","",IF(COUNTIF('B.LT.QR.5.3 LTQR(Corp Agencies)'!$B$13:$B$1000,DropDown!$E476)&gt;=1,"",ROW()-3))</f>
        <v>473</v>
      </c>
      <c r="G476" s="143" t="str">
        <f t="shared" si="22"/>
        <v>EVER RICH HOLDINGS GROUP LTD</v>
      </c>
      <c r="I476" s="478" t="s">
        <v>1884</v>
      </c>
      <c r="J476" s="483">
        <f>IF(I476="","",IF(COUNTIF('B.LT.QR.5.4 LTQR(Brokers)'!$B$13:$B$1000,DropDown!$I476)&gt;=1,"",ROW()-3))</f>
        <v>473</v>
      </c>
      <c r="K476" s="143" t="str">
        <f t="shared" si="23"/>
        <v>IPP Wealth Advisers Limited</v>
      </c>
    </row>
    <row r="477" spans="1:11" ht="15" customHeight="1">
      <c r="A477" s="284"/>
      <c r="B477" s="483" t="str">
        <f>IF(A477="","",IF(COUNTIF('B.LT.QR.5.2 LTQR(Bancassurance)'!$B$13:$B$1000,DropDown!$A477)&gt;=1,"",ROW()-3))</f>
        <v/>
      </c>
      <c r="C477" s="143" t="str">
        <f t="shared" si="21"/>
        <v>N/A</v>
      </c>
      <c r="E477" s="284" t="s">
        <v>2886</v>
      </c>
      <c r="F477" s="483">
        <f>IF(E477="","",IF(COUNTIF('B.LT.QR.5.3 LTQR(Corp Agencies)'!$B$13:$B$1000,DropDown!$E477)&gt;=1,"",ROW()-3))</f>
        <v>474</v>
      </c>
      <c r="G477" s="143" t="str">
        <f t="shared" si="22"/>
        <v>EVER RICH INSURANCE AGENCY COMPANY</v>
      </c>
      <c r="I477" s="143" t="s">
        <v>1181</v>
      </c>
      <c r="J477" s="483">
        <f>IF(I477="","",IF(COUNTIF('B.LT.QR.5.4 LTQR(Brokers)'!$B$13:$B$1000,DropDown!$I477)&gt;=1,"",ROW()-3))</f>
        <v>474</v>
      </c>
      <c r="K477" s="143" t="str">
        <f t="shared" si="23"/>
        <v>IPro Insurance Services Limited</v>
      </c>
    </row>
    <row r="478" spans="1:11" ht="15" customHeight="1">
      <c r="A478" s="284"/>
      <c r="B478" s="483" t="str">
        <f>IF(A478="","",IF(COUNTIF('B.LT.QR.5.2 LTQR(Bancassurance)'!$B$13:$B$1000,DropDown!$A478)&gt;=1,"",ROW()-3))</f>
        <v/>
      </c>
      <c r="C478" s="143" t="str">
        <f t="shared" si="21"/>
        <v>N/A</v>
      </c>
      <c r="E478" s="284" t="s">
        <v>6217</v>
      </c>
      <c r="F478" s="483">
        <f>IF(E478="","",IF(COUNTIF('B.LT.QR.5.3 LTQR(Corp Agencies)'!$B$13:$B$1000,DropDown!$E478)&gt;=1,"",ROW()-3))</f>
        <v>475</v>
      </c>
      <c r="G478" s="143" t="str">
        <f t="shared" si="22"/>
        <v>EVER RICH INSURANCE DEVELOPMENT CO</v>
      </c>
      <c r="I478" s="478" t="s">
        <v>1792</v>
      </c>
      <c r="J478" s="483">
        <f>IF(I478="","",IF(COUNTIF('B.LT.QR.5.4 LTQR(Brokers)'!$B$13:$B$1000,DropDown!$I478)&gt;=1,"",ROW()-3))</f>
        <v>475</v>
      </c>
      <c r="K478" s="143" t="str">
        <f t="shared" si="23"/>
        <v>IRC Asia Insurance Brokers Ltd.</v>
      </c>
    </row>
    <row r="479" spans="1:11" ht="15" customHeight="1">
      <c r="A479" s="284"/>
      <c r="B479" s="483" t="str">
        <f>IF(A479="","",IF(COUNTIF('B.LT.QR.5.2 LTQR(Bancassurance)'!$B$13:$B$1000,DropDown!$A479)&gt;=1,"",ROW()-3))</f>
        <v/>
      </c>
      <c r="C479" s="143" t="str">
        <f t="shared" si="21"/>
        <v>N/A</v>
      </c>
      <c r="E479" s="284" t="s">
        <v>5698</v>
      </c>
      <c r="F479" s="483">
        <f>IF(E479="","",IF(COUNTIF('B.LT.QR.5.3 LTQR(Corp Agencies)'!$B$13:$B$1000,DropDown!$E479)&gt;=1,"",ROW()-3))</f>
        <v>476</v>
      </c>
      <c r="G479" s="143" t="str">
        <f t="shared" si="22"/>
        <v>EVERBEST INSURANCE SERVICES LIMITED</v>
      </c>
      <c r="I479" s="143" t="s">
        <v>2196</v>
      </c>
      <c r="J479" s="483">
        <f>IF(I479="","",IF(COUNTIF('B.LT.QR.5.4 LTQR(Brokers)'!$B$13:$B$1000,DropDown!$I479)&gt;=1,"",ROW()-3))</f>
        <v>476</v>
      </c>
      <c r="K479" s="143" t="str">
        <f t="shared" si="23"/>
        <v>ISA Insurance Brokers Limited</v>
      </c>
    </row>
    <row r="480" spans="1:11" ht="15" customHeight="1">
      <c r="A480" s="284"/>
      <c r="B480" s="483" t="str">
        <f>IF(A480="","",IF(COUNTIF('B.LT.QR.5.2 LTQR(Bancassurance)'!$B$13:$B$1000,DropDown!$A480)&gt;=1,"",ROW()-3))</f>
        <v/>
      </c>
      <c r="C480" s="143" t="str">
        <f t="shared" si="21"/>
        <v>N/A</v>
      </c>
      <c r="E480" s="284" t="s">
        <v>4903</v>
      </c>
      <c r="F480" s="483">
        <f>IF(E480="","",IF(COUNTIF('B.LT.QR.5.3 LTQR(Corp Agencies)'!$B$13:$B$1000,DropDown!$E480)&gt;=1,"",ROW()-3))</f>
        <v>477</v>
      </c>
      <c r="G480" s="143" t="str">
        <f t="shared" si="22"/>
        <v>Everbest Prosperity Limited</v>
      </c>
      <c r="I480" s="478" t="s">
        <v>1568</v>
      </c>
      <c r="J480" s="483">
        <f>IF(I480="","",IF(COUNTIF('B.LT.QR.5.4 LTQR(Brokers)'!$B$13:$B$1000,DropDown!$I480)&gt;=1,"",ROW()-3))</f>
        <v>477</v>
      </c>
      <c r="K480" s="143" t="str">
        <f t="shared" si="23"/>
        <v>ITALIAN RISKS MANAGEMENT LIMITED</v>
      </c>
    </row>
    <row r="481" spans="1:11" ht="15" customHeight="1">
      <c r="A481" s="284"/>
      <c r="B481" s="483" t="str">
        <f>IF(A481="","",IF(COUNTIF('B.LT.QR.5.2 LTQR(Bancassurance)'!$B$13:$B$1000,DropDown!$A481)&gt;=1,"",ROW()-3))</f>
        <v/>
      </c>
      <c r="C481" s="143" t="str">
        <f t="shared" si="21"/>
        <v>N/A</v>
      </c>
      <c r="E481" s="284" t="s">
        <v>6579</v>
      </c>
      <c r="F481" s="483">
        <f>IF(E481="","",IF(COUNTIF('B.LT.QR.5.3 LTQR(Corp Agencies)'!$B$13:$B$1000,DropDown!$E481)&gt;=1,"",ROW()-3))</f>
        <v>478</v>
      </c>
      <c r="G481" s="143" t="str">
        <f t="shared" si="22"/>
        <v>Everest International Group Limited</v>
      </c>
      <c r="I481" s="478" t="s">
        <v>2232</v>
      </c>
      <c r="J481" s="483">
        <f>IF(I481="","",IF(COUNTIF('B.LT.QR.5.4 LTQR(Brokers)'!$B$13:$B$1000,DropDown!$I481)&gt;=1,"",ROW()-3))</f>
        <v>478</v>
      </c>
      <c r="K481" s="143" t="str">
        <f t="shared" si="23"/>
        <v>JA Financial Group Co.,Limited</v>
      </c>
    </row>
    <row r="482" spans="1:11" ht="15" customHeight="1">
      <c r="A482" s="284"/>
      <c r="B482" s="483" t="str">
        <f>IF(A482="","",IF(COUNTIF('B.LT.QR.5.2 LTQR(Bancassurance)'!$B$13:$B$1000,DropDown!$A482)&gt;=1,"",ROW()-3))</f>
        <v/>
      </c>
      <c r="C482" s="143" t="str">
        <f t="shared" si="21"/>
        <v>N/A</v>
      </c>
      <c r="E482" s="284" t="s">
        <v>3447</v>
      </c>
      <c r="F482" s="483">
        <f>IF(E482="","",IF(COUNTIF('B.LT.QR.5.3 LTQR(Corp Agencies)'!$B$13:$B$1000,DropDown!$E482)&gt;=1,"",ROW()-3))</f>
        <v>479</v>
      </c>
      <c r="G482" s="143" t="str">
        <f t="shared" si="22"/>
        <v>EVERGREEN MOTORS LTD</v>
      </c>
      <c r="I482" s="143" t="s">
        <v>2578</v>
      </c>
      <c r="J482" s="483">
        <f>IF(I482="","",IF(COUNTIF('B.LT.QR.5.4 LTQR(Brokers)'!$B$13:$B$1000,DropDown!$I482)&gt;=1,"",ROW()-3))</f>
        <v>479</v>
      </c>
      <c r="K482" s="143" t="str">
        <f t="shared" si="23"/>
        <v>Jadeore Wealth Management Limited</v>
      </c>
    </row>
    <row r="483" spans="1:11" ht="15" customHeight="1">
      <c r="A483" s="284"/>
      <c r="B483" s="483" t="str">
        <f>IF(A483="","",IF(COUNTIF('B.LT.QR.5.2 LTQR(Bancassurance)'!$B$13:$B$1000,DropDown!$A483)&gt;=1,"",ROW()-3))</f>
        <v/>
      </c>
      <c r="C483" s="143" t="str">
        <f t="shared" si="21"/>
        <v>N/A</v>
      </c>
      <c r="E483" s="284" t="s">
        <v>4927</v>
      </c>
      <c r="F483" s="483">
        <f>IF(E483="","",IF(COUNTIF('B.LT.QR.5.3 LTQR(Corp Agencies)'!$B$13:$B$1000,DropDown!$E483)&gt;=1,"",ROW()-3))</f>
        <v>480</v>
      </c>
      <c r="G483" s="143" t="str">
        <f t="shared" si="22"/>
        <v>EVERJOY INTERNATIONAL CAPITAL COMPANY LTD</v>
      </c>
      <c r="I483" s="143" t="s">
        <v>1269</v>
      </c>
      <c r="J483" s="483">
        <f>IF(I483="","",IF(COUNTIF('B.LT.QR.5.4 LTQR(Brokers)'!$B$13:$B$1000,DropDown!$I483)&gt;=1,"",ROW()-3))</f>
        <v>480</v>
      </c>
      <c r="K483" s="143" t="str">
        <f t="shared" si="23"/>
        <v>Jebsen Insurance Brokers Limited</v>
      </c>
    </row>
    <row r="484" spans="1:11" ht="15" customHeight="1">
      <c r="A484" s="284"/>
      <c r="B484" s="483" t="str">
        <f>IF(A484="","",IF(COUNTIF('B.LT.QR.5.2 LTQR(Bancassurance)'!$B$13:$B$1000,DropDown!$A484)&gt;=1,"",ROW()-3))</f>
        <v/>
      </c>
      <c r="C484" s="143" t="str">
        <f t="shared" si="21"/>
        <v>N/A</v>
      </c>
      <c r="E484" s="284" t="s">
        <v>3695</v>
      </c>
      <c r="F484" s="483">
        <f>IF(E484="","",IF(COUNTIF('B.LT.QR.5.3 LTQR(Corp Agencies)'!$B$13:$B$1000,DropDown!$E484)&gt;=1,"",ROW()-3))</f>
        <v>481</v>
      </c>
      <c r="G484" s="143" t="str">
        <f t="shared" si="22"/>
        <v>EVER-PACIFIC INSURANCE CONSULTANT</v>
      </c>
      <c r="I484" s="478" t="s">
        <v>2292</v>
      </c>
      <c r="J484" s="483">
        <f>IF(I484="","",IF(COUNTIF('B.LT.QR.5.4 LTQR(Brokers)'!$B$13:$B$1000,DropDown!$I484)&gt;=1,"",ROW()-3))</f>
        <v>481</v>
      </c>
      <c r="K484" s="143" t="str">
        <f t="shared" si="23"/>
        <v>Jiayu Insurance Finance Limited</v>
      </c>
    </row>
    <row r="485" spans="1:11" ht="15" customHeight="1">
      <c r="A485" s="284"/>
      <c r="B485" s="483" t="str">
        <f>IF(A485="","",IF(COUNTIF('B.LT.QR.5.2 LTQR(Bancassurance)'!$B$13:$B$1000,DropDown!$A485)&gt;=1,"",ROW()-3))</f>
        <v/>
      </c>
      <c r="C485" s="143" t="str">
        <f t="shared" si="21"/>
        <v>N/A</v>
      </c>
      <c r="E485" s="284" t="s">
        <v>4311</v>
      </c>
      <c r="F485" s="483">
        <f>IF(E485="","",IF(COUNTIF('B.LT.QR.5.3 LTQR(Corp Agencies)'!$B$13:$B$1000,DropDown!$E485)&gt;=1,"",ROW()-3))</f>
        <v>482</v>
      </c>
      <c r="G485" s="143" t="str">
        <f t="shared" si="22"/>
        <v>EVER-PACIFIC INSURANCE CONSULTANT LTD</v>
      </c>
      <c r="I485" s="143" t="s">
        <v>2456</v>
      </c>
      <c r="J485" s="483">
        <f>IF(I485="","",IF(COUNTIF('B.LT.QR.5.4 LTQR(Brokers)'!$B$13:$B$1000,DropDown!$I485)&gt;=1,"",ROW()-3))</f>
        <v>482</v>
      </c>
      <c r="K485" s="143" t="str">
        <f t="shared" si="23"/>
        <v>Jireh Insurance Brokers Limited</v>
      </c>
    </row>
    <row r="486" spans="1:11" ht="15" customHeight="1">
      <c r="A486" s="284"/>
      <c r="B486" s="483" t="str">
        <f>IF(A486="","",IF(COUNTIF('B.LT.QR.5.2 LTQR(Bancassurance)'!$B$13:$B$1000,DropDown!$A486)&gt;=1,"",ROW()-3))</f>
        <v/>
      </c>
      <c r="C486" s="143" t="str">
        <f t="shared" si="21"/>
        <v>N/A</v>
      </c>
      <c r="E486" s="284" t="s">
        <v>6142</v>
      </c>
      <c r="F486" s="483">
        <f>IF(E486="","",IF(COUNTIF('B.LT.QR.5.3 LTQR(Corp Agencies)'!$B$13:$B$1000,DropDown!$E486)&gt;=1,"",ROW()-3))</f>
        <v>483</v>
      </c>
      <c r="G486" s="143" t="str">
        <f t="shared" si="22"/>
        <v>EVERTRUST INSURANCE AGENCY CO</v>
      </c>
      <c r="I486" s="143" t="s">
        <v>962</v>
      </c>
      <c r="J486" s="483">
        <f>IF(I486="","",IF(COUNTIF('B.LT.QR.5.4 LTQR(Brokers)'!$B$13:$B$1000,DropDown!$I486)&gt;=1,"",ROW()-3))</f>
        <v>483</v>
      </c>
      <c r="K486" s="143" t="str">
        <f t="shared" si="23"/>
        <v>JLT Insurance Brokers Limited</v>
      </c>
    </row>
    <row r="487" spans="1:11" ht="15" customHeight="1">
      <c r="A487" s="284"/>
      <c r="B487" s="483" t="str">
        <f>IF(A487="","",IF(COUNTIF('B.LT.QR.5.2 LTQR(Bancassurance)'!$B$13:$B$1000,DropDown!$A487)&gt;=1,"",ROW()-3))</f>
        <v/>
      </c>
      <c r="C487" s="143" t="str">
        <f t="shared" si="21"/>
        <v>N/A</v>
      </c>
      <c r="E487" s="284" t="s">
        <v>5173</v>
      </c>
      <c r="F487" s="483">
        <f>IF(E487="","",IF(COUNTIF('B.LT.QR.5.3 LTQR(Corp Agencies)'!$B$13:$B$1000,DropDown!$E487)&gt;=1,"",ROW()-3))</f>
        <v>484</v>
      </c>
      <c r="G487" s="143" t="str">
        <f t="shared" si="22"/>
        <v>EVERWIN COMPANY</v>
      </c>
      <c r="I487" s="143" t="s">
        <v>1245</v>
      </c>
      <c r="J487" s="483">
        <f>IF(I487="","",IF(COUNTIF('B.LT.QR.5.4 LTQR(Brokers)'!$B$13:$B$1000,DropDown!$I487)&gt;=1,"",ROW()-3))</f>
        <v>484</v>
      </c>
      <c r="K487" s="143" t="str">
        <f t="shared" si="23"/>
        <v>JLT Specialty Pte. Ltd.</v>
      </c>
    </row>
    <row r="488" spans="1:11" ht="15" customHeight="1">
      <c r="A488" s="284"/>
      <c r="B488" s="483" t="str">
        <f>IF(A488="","",IF(COUNTIF('B.LT.QR.5.2 LTQR(Bancassurance)'!$B$13:$B$1000,DropDown!$A488)&gt;=1,"",ROW()-3))</f>
        <v/>
      </c>
      <c r="C488" s="143" t="str">
        <f t="shared" si="21"/>
        <v>N/A</v>
      </c>
      <c r="E488" s="284" t="s">
        <v>6014</v>
      </c>
      <c r="F488" s="483">
        <f>IF(E488="","",IF(COUNTIF('B.LT.QR.5.3 LTQR(Corp Agencies)'!$B$13:$B$1000,DropDown!$E488)&gt;=1,"",ROW()-3))</f>
        <v>485</v>
      </c>
      <c r="G488" s="143" t="str">
        <f t="shared" si="22"/>
        <v>EVERWIN INSURANCE CONSULTANCY</v>
      </c>
      <c r="I488" s="143" t="s">
        <v>1872</v>
      </c>
      <c r="J488" s="483">
        <f>IF(I488="","",IF(COUNTIF('B.LT.QR.5.4 LTQR(Brokers)'!$B$13:$B$1000,DropDown!$I488)&gt;=1,"",ROW()-3))</f>
        <v>485</v>
      </c>
      <c r="K488" s="143" t="str">
        <f t="shared" si="23"/>
        <v>JM Insurance Brokers Limited</v>
      </c>
    </row>
    <row r="489" spans="1:11" ht="15" customHeight="1">
      <c r="A489" s="284"/>
      <c r="B489" s="483" t="str">
        <f>IF(A489="","",IF(COUNTIF('B.LT.QR.5.2 LTQR(Bancassurance)'!$B$13:$B$1000,DropDown!$A489)&gt;=1,"",ROW()-3))</f>
        <v/>
      </c>
      <c r="C489" s="143" t="str">
        <f t="shared" si="21"/>
        <v>N/A</v>
      </c>
      <c r="E489" s="284" t="s">
        <v>3304</v>
      </c>
      <c r="F489" s="483">
        <f>IF(E489="","",IF(COUNTIF('B.LT.QR.5.3 LTQR(Corp Agencies)'!$B$13:$B$1000,DropDown!$E489)&gt;=1,"",ROW()-3))</f>
        <v>486</v>
      </c>
      <c r="G489" s="143" t="str">
        <f t="shared" si="22"/>
        <v>EXCEL FINANCIAL CONSULTANTS LIMITED</v>
      </c>
      <c r="I489" s="143" t="s">
        <v>2542</v>
      </c>
      <c r="J489" s="483">
        <f>IF(I489="","",IF(COUNTIF('B.LT.QR.5.4 LTQR(Brokers)'!$B$13:$B$1000,DropDown!$I489)&gt;=1,"",ROW()-3))</f>
        <v>486</v>
      </c>
      <c r="K489" s="143" t="str">
        <f t="shared" si="23"/>
        <v>JMC Professional Insurance Brokers HK Limited</v>
      </c>
    </row>
    <row r="490" spans="1:11" ht="15" customHeight="1">
      <c r="A490" s="284"/>
      <c r="B490" s="483" t="str">
        <f>IF(A490="","",IF(COUNTIF('B.LT.QR.5.2 LTQR(Bancassurance)'!$B$13:$B$1000,DropDown!$A490)&gt;=1,"",ROW()-3))</f>
        <v/>
      </c>
      <c r="C490" s="143" t="str">
        <f t="shared" si="21"/>
        <v>N/A</v>
      </c>
      <c r="E490" s="284" t="s">
        <v>3495</v>
      </c>
      <c r="F490" s="483">
        <f>IF(E490="","",IF(COUNTIF('B.LT.QR.5.3 LTQR(Corp Agencies)'!$B$13:$B$1000,DropDown!$E490)&gt;=1,"",ROW()-3))</f>
        <v>487</v>
      </c>
      <c r="G490" s="143" t="str">
        <f t="shared" si="22"/>
        <v>EXCEL INSURANCE AGENTS CO. LIMITED</v>
      </c>
      <c r="I490" s="143" t="s">
        <v>2458</v>
      </c>
      <c r="J490" s="483">
        <f>IF(I490="","",IF(COUNTIF('B.LT.QR.5.4 LTQR(Brokers)'!$B$13:$B$1000,DropDown!$I490)&gt;=1,"",ROW()-3))</f>
        <v>487</v>
      </c>
      <c r="K490" s="143" t="str">
        <f t="shared" si="23"/>
        <v>JOY Wealth Management Limited</v>
      </c>
    </row>
    <row r="491" spans="1:11" ht="15" customHeight="1">
      <c r="A491" s="284"/>
      <c r="B491" s="483" t="str">
        <f>IF(A491="","",IF(COUNTIF('B.LT.QR.5.2 LTQR(Bancassurance)'!$B$13:$B$1000,DropDown!$A491)&gt;=1,"",ROW()-3))</f>
        <v/>
      </c>
      <c r="C491" s="143" t="str">
        <f t="shared" si="21"/>
        <v>N/A</v>
      </c>
      <c r="E491" s="284" t="s">
        <v>6431</v>
      </c>
      <c r="F491" s="483">
        <f>IF(E491="","",IF(COUNTIF('B.LT.QR.5.3 LTQR(Corp Agencies)'!$B$13:$B$1000,DropDown!$E491)&gt;=1,"",ROW()-3))</f>
        <v>488</v>
      </c>
      <c r="G491" s="143" t="str">
        <f t="shared" si="22"/>
        <v>EXCEL INSURANCE SERVICES CO LTD</v>
      </c>
      <c r="I491" s="143" t="s">
        <v>1582</v>
      </c>
      <c r="J491" s="483">
        <f>IF(I491="","",IF(COUNTIF('B.LT.QR.5.4 LTQR(Brokers)'!$B$13:$B$1000,DropDown!$I491)&gt;=1,"",ROW()-3))</f>
        <v>488</v>
      </c>
      <c r="K491" s="143" t="str">
        <f t="shared" si="23"/>
        <v>JS Risks Consultancy Company Limited</v>
      </c>
    </row>
    <row r="492" spans="1:11" ht="15" customHeight="1">
      <c r="A492" s="284"/>
      <c r="B492" s="483" t="str">
        <f>IF(A492="","",IF(COUNTIF('B.LT.QR.5.2 LTQR(Bancassurance)'!$B$13:$B$1000,DropDown!$A492)&gt;=1,"",ROW()-3))</f>
        <v/>
      </c>
      <c r="C492" s="143" t="str">
        <f t="shared" si="21"/>
        <v>N/A</v>
      </c>
      <c r="E492" s="284" t="s">
        <v>3159</v>
      </c>
      <c r="F492" s="483">
        <f>IF(E492="","",IF(COUNTIF('B.LT.QR.5.3 LTQR(Corp Agencies)'!$B$13:$B$1000,DropDown!$E492)&gt;=1,"",ROW()-3))</f>
        <v>489</v>
      </c>
      <c r="G492" s="143" t="str">
        <f t="shared" si="22"/>
        <v>EXCELLENT CHAMBER &amp; ASSOCIATES</v>
      </c>
      <c r="I492" s="478" t="s">
        <v>1404</v>
      </c>
      <c r="J492" s="483">
        <f>IF(I492="","",IF(COUNTIF('B.LT.QR.5.4 LTQR(Brokers)'!$B$13:$B$1000,DropDown!$I492)&gt;=1,"",ROW()-3))</f>
        <v>489</v>
      </c>
      <c r="K492" s="143" t="str">
        <f t="shared" si="23"/>
        <v>JSS Insurance Brokerage (Asia) Limited</v>
      </c>
    </row>
    <row r="493" spans="1:11" ht="15" customHeight="1">
      <c r="A493" s="284"/>
      <c r="B493" s="483" t="str">
        <f>IF(A493="","",IF(COUNTIF('B.LT.QR.5.2 LTQR(Bancassurance)'!$B$13:$B$1000,DropDown!$A493)&gt;=1,"",ROW()-3))</f>
        <v/>
      </c>
      <c r="C493" s="143" t="str">
        <f t="shared" si="21"/>
        <v>N/A</v>
      </c>
      <c r="E493" s="284" t="s">
        <v>5679</v>
      </c>
      <c r="F493" s="483">
        <f>IF(E493="","",IF(COUNTIF('B.LT.QR.5.3 LTQR(Corp Agencies)'!$B$13:$B$1000,DropDown!$E493)&gt;=1,"",ROW()-3))</f>
        <v>490</v>
      </c>
      <c r="G493" s="143" t="str">
        <f t="shared" si="22"/>
        <v>EXTENSIVE EMPLOYMENT SERVICES CENTRE</v>
      </c>
      <c r="I493" s="478" t="s">
        <v>1428</v>
      </c>
      <c r="J493" s="483">
        <f>IF(I493="","",IF(COUNTIF('B.LT.QR.5.4 LTQR(Brokers)'!$B$13:$B$1000,DropDown!$I493)&gt;=1,"",ROW()-3))</f>
        <v>490</v>
      </c>
      <c r="K493" s="143" t="str">
        <f t="shared" si="23"/>
        <v>Jucheng Insurance Broker Limited</v>
      </c>
    </row>
    <row r="494" spans="1:11" ht="15" customHeight="1">
      <c r="A494" s="284"/>
      <c r="B494" s="483" t="str">
        <f>IF(A494="","",IF(COUNTIF('B.LT.QR.5.2 LTQR(Bancassurance)'!$B$13:$B$1000,DropDown!$A494)&gt;=1,"",ROW()-3))</f>
        <v/>
      </c>
      <c r="C494" s="143" t="str">
        <f t="shared" si="21"/>
        <v>N/A</v>
      </c>
      <c r="E494" s="284" t="s">
        <v>5505</v>
      </c>
      <c r="F494" s="483">
        <f>IF(E494="","",IF(COUNTIF('B.LT.QR.5.3 LTQR(Corp Agencies)'!$B$13:$B$1000,DropDown!$E494)&gt;=1,"",ROW()-3))</f>
        <v>491</v>
      </c>
      <c r="G494" s="143" t="str">
        <f t="shared" si="22"/>
        <v>EXTRA CO</v>
      </c>
      <c r="I494" s="478" t="s">
        <v>1886</v>
      </c>
      <c r="J494" s="483">
        <f>IF(I494="","",IF(COUNTIF('B.LT.QR.5.4 LTQR(Brokers)'!$B$13:$B$1000,DropDown!$I494)&gt;=1,"",ROW()-3))</f>
        <v>491</v>
      </c>
      <c r="K494" s="143" t="str">
        <f t="shared" si="23"/>
        <v>Jumbo Alliance Funds Limited</v>
      </c>
    </row>
    <row r="495" spans="1:11" ht="15" customHeight="1">
      <c r="A495" s="284"/>
      <c r="B495" s="483" t="str">
        <f>IF(A495="","",IF(COUNTIF('B.LT.QR.5.2 LTQR(Bancassurance)'!$B$13:$B$1000,DropDown!$A495)&gt;=1,"",ROW()-3))</f>
        <v/>
      </c>
      <c r="C495" s="143" t="str">
        <f t="shared" si="21"/>
        <v>N/A</v>
      </c>
      <c r="E495" s="284" t="s">
        <v>3089</v>
      </c>
      <c r="F495" s="483">
        <f>IF(E495="","",IF(COUNTIF('B.LT.QR.5.3 LTQR(Corp Agencies)'!$B$13:$B$1000,DropDown!$E495)&gt;=1,"",ROW()-3))</f>
        <v>492</v>
      </c>
      <c r="G495" s="143" t="str">
        <f t="shared" si="22"/>
        <v>F I A INSURANCE AGENCY LIMITED</v>
      </c>
      <c r="I495" s="143" t="s">
        <v>1271</v>
      </c>
      <c r="J495" s="483">
        <f>IF(I495="","",IF(COUNTIF('B.LT.QR.5.4 LTQR(Brokers)'!$B$13:$B$1000,DropDown!$I495)&gt;=1,"",ROW()-3))</f>
        <v>492</v>
      </c>
      <c r="K495" s="143" t="str">
        <f t="shared" si="23"/>
        <v>Jumbolife Limited</v>
      </c>
    </row>
    <row r="496" spans="1:11" ht="15" customHeight="1">
      <c r="A496" s="284"/>
      <c r="B496" s="483" t="str">
        <f>IF(A496="","",IF(COUNTIF('B.LT.QR.5.2 LTQR(Bancassurance)'!$B$13:$B$1000,DropDown!$A496)&gt;=1,"",ROW()-3))</f>
        <v/>
      </c>
      <c r="C496" s="143" t="str">
        <f t="shared" si="21"/>
        <v>N/A</v>
      </c>
      <c r="E496" s="284" t="s">
        <v>5061</v>
      </c>
      <c r="F496" s="483">
        <f>IF(E496="","",IF(COUNTIF('B.LT.QR.5.3 LTQR(Corp Agencies)'!$B$13:$B$1000,DropDown!$E496)&gt;=1,"",ROW()-3))</f>
        <v>493</v>
      </c>
      <c r="G496" s="143" t="str">
        <f t="shared" si="22"/>
        <v>FACE (HK) LIMITED</v>
      </c>
      <c r="I496" s="478" t="s">
        <v>1572</v>
      </c>
      <c r="J496" s="483">
        <f>IF(I496="","",IF(COUNTIF('B.LT.QR.5.4 LTQR(Brokers)'!$B$13:$B$1000,DropDown!$I496)&gt;=1,"",ROW()-3))</f>
        <v>493</v>
      </c>
      <c r="K496" s="143" t="str">
        <f t="shared" si="23"/>
        <v>JUVO WEALTH LIMITED</v>
      </c>
    </row>
    <row r="497" spans="1:11" ht="15" customHeight="1">
      <c r="A497" s="284"/>
      <c r="B497" s="483" t="str">
        <f>IF(A497="","",IF(COUNTIF('B.LT.QR.5.2 LTQR(Bancassurance)'!$B$13:$B$1000,DropDown!$A497)&gt;=1,"",ROW()-3))</f>
        <v/>
      </c>
      <c r="C497" s="143" t="str">
        <f t="shared" si="21"/>
        <v>N/A</v>
      </c>
      <c r="E497" s="284" t="s">
        <v>5868</v>
      </c>
      <c r="F497" s="483">
        <f>IF(E497="","",IF(COUNTIF('B.LT.QR.5.3 LTQR(Corp Agencies)'!$B$13:$B$1000,DropDown!$E497)&gt;=1,"",ROW()-3))</f>
        <v>494</v>
      </c>
      <c r="G497" s="143" t="str">
        <f t="shared" si="22"/>
        <v>FAIR INSURANCE CONSULTANTS</v>
      </c>
      <c r="I497" s="478" t="s">
        <v>1522</v>
      </c>
      <c r="J497" s="483">
        <f>IF(I497="","",IF(COUNTIF('B.LT.QR.5.4 LTQR(Brokers)'!$B$13:$B$1000,DropDown!$I497)&gt;=1,"",ROW()-3))</f>
        <v>494</v>
      </c>
      <c r="K497" s="143" t="str">
        <f t="shared" si="23"/>
        <v>JVSakk Insurance Services Limited</v>
      </c>
    </row>
    <row r="498" spans="1:11" ht="15" customHeight="1">
      <c r="A498" s="284"/>
      <c r="B498" s="483" t="str">
        <f>IF(A498="","",IF(COUNTIF('B.LT.QR.5.2 LTQR(Bancassurance)'!$B$13:$B$1000,DropDown!$A498)&gt;=1,"",ROW()-3))</f>
        <v/>
      </c>
      <c r="C498" s="143" t="str">
        <f t="shared" si="21"/>
        <v>N/A</v>
      </c>
      <c r="E498" s="284" t="s">
        <v>5804</v>
      </c>
      <c r="F498" s="483">
        <f>IF(E498="","",IF(COUNTIF('B.LT.QR.5.3 LTQR(Corp Agencies)'!$B$13:$B$1000,DropDown!$E498)&gt;=1,"",ROW()-3))</f>
        <v>495</v>
      </c>
      <c r="G498" s="143" t="str">
        <f t="shared" si="22"/>
        <v>FAIR INSURANCE CONSULTANTS LIMITED</v>
      </c>
      <c r="I498" s="478" t="s">
        <v>2666</v>
      </c>
      <c r="J498" s="483">
        <f>IF(I498="","",IF(COUNTIF('B.LT.QR.5.4 LTQR(Brokers)'!$B$13:$B$1000,DropDown!$I498)&gt;=1,"",ROW()-3))</f>
        <v>495</v>
      </c>
      <c r="K498" s="143" t="str">
        <f t="shared" si="23"/>
        <v>K ONE INSURANCE BROKERS LIMITED</v>
      </c>
    </row>
    <row r="499" spans="1:11" ht="15" customHeight="1">
      <c r="A499" s="284"/>
      <c r="B499" s="483" t="str">
        <f>IF(A499="","",IF(COUNTIF('B.LT.QR.5.2 LTQR(Bancassurance)'!$B$13:$B$1000,DropDown!$A499)&gt;=1,"",ROW()-3))</f>
        <v/>
      </c>
      <c r="C499" s="143" t="str">
        <f t="shared" si="21"/>
        <v>N/A</v>
      </c>
      <c r="E499" s="284" t="s">
        <v>3087</v>
      </c>
      <c r="F499" s="483">
        <f>IF(E499="","",IF(COUNTIF('B.LT.QR.5.3 LTQR(Corp Agencies)'!$B$13:$B$1000,DropDown!$E499)&gt;=1,"",ROW()-3))</f>
        <v>496</v>
      </c>
      <c r="G499" s="143" t="str">
        <f t="shared" si="22"/>
        <v>FAIR INSURANCE SERVICES COMPANY</v>
      </c>
      <c r="I499" s="478" t="s">
        <v>1684</v>
      </c>
      <c r="J499" s="483">
        <f>IF(I499="","",IF(COUNTIF('B.LT.QR.5.4 LTQR(Brokers)'!$B$13:$B$1000,DropDown!$I499)&gt;=1,"",ROW()-3))</f>
        <v>496</v>
      </c>
      <c r="K499" s="143" t="str">
        <f t="shared" si="23"/>
        <v>K U M Insurance Brokers Ltd.</v>
      </c>
    </row>
    <row r="500" spans="1:11" ht="15" customHeight="1">
      <c r="A500" s="284"/>
      <c r="B500" s="483" t="str">
        <f>IF(A500="","",IF(COUNTIF('B.LT.QR.5.2 LTQR(Bancassurance)'!$B$13:$B$1000,DropDown!$A500)&gt;=1,"",ROW()-3))</f>
        <v/>
      </c>
      <c r="C500" s="143" t="str">
        <f t="shared" si="21"/>
        <v>N/A</v>
      </c>
      <c r="E500" s="284" t="s">
        <v>6028</v>
      </c>
      <c r="F500" s="483">
        <f>IF(E500="","",IF(COUNTIF('B.LT.QR.5.3 LTQR(Corp Agencies)'!$B$13:$B$1000,DropDown!$E500)&gt;=1,"",ROW()-3))</f>
        <v>497</v>
      </c>
      <c r="G500" s="143" t="str">
        <f t="shared" si="22"/>
        <v>FAIRLINK INSURANCE AGENCY LIMITED</v>
      </c>
      <c r="I500" s="143" t="s">
        <v>1636</v>
      </c>
      <c r="J500" s="483">
        <f>IF(I500="","",IF(COUNTIF('B.LT.QR.5.4 LTQR(Brokers)'!$B$13:$B$1000,DropDown!$I500)&gt;=1,"",ROW()-3))</f>
        <v>497</v>
      </c>
      <c r="K500" s="143" t="str">
        <f t="shared" si="23"/>
        <v>Kai Fung Insurance Brokers Limited</v>
      </c>
    </row>
    <row r="501" spans="1:11" ht="15" customHeight="1">
      <c r="A501" s="284"/>
      <c r="B501" s="483" t="str">
        <f>IF(A501="","",IF(COUNTIF('B.LT.QR.5.2 LTQR(Bancassurance)'!$B$13:$B$1000,DropDown!$A501)&gt;=1,"",ROW()-3))</f>
        <v/>
      </c>
      <c r="C501" s="143" t="str">
        <f t="shared" si="21"/>
        <v>N/A</v>
      </c>
      <c r="E501" s="284" t="s">
        <v>5459</v>
      </c>
      <c r="F501" s="483">
        <f>IF(E501="","",IF(COUNTIF('B.LT.QR.5.3 LTQR(Corp Agencies)'!$B$13:$B$1000,DropDown!$E501)&gt;=1,"",ROW()-3))</f>
        <v>498</v>
      </c>
      <c r="G501" s="143" t="str">
        <f t="shared" si="22"/>
        <v>FAIRY INSURANCE AGENCY LTD</v>
      </c>
      <c r="I501" s="143" t="s">
        <v>1680</v>
      </c>
      <c r="J501" s="483">
        <f>IF(I501="","",IF(COUNTIF('B.LT.QR.5.4 LTQR(Brokers)'!$B$13:$B$1000,DropDown!$I501)&gt;=1,"",ROW()-3))</f>
        <v>498</v>
      </c>
      <c r="K501" s="143" t="str">
        <f t="shared" si="23"/>
        <v>Kai Wing Insurance Broker Co. Limited</v>
      </c>
    </row>
    <row r="502" spans="1:11" ht="15" customHeight="1">
      <c r="A502" s="284"/>
      <c r="B502" s="483" t="str">
        <f>IF(A502="","",IF(COUNTIF('B.LT.QR.5.2 LTQR(Bancassurance)'!$B$13:$B$1000,DropDown!$A502)&gt;=1,"",ROW()-3))</f>
        <v/>
      </c>
      <c r="C502" s="143" t="str">
        <f t="shared" si="21"/>
        <v>N/A</v>
      </c>
      <c r="E502" s="284" t="s">
        <v>3419</v>
      </c>
      <c r="F502" s="483">
        <f>IF(E502="","",IF(COUNTIF('B.LT.QR.5.3 LTQR(Corp Agencies)'!$B$13:$B$1000,DropDown!$E502)&gt;=1,"",ROW()-3))</f>
        <v>499</v>
      </c>
      <c r="G502" s="143" t="str">
        <f t="shared" si="22"/>
        <v>FALCO INSURANCE AGENTS</v>
      </c>
      <c r="I502" s="143" t="s">
        <v>1468</v>
      </c>
      <c r="J502" s="483">
        <f>IF(I502="","",IF(COUNTIF('B.LT.QR.5.4 LTQR(Brokers)'!$B$13:$B$1000,DropDown!$I502)&gt;=1,"",ROW()-3))</f>
        <v>499</v>
      </c>
      <c r="K502" s="143" t="str">
        <f t="shared" si="23"/>
        <v>Kaiser Wealth Management Limited</v>
      </c>
    </row>
    <row r="503" spans="1:11" ht="15" customHeight="1">
      <c r="A503" s="284"/>
      <c r="B503" s="483" t="str">
        <f>IF(A503="","",IF(COUNTIF('B.LT.QR.5.2 LTQR(Bancassurance)'!$B$13:$B$1000,DropDown!$A503)&gt;=1,"",ROW()-3))</f>
        <v/>
      </c>
      <c r="C503" s="143" t="str">
        <f t="shared" si="21"/>
        <v>N/A</v>
      </c>
      <c r="E503" s="284" t="s">
        <v>5159</v>
      </c>
      <c r="F503" s="483">
        <f>IF(E503="","",IF(COUNTIF('B.LT.QR.5.3 LTQR(Corp Agencies)'!$B$13:$B$1000,DropDown!$E503)&gt;=1,"",ROW()-3))</f>
        <v>500</v>
      </c>
      <c r="G503" s="143" t="str">
        <f t="shared" si="22"/>
        <v>FAMOUS INVESTMENT CO</v>
      </c>
      <c r="I503" s="143" t="s">
        <v>1492</v>
      </c>
      <c r="J503" s="483">
        <f>IF(I503="","",IF(COUNTIF('B.LT.QR.5.4 LTQR(Brokers)'!$B$13:$B$1000,DropDown!$I503)&gt;=1,"",ROW()-3))</f>
        <v>500</v>
      </c>
      <c r="K503" s="143" t="str">
        <f t="shared" si="23"/>
        <v>Kangda Insurance Consultant Limited</v>
      </c>
    </row>
    <row r="504" spans="1:11" ht="15" customHeight="1">
      <c r="A504" s="284"/>
      <c r="B504" s="483" t="str">
        <f>IF(A504="","",IF(COUNTIF('B.LT.QR.5.2 LTQR(Bancassurance)'!$B$13:$B$1000,DropDown!$A504)&gt;=1,"",ROW()-3))</f>
        <v/>
      </c>
      <c r="C504" s="143" t="str">
        <f t="shared" si="21"/>
        <v>N/A</v>
      </c>
      <c r="E504" s="284" t="s">
        <v>3937</v>
      </c>
      <c r="F504" s="483">
        <f>IF(E504="","",IF(COUNTIF('B.LT.QR.5.3 LTQR(Corp Agencies)'!$B$13:$B$1000,DropDown!$E504)&gt;=1,"",ROW()-3))</f>
        <v>501</v>
      </c>
      <c r="G504" s="143" t="str">
        <f t="shared" si="22"/>
        <v>FAMOUS INVESTMENT COMPANY LTD</v>
      </c>
      <c r="I504" s="143" t="s">
        <v>1199</v>
      </c>
      <c r="J504" s="483">
        <f>IF(I504="","",IF(COUNTIF('B.LT.QR.5.4 LTQR(Brokers)'!$B$13:$B$1000,DropDown!$I504)&gt;=1,"",ROW()-3))</f>
        <v>501</v>
      </c>
      <c r="K504" s="143" t="str">
        <f t="shared" si="23"/>
        <v>Karl Thomson Investment Consultants Limited</v>
      </c>
    </row>
    <row r="505" spans="1:11" ht="15" customHeight="1">
      <c r="A505" s="284"/>
      <c r="B505" s="483" t="str">
        <f>IF(A505="","",IF(COUNTIF('B.LT.QR.5.2 LTQR(Bancassurance)'!$B$13:$B$1000,DropDown!$A505)&gt;=1,"",ROW()-3))</f>
        <v/>
      </c>
      <c r="C505" s="143" t="str">
        <f t="shared" si="21"/>
        <v>N/A</v>
      </c>
      <c r="E505" s="284" t="s">
        <v>4759</v>
      </c>
      <c r="F505" s="483">
        <f>IF(E505="","",IF(COUNTIF('B.LT.QR.5.3 LTQR(Corp Agencies)'!$B$13:$B$1000,DropDown!$E505)&gt;=1,"",ROW()-3))</f>
        <v>502</v>
      </c>
      <c r="G505" s="143" t="str">
        <f t="shared" si="22"/>
        <v>FANGYUAN FAMILY OFFICE LIMITED</v>
      </c>
      <c r="I505" s="143" t="s">
        <v>1736</v>
      </c>
      <c r="J505" s="483">
        <f>IF(I505="","",IF(COUNTIF('B.LT.QR.5.4 LTQR(Brokers)'!$B$13:$B$1000,DropDown!$I505)&gt;=1,"",ROW()-3))</f>
        <v>502</v>
      </c>
      <c r="K505" s="143" t="str">
        <f t="shared" si="23"/>
        <v>KEEN EAGLE INSURANCE BROKERS LIMITED</v>
      </c>
    </row>
    <row r="506" spans="1:11" ht="15" customHeight="1">
      <c r="A506" s="284"/>
      <c r="B506" s="483" t="str">
        <f>IF(A506="","",IF(COUNTIF('B.LT.QR.5.2 LTQR(Bancassurance)'!$B$13:$B$1000,DropDown!$A506)&gt;=1,"",ROW()-3))</f>
        <v/>
      </c>
      <c r="C506" s="143" t="str">
        <f t="shared" si="21"/>
        <v>N/A</v>
      </c>
      <c r="E506" s="284" t="s">
        <v>6249</v>
      </c>
      <c r="F506" s="483">
        <f>IF(E506="","",IF(COUNTIF('B.LT.QR.5.3 LTQR(Corp Agencies)'!$B$13:$B$1000,DropDown!$E506)&gt;=1,"",ROW()-3))</f>
        <v>503</v>
      </c>
      <c r="G506" s="143" t="str">
        <f t="shared" si="22"/>
        <v>FANLING MOTORS CO LTD</v>
      </c>
      <c r="I506" s="143" t="s">
        <v>2188</v>
      </c>
      <c r="J506" s="483">
        <f>IF(I506="","",IF(COUNTIF('B.LT.QR.5.4 LTQR(Brokers)'!$B$13:$B$1000,DropDown!$I506)&gt;=1,"",ROW()-3))</f>
        <v>503</v>
      </c>
      <c r="K506" s="143" t="str">
        <f t="shared" si="23"/>
        <v>Keystone Wealth Limited</v>
      </c>
    </row>
    <row r="507" spans="1:11" ht="15" customHeight="1">
      <c r="A507" s="284"/>
      <c r="B507" s="483" t="str">
        <f>IF(A507="","",IF(COUNTIF('B.LT.QR.5.2 LTQR(Bancassurance)'!$B$13:$B$1000,DropDown!$A507)&gt;=1,"",ROW()-3))</f>
        <v/>
      </c>
      <c r="C507" s="143" t="str">
        <f t="shared" si="21"/>
        <v>N/A</v>
      </c>
      <c r="E507" s="284" t="s">
        <v>3443</v>
      </c>
      <c r="F507" s="483">
        <f>IF(E507="","",IF(COUNTIF('B.LT.QR.5.3 LTQR(Corp Agencies)'!$B$13:$B$1000,DropDown!$E507)&gt;=1,"",ROW()-3))</f>
        <v>504</v>
      </c>
      <c r="G507" s="143" t="str">
        <f t="shared" si="22"/>
        <v>FAST MODE DEVELOPMENT LIMITED</v>
      </c>
      <c r="I507" s="143" t="s">
        <v>1936</v>
      </c>
      <c r="J507" s="483">
        <f>IF(I507="","",IF(COUNTIF('B.LT.QR.5.4 LTQR(Brokers)'!$B$13:$B$1000,DropDown!$I507)&gt;=1,"",ROW()-3))</f>
        <v>504</v>
      </c>
      <c r="K507" s="143" t="str">
        <f t="shared" si="23"/>
        <v>KGI Investments Management Limited</v>
      </c>
    </row>
    <row r="508" spans="1:11" ht="15" customHeight="1">
      <c r="A508" s="284"/>
      <c r="B508" s="483" t="str">
        <f>IF(A508="","",IF(COUNTIF('B.LT.QR.5.2 LTQR(Bancassurance)'!$B$13:$B$1000,DropDown!$A508)&gt;=1,"",ROW()-3))</f>
        <v/>
      </c>
      <c r="C508" s="143" t="str">
        <f t="shared" si="21"/>
        <v>N/A</v>
      </c>
      <c r="E508" s="284" t="s">
        <v>3271</v>
      </c>
      <c r="F508" s="483">
        <f>IF(E508="","",IF(COUNTIF('B.LT.QR.5.3 LTQR(Corp Agencies)'!$B$13:$B$1000,DropDown!$E508)&gt;=1,"",ROW()-3))</f>
        <v>505</v>
      </c>
      <c r="G508" s="143" t="str">
        <f t="shared" si="22"/>
        <v>FAST SPEED INSURANCE AGENTS</v>
      </c>
      <c r="I508" s="143" t="s">
        <v>2598</v>
      </c>
      <c r="J508" s="483">
        <f>IF(I508="","",IF(COUNTIF('B.LT.QR.5.4 LTQR(Brokers)'!$B$13:$B$1000,DropDown!$I508)&gt;=1,"",ROW()-3))</f>
        <v>505</v>
      </c>
      <c r="K508" s="143" t="str">
        <f t="shared" si="23"/>
        <v>Kingdom Asia Limited</v>
      </c>
    </row>
    <row r="509" spans="1:11" ht="15" customHeight="1">
      <c r="A509" s="284"/>
      <c r="B509" s="483" t="str">
        <f>IF(A509="","",IF(COUNTIF('B.LT.QR.5.2 LTQR(Bancassurance)'!$B$13:$B$1000,DropDown!$A509)&gt;=1,"",ROW()-3))</f>
        <v/>
      </c>
      <c r="C509" s="143" t="str">
        <f t="shared" si="21"/>
        <v>N/A</v>
      </c>
      <c r="E509" s="284" t="s">
        <v>6523</v>
      </c>
      <c r="F509" s="483">
        <f>IF(E509="","",IF(COUNTIF('B.LT.QR.5.3 LTQR(Corp Agencies)'!$B$13:$B$1000,DropDown!$E509)&gt;=1,"",ROW()-3))</f>
        <v>506</v>
      </c>
      <c r="G509" s="143" t="str">
        <f t="shared" si="22"/>
        <v>FedEx Logistics Hong Kong Limited</v>
      </c>
      <c r="I509" s="478" t="s">
        <v>1053</v>
      </c>
      <c r="J509" s="483">
        <f>IF(I509="","",IF(COUNTIF('B.LT.QR.5.4 LTQR(Brokers)'!$B$13:$B$1000,DropDown!$I509)&gt;=1,"",ROW()-3))</f>
        <v>506</v>
      </c>
      <c r="K509" s="143" t="str">
        <f t="shared" si="23"/>
        <v>Kingfisher Insurance Brokers Ltd</v>
      </c>
    </row>
    <row r="510" spans="1:11" ht="15" customHeight="1">
      <c r="A510" s="284"/>
      <c r="B510" s="483" t="str">
        <f>IF(A510="","",IF(COUNTIF('B.LT.QR.5.2 LTQR(Bancassurance)'!$B$13:$B$1000,DropDown!$A510)&gt;=1,"",ROW()-3))</f>
        <v/>
      </c>
      <c r="C510" s="143" t="str">
        <f t="shared" si="21"/>
        <v>N/A</v>
      </c>
      <c r="E510" s="284" t="s">
        <v>5625</v>
      </c>
      <c r="F510" s="483">
        <f>IF(E510="","",IF(COUNTIF('B.LT.QR.5.3 LTQR(Corp Agencies)'!$B$13:$B$1000,DropDown!$E510)&gt;=1,"",ROW()-3))</f>
        <v>507</v>
      </c>
      <c r="G510" s="143" t="str">
        <f t="shared" si="22"/>
        <v>FINDLEY LEUNG GROUP LTD</v>
      </c>
      <c r="I510" s="478" t="s">
        <v>2322</v>
      </c>
      <c r="J510" s="483">
        <f>IF(I510="","",IF(COUNTIF('B.LT.QR.5.4 LTQR(Brokers)'!$B$13:$B$1000,DropDown!$I510)&gt;=1,"",ROW()-3))</f>
        <v>507</v>
      </c>
      <c r="K510" s="143" t="str">
        <f t="shared" si="23"/>
        <v>Kingkey Privilege Wealth Management Limited</v>
      </c>
    </row>
    <row r="511" spans="1:11" ht="15" customHeight="1">
      <c r="A511" s="284"/>
      <c r="B511" s="483" t="str">
        <f>IF(A511="","",IF(COUNTIF('B.LT.QR.5.2 LTQR(Bancassurance)'!$B$13:$B$1000,DropDown!$A511)&gt;=1,"",ROW()-3))</f>
        <v/>
      </c>
      <c r="C511" s="143" t="str">
        <f t="shared" si="21"/>
        <v>N/A</v>
      </c>
      <c r="E511" s="284" t="s">
        <v>4951</v>
      </c>
      <c r="F511" s="483">
        <f>IF(E511="","",IF(COUNTIF('B.LT.QR.5.3 LTQR(Corp Agencies)'!$B$13:$B$1000,DropDown!$E511)&gt;=1,"",ROW()-3))</f>
        <v>508</v>
      </c>
      <c r="G511" s="143" t="str">
        <f t="shared" si="22"/>
        <v>FINTECH INSURANCE CONSULTANT LIMITED</v>
      </c>
      <c r="I511" s="143" t="s">
        <v>2206</v>
      </c>
      <c r="J511" s="483">
        <f>IF(I511="","",IF(COUNTIF('B.LT.QR.5.4 LTQR(Brokers)'!$B$13:$B$1000,DropDown!$I511)&gt;=1,"",ROW()-3))</f>
        <v>508</v>
      </c>
      <c r="K511" s="143" t="str">
        <f t="shared" si="23"/>
        <v>Kingstone International Wealth Management Ltd.</v>
      </c>
    </row>
    <row r="512" spans="1:11" ht="15" customHeight="1">
      <c r="A512" s="284"/>
      <c r="B512" s="483" t="str">
        <f>IF(A512="","",IF(COUNTIF('B.LT.QR.5.2 LTQR(Bancassurance)'!$B$13:$B$1000,DropDown!$A512)&gt;=1,"",ROW()-3))</f>
        <v/>
      </c>
      <c r="C512" s="143" t="str">
        <f t="shared" si="21"/>
        <v>N/A</v>
      </c>
      <c r="E512" s="284" t="s">
        <v>4409</v>
      </c>
      <c r="F512" s="483">
        <f>IF(E512="","",IF(COUNTIF('B.LT.QR.5.3 LTQR(Corp Agencies)'!$B$13:$B$1000,DropDown!$E512)&gt;=1,"",ROW()-3))</f>
        <v>509</v>
      </c>
      <c r="G512" s="143" t="str">
        <f t="shared" si="22"/>
        <v>FIRST IFA LIMITED</v>
      </c>
      <c r="I512" s="143" t="s">
        <v>1640</v>
      </c>
      <c r="J512" s="483">
        <f>IF(I512="","",IF(COUNTIF('B.LT.QR.5.4 LTQR(Brokers)'!$B$13:$B$1000,DropDown!$I512)&gt;=1,"",ROW()-3))</f>
        <v>509</v>
      </c>
      <c r="K512" s="143" t="str">
        <f t="shared" si="23"/>
        <v>Kinlou Insurance Broker (HK) Limited</v>
      </c>
    </row>
    <row r="513" spans="1:11" ht="15" customHeight="1">
      <c r="A513" s="284"/>
      <c r="B513" s="483" t="str">
        <f>IF(A513="","",IF(COUNTIF('B.LT.QR.5.2 LTQR(Bancassurance)'!$B$13:$B$1000,DropDown!$A513)&gt;=1,"",ROW()-3))</f>
        <v/>
      </c>
      <c r="C513" s="143" t="str">
        <f t="shared" si="21"/>
        <v>N/A</v>
      </c>
      <c r="E513" s="284" t="s">
        <v>5702</v>
      </c>
      <c r="F513" s="483">
        <f>IF(E513="","",IF(COUNTIF('B.LT.QR.5.3 LTQR(Corp Agencies)'!$B$13:$B$1000,DropDown!$E513)&gt;=1,"",ROW()-3))</f>
        <v>510</v>
      </c>
      <c r="G513" s="143" t="str">
        <f t="shared" si="22"/>
        <v>FLIGHT CENTRE (HONG KONG) LTD</v>
      </c>
      <c r="I513" s="143" t="s">
        <v>2256</v>
      </c>
      <c r="J513" s="483">
        <f>IF(I513="","",IF(COUNTIF('B.LT.QR.5.4 LTQR(Brokers)'!$B$13:$B$1000,DropDown!$I513)&gt;=1,"",ROW()-3))</f>
        <v>510</v>
      </c>
      <c r="K513" s="143" t="str">
        <f t="shared" si="23"/>
        <v>Kirin Wealth Management Limited</v>
      </c>
    </row>
    <row r="514" spans="1:11" ht="15" customHeight="1">
      <c r="A514" s="284"/>
      <c r="B514" s="483" t="str">
        <f>IF(A514="","",IF(COUNTIF('B.LT.QR.5.2 LTQR(Bancassurance)'!$B$13:$B$1000,DropDown!$A514)&gt;=1,"",ROW()-3))</f>
        <v/>
      </c>
      <c r="C514" s="143" t="str">
        <f t="shared" si="21"/>
        <v>N/A</v>
      </c>
      <c r="E514" s="284" t="s">
        <v>4425</v>
      </c>
      <c r="F514" s="483">
        <f>IF(E514="","",IF(COUNTIF('B.LT.QR.5.3 LTQR(Corp Agencies)'!$B$13:$B$1000,DropDown!$E514)&gt;=1,"",ROW()-3))</f>
        <v>511</v>
      </c>
      <c r="G514" s="143" t="str">
        <f t="shared" si="22"/>
        <v>FLY-IN MOTORS INTERNATIONAL LIMITED</v>
      </c>
      <c r="I514" s="478" t="s">
        <v>1380</v>
      </c>
      <c r="J514" s="483">
        <f>IF(I514="","",IF(COUNTIF('B.LT.QR.5.4 LTQR(Brokers)'!$B$13:$B$1000,DropDown!$I514)&gt;=1,"",ROW()-3))</f>
        <v>511</v>
      </c>
      <c r="K514" s="143" t="str">
        <f t="shared" si="23"/>
        <v>KLN Insurance Consultants Limited</v>
      </c>
    </row>
    <row r="515" spans="1:11" ht="15" customHeight="1">
      <c r="A515" s="284"/>
      <c r="B515" s="483" t="str">
        <f>IF(A515="","",IF(COUNTIF('B.LT.QR.5.2 LTQR(Bancassurance)'!$B$13:$B$1000,DropDown!$A515)&gt;=1,"",ROW()-3))</f>
        <v/>
      </c>
      <c r="C515" s="143" t="str">
        <f t="shared" si="21"/>
        <v>N/A</v>
      </c>
      <c r="E515" s="284" t="s">
        <v>3121</v>
      </c>
      <c r="F515" s="483">
        <f>IF(E515="","",IF(COUNTIF('B.LT.QR.5.3 LTQR(Corp Agencies)'!$B$13:$B$1000,DropDown!$E515)&gt;=1,"",ROW()-3))</f>
        <v>512</v>
      </c>
      <c r="G515" s="143" t="str">
        <f t="shared" si="22"/>
        <v>FLYING HORSE MOTORS SERVICE CO.</v>
      </c>
      <c r="I515" s="143" t="s">
        <v>1970</v>
      </c>
      <c r="J515" s="483">
        <f>IF(I515="","",IF(COUNTIF('B.LT.QR.5.4 LTQR(Brokers)'!$B$13:$B$1000,DropDown!$I515)&gt;=1,"",ROW()-3))</f>
        <v>512</v>
      </c>
      <c r="K515" s="143" t="str">
        <f t="shared" si="23"/>
        <v>KMC Insurance Consultants Company Ltd.</v>
      </c>
    </row>
    <row r="516" spans="1:11" ht="15" customHeight="1">
      <c r="A516" s="284"/>
      <c r="B516" s="483" t="str">
        <f>IF(A516="","",IF(COUNTIF('B.LT.QR.5.2 LTQR(Bancassurance)'!$B$13:$B$1000,DropDown!$A516)&gt;=1,"",ROW()-3))</f>
        <v/>
      </c>
      <c r="C516" s="143" t="str">
        <f t="shared" si="21"/>
        <v>N/A</v>
      </c>
      <c r="E516" s="284" t="s">
        <v>3609</v>
      </c>
      <c r="F516" s="483">
        <f>IF(E516="","",IF(COUNTIF('B.LT.QR.5.3 LTQR(Corp Agencies)'!$B$13:$B$1000,DropDown!$E516)&gt;=1,"",ROW()-3))</f>
        <v>513</v>
      </c>
      <c r="G516" s="143" t="str">
        <f t="shared" si="22"/>
        <v>FOCO INSURANCE AGENCY LTD</v>
      </c>
      <c r="I516" s="143" t="s">
        <v>2100</v>
      </c>
      <c r="J516" s="483">
        <f>IF(I516="","",IF(COUNTIF('B.LT.QR.5.4 LTQR(Brokers)'!$B$13:$B$1000,DropDown!$I516)&gt;=1,"",ROW()-3))</f>
        <v>513</v>
      </c>
      <c r="K516" s="143" t="str">
        <f t="shared" si="23"/>
        <v>KODC Limited</v>
      </c>
    </row>
    <row r="517" spans="1:11" ht="15" customHeight="1">
      <c r="A517" s="284"/>
      <c r="B517" s="483" t="str">
        <f>IF(A517="","",IF(COUNTIF('B.LT.QR.5.2 LTQR(Bancassurance)'!$B$13:$B$1000,DropDown!$A517)&gt;=1,"",ROW()-3))</f>
        <v/>
      </c>
      <c r="C517" s="143" t="str">
        <f t="shared" ref="C517:C580" si="24">IF(ROW(A517)-ROW(A$4)+1&gt;COUNT(B$4:B$2002),"N/A",INDEX($A$4:$A$2002,SMALL($B$4:$B$2002,1+ROW(A517)-ROW(A$4))))</f>
        <v>N/A</v>
      </c>
      <c r="E517" s="284" t="s">
        <v>3433</v>
      </c>
      <c r="F517" s="483">
        <f>IF(E517="","",IF(COUNTIF('B.LT.QR.5.3 LTQR(Corp Agencies)'!$B$13:$B$1000,DropDown!$E517)&gt;=1,"",ROW()-3))</f>
        <v>514</v>
      </c>
      <c r="G517" s="143" t="str">
        <f t="shared" ref="G517:G580" si="25">IF(ROW(E517)-ROW(E$4)+1&gt;COUNT(F$4:F$2002),"N/A",INDEX($E$4:$E$2002,SMALL($F$4:$F$2002,1+ROW(E517)-ROW(E$4))))</f>
        <v>FONLEX TRADING LIMITED</v>
      </c>
      <c r="I517" s="143" t="s">
        <v>2294</v>
      </c>
      <c r="J517" s="483">
        <f>IF(I517="","",IF(COUNTIF('B.LT.QR.5.4 LTQR(Brokers)'!$B$13:$B$1000,DropDown!$I517)&gt;=1,"",ROW()-3))</f>
        <v>514</v>
      </c>
      <c r="K517" s="143" t="str">
        <f t="shared" ref="K517:K580" si="26">IF(ROW(I517)-ROW(I$4)+1&gt;COUNT(J$4:J$2002),"N/A",INDEX($I$4:$I$2002,SMALL($J$4:$J$2002,1+ROW(I517)-ROW(I$4))))</f>
        <v>Kong Seng Asset Management Limited</v>
      </c>
    </row>
    <row r="518" spans="1:11" ht="15" customHeight="1">
      <c r="A518" s="284"/>
      <c r="B518" s="483" t="str">
        <f>IF(A518="","",IF(COUNTIF('B.LT.QR.5.2 LTQR(Bancassurance)'!$B$13:$B$1000,DropDown!$A518)&gt;=1,"",ROW()-3))</f>
        <v/>
      </c>
      <c r="C518" s="143" t="str">
        <f t="shared" si="24"/>
        <v>N/A</v>
      </c>
      <c r="E518" s="284" t="s">
        <v>6231</v>
      </c>
      <c r="F518" s="483">
        <f>IF(E518="","",IF(COUNTIF('B.LT.QR.5.3 LTQR(Corp Agencies)'!$B$13:$B$1000,DropDown!$E518)&gt;=1,"",ROW()-3))</f>
        <v>515</v>
      </c>
      <c r="G518" s="143" t="str">
        <f t="shared" si="25"/>
        <v>FONSILK MOTOR LIMITED</v>
      </c>
      <c r="I518" s="143" t="s">
        <v>978</v>
      </c>
      <c r="J518" s="483">
        <f>IF(I518="","",IF(COUNTIF('B.LT.QR.5.4 LTQR(Brokers)'!$B$13:$B$1000,DropDown!$I518)&gt;=1,"",ROW()-3))</f>
        <v>515</v>
      </c>
      <c r="K518" s="143" t="str">
        <f t="shared" si="26"/>
        <v>KSY Speciality Ltd</v>
      </c>
    </row>
    <row r="519" spans="1:11" ht="15" customHeight="1">
      <c r="A519" s="284"/>
      <c r="B519" s="483" t="str">
        <f>IF(A519="","",IF(COUNTIF('B.LT.QR.5.2 LTQR(Bancassurance)'!$B$13:$B$1000,DropDown!$A519)&gt;=1,"",ROW()-3))</f>
        <v/>
      </c>
      <c r="C519" s="143" t="str">
        <f t="shared" si="24"/>
        <v>N/A</v>
      </c>
      <c r="E519" s="284" t="s">
        <v>2864</v>
      </c>
      <c r="F519" s="483">
        <f>IF(E519="","",IF(COUNTIF('B.LT.QR.5.3 LTQR(Corp Agencies)'!$B$13:$B$1000,DropDown!$E519)&gt;=1,"",ROW()-3))</f>
        <v>516</v>
      </c>
      <c r="G519" s="143" t="str">
        <f t="shared" si="25"/>
        <v>FOR LONG UNDERWRITING COMPANY LIMITED</v>
      </c>
      <c r="I519" s="478" t="s">
        <v>2344</v>
      </c>
      <c r="J519" s="483">
        <f>IF(I519="","",IF(COUNTIF('B.LT.QR.5.4 LTQR(Brokers)'!$B$13:$B$1000,DropDown!$I519)&gt;=1,"",ROW()-3))</f>
        <v>516</v>
      </c>
      <c r="K519" s="143" t="str">
        <f t="shared" si="26"/>
        <v>Kwiksure Insurance Brokers Limited</v>
      </c>
    </row>
    <row r="520" spans="1:11" ht="15" customHeight="1">
      <c r="A520" s="284"/>
      <c r="B520" s="483" t="str">
        <f>IF(A520="","",IF(COUNTIF('B.LT.QR.5.2 LTQR(Bancassurance)'!$B$13:$B$1000,DropDown!$A520)&gt;=1,"",ROW()-3))</f>
        <v/>
      </c>
      <c r="C520" s="143" t="str">
        <f t="shared" si="24"/>
        <v>N/A</v>
      </c>
      <c r="E520" s="284" t="s">
        <v>6209</v>
      </c>
      <c r="F520" s="483">
        <f>IF(E520="","",IF(COUNTIF('B.LT.QR.5.3 LTQR(Corp Agencies)'!$B$13:$B$1000,DropDown!$E520)&gt;=1,"",ROW()-3))</f>
        <v>517</v>
      </c>
      <c r="G520" s="143" t="str">
        <f t="shared" si="25"/>
        <v>FORDPOINTER SHIPPING COMPANY LIMITED</v>
      </c>
      <c r="I520" s="143" t="s">
        <v>1006</v>
      </c>
      <c r="J520" s="483">
        <f>IF(I520="","",IF(COUNTIF('B.LT.QR.5.4 LTQR(Brokers)'!$B$13:$B$1000,DropDown!$I520)&gt;=1,"",ROW()-3))</f>
        <v>517</v>
      </c>
      <c r="K520" s="143" t="str">
        <f t="shared" si="26"/>
        <v>L &amp; C Insurance Consultant Limited</v>
      </c>
    </row>
    <row r="521" spans="1:11" ht="15" customHeight="1">
      <c r="A521" s="284"/>
      <c r="B521" s="483" t="str">
        <f>IF(A521="","",IF(COUNTIF('B.LT.QR.5.2 LTQR(Bancassurance)'!$B$13:$B$1000,DropDown!$A521)&gt;=1,"",ROW()-3))</f>
        <v/>
      </c>
      <c r="C521" s="143" t="str">
        <f t="shared" si="24"/>
        <v>N/A</v>
      </c>
      <c r="E521" s="284" t="s">
        <v>6086</v>
      </c>
      <c r="F521" s="483">
        <f>IF(E521="","",IF(COUNTIF('B.LT.QR.5.3 LTQR(Corp Agencies)'!$B$13:$B$1000,DropDown!$E521)&gt;=1,"",ROW()-3))</f>
        <v>518</v>
      </c>
      <c r="G521" s="143" t="str">
        <f t="shared" si="25"/>
        <v>FOREVER INS CONSULTANTS CO O/B CITILINK ENT LTD</v>
      </c>
      <c r="I521" s="143" t="s">
        <v>1281</v>
      </c>
      <c r="J521" s="483">
        <f>IF(I521="","",IF(COUNTIF('B.LT.QR.5.4 LTQR(Brokers)'!$B$13:$B$1000,DropDown!$I521)&gt;=1,"",ROW()-3))</f>
        <v>518</v>
      </c>
      <c r="K521" s="143" t="str">
        <f t="shared" si="26"/>
        <v>L &amp; P International Wealth Management Limited</v>
      </c>
    </row>
    <row r="522" spans="1:11" ht="15" customHeight="1">
      <c r="A522" s="284"/>
      <c r="B522" s="483" t="str">
        <f>IF(A522="","",IF(COUNTIF('B.LT.QR.5.2 LTQR(Bancassurance)'!$B$13:$B$1000,DropDown!$A522)&gt;=1,"",ROW()-3))</f>
        <v/>
      </c>
      <c r="C522" s="143" t="str">
        <f t="shared" si="24"/>
        <v>N/A</v>
      </c>
      <c r="E522" s="284" t="s">
        <v>5503</v>
      </c>
      <c r="F522" s="483">
        <f>IF(E522="","",IF(COUNTIF('B.LT.QR.5.3 LTQR(Corp Agencies)'!$B$13:$B$1000,DropDown!$E522)&gt;=1,"",ROW()-3))</f>
        <v>519</v>
      </c>
      <c r="G522" s="143" t="str">
        <f t="shared" si="25"/>
        <v>FOREVER INS CONSULTANTS CO O/B FARWIDE INV LTD</v>
      </c>
      <c r="I522" s="143" t="s">
        <v>2728</v>
      </c>
      <c r="J522" s="483">
        <f>IF(I522="","",IF(COUNTIF('B.LT.QR.5.4 LTQR(Brokers)'!$B$13:$B$1000,DropDown!$I522)&gt;=1,"",ROW()-3))</f>
        <v>519</v>
      </c>
      <c r="K522" s="143" t="str">
        <f t="shared" si="26"/>
        <v>L GREEN SPECIALTY COMPANY LIMITED</v>
      </c>
    </row>
    <row r="523" spans="1:11" ht="15" customHeight="1">
      <c r="A523" s="284"/>
      <c r="B523" s="483" t="str">
        <f>IF(A523="","",IF(COUNTIF('B.LT.QR.5.2 LTQR(Bancassurance)'!$B$13:$B$1000,DropDown!$A523)&gt;=1,"",ROW()-3))</f>
        <v/>
      </c>
      <c r="C523" s="143" t="str">
        <f t="shared" si="24"/>
        <v>N/A</v>
      </c>
      <c r="E523" s="284" t="s">
        <v>6395</v>
      </c>
      <c r="F523" s="483">
        <f>IF(E523="","",IF(COUNTIF('B.LT.QR.5.3 LTQR(Corp Agencies)'!$B$13:$B$1000,DropDown!$E523)&gt;=1,"",ROW()-3))</f>
        <v>520</v>
      </c>
      <c r="G523" s="143" t="str">
        <f t="shared" si="25"/>
        <v>FOREVER INSURANCE CONSULTANTS CO</v>
      </c>
      <c r="I523" s="143" t="s">
        <v>982</v>
      </c>
      <c r="J523" s="483">
        <f>IF(I523="","",IF(COUNTIF('B.LT.QR.5.4 LTQR(Brokers)'!$B$13:$B$1000,DropDown!$I523)&gt;=1,"",ROW()-3))</f>
        <v>520</v>
      </c>
      <c r="K523" s="143" t="str">
        <f t="shared" si="26"/>
        <v>L S C Insurance Consultants Limited</v>
      </c>
    </row>
    <row r="524" spans="1:11" ht="15" customHeight="1">
      <c r="A524" s="284"/>
      <c r="B524" s="483" t="str">
        <f>IF(A524="","",IF(COUNTIF('B.LT.QR.5.2 LTQR(Bancassurance)'!$B$13:$B$1000,DropDown!$A524)&gt;=1,"",ROW()-3))</f>
        <v/>
      </c>
      <c r="C524" s="143" t="str">
        <f t="shared" si="24"/>
        <v>N/A</v>
      </c>
      <c r="E524" s="284" t="s">
        <v>6205</v>
      </c>
      <c r="F524" s="483">
        <f>IF(E524="","",IF(COUNTIF('B.LT.QR.5.3 LTQR(Corp Agencies)'!$B$13:$B$1000,DropDown!$E524)&gt;=1,"",ROW()-3))</f>
        <v>521</v>
      </c>
      <c r="G524" s="143" t="str">
        <f t="shared" si="25"/>
        <v>FOREVER INSURANCE SERVICES CO</v>
      </c>
      <c r="I524" s="143" t="s">
        <v>1169</v>
      </c>
      <c r="J524" s="483">
        <f>IF(I524="","",IF(COUNTIF('B.LT.QR.5.4 LTQR(Brokers)'!$B$13:$B$1000,DropDown!$I524)&gt;=1,"",ROW()-3))</f>
        <v>521</v>
      </c>
      <c r="K524" s="143" t="str">
        <f t="shared" si="26"/>
        <v>L.A. Insurance Brokers (International) Limited</v>
      </c>
    </row>
    <row r="525" spans="1:11" ht="15" customHeight="1">
      <c r="A525" s="284"/>
      <c r="B525" s="483" t="str">
        <f>IF(A525="","",IF(COUNTIF('B.LT.QR.5.2 LTQR(Bancassurance)'!$B$13:$B$1000,DropDown!$A525)&gt;=1,"",ROW()-3))</f>
        <v/>
      </c>
      <c r="C525" s="143" t="str">
        <f t="shared" si="24"/>
        <v>N/A</v>
      </c>
      <c r="E525" s="284" t="s">
        <v>6567</v>
      </c>
      <c r="F525" s="483">
        <f>IF(E525="","",IF(COUNTIF('B.LT.QR.5.3 LTQR(Corp Agencies)'!$B$13:$B$1000,DropDown!$E525)&gt;=1,"",ROW()-3))</f>
        <v>522</v>
      </c>
      <c r="G525" s="143" t="str">
        <f t="shared" si="25"/>
        <v>FORTRESS SERVICES (I.A.) LIMITED</v>
      </c>
      <c r="I525" s="478" t="s">
        <v>2576</v>
      </c>
      <c r="J525" s="483">
        <f>IF(I525="","",IF(COUNTIF('B.LT.QR.5.4 LTQR(Brokers)'!$B$13:$B$1000,DropDown!$I525)&gt;=1,"",ROW()-3))</f>
        <v>522</v>
      </c>
      <c r="K525" s="143" t="str">
        <f t="shared" si="26"/>
        <v>L.M.W. Fortune Consultant Company Limited</v>
      </c>
    </row>
    <row r="526" spans="1:11" ht="15" customHeight="1">
      <c r="A526" s="284"/>
      <c r="B526" s="483" t="str">
        <f>IF(A526="","",IF(COUNTIF('B.LT.QR.5.2 LTQR(Bancassurance)'!$B$13:$B$1000,DropDown!$A526)&gt;=1,"",ROW()-3))</f>
        <v/>
      </c>
      <c r="C526" s="143" t="str">
        <f t="shared" si="24"/>
        <v>N/A</v>
      </c>
      <c r="E526" s="284" t="s">
        <v>4533</v>
      </c>
      <c r="F526" s="483">
        <f>IF(E526="","",IF(COUNTIF('B.LT.QR.5.3 LTQR(Corp Agencies)'!$B$13:$B$1000,DropDown!$E526)&gt;=1,"",ROW()-3))</f>
        <v>523</v>
      </c>
      <c r="G526" s="143" t="str">
        <f t="shared" si="25"/>
        <v>FORTUNA AGENCY LTD</v>
      </c>
      <c r="I526" s="143" t="s">
        <v>1700</v>
      </c>
      <c r="J526" s="483">
        <f>IF(I526="","",IF(COUNTIF('B.LT.QR.5.4 LTQR(Brokers)'!$B$13:$B$1000,DropDown!$I526)&gt;=1,"",ROW()-3))</f>
        <v>523</v>
      </c>
      <c r="K526" s="143" t="str">
        <f t="shared" si="26"/>
        <v>LAL`s Insurance Brokers Ltd.</v>
      </c>
    </row>
    <row r="527" spans="1:11" ht="15" customHeight="1">
      <c r="A527" s="284"/>
      <c r="B527" s="483" t="str">
        <f>IF(A527="","",IF(COUNTIF('B.LT.QR.5.2 LTQR(Bancassurance)'!$B$13:$B$1000,DropDown!$A527)&gt;=1,"",ROW()-3))</f>
        <v/>
      </c>
      <c r="C527" s="143" t="str">
        <f t="shared" si="24"/>
        <v>N/A</v>
      </c>
      <c r="E527" s="284" t="s">
        <v>5700</v>
      </c>
      <c r="F527" s="483">
        <f>IF(E527="","",IF(COUNTIF('B.LT.QR.5.3 LTQR(Corp Agencies)'!$B$13:$B$1000,DropDown!$E527)&gt;=1,"",ROW()-3))</f>
        <v>524</v>
      </c>
      <c r="G527" s="143" t="str">
        <f t="shared" si="25"/>
        <v>FORTUNA WORLD ENTERPRISE</v>
      </c>
      <c r="I527" s="478" t="s">
        <v>1412</v>
      </c>
      <c r="J527" s="483">
        <f>IF(I527="","",IF(COUNTIF('B.LT.QR.5.4 LTQR(Brokers)'!$B$13:$B$1000,DropDown!$I527)&gt;=1,"",ROW()-3))</f>
        <v>524</v>
      </c>
      <c r="K527" s="143" t="str">
        <f t="shared" si="26"/>
        <v>LATITUDE BROKERS LIMITED</v>
      </c>
    </row>
    <row r="528" spans="1:11" ht="15" customHeight="1">
      <c r="A528" s="284"/>
      <c r="B528" s="483" t="str">
        <f>IF(A528="","",IF(COUNTIF('B.LT.QR.5.2 LTQR(Bancassurance)'!$B$13:$B$1000,DropDown!$A528)&gt;=1,"",ROW()-3))</f>
        <v/>
      </c>
      <c r="C528" s="143" t="str">
        <f t="shared" si="24"/>
        <v>N/A</v>
      </c>
      <c r="E528" s="284" t="s">
        <v>4877</v>
      </c>
      <c r="F528" s="483">
        <f>IF(E528="","",IF(COUNTIF('B.LT.QR.5.3 LTQR(Corp Agencies)'!$B$13:$B$1000,DropDown!$E528)&gt;=1,"",ROW()-3))</f>
        <v>525</v>
      </c>
      <c r="G528" s="143" t="str">
        <f t="shared" si="25"/>
        <v>FORTUNE JF FINANCIAL SERVICE LIMITED</v>
      </c>
      <c r="I528" s="478" t="s">
        <v>2692</v>
      </c>
      <c r="J528" s="483">
        <f>IF(I528="","",IF(COUNTIF('B.LT.QR.5.4 LTQR(Brokers)'!$B$13:$B$1000,DropDown!$I528)&gt;=1,"",ROW()-3))</f>
        <v>525</v>
      </c>
      <c r="K528" s="143" t="str">
        <f t="shared" si="26"/>
        <v>LCF Group HK Limited</v>
      </c>
    </row>
    <row r="529" spans="1:11" ht="15" customHeight="1">
      <c r="A529" s="284"/>
      <c r="B529" s="483" t="str">
        <f>IF(A529="","",IF(COUNTIF('B.LT.QR.5.2 LTQR(Bancassurance)'!$B$13:$B$1000,DropDown!$A529)&gt;=1,"",ROW()-3))</f>
        <v/>
      </c>
      <c r="C529" s="143" t="str">
        <f t="shared" si="24"/>
        <v>N/A</v>
      </c>
      <c r="E529" s="284" t="s">
        <v>5147</v>
      </c>
      <c r="F529" s="483">
        <f>IF(E529="","",IF(COUNTIF('B.LT.QR.5.3 LTQR(Corp Agencies)'!$B$13:$B$1000,DropDown!$E529)&gt;=1,"",ROW()-3))</f>
        <v>526</v>
      </c>
      <c r="G529" s="143" t="str">
        <f t="shared" si="25"/>
        <v>FORUM MOTORS</v>
      </c>
      <c r="I529" s="478" t="s">
        <v>2426</v>
      </c>
      <c r="J529" s="483">
        <f>IF(I529="","",IF(COUNTIF('B.LT.QR.5.4 LTQR(Brokers)'!$B$13:$B$1000,DropDown!$I529)&gt;=1,"",ROW()-3))</f>
        <v>526</v>
      </c>
      <c r="K529" s="143" t="str">
        <f t="shared" si="26"/>
        <v>Legacy Group Limited</v>
      </c>
    </row>
    <row r="530" spans="1:11" ht="15" customHeight="1">
      <c r="A530" s="284"/>
      <c r="B530" s="483" t="str">
        <f>IF(A530="","",IF(COUNTIF('B.LT.QR.5.2 LTQR(Bancassurance)'!$B$13:$B$1000,DropDown!$A530)&gt;=1,"",ROW()-3))</f>
        <v/>
      </c>
      <c r="C530" s="143" t="str">
        <f t="shared" si="24"/>
        <v>N/A</v>
      </c>
      <c r="E530" s="284" t="s">
        <v>6275</v>
      </c>
      <c r="F530" s="483">
        <f>IF(E530="","",IF(COUNTIF('B.LT.QR.5.3 LTQR(Corp Agencies)'!$B$13:$B$1000,DropDown!$E530)&gt;=1,"",ROW()-3))</f>
        <v>527</v>
      </c>
      <c r="G530" s="143" t="str">
        <f t="shared" si="25"/>
        <v>FOUNTAIN INSURANCE AGENCY O/B FORTUNE TEAM INDUSTRIES LTD</v>
      </c>
      <c r="I530" s="478" t="s">
        <v>2648</v>
      </c>
      <c r="J530" s="483">
        <f>IF(I530="","",IF(COUNTIF('B.LT.QR.5.4 LTQR(Brokers)'!$B$13:$B$1000,DropDown!$I530)&gt;=1,"",ROW()-3))</f>
        <v>527</v>
      </c>
      <c r="K530" s="143" t="str">
        <f t="shared" si="26"/>
        <v>Legacy Infinity Global Asset Management Limited</v>
      </c>
    </row>
    <row r="531" spans="1:11" ht="15" customHeight="1">
      <c r="A531" s="284"/>
      <c r="B531" s="483" t="str">
        <f>IF(A531="","",IF(COUNTIF('B.LT.QR.5.2 LTQR(Bancassurance)'!$B$13:$B$1000,DropDown!$A531)&gt;=1,"",ROW()-3))</f>
        <v/>
      </c>
      <c r="C531" s="143" t="str">
        <f t="shared" si="24"/>
        <v>N/A</v>
      </c>
      <c r="E531" s="284" t="s">
        <v>5511</v>
      </c>
      <c r="F531" s="483">
        <f>IF(E531="","",IF(COUNTIF('B.LT.QR.5.3 LTQR(Corp Agencies)'!$B$13:$B$1000,DropDown!$E531)&gt;=1,"",ROW()-3))</f>
        <v>528</v>
      </c>
      <c r="G531" s="143" t="str">
        <f t="shared" si="25"/>
        <v>FOUR SEAS INSURANCE CONSULTANTS LTD</v>
      </c>
      <c r="I531" s="478" t="s">
        <v>2130</v>
      </c>
      <c r="J531" s="483">
        <f>IF(I531="","",IF(COUNTIF('B.LT.QR.5.4 LTQR(Brokers)'!$B$13:$B$1000,DropDown!$I531)&gt;=1,"",ROW()-3))</f>
        <v>528</v>
      </c>
      <c r="K531" s="143" t="str">
        <f t="shared" si="26"/>
        <v>Legend Crown Wealth Management Consultants Limited</v>
      </c>
    </row>
    <row r="532" spans="1:11" ht="15" customHeight="1">
      <c r="A532" s="284"/>
      <c r="B532" s="483" t="str">
        <f>IF(A532="","",IF(COUNTIF('B.LT.QR.5.2 LTQR(Bancassurance)'!$B$13:$B$1000,DropDown!$A532)&gt;=1,"",ROW()-3))</f>
        <v/>
      </c>
      <c r="C532" s="143" t="str">
        <f t="shared" si="24"/>
        <v>N/A</v>
      </c>
      <c r="E532" s="284" t="s">
        <v>4555</v>
      </c>
      <c r="F532" s="483">
        <f>IF(E532="","",IF(COUNTIF('B.LT.QR.5.3 LTQR(Corp Agencies)'!$B$13:$B$1000,DropDown!$E532)&gt;=1,"",ROW()-3))</f>
        <v>529</v>
      </c>
      <c r="G532" s="143" t="str">
        <f t="shared" si="25"/>
        <v>FRANCIS CHEUK WEALTH CONSULTANT LIMITED</v>
      </c>
      <c r="I532" s="478" t="s">
        <v>1686</v>
      </c>
      <c r="J532" s="483">
        <f>IF(I532="","",IF(COUNTIF('B.LT.QR.5.4 LTQR(Brokers)'!$B$13:$B$1000,DropDown!$I532)&gt;=1,"",ROW()-3))</f>
        <v>529</v>
      </c>
      <c r="K532" s="143" t="str">
        <f t="shared" si="26"/>
        <v>Lerthai Park Well Wealth Management Limited</v>
      </c>
    </row>
    <row r="533" spans="1:11" ht="15" customHeight="1">
      <c r="A533" s="284"/>
      <c r="B533" s="483" t="str">
        <f>IF(A533="","",IF(COUNTIF('B.LT.QR.5.2 LTQR(Bancassurance)'!$B$13:$B$1000,DropDown!$A533)&gt;=1,"",ROW()-3))</f>
        <v/>
      </c>
      <c r="C533" s="143" t="str">
        <f t="shared" si="24"/>
        <v>N/A</v>
      </c>
      <c r="E533" s="284" t="s">
        <v>3895</v>
      </c>
      <c r="F533" s="483">
        <f>IF(E533="","",IF(COUNTIF('B.LT.QR.5.3 LTQR(Corp Agencies)'!$B$13:$B$1000,DropDown!$E533)&gt;=1,"",ROW()-3))</f>
        <v>530</v>
      </c>
      <c r="G533" s="143" t="str">
        <f t="shared" si="25"/>
        <v>FRANKFURT CONSULTANT SERVICE COMPANY LIMITED</v>
      </c>
      <c r="I533" s="478" t="s">
        <v>2590</v>
      </c>
      <c r="J533" s="483">
        <f>IF(I533="","",IF(COUNTIF('B.LT.QR.5.4 LTQR(Brokers)'!$B$13:$B$1000,DropDown!$I533)&gt;=1,"",ROW()-3))</f>
        <v>530</v>
      </c>
      <c r="K533" s="143" t="str">
        <f t="shared" si="26"/>
        <v>Likehealth Insurance Broker Limited</v>
      </c>
    </row>
    <row r="534" spans="1:11" ht="15" customHeight="1">
      <c r="A534" s="284"/>
      <c r="B534" s="483" t="str">
        <f>IF(A534="","",IF(COUNTIF('B.LT.QR.5.2 LTQR(Bancassurance)'!$B$13:$B$1000,DropDown!$A534)&gt;=1,"",ROW()-3))</f>
        <v/>
      </c>
      <c r="C534" s="143" t="str">
        <f t="shared" si="24"/>
        <v>N/A</v>
      </c>
      <c r="E534" s="284" t="s">
        <v>3625</v>
      </c>
      <c r="F534" s="483">
        <f>IF(E534="","",IF(COUNTIF('B.LT.QR.5.3 LTQR(Corp Agencies)'!$B$13:$B$1000,DropDown!$E534)&gt;=1,"",ROW()-3))</f>
        <v>531</v>
      </c>
      <c r="G534" s="143" t="str">
        <f t="shared" si="25"/>
        <v>FRANKFURT INSURANCE AGENCY CO LTD</v>
      </c>
      <c r="I534" s="143" t="s">
        <v>2092</v>
      </c>
      <c r="J534" s="483">
        <f>IF(I534="","",IF(COUNTIF('B.LT.QR.5.4 LTQR(Brokers)'!$B$13:$B$1000,DropDown!$I534)&gt;=1,"",ROW()-3))</f>
        <v>531</v>
      </c>
      <c r="K534" s="143" t="str">
        <f t="shared" si="26"/>
        <v>Linden Group Limited</v>
      </c>
    </row>
    <row r="535" spans="1:11" ht="15" customHeight="1">
      <c r="A535" s="284"/>
      <c r="B535" s="483" t="str">
        <f>IF(A535="","",IF(COUNTIF('B.LT.QR.5.2 LTQR(Bancassurance)'!$B$13:$B$1000,DropDown!$A535)&gt;=1,"",ROW()-3))</f>
        <v/>
      </c>
      <c r="C535" s="143" t="str">
        <f t="shared" si="24"/>
        <v>N/A</v>
      </c>
      <c r="E535" s="284" t="s">
        <v>4075</v>
      </c>
      <c r="F535" s="483">
        <f>IF(E535="","",IF(COUNTIF('B.LT.QR.5.3 LTQR(Corp Agencies)'!$B$13:$B$1000,DropDown!$E535)&gt;=1,"",ROW()-3))</f>
        <v>532</v>
      </c>
      <c r="G535" s="143" t="str">
        <f t="shared" si="25"/>
        <v>FRANKFURT INVESTMENT ADVISORY CO LIMITED</v>
      </c>
      <c r="I535" s="478" t="s">
        <v>2504</v>
      </c>
      <c r="J535" s="483">
        <f>IF(I535="","",IF(COUNTIF('B.LT.QR.5.4 LTQR(Brokers)'!$B$13:$B$1000,DropDown!$I535)&gt;=1,"",ROW()-3))</f>
        <v>532</v>
      </c>
      <c r="K535" s="143" t="str">
        <f t="shared" si="26"/>
        <v>Link Insurance Services Limited</v>
      </c>
    </row>
    <row r="536" spans="1:11" ht="15" customHeight="1">
      <c r="A536" s="284"/>
      <c r="B536" s="483" t="str">
        <f>IF(A536="","",IF(COUNTIF('B.LT.QR.5.2 LTQR(Bancassurance)'!$B$13:$B$1000,DropDown!$A536)&gt;=1,"",ROW()-3))</f>
        <v/>
      </c>
      <c r="C536" s="143" t="str">
        <f t="shared" si="24"/>
        <v>N/A</v>
      </c>
      <c r="E536" s="284" t="s">
        <v>2876</v>
      </c>
      <c r="F536" s="483">
        <f>IF(E536="","",IF(COUNTIF('B.LT.QR.5.3 LTQR(Corp Agencies)'!$B$13:$B$1000,DropDown!$E536)&gt;=1,"",ROW()-3))</f>
        <v>533</v>
      </c>
      <c r="G536" s="143" t="str">
        <f t="shared" si="25"/>
        <v>Freedom Insurance Services Limited</v>
      </c>
      <c r="I536" s="478" t="s">
        <v>1548</v>
      </c>
      <c r="J536" s="483">
        <f>IF(I536="","",IF(COUNTIF('B.LT.QR.5.4 LTQR(Brokers)'!$B$13:$B$1000,DropDown!$I536)&gt;=1,"",ROW()-3))</f>
        <v>533</v>
      </c>
      <c r="K536" s="143" t="str">
        <f t="shared" si="26"/>
        <v>Linkage Insurance Brokers (Hong Kong) Limited</v>
      </c>
    </row>
    <row r="537" spans="1:11" ht="15" customHeight="1">
      <c r="A537" s="284"/>
      <c r="B537" s="483" t="str">
        <f>IF(A537="","",IF(COUNTIF('B.LT.QR.5.2 LTQR(Bancassurance)'!$B$13:$B$1000,DropDown!$A537)&gt;=1,"",ROW()-3))</f>
        <v/>
      </c>
      <c r="C537" s="143" t="str">
        <f t="shared" si="24"/>
        <v>N/A</v>
      </c>
      <c r="E537" s="284" t="s">
        <v>3019</v>
      </c>
      <c r="F537" s="483">
        <f>IF(E537="","",IF(COUNTIF('B.LT.QR.5.3 LTQR(Corp Agencies)'!$B$13:$B$1000,DropDown!$E537)&gt;=1,"",ROW()-3))</f>
        <v>534</v>
      </c>
      <c r="G537" s="143" t="str">
        <f t="shared" si="25"/>
        <v>FRESH VISION COMPANY LIMITED</v>
      </c>
      <c r="I537" s="478" t="s">
        <v>1866</v>
      </c>
      <c r="J537" s="483">
        <f>IF(I537="","",IF(COUNTIF('B.LT.QR.5.4 LTQR(Brokers)'!$B$13:$B$1000,DropDown!$I537)&gt;=1,"",ROW()-3))</f>
        <v>534</v>
      </c>
      <c r="K537" s="143" t="str">
        <f t="shared" si="26"/>
        <v>Links Wealth Management Limited</v>
      </c>
    </row>
    <row r="538" spans="1:11" ht="15" customHeight="1">
      <c r="A538" s="284"/>
      <c r="B538" s="483" t="str">
        <f>IF(A538="","",IF(COUNTIF('B.LT.QR.5.2 LTQR(Bancassurance)'!$B$13:$B$1000,DropDown!$A538)&gt;=1,"",ROW()-3))</f>
        <v/>
      </c>
      <c r="C538" s="143" t="str">
        <f t="shared" si="24"/>
        <v>N/A</v>
      </c>
      <c r="E538" s="284" t="s">
        <v>4345</v>
      </c>
      <c r="F538" s="483">
        <f>IF(E538="","",IF(COUNTIF('B.LT.QR.5.3 LTQR(Corp Agencies)'!$B$13:$B$1000,DropDown!$E538)&gt;=1,"",ROW()-3))</f>
        <v>535</v>
      </c>
      <c r="G538" s="143" t="str">
        <f t="shared" si="25"/>
        <v>FU AN INSURANCE AGENCY LIMITED</v>
      </c>
      <c r="I538" s="143" t="s">
        <v>2074</v>
      </c>
      <c r="J538" s="483">
        <f>IF(I538="","",IF(COUNTIF('B.LT.QR.5.4 LTQR(Brokers)'!$B$13:$B$1000,DropDown!$I538)&gt;=1,"",ROW()-3))</f>
        <v>535</v>
      </c>
      <c r="K538" s="143" t="str">
        <f t="shared" si="26"/>
        <v>Lion Asia Wealth Management Limited</v>
      </c>
    </row>
    <row r="539" spans="1:11" ht="15" customHeight="1">
      <c r="A539" s="284"/>
      <c r="B539" s="483" t="str">
        <f>IF(A539="","",IF(COUNTIF('B.LT.QR.5.2 LTQR(Bancassurance)'!$B$13:$B$1000,DropDown!$A539)&gt;=1,"",ROW()-3))</f>
        <v/>
      </c>
      <c r="C539" s="143" t="str">
        <f t="shared" si="24"/>
        <v>N/A</v>
      </c>
      <c r="E539" s="284" t="s">
        <v>4253</v>
      </c>
      <c r="F539" s="483">
        <f>IF(E539="","",IF(COUNTIF('B.LT.QR.5.3 LTQR(Corp Agencies)'!$B$13:$B$1000,DropDown!$E539)&gt;=1,"",ROW()-3))</f>
        <v>536</v>
      </c>
      <c r="G539" s="143" t="str">
        <f t="shared" si="25"/>
        <v>FU HOI INSURANCE MANAGEMENT LIMITED</v>
      </c>
      <c r="I539" s="478" t="s">
        <v>1135</v>
      </c>
      <c r="J539" s="483">
        <f>IF(I539="","",IF(COUNTIF('B.LT.QR.5.4 LTQR(Brokers)'!$B$13:$B$1000,DropDown!$I539)&gt;=1,"",ROW()-3))</f>
        <v>536</v>
      </c>
      <c r="K539" s="143" t="str">
        <f t="shared" si="26"/>
        <v>Lion Global Financial Limited</v>
      </c>
    </row>
    <row r="540" spans="1:11" ht="15" customHeight="1">
      <c r="A540" s="284"/>
      <c r="B540" s="483" t="str">
        <f>IF(A540="","",IF(COUNTIF('B.LT.QR.5.2 LTQR(Bancassurance)'!$B$13:$B$1000,DropDown!$A540)&gt;=1,"",ROW()-3))</f>
        <v/>
      </c>
      <c r="C540" s="143" t="str">
        <f t="shared" si="24"/>
        <v>N/A</v>
      </c>
      <c r="E540" s="284" t="s">
        <v>4579</v>
      </c>
      <c r="F540" s="483">
        <f>IF(E540="","",IF(COUNTIF('B.LT.QR.5.3 LTQR(Corp Agencies)'!$B$13:$B$1000,DropDown!$E540)&gt;=1,"",ROW()-3))</f>
        <v>537</v>
      </c>
      <c r="G540" s="143" t="str">
        <f t="shared" si="25"/>
        <v>FU LAI WEALTH MANAGEMENT LIMITED</v>
      </c>
      <c r="I540" s="143" t="s">
        <v>1580</v>
      </c>
      <c r="J540" s="483">
        <f>IF(I540="","",IF(COUNTIF('B.LT.QR.5.4 LTQR(Brokers)'!$B$13:$B$1000,DropDown!$I540)&gt;=1,"",ROW()-3))</f>
        <v>537</v>
      </c>
      <c r="K540" s="143" t="str">
        <f t="shared" si="26"/>
        <v>Lioner International Consultancy Limited</v>
      </c>
    </row>
    <row r="541" spans="1:11" ht="15" customHeight="1">
      <c r="A541" s="284"/>
      <c r="B541" s="483" t="str">
        <f>IF(A541="","",IF(COUNTIF('B.LT.QR.5.2 LTQR(Bancassurance)'!$B$13:$B$1000,DropDown!$A541)&gt;=1,"",ROW()-3))</f>
        <v/>
      </c>
      <c r="C541" s="143" t="str">
        <f t="shared" si="24"/>
        <v>N/A</v>
      </c>
      <c r="E541" s="284" t="s">
        <v>6058</v>
      </c>
      <c r="F541" s="483">
        <f>IF(E541="","",IF(COUNTIF('B.LT.QR.5.3 LTQR(Corp Agencies)'!$B$13:$B$1000,DropDown!$E541)&gt;=1,"",ROW()-3))</f>
        <v>538</v>
      </c>
      <c r="G541" s="143" t="str">
        <f t="shared" si="25"/>
        <v>FU SHING MOTORS &amp; INVESTMENT CO</v>
      </c>
      <c r="I541" s="143" t="s">
        <v>2662</v>
      </c>
      <c r="J541" s="483">
        <f>IF(I541="","",IF(COUNTIF('B.LT.QR.5.4 LTQR(Brokers)'!$B$13:$B$1000,DropDown!$I541)&gt;=1,"",ROW()-3))</f>
        <v>538</v>
      </c>
      <c r="K541" s="143" t="str">
        <f t="shared" si="26"/>
        <v>Liongate Financial Services Limited</v>
      </c>
    </row>
    <row r="542" spans="1:11" ht="15" customHeight="1">
      <c r="A542" s="284"/>
      <c r="B542" s="483" t="str">
        <f>IF(A542="","",IF(COUNTIF('B.LT.QR.5.2 LTQR(Bancassurance)'!$B$13:$B$1000,DropDown!$A542)&gt;=1,"",ROW()-3))</f>
        <v/>
      </c>
      <c r="C542" s="143" t="str">
        <f t="shared" si="24"/>
        <v>N/A</v>
      </c>
      <c r="E542" s="284" t="s">
        <v>3847</v>
      </c>
      <c r="F542" s="483">
        <f>IF(E542="","",IF(COUNTIF('B.LT.QR.5.3 LTQR(Corp Agencies)'!$B$13:$B$1000,DropDown!$E542)&gt;=1,"",ROW()-3))</f>
        <v>539</v>
      </c>
      <c r="G542" s="143" t="str">
        <f t="shared" si="25"/>
        <v>FUKIN INSURANCE SERVICES LIMITED</v>
      </c>
      <c r="I542" s="478" t="s">
        <v>2024</v>
      </c>
      <c r="J542" s="483">
        <f>IF(I542="","",IF(COUNTIF('B.LT.QR.5.4 LTQR(Brokers)'!$B$13:$B$1000,DropDown!$I542)&gt;=1,"",ROW()-3))</f>
        <v>539</v>
      </c>
      <c r="K542" s="143" t="str">
        <f t="shared" si="26"/>
        <v>LIS Wealth Management Ltd.</v>
      </c>
    </row>
    <row r="543" spans="1:11" ht="15" customHeight="1">
      <c r="A543" s="284"/>
      <c r="B543" s="483" t="str">
        <f>IF(A543="","",IF(COUNTIF('B.LT.QR.5.2 LTQR(Bancassurance)'!$B$13:$B$1000,DropDown!$A543)&gt;=1,"",ROW()-3))</f>
        <v/>
      </c>
      <c r="C543" s="143" t="str">
        <f t="shared" si="24"/>
        <v>N/A</v>
      </c>
      <c r="E543" s="284" t="s">
        <v>5357</v>
      </c>
      <c r="F543" s="483">
        <f>IF(E543="","",IF(COUNTIF('B.LT.QR.5.3 LTQR(Corp Agencies)'!$B$13:$B$1000,DropDown!$E543)&gt;=1,"",ROW()-3))</f>
        <v>540</v>
      </c>
      <c r="G543" s="143" t="str">
        <f t="shared" si="25"/>
        <v>FULL KING CONSULTANTS LTD</v>
      </c>
      <c r="I543" s="143" t="s">
        <v>1658</v>
      </c>
      <c r="J543" s="483">
        <f>IF(I543="","",IF(COUNTIF('B.LT.QR.5.4 LTQR(Brokers)'!$B$13:$B$1000,DropDown!$I543)&gt;=1,"",ROW()-3))</f>
        <v>540</v>
      </c>
      <c r="K543" s="143" t="str">
        <f t="shared" si="26"/>
        <v>Lloyds Pacific Financial Consultants Limited</v>
      </c>
    </row>
    <row r="544" spans="1:11" ht="15" customHeight="1">
      <c r="A544" s="284"/>
      <c r="B544" s="483" t="str">
        <f>IF(A544="","",IF(COUNTIF('B.LT.QR.5.2 LTQR(Bancassurance)'!$B$13:$B$1000,DropDown!$A544)&gt;=1,"",ROW()-3))</f>
        <v/>
      </c>
      <c r="C544" s="143" t="str">
        <f t="shared" si="24"/>
        <v>N/A</v>
      </c>
      <c r="E544" s="284" t="s">
        <v>4245</v>
      </c>
      <c r="F544" s="483">
        <f>IF(E544="","",IF(COUNTIF('B.LT.QR.5.3 LTQR(Corp Agencies)'!$B$13:$B$1000,DropDown!$E544)&gt;=1,"",ROW()-3))</f>
        <v>541</v>
      </c>
      <c r="G544" s="143" t="str">
        <f t="shared" si="25"/>
        <v>FULL LUCK INC LTD T/A CLEMENT CHOW &amp; ASSOCIATE</v>
      </c>
      <c r="I544" s="478" t="s">
        <v>2612</v>
      </c>
      <c r="J544" s="483">
        <f>IF(I544="","",IF(COUNTIF('B.LT.QR.5.4 LTQR(Brokers)'!$B$13:$B$1000,DropDown!$I544)&gt;=1,"",ROW()-3))</f>
        <v>541</v>
      </c>
      <c r="K544" s="143" t="str">
        <f t="shared" si="26"/>
        <v>LMW MGT Limited</v>
      </c>
    </row>
    <row r="545" spans="1:11" ht="15" customHeight="1">
      <c r="A545" s="284"/>
      <c r="B545" s="483" t="str">
        <f>IF(A545="","",IF(COUNTIF('B.LT.QR.5.2 LTQR(Bancassurance)'!$B$13:$B$1000,DropDown!$A545)&gt;=1,"",ROW()-3))</f>
        <v/>
      </c>
      <c r="C545" s="143" t="str">
        <f t="shared" si="24"/>
        <v>N/A</v>
      </c>
      <c r="E545" s="284" t="s">
        <v>6669</v>
      </c>
      <c r="F545" s="483">
        <f>IF(E545="","",IF(COUNTIF('B.LT.QR.5.3 LTQR(Corp Agencies)'!$B$13:$B$1000,DropDown!$E545)&gt;=1,"",ROW()-3))</f>
        <v>542</v>
      </c>
      <c r="G545" s="143" t="str">
        <f t="shared" si="25"/>
        <v>Full Motors Services Limited</v>
      </c>
      <c r="I545" s="478" t="s">
        <v>1041</v>
      </c>
      <c r="J545" s="483">
        <f>IF(I545="","",IF(COUNTIF('B.LT.QR.5.4 LTQR(Brokers)'!$B$13:$B$1000,DropDown!$I545)&gt;=1,"",ROW()-3))</f>
        <v>542</v>
      </c>
      <c r="K545" s="143" t="str">
        <f t="shared" si="26"/>
        <v>Lockton Companies (Hong Kong) Limited</v>
      </c>
    </row>
    <row r="546" spans="1:11" ht="15" customHeight="1">
      <c r="A546" s="284"/>
      <c r="B546" s="483" t="str">
        <f>IF(A546="","",IF(COUNTIF('B.LT.QR.5.2 LTQR(Bancassurance)'!$B$13:$B$1000,DropDown!$A546)&gt;=1,"",ROW()-3))</f>
        <v/>
      </c>
      <c r="C546" s="143" t="str">
        <f t="shared" si="24"/>
        <v>N/A</v>
      </c>
      <c r="E546" s="284" t="s">
        <v>4471</v>
      </c>
      <c r="F546" s="483">
        <f>IF(E546="","",IF(COUNTIF('B.LT.QR.5.3 LTQR(Corp Agencies)'!$B$13:$B$1000,DropDown!$E546)&gt;=1,"",ROW()-3))</f>
        <v>543</v>
      </c>
      <c r="G546" s="143" t="str">
        <f t="shared" si="25"/>
        <v>FULL PARTNERS (CHINA FOCUS) LIMITED</v>
      </c>
      <c r="I546" s="478" t="s">
        <v>2272</v>
      </c>
      <c r="J546" s="483">
        <f>IF(I546="","",IF(COUNTIF('B.LT.QR.5.4 LTQR(Brokers)'!$B$13:$B$1000,DropDown!$I546)&gt;=1,"",ROW()-3))</f>
        <v>543</v>
      </c>
      <c r="K546" s="143" t="str">
        <f t="shared" si="26"/>
        <v>Logos Wealth Management Group Company Limited</v>
      </c>
    </row>
    <row r="547" spans="1:11" ht="15" customHeight="1">
      <c r="A547" s="284"/>
      <c r="B547" s="483" t="str">
        <f>IF(A547="","",IF(COUNTIF('B.LT.QR.5.2 LTQR(Bancassurance)'!$B$13:$B$1000,DropDown!$A547)&gt;=1,"",ROW()-3))</f>
        <v/>
      </c>
      <c r="C547" s="143" t="str">
        <f t="shared" si="24"/>
        <v>N/A</v>
      </c>
      <c r="E547" s="284" t="s">
        <v>3977</v>
      </c>
      <c r="F547" s="483">
        <f>IF(E547="","",IF(COUNTIF('B.LT.QR.5.3 LTQR(Corp Agencies)'!$B$13:$B$1000,DropDown!$E547)&gt;=1,"",ROW()-3))</f>
        <v>544</v>
      </c>
      <c r="G547" s="143" t="str">
        <f t="shared" si="25"/>
        <v>FULL RICHLY INTERNATIONAL LIMITED</v>
      </c>
      <c r="I547" s="143" t="s">
        <v>1868</v>
      </c>
      <c r="J547" s="483">
        <f>IF(I547="","",IF(COUNTIF('B.LT.QR.5.4 LTQR(Brokers)'!$B$13:$B$1000,DropDown!$I547)&gt;=1,"",ROW()-3))</f>
        <v>544</v>
      </c>
      <c r="K547" s="143" t="str">
        <f t="shared" si="26"/>
        <v>Loksoo Consultants Ltd.</v>
      </c>
    </row>
    <row r="548" spans="1:11" ht="15" customHeight="1">
      <c r="A548" s="284"/>
      <c r="B548" s="483" t="str">
        <f>IF(A548="","",IF(COUNTIF('B.LT.QR.5.2 LTQR(Bancassurance)'!$B$13:$B$1000,DropDown!$A548)&gt;=1,"",ROW()-3))</f>
        <v/>
      </c>
      <c r="C548" s="143" t="str">
        <f t="shared" si="24"/>
        <v>N/A</v>
      </c>
      <c r="E548" s="284" t="s">
        <v>3177</v>
      </c>
      <c r="F548" s="483">
        <f>IF(E548="","",IF(COUNTIF('B.LT.QR.5.3 LTQR(Corp Agencies)'!$B$13:$B$1000,DropDown!$E548)&gt;=1,"",ROW()-3))</f>
        <v>545</v>
      </c>
      <c r="G548" s="143" t="str">
        <f t="shared" si="25"/>
        <v>FULL SMART MOTORS LTD</v>
      </c>
      <c r="I548" s="143" t="s">
        <v>1025</v>
      </c>
      <c r="J548" s="483">
        <f>IF(I548="","",IF(COUNTIF('B.LT.QR.5.4 LTQR(Brokers)'!$B$13:$B$1000,DropDown!$I548)&gt;=1,"",ROW()-3))</f>
        <v>545</v>
      </c>
      <c r="K548" s="143" t="str">
        <f t="shared" si="26"/>
        <v>Lombard International Brokers Limited</v>
      </c>
    </row>
    <row r="549" spans="1:11" ht="15" customHeight="1">
      <c r="A549" s="284"/>
      <c r="B549" s="483" t="str">
        <f>IF(A549="","",IF(COUNTIF('B.LT.QR.5.2 LTQR(Bancassurance)'!$B$13:$B$1000,DropDown!$A549)&gt;=1,"",ROW()-3))</f>
        <v/>
      </c>
      <c r="C549" s="143" t="str">
        <f t="shared" si="24"/>
        <v>N/A</v>
      </c>
      <c r="E549" s="284" t="s">
        <v>3073</v>
      </c>
      <c r="F549" s="483">
        <f>IF(E549="","",IF(COUNTIF('B.LT.QR.5.3 LTQR(Corp Agencies)'!$B$13:$B$1000,DropDown!$E549)&gt;=1,"",ROW()-3))</f>
        <v>546</v>
      </c>
      <c r="G549" s="143" t="str">
        <f t="shared" si="25"/>
        <v>FULL SPEED INSURANCE AGENCY COMPANY LIMITED</v>
      </c>
      <c r="I549" s="143" t="s">
        <v>1504</v>
      </c>
      <c r="J549" s="483">
        <f>IF(I549="","",IF(COUNTIF('B.LT.QR.5.4 LTQR(Brokers)'!$B$13:$B$1000,DropDown!$I549)&gt;=1,"",ROW()-3))</f>
        <v>546</v>
      </c>
      <c r="K549" s="143" t="str">
        <f t="shared" si="26"/>
        <v>Longrun Wealth Management Limited</v>
      </c>
    </row>
    <row r="550" spans="1:11" ht="15" customHeight="1">
      <c r="A550" s="284"/>
      <c r="B550" s="483" t="str">
        <f>IF(A550="","",IF(COUNTIF('B.LT.QR.5.2 LTQR(Bancassurance)'!$B$13:$B$1000,DropDown!$A550)&gt;=1,"",ROW()-3))</f>
        <v/>
      </c>
      <c r="C550" s="143" t="str">
        <f t="shared" si="24"/>
        <v>N/A</v>
      </c>
      <c r="E550" s="284" t="s">
        <v>4815</v>
      </c>
      <c r="F550" s="483">
        <f>IF(E550="","",IF(COUNTIF('B.LT.QR.5.3 LTQR(Corp Agencies)'!$B$13:$B$1000,DropDown!$E550)&gt;=1,"",ROW()-3))</f>
        <v>547</v>
      </c>
      <c r="G550" s="143" t="str">
        <f t="shared" si="25"/>
        <v>FULL TOP INTERNATIONAL LIMITED</v>
      </c>
      <c r="I550" s="143" t="s">
        <v>990</v>
      </c>
      <c r="J550" s="483">
        <f>IF(I550="","",IF(COUNTIF('B.LT.QR.5.4 LTQR(Brokers)'!$B$13:$B$1000,DropDown!$I550)&gt;=1,"",ROW()-3))</f>
        <v>547</v>
      </c>
      <c r="K550" s="143" t="str">
        <f t="shared" si="26"/>
        <v>Longuard Insurance Consultants Ltd</v>
      </c>
    </row>
    <row r="551" spans="1:11" ht="15" customHeight="1">
      <c r="A551" s="284"/>
      <c r="B551" s="483" t="str">
        <f>IF(A551="","",IF(COUNTIF('B.LT.QR.5.2 LTQR(Bancassurance)'!$B$13:$B$1000,DropDown!$A551)&gt;=1,"",ROW()-3))</f>
        <v/>
      </c>
      <c r="C551" s="143" t="str">
        <f t="shared" si="24"/>
        <v>N/A</v>
      </c>
      <c r="E551" s="284" t="s">
        <v>4027</v>
      </c>
      <c r="F551" s="483">
        <f>IF(E551="","",IF(COUNTIF('B.LT.QR.5.3 LTQR(Corp Agencies)'!$B$13:$B$1000,DropDown!$E551)&gt;=1,"",ROW()-3))</f>
        <v>548</v>
      </c>
      <c r="G551" s="143" t="str">
        <f t="shared" si="25"/>
        <v>FULL WEALTHY INSURANCE AGENCY LIMITED</v>
      </c>
      <c r="I551" s="143" t="s">
        <v>1620</v>
      </c>
      <c r="J551" s="483">
        <f>IF(I551="","",IF(COUNTIF('B.LT.QR.5.4 LTQR(Brokers)'!$B$13:$B$1000,DropDown!$I551)&gt;=1,"",ROW()-3))</f>
        <v>548</v>
      </c>
      <c r="K551" s="143" t="str">
        <f t="shared" si="26"/>
        <v>Loyal Insurance Advisers Limited</v>
      </c>
    </row>
    <row r="552" spans="1:11" ht="15" customHeight="1">
      <c r="A552" s="284"/>
      <c r="B552" s="483" t="str">
        <f>IF(A552="","",IF(COUNTIF('B.LT.QR.5.2 LTQR(Bancassurance)'!$B$13:$B$1000,DropDown!$A552)&gt;=1,"",ROW()-3))</f>
        <v/>
      </c>
      <c r="C552" s="143" t="str">
        <f t="shared" si="24"/>
        <v>N/A</v>
      </c>
      <c r="E552" s="284" t="s">
        <v>3575</v>
      </c>
      <c r="F552" s="483">
        <f>IF(E552="","",IF(COUNTIF('B.LT.QR.5.3 LTQR(Corp Agencies)'!$B$13:$B$1000,DropDown!$E552)&gt;=1,"",ROW()-3))</f>
        <v>549</v>
      </c>
      <c r="G552" s="143" t="str">
        <f t="shared" si="25"/>
        <v>FULL WEALTHY LIMITED</v>
      </c>
      <c r="I552" s="143" t="s">
        <v>1345</v>
      </c>
      <c r="J552" s="483">
        <f>IF(I552="","",IF(COUNTIF('B.LT.QR.5.4 LTQR(Brokers)'!$B$13:$B$1000,DropDown!$I552)&gt;=1,"",ROW()-3))</f>
        <v>549</v>
      </c>
      <c r="K552" s="143" t="str">
        <f t="shared" si="26"/>
        <v>Loyalwealth Insurance Partners (Hong Kong) Limited</v>
      </c>
    </row>
    <row r="553" spans="1:11" ht="15" customHeight="1">
      <c r="A553" s="284"/>
      <c r="B553" s="483" t="str">
        <f>IF(A553="","",IF(COUNTIF('B.LT.QR.5.2 LTQR(Bancassurance)'!$B$13:$B$1000,DropDown!$A553)&gt;=1,"",ROW()-3))</f>
        <v/>
      </c>
      <c r="C553" s="143" t="str">
        <f t="shared" si="24"/>
        <v>N/A</v>
      </c>
      <c r="E553" s="284" t="s">
        <v>3605</v>
      </c>
      <c r="F553" s="483">
        <f>IF(E553="","",IF(COUNTIF('B.LT.QR.5.3 LTQR(Corp Agencies)'!$B$13:$B$1000,DropDown!$E553)&gt;=1,"",ROW()-3))</f>
        <v>550</v>
      </c>
      <c r="G553" s="143" t="str">
        <f t="shared" si="25"/>
        <v>FULLNESS INSURANCE AGENCY LTD</v>
      </c>
      <c r="I553" s="143" t="s">
        <v>1904</v>
      </c>
      <c r="J553" s="483">
        <f>IF(I553="","",IF(COUNTIF('B.LT.QR.5.4 LTQR(Brokers)'!$B$13:$B$1000,DropDown!$I553)&gt;=1,"",ROW()-3))</f>
        <v>550</v>
      </c>
      <c r="K553" s="143" t="str">
        <f t="shared" si="26"/>
        <v>LPC Insurance Brokers Limited</v>
      </c>
    </row>
    <row r="554" spans="1:11" ht="15" customHeight="1">
      <c r="A554" s="284"/>
      <c r="B554" s="483" t="str">
        <f>IF(A554="","",IF(COUNTIF('B.LT.QR.5.2 LTQR(Bancassurance)'!$B$13:$B$1000,DropDown!$A554)&gt;=1,"",ROW()-3))</f>
        <v/>
      </c>
      <c r="C554" s="143" t="str">
        <f t="shared" si="24"/>
        <v>N/A</v>
      </c>
      <c r="E554" s="284" t="s">
        <v>5417</v>
      </c>
      <c r="F554" s="483">
        <f>IF(E554="","",IF(COUNTIF('B.LT.QR.5.3 LTQR(Corp Agencies)'!$B$13:$B$1000,DropDown!$E554)&gt;=1,"",ROW()-3))</f>
        <v>551</v>
      </c>
      <c r="G554" s="143" t="str">
        <f t="shared" si="25"/>
        <v>FULVIA INSURANCE AGENCIES</v>
      </c>
      <c r="I554" s="143" t="s">
        <v>2218</v>
      </c>
      <c r="J554" s="483">
        <f>IF(I554="","",IF(COUNTIF('B.LT.QR.5.4 LTQR(Brokers)'!$B$13:$B$1000,DropDown!$I554)&gt;=1,"",ROW()-3))</f>
        <v>551</v>
      </c>
      <c r="K554" s="143" t="str">
        <f t="shared" si="26"/>
        <v>LTC Wealth Management Limited</v>
      </c>
    </row>
    <row r="555" spans="1:11" ht="15" customHeight="1">
      <c r="A555" s="284"/>
      <c r="B555" s="483" t="str">
        <f>IF(A555="","",IF(COUNTIF('B.LT.QR.5.2 LTQR(Bancassurance)'!$B$13:$B$1000,DropDown!$A555)&gt;=1,"",ROW()-3))</f>
        <v/>
      </c>
      <c r="C555" s="143" t="str">
        <f t="shared" si="24"/>
        <v>N/A</v>
      </c>
      <c r="E555" s="284" t="s">
        <v>4189</v>
      </c>
      <c r="F555" s="483">
        <f>IF(E555="","",IF(COUNTIF('B.LT.QR.5.3 LTQR(Corp Agencies)'!$B$13:$B$1000,DropDown!$E555)&gt;=1,"",ROW()-3))</f>
        <v>552</v>
      </c>
      <c r="G555" s="143" t="str">
        <f t="shared" si="25"/>
        <v>FUNGYEE INSURANCE AGENCY CO</v>
      </c>
      <c r="I555" s="478" t="s">
        <v>2194</v>
      </c>
      <c r="J555" s="483">
        <f>IF(I555="","",IF(COUNTIF('B.LT.QR.5.4 LTQR(Brokers)'!$B$13:$B$1000,DropDown!$I555)&gt;=1,"",ROW()-3))</f>
        <v>552</v>
      </c>
      <c r="K555" s="143" t="str">
        <f t="shared" si="26"/>
        <v>Luk Fook Wealth Management (HK) Ltd.</v>
      </c>
    </row>
    <row r="556" spans="1:11" ht="15" customHeight="1">
      <c r="A556" s="284"/>
      <c r="B556" s="483" t="str">
        <f>IF(A556="","",IF(COUNTIF('B.LT.QR.5.2 LTQR(Bancassurance)'!$B$13:$B$1000,DropDown!$A556)&gt;=1,"",ROW()-3))</f>
        <v/>
      </c>
      <c r="C556" s="143" t="str">
        <f t="shared" si="24"/>
        <v>N/A</v>
      </c>
      <c r="E556" s="284" t="s">
        <v>5399</v>
      </c>
      <c r="F556" s="483">
        <f>IF(E556="","",IF(COUNTIF('B.LT.QR.5.3 LTQR(Corp Agencies)'!$B$13:$B$1000,DropDown!$E556)&gt;=1,"",ROW()-3))</f>
        <v>553</v>
      </c>
      <c r="G556" s="143" t="str">
        <f t="shared" si="25"/>
        <v>FURTHER CREATION (INTERNATIONAL) INVESTMENT LTD</v>
      </c>
      <c r="I556" s="143" t="s">
        <v>2358</v>
      </c>
      <c r="J556" s="483">
        <f>IF(I556="","",IF(COUNTIF('B.LT.QR.5.4 LTQR(Brokers)'!$B$13:$B$1000,DropDown!$I556)&gt;=1,"",ROW()-3))</f>
        <v>553</v>
      </c>
      <c r="K556" s="143" t="str">
        <f t="shared" si="26"/>
        <v>LW Insurance Brokers Limited</v>
      </c>
    </row>
    <row r="557" spans="1:11" ht="15" customHeight="1">
      <c r="A557" s="284"/>
      <c r="B557" s="483" t="str">
        <f>IF(A557="","",IF(COUNTIF('B.LT.QR.5.2 LTQR(Bancassurance)'!$B$13:$B$1000,DropDown!$A557)&gt;=1,"",ROW()-3))</f>
        <v/>
      </c>
      <c r="C557" s="143" t="str">
        <f t="shared" si="24"/>
        <v>N/A</v>
      </c>
      <c r="E557" s="284" t="s">
        <v>6559</v>
      </c>
      <c r="F557" s="483">
        <f>IF(E557="","",IF(COUNTIF('B.LT.QR.5.3 LTQR(Corp Agencies)'!$B$13:$B$1000,DropDown!$E557)&gt;=1,"",ROW()-3))</f>
        <v>554</v>
      </c>
      <c r="G557" s="143" t="str">
        <f t="shared" si="25"/>
        <v>FUSION SPECIALTY ASIA LIMITED</v>
      </c>
      <c r="I557" s="478" t="s">
        <v>2180</v>
      </c>
      <c r="J557" s="483">
        <f>IF(I557="","",IF(COUNTIF('B.LT.QR.5.4 LTQR(Brokers)'!$B$13:$B$1000,DropDown!$I557)&gt;=1,"",ROW()-3))</f>
        <v>554</v>
      </c>
      <c r="K557" s="143" t="str">
        <f t="shared" si="26"/>
        <v>Lynco International Wealth Management Limited</v>
      </c>
    </row>
    <row r="558" spans="1:11" ht="15" customHeight="1">
      <c r="A558" s="284"/>
      <c r="B558" s="483" t="str">
        <f>IF(A558="","",IF(COUNTIF('B.LT.QR.5.2 LTQR(Bancassurance)'!$B$13:$B$1000,DropDown!$A558)&gt;=1,"",ROW()-3))</f>
        <v/>
      </c>
      <c r="C558" s="143" t="str">
        <f t="shared" si="24"/>
        <v>N/A</v>
      </c>
      <c r="E558" s="284" t="s">
        <v>3785</v>
      </c>
      <c r="F558" s="483">
        <f>IF(E558="","",IF(COUNTIF('B.LT.QR.5.3 LTQR(Corp Agencies)'!$B$13:$B$1000,DropDown!$E558)&gt;=1,"",ROW()-3))</f>
        <v>555</v>
      </c>
      <c r="G558" s="143" t="str">
        <f t="shared" si="25"/>
        <v>FUTIAN ASSET MANAGEMENT CONSULTANT COMPANY</v>
      </c>
      <c r="I558" s="478" t="s">
        <v>1091</v>
      </c>
      <c r="J558" s="483">
        <f>IF(I558="","",IF(COUNTIF('B.LT.QR.5.4 LTQR(Brokers)'!$B$13:$B$1000,DropDown!$I558)&gt;=1,"",ROW()-3))</f>
        <v>555</v>
      </c>
      <c r="K558" s="143" t="str">
        <f t="shared" si="26"/>
        <v>M.G. Geraghty (Insurance Brokers) Limited</v>
      </c>
    </row>
    <row r="559" spans="1:11" ht="15" customHeight="1">
      <c r="A559" s="284"/>
      <c r="B559" s="483" t="str">
        <f>IF(A559="","",IF(COUNTIF('B.LT.QR.5.2 LTQR(Bancassurance)'!$B$13:$B$1000,DropDown!$A559)&gt;=1,"",ROW()-3))</f>
        <v/>
      </c>
      <c r="C559" s="143" t="str">
        <f t="shared" si="24"/>
        <v>N/A</v>
      </c>
      <c r="E559" s="284" t="s">
        <v>6661</v>
      </c>
      <c r="F559" s="483">
        <f>IF(E559="","",IF(COUNTIF('B.LT.QR.5.3 LTQR(Corp Agencies)'!$B$13:$B$1000,DropDown!$E559)&gt;=1,"",ROW()-3))</f>
        <v>556</v>
      </c>
      <c r="G559" s="143" t="str">
        <f t="shared" si="25"/>
        <v>FUTURE INSURANCE AGENCY LIMITED</v>
      </c>
      <c r="I559" s="478" t="s">
        <v>2720</v>
      </c>
      <c r="J559" s="483">
        <f>IF(I559="","",IF(COUNTIF('B.LT.QR.5.4 LTQR(Brokers)'!$B$13:$B$1000,DropDown!$I559)&gt;=1,"",ROW()-3))</f>
        <v>556</v>
      </c>
      <c r="K559" s="143" t="str">
        <f t="shared" si="26"/>
        <v>MacKenzie Wealth Management Limited</v>
      </c>
    </row>
    <row r="560" spans="1:11" ht="15" customHeight="1">
      <c r="A560" s="284"/>
      <c r="B560" s="483" t="str">
        <f>IF(A560="","",IF(COUNTIF('B.LT.QR.5.2 LTQR(Bancassurance)'!$B$13:$B$1000,DropDown!$A560)&gt;=1,"",ROW()-3))</f>
        <v/>
      </c>
      <c r="C560" s="143" t="str">
        <f t="shared" si="24"/>
        <v>N/A</v>
      </c>
      <c r="E560" s="284" t="s">
        <v>4163</v>
      </c>
      <c r="F560" s="483">
        <f>IF(E560="","",IF(COUNTIF('B.LT.QR.5.3 LTQR(Corp Agencies)'!$B$13:$B$1000,DropDown!$E560)&gt;=1,"",ROW()-3))</f>
        <v>557</v>
      </c>
      <c r="G560" s="143" t="str">
        <f t="shared" si="25"/>
        <v>FUTURE MOTORS LIMITED</v>
      </c>
      <c r="I560" s="143" t="s">
        <v>2020</v>
      </c>
      <c r="J560" s="483">
        <f>IF(I560="","",IF(COUNTIF('B.LT.QR.5.4 LTQR(Brokers)'!$B$13:$B$1000,DropDown!$I560)&gt;=1,"",ROW()-3))</f>
        <v>557</v>
      </c>
      <c r="K560" s="143" t="str">
        <f t="shared" si="26"/>
        <v>Macroscopica International Wealth Management Ltd.</v>
      </c>
    </row>
    <row r="561" spans="1:11" ht="15" customHeight="1">
      <c r="A561" s="284"/>
      <c r="B561" s="483" t="str">
        <f>IF(A561="","",IF(COUNTIF('B.LT.QR.5.2 LTQR(Bancassurance)'!$B$13:$B$1000,DropDown!$A561)&gt;=1,"",ROW()-3))</f>
        <v/>
      </c>
      <c r="C561" s="143" t="str">
        <f t="shared" si="24"/>
        <v>N/A</v>
      </c>
      <c r="E561" s="284" t="s">
        <v>5045</v>
      </c>
      <c r="F561" s="483">
        <f>IF(E561="","",IF(COUNTIF('B.LT.QR.5.3 LTQR(Corp Agencies)'!$B$13:$B$1000,DropDown!$E561)&gt;=1,"",ROW()-3))</f>
        <v>558</v>
      </c>
      <c r="G561" s="143" t="str">
        <f t="shared" si="25"/>
        <v>FUTURE VISION WEALTH MANAGEMENT LIMITED</v>
      </c>
      <c r="I561" s="143" t="s">
        <v>2158</v>
      </c>
      <c r="J561" s="483">
        <f>IF(I561="","",IF(COUNTIF('B.LT.QR.5.4 LTQR(Brokers)'!$B$13:$B$1000,DropDown!$I561)&gt;=1,"",ROW()-3))</f>
        <v>558</v>
      </c>
      <c r="K561" s="143" t="str">
        <f t="shared" si="26"/>
        <v>Magic Compass Wealth Management Limited</v>
      </c>
    </row>
    <row r="562" spans="1:11" ht="15" customHeight="1">
      <c r="A562" s="284"/>
      <c r="B562" s="483" t="str">
        <f>IF(A562="","",IF(COUNTIF('B.LT.QR.5.2 LTQR(Bancassurance)'!$B$13:$B$1000,DropDown!$A562)&gt;=1,"",ROW()-3))</f>
        <v/>
      </c>
      <c r="C562" s="143" t="str">
        <f t="shared" si="24"/>
        <v>N/A</v>
      </c>
      <c r="E562" s="284" t="s">
        <v>4977</v>
      </c>
      <c r="F562" s="483">
        <f>IF(E562="","",IF(COUNTIF('B.LT.QR.5.3 LTQR(Corp Agencies)'!$B$13:$B$1000,DropDown!$E562)&gt;=1,"",ROW()-3))</f>
        <v>559</v>
      </c>
      <c r="G562" s="143" t="str">
        <f t="shared" si="25"/>
        <v>FWD FINANCIAL LIMITED</v>
      </c>
      <c r="I562" s="143" t="s">
        <v>2470</v>
      </c>
      <c r="J562" s="483">
        <f>IF(I562="","",IF(COUNTIF('B.LT.QR.5.4 LTQR(Brokers)'!$B$13:$B$1000,DropDown!$I562)&gt;=1,"",ROW()-3))</f>
        <v>559</v>
      </c>
      <c r="K562" s="143" t="str">
        <f t="shared" si="26"/>
        <v>MAISON AIM ASSET MANAGEMENT LIMITED</v>
      </c>
    </row>
    <row r="563" spans="1:11" ht="15" customHeight="1">
      <c r="A563" s="284"/>
      <c r="B563" s="483" t="str">
        <f>IF(A563="","",IF(COUNTIF('B.LT.QR.5.2 LTQR(Bancassurance)'!$B$13:$B$1000,DropDown!$A563)&gt;=1,"",ROW()-3))</f>
        <v/>
      </c>
      <c r="C563" s="143" t="str">
        <f t="shared" si="24"/>
        <v>N/A</v>
      </c>
      <c r="E563" s="284" t="s">
        <v>4507</v>
      </c>
      <c r="F563" s="483">
        <f>IF(E563="","",IF(COUNTIF('B.LT.QR.5.3 LTQR(Corp Agencies)'!$B$13:$B$1000,DropDown!$E563)&gt;=1,"",ROW()-3))</f>
        <v>560</v>
      </c>
      <c r="G563" s="143" t="str">
        <f t="shared" si="25"/>
        <v>G.A. INSURANCE AGENCY COMPANY</v>
      </c>
      <c r="I563" s="143" t="s">
        <v>1652</v>
      </c>
      <c r="J563" s="483">
        <f>IF(I563="","",IF(COUNTIF('B.LT.QR.5.4 LTQR(Brokers)'!$B$13:$B$1000,DropDown!$I563)&gt;=1,"",ROW()-3))</f>
        <v>560</v>
      </c>
      <c r="K563" s="143" t="str">
        <f t="shared" si="26"/>
        <v>Majesty Wealth Management Limited</v>
      </c>
    </row>
    <row r="564" spans="1:11" ht="15" customHeight="1">
      <c r="A564" s="284"/>
      <c r="B564" s="483" t="str">
        <f>IF(A564="","",IF(COUNTIF('B.LT.QR.5.2 LTQR(Bancassurance)'!$B$13:$B$1000,DropDown!$A564)&gt;=1,"",ROW()-3))</f>
        <v/>
      </c>
      <c r="C564" s="143" t="str">
        <f t="shared" si="24"/>
        <v>N/A</v>
      </c>
      <c r="E564" s="284" t="s">
        <v>3187</v>
      </c>
      <c r="F564" s="483">
        <f>IF(E564="","",IF(COUNTIF('B.LT.QR.5.3 LTQR(Corp Agencies)'!$B$13:$B$1000,DropDown!$E564)&gt;=1,"",ROW()-3))</f>
        <v>561</v>
      </c>
      <c r="G564" s="143" t="str">
        <f t="shared" si="25"/>
        <v>GABRIEL FINANCIAL ADVISOR COMPANY</v>
      </c>
      <c r="I564" s="143" t="s">
        <v>1291</v>
      </c>
      <c r="J564" s="483">
        <f>IF(I564="","",IF(COUNTIF('B.LT.QR.5.4 LTQR(Brokers)'!$B$13:$B$1000,DropDown!$I564)&gt;=1,"",ROW()-3))</f>
        <v>561</v>
      </c>
      <c r="K564" s="143" t="str">
        <f t="shared" si="26"/>
        <v>Maltag International Limited</v>
      </c>
    </row>
    <row r="565" spans="1:11" ht="15" customHeight="1">
      <c r="A565" s="284"/>
      <c r="B565" s="483" t="str">
        <f>IF(A565="","",IF(COUNTIF('B.LT.QR.5.2 LTQR(Bancassurance)'!$B$13:$B$1000,DropDown!$A565)&gt;=1,"",ROW()-3))</f>
        <v/>
      </c>
      <c r="C565" s="143" t="str">
        <f t="shared" si="24"/>
        <v>N/A</v>
      </c>
      <c r="E565" s="284" t="s">
        <v>3265</v>
      </c>
      <c r="F565" s="483">
        <f>IF(E565="","",IF(COUNTIF('B.LT.QR.5.3 LTQR(Corp Agencies)'!$B$13:$B$1000,DropDown!$E565)&gt;=1,"",ROW()-3))</f>
        <v>562</v>
      </c>
      <c r="G565" s="143" t="str">
        <f t="shared" si="25"/>
        <v>GAIN PATH LIMITED</v>
      </c>
      <c r="I565" s="478" t="s">
        <v>1586</v>
      </c>
      <c r="J565" s="483">
        <f>IF(I565="","",IF(COUNTIF('B.LT.QR.5.4 LTQR(Brokers)'!$B$13:$B$1000,DropDown!$I565)&gt;=1,"",ROW()-3))</f>
        <v>562</v>
      </c>
      <c r="K565" s="143" t="str">
        <f t="shared" si="26"/>
        <v>Malus Insurance Brokers Limited</v>
      </c>
    </row>
    <row r="566" spans="1:11" ht="15" customHeight="1">
      <c r="A566" s="284"/>
      <c r="B566" s="483" t="str">
        <f>IF(A566="","",IF(COUNTIF('B.LT.QR.5.2 LTQR(Bancassurance)'!$B$13:$B$1000,DropDown!$A566)&gt;=1,"",ROW()-3))</f>
        <v/>
      </c>
      <c r="C566" s="143" t="str">
        <f t="shared" si="24"/>
        <v>N/A</v>
      </c>
      <c r="E566" s="284" t="s">
        <v>6383</v>
      </c>
      <c r="F566" s="483">
        <f>IF(E566="","",IF(COUNTIF('B.LT.QR.5.3 LTQR(Corp Agencies)'!$B$13:$B$1000,DropDown!$E566)&gt;=1,"",ROW()-3))</f>
        <v>563</v>
      </c>
      <c r="G566" s="143" t="str">
        <f t="shared" si="25"/>
        <v>GAINFUL INSURANCE SERVICES LTD</v>
      </c>
      <c r="I566" s="143" t="s">
        <v>1043</v>
      </c>
      <c r="J566" s="483">
        <f>IF(I566="","",IF(COUNTIF('B.LT.QR.5.4 LTQR(Brokers)'!$B$13:$B$1000,DropDown!$I566)&gt;=1,"",ROW()-3))</f>
        <v>563</v>
      </c>
      <c r="K566" s="143" t="str">
        <f t="shared" si="26"/>
        <v>Manchester Insurance Consultants Limited</v>
      </c>
    </row>
    <row r="567" spans="1:11" ht="15" customHeight="1">
      <c r="A567" s="284"/>
      <c r="B567" s="483" t="str">
        <f>IF(A567="","",IF(COUNTIF('B.LT.QR.5.2 LTQR(Bancassurance)'!$B$13:$B$1000,DropDown!$A567)&gt;=1,"",ROW()-3))</f>
        <v/>
      </c>
      <c r="C567" s="143" t="str">
        <f t="shared" si="24"/>
        <v>N/A</v>
      </c>
      <c r="E567" s="284" t="s">
        <v>3859</v>
      </c>
      <c r="F567" s="483">
        <f>IF(E567="","",IF(COUNTIF('B.LT.QR.5.3 LTQR(Corp Agencies)'!$B$13:$B$1000,DropDown!$E567)&gt;=1,"",ROW()-3))</f>
        <v>564</v>
      </c>
      <c r="G567" s="143" t="str">
        <f t="shared" si="25"/>
        <v>GAINFULL MOTORS LIMITED</v>
      </c>
      <c r="I567" s="143" t="s">
        <v>1980</v>
      </c>
      <c r="J567" s="483">
        <f>IF(I567="","",IF(COUNTIF('B.LT.QR.5.4 LTQR(Brokers)'!$B$13:$B$1000,DropDown!$I567)&gt;=1,"",ROW()-3))</f>
        <v>564</v>
      </c>
      <c r="K567" s="143" t="str">
        <f t="shared" si="26"/>
        <v>Manning Insurance Consultants Limited</v>
      </c>
    </row>
    <row r="568" spans="1:11" ht="15" customHeight="1">
      <c r="A568" s="284"/>
      <c r="B568" s="483" t="str">
        <f>IF(A568="","",IF(COUNTIF('B.LT.QR.5.2 LTQR(Bancassurance)'!$B$13:$B$1000,DropDown!$A568)&gt;=1,"",ROW()-3))</f>
        <v/>
      </c>
      <c r="C568" s="143" t="str">
        <f t="shared" si="24"/>
        <v>N/A</v>
      </c>
      <c r="E568" s="284" t="s">
        <v>6233</v>
      </c>
      <c r="F568" s="483">
        <f>IF(E568="","",IF(COUNTIF('B.LT.QR.5.3 LTQR(Corp Agencies)'!$B$13:$B$1000,DropDown!$E568)&gt;=1,"",ROW()-3))</f>
        <v>565</v>
      </c>
      <c r="G568" s="143" t="str">
        <f t="shared" si="25"/>
        <v>GAIN-TRUST INSURANCE AGENCY COMPANY O/B TAKEISHI (HONG KONG) LIMITED</v>
      </c>
      <c r="I568" s="478" t="s">
        <v>1356</v>
      </c>
      <c r="J568" s="483">
        <f>IF(I568="","",IF(COUNTIF('B.LT.QR.5.4 LTQR(Brokers)'!$B$13:$B$1000,DropDown!$I568)&gt;=1,"",ROW()-3))</f>
        <v>565</v>
      </c>
      <c r="K568" s="143" t="str">
        <f t="shared" si="26"/>
        <v>Marco Mac Wealth Management Limited</v>
      </c>
    </row>
    <row r="569" spans="1:11" ht="15" customHeight="1">
      <c r="A569" s="284"/>
      <c r="B569" s="483" t="str">
        <f>IF(A569="","",IF(COUNTIF('B.LT.QR.5.2 LTQR(Bancassurance)'!$B$13:$B$1000,DropDown!$A569)&gt;=1,"",ROW()-3))</f>
        <v/>
      </c>
      <c r="C569" s="143" t="str">
        <f t="shared" si="24"/>
        <v>N/A</v>
      </c>
      <c r="E569" s="284" t="s">
        <v>5291</v>
      </c>
      <c r="F569" s="483">
        <f>IF(E569="","",IF(COUNTIF('B.LT.QR.5.3 LTQR(Corp Agencies)'!$B$13:$B$1000,DropDown!$E569)&gt;=1,"",ROW()-3))</f>
        <v>566</v>
      </c>
      <c r="G569" s="143" t="str">
        <f t="shared" si="25"/>
        <v>GALANT MOTORS CO</v>
      </c>
      <c r="I569" s="143" t="s">
        <v>1430</v>
      </c>
      <c r="J569" s="483">
        <f>IF(I569="","",IF(COUNTIF('B.LT.QR.5.4 LTQR(Brokers)'!$B$13:$B$1000,DropDown!$I569)&gt;=1,"",ROW()-3))</f>
        <v>566</v>
      </c>
      <c r="K569" s="143" t="str">
        <f t="shared" si="26"/>
        <v>MarlinHouse Financial Limited</v>
      </c>
    </row>
    <row r="570" spans="1:11" ht="15" customHeight="1">
      <c r="A570" s="284"/>
      <c r="B570" s="483" t="str">
        <f>IF(A570="","",IF(COUNTIF('B.LT.QR.5.2 LTQR(Bancassurance)'!$B$13:$B$1000,DropDown!$A570)&gt;=1,"",ROW()-3))</f>
        <v/>
      </c>
      <c r="C570" s="143" t="str">
        <f t="shared" si="24"/>
        <v>N/A</v>
      </c>
      <c r="E570" s="284" t="s">
        <v>4797</v>
      </c>
      <c r="F570" s="483">
        <f>IF(E570="","",IF(COUNTIF('B.LT.QR.5.3 LTQR(Corp Agencies)'!$B$13:$B$1000,DropDown!$E570)&gt;=1,"",ROW()-3))</f>
        <v>567</v>
      </c>
      <c r="G570" s="143" t="str">
        <f t="shared" si="25"/>
        <v>GALAXY INSURANCE AGENCY COMPANY</v>
      </c>
      <c r="I570" s="143" t="s">
        <v>966</v>
      </c>
      <c r="J570" s="483">
        <f>IF(I570="","",IF(COUNTIF('B.LT.QR.5.4 LTQR(Brokers)'!$B$13:$B$1000,DropDown!$I570)&gt;=1,"",ROW()-3))</f>
        <v>567</v>
      </c>
      <c r="K570" s="143" t="str">
        <f t="shared" si="26"/>
        <v>Marsh (Hong Kong) Limited</v>
      </c>
    </row>
    <row r="571" spans="1:11" ht="15" customHeight="1">
      <c r="A571" s="284"/>
      <c r="B571" s="483" t="str">
        <f>IF(A571="","",IF(COUNTIF('B.LT.QR.5.2 LTQR(Bancassurance)'!$B$13:$B$1000,DropDown!$A571)&gt;=1,"",ROW()-3))</f>
        <v/>
      </c>
      <c r="C571" s="143" t="str">
        <f t="shared" si="24"/>
        <v>N/A</v>
      </c>
      <c r="E571" s="284" t="s">
        <v>4085</v>
      </c>
      <c r="F571" s="483">
        <f>IF(E571="","",IF(COUNTIF('B.LT.QR.5.3 LTQR(Corp Agencies)'!$B$13:$B$1000,DropDown!$E571)&gt;=1,"",ROW()-3))</f>
        <v>568</v>
      </c>
      <c r="G571" s="143" t="str">
        <f t="shared" si="25"/>
        <v>GALAXY INSURANCE CONSULTANT</v>
      </c>
      <c r="I571" s="478" t="s">
        <v>946</v>
      </c>
      <c r="J571" s="483">
        <f>IF(I571="","",IF(COUNTIF('B.LT.QR.5.4 LTQR(Brokers)'!$B$13:$B$1000,DropDown!$I571)&gt;=1,"",ROW()-3))</f>
        <v>568</v>
      </c>
      <c r="K571" s="143" t="str">
        <f t="shared" si="26"/>
        <v>Marsh Brokers (Hong Kong) Limited</v>
      </c>
    </row>
    <row r="572" spans="1:11" ht="15" customHeight="1">
      <c r="A572" s="284"/>
      <c r="B572" s="483" t="str">
        <f>IF(A572="","",IF(COUNTIF('B.LT.QR.5.2 LTQR(Bancassurance)'!$B$13:$B$1000,DropDown!$A572)&gt;=1,"",ROW()-3))</f>
        <v/>
      </c>
      <c r="C572" s="143" t="str">
        <f t="shared" si="24"/>
        <v>N/A</v>
      </c>
      <c r="E572" s="284" t="s">
        <v>4051</v>
      </c>
      <c r="F572" s="483">
        <f>IF(E572="","",IF(COUNTIF('B.LT.QR.5.3 LTQR(Corp Agencies)'!$B$13:$B$1000,DropDown!$E572)&gt;=1,"",ROW()-3))</f>
        <v>569</v>
      </c>
      <c r="G572" s="143" t="str">
        <f t="shared" si="25"/>
        <v>GAM SING INSURANCE AGENCY COMPANY</v>
      </c>
      <c r="I572" s="143" t="s">
        <v>1167</v>
      </c>
      <c r="J572" s="483">
        <f>IF(I572="","",IF(COUNTIF('B.LT.QR.5.4 LTQR(Brokers)'!$B$13:$B$1000,DropDown!$I572)&gt;=1,"",ROW()-3))</f>
        <v>569</v>
      </c>
      <c r="K572" s="143" t="str">
        <f t="shared" si="26"/>
        <v>Mason LaRoche (HK) Ltd</v>
      </c>
    </row>
    <row r="573" spans="1:11" ht="15" customHeight="1">
      <c r="A573" s="284"/>
      <c r="B573" s="483" t="str">
        <f>IF(A573="","",IF(COUNTIF('B.LT.QR.5.2 LTQR(Bancassurance)'!$B$13:$B$1000,DropDown!$A573)&gt;=1,"",ROW()-3))</f>
        <v/>
      </c>
      <c r="C573" s="143" t="str">
        <f t="shared" si="24"/>
        <v>N/A</v>
      </c>
      <c r="E573" s="284" t="s">
        <v>4735</v>
      </c>
      <c r="F573" s="483">
        <f>IF(E573="","",IF(COUNTIF('B.LT.QR.5.3 LTQR(Corp Agencies)'!$B$13:$B$1000,DropDown!$E573)&gt;=1,"",ROW()-3))</f>
        <v>570</v>
      </c>
      <c r="G573" s="143" t="str">
        <f t="shared" si="25"/>
        <v>GAN AGENCY LIMITED</v>
      </c>
      <c r="I573" s="143" t="s">
        <v>1396</v>
      </c>
      <c r="J573" s="483">
        <f>IF(I573="","",IF(COUNTIF('B.LT.QR.5.4 LTQR(Brokers)'!$B$13:$B$1000,DropDown!$I573)&gt;=1,"",ROW()-3))</f>
        <v>570</v>
      </c>
      <c r="K573" s="143" t="str">
        <f t="shared" si="26"/>
        <v>Mass Fidelity Asset Management Limited</v>
      </c>
    </row>
    <row r="574" spans="1:11" ht="15" customHeight="1">
      <c r="A574" s="284"/>
      <c r="B574" s="483" t="str">
        <f>IF(A574="","",IF(COUNTIF('B.LT.QR.5.2 LTQR(Bancassurance)'!$B$13:$B$1000,DropDown!$A574)&gt;=1,"",ROW()-3))</f>
        <v/>
      </c>
      <c r="C574" s="143" t="str">
        <f t="shared" si="24"/>
        <v>N/A</v>
      </c>
      <c r="E574" s="284" t="s">
        <v>4869</v>
      </c>
      <c r="F574" s="483">
        <f>IF(E574="","",IF(COUNTIF('B.LT.QR.5.3 LTQR(Corp Agencies)'!$B$13:$B$1000,DropDown!$E574)&gt;=1,"",ROW()-3))</f>
        <v>571</v>
      </c>
      <c r="G574" s="143" t="str">
        <f t="shared" si="25"/>
        <v>GARY (CHINA, HONG KONG &amp; MACAU) SERVICES CO</v>
      </c>
      <c r="I574" s="478" t="s">
        <v>2566</v>
      </c>
      <c r="J574" s="483">
        <f>IF(I574="","",IF(COUNTIF('B.LT.QR.5.4 LTQR(Brokers)'!$B$13:$B$1000,DropDown!$I574)&gt;=1,"",ROW()-3))</f>
        <v>571</v>
      </c>
      <c r="K574" s="143" t="str">
        <f t="shared" si="26"/>
        <v>Max Victory Wealth Management (Hong Kong) Limited</v>
      </c>
    </row>
    <row r="575" spans="1:11" ht="15" customHeight="1">
      <c r="A575" s="284"/>
      <c r="B575" s="483" t="str">
        <f>IF(A575="","",IF(COUNTIF('B.LT.QR.5.2 LTQR(Bancassurance)'!$B$13:$B$1000,DropDown!$A575)&gt;=1,"",ROW()-3))</f>
        <v/>
      </c>
      <c r="C575" s="143" t="str">
        <f t="shared" si="24"/>
        <v>N/A</v>
      </c>
      <c r="E575" s="284" t="s">
        <v>3493</v>
      </c>
      <c r="F575" s="483">
        <f>IF(E575="","",IF(COUNTIF('B.LT.QR.5.3 LTQR(Corp Agencies)'!$B$13:$B$1000,DropDown!$E575)&gt;=1,"",ROW()-3))</f>
        <v>572</v>
      </c>
      <c r="G575" s="143" t="str">
        <f t="shared" si="25"/>
        <v>GARY FINANCIAL CONSULTANTS CO.</v>
      </c>
      <c r="I575" s="478" t="s">
        <v>2304</v>
      </c>
      <c r="J575" s="483">
        <f>IF(I575="","",IF(COUNTIF('B.LT.QR.5.4 LTQR(Brokers)'!$B$13:$B$1000,DropDown!$I575)&gt;=1,"",ROW()-3))</f>
        <v>572</v>
      </c>
      <c r="K575" s="143" t="str">
        <f t="shared" si="26"/>
        <v>Mayfair &amp; Ayers Wealth Management Limited</v>
      </c>
    </row>
    <row r="576" spans="1:11" ht="15" customHeight="1">
      <c r="A576" s="284"/>
      <c r="B576" s="483" t="str">
        <f>IF(A576="","",IF(COUNTIF('B.LT.QR.5.2 LTQR(Bancassurance)'!$B$13:$B$1000,DropDown!$A576)&gt;=1,"",ROW()-3))</f>
        <v/>
      </c>
      <c r="C576" s="143" t="str">
        <f t="shared" si="24"/>
        <v>N/A</v>
      </c>
      <c r="E576" s="284" t="s">
        <v>3585</v>
      </c>
      <c r="F576" s="483">
        <f>IF(E576="","",IF(COUNTIF('B.LT.QR.5.3 LTQR(Corp Agencies)'!$B$13:$B$1000,DropDown!$E576)&gt;=1,"",ROW()-3))</f>
        <v>573</v>
      </c>
      <c r="G576" s="143" t="str">
        <f t="shared" si="25"/>
        <v>GARY MOTORCAR SERVICES CO.</v>
      </c>
      <c r="I576" s="478" t="s">
        <v>1388</v>
      </c>
      <c r="J576" s="483">
        <f>IF(I576="","",IF(COUNTIF('B.LT.QR.5.4 LTQR(Brokers)'!$B$13:$B$1000,DropDown!$I576)&gt;=1,"",ROW()-3))</f>
        <v>573</v>
      </c>
      <c r="K576" s="143" t="str">
        <f t="shared" si="26"/>
        <v>McCon Company Limited</v>
      </c>
    </row>
    <row r="577" spans="1:11" ht="15" customHeight="1">
      <c r="A577" s="284"/>
      <c r="B577" s="483" t="str">
        <f>IF(A577="","",IF(COUNTIF('B.LT.QR.5.2 LTQR(Bancassurance)'!$B$13:$B$1000,DropDown!$A577)&gt;=1,"",ROW()-3))</f>
        <v/>
      </c>
      <c r="C577" s="143" t="str">
        <f t="shared" si="24"/>
        <v>N/A</v>
      </c>
      <c r="E577" s="284" t="s">
        <v>4913</v>
      </c>
      <c r="F577" s="483">
        <f>IF(E577="","",IF(COUNTIF('B.LT.QR.5.3 LTQR(Corp Agencies)'!$B$13:$B$1000,DropDown!$E577)&gt;=1,"",ROW()-3))</f>
        <v>574</v>
      </c>
      <c r="G577" s="143" t="str">
        <f t="shared" si="25"/>
        <v>GAWINNER LIMITED</v>
      </c>
      <c r="I577" s="143" t="s">
        <v>1378</v>
      </c>
      <c r="J577" s="483">
        <f>IF(I577="","",IF(COUNTIF('B.LT.QR.5.4 LTQR(Brokers)'!$B$13:$B$1000,DropDown!$I577)&gt;=1,"",ROW()-3))</f>
        <v>574</v>
      </c>
      <c r="K577" s="143" t="str">
        <f t="shared" si="26"/>
        <v>MCM Wealth Management (Hong Kong) Limited</v>
      </c>
    </row>
    <row r="578" spans="1:11" ht="15" customHeight="1">
      <c r="A578" s="284"/>
      <c r="B578" s="483" t="str">
        <f>IF(A578="","",IF(COUNTIF('B.LT.QR.5.2 LTQR(Bancassurance)'!$B$13:$B$1000,DropDown!$A578)&gt;=1,"",ROW()-3))</f>
        <v/>
      </c>
      <c r="C578" s="143" t="str">
        <f t="shared" si="24"/>
        <v>N/A</v>
      </c>
      <c r="E578" s="284" t="s">
        <v>6651</v>
      </c>
      <c r="F578" s="483">
        <f>IF(E578="","",IF(COUNTIF('B.LT.QR.5.3 LTQR(Corp Agencies)'!$B$13:$B$1000,DropDown!$E578)&gt;=1,"",ROW()-3))</f>
        <v>575</v>
      </c>
      <c r="G578" s="143" t="str">
        <f t="shared" si="25"/>
        <v>GBA Connect Wealth Management Limited</v>
      </c>
      <c r="I578" s="478" t="s">
        <v>1592</v>
      </c>
      <c r="J578" s="483">
        <f>IF(I578="","",IF(COUNTIF('B.LT.QR.5.4 LTQR(Brokers)'!$B$13:$B$1000,DropDown!$I578)&gt;=1,"",ROW()-3))</f>
        <v>575</v>
      </c>
      <c r="K578" s="143" t="str">
        <f t="shared" si="26"/>
        <v>MEGA EAST ENTERPRISES LIMITED</v>
      </c>
    </row>
    <row r="579" spans="1:11" ht="15" customHeight="1">
      <c r="A579" s="284"/>
      <c r="B579" s="483" t="str">
        <f>IF(A579="","",IF(COUNTIF('B.LT.QR.5.2 LTQR(Bancassurance)'!$B$13:$B$1000,DropDown!$A579)&gt;=1,"",ROW()-3))</f>
        <v/>
      </c>
      <c r="C579" s="143" t="str">
        <f t="shared" si="24"/>
        <v>N/A</v>
      </c>
      <c r="E579" s="284" t="s">
        <v>3933</v>
      </c>
      <c r="F579" s="483">
        <f>IF(E579="","",IF(COUNTIF('B.LT.QR.5.3 LTQR(Corp Agencies)'!$B$13:$B$1000,DropDown!$E579)&gt;=1,"",ROW()-3))</f>
        <v>576</v>
      </c>
      <c r="G579" s="143" t="str">
        <f t="shared" si="25"/>
        <v>GE INSURANCE AGENCY CO LIMITED</v>
      </c>
      <c r="I579" s="143" t="s">
        <v>1820</v>
      </c>
      <c r="J579" s="483">
        <f>IF(I579="","",IF(COUNTIF('B.LT.QR.5.4 LTQR(Brokers)'!$B$13:$B$1000,DropDown!$I579)&gt;=1,"",ROW()-3))</f>
        <v>576</v>
      </c>
      <c r="K579" s="143" t="str">
        <f t="shared" si="26"/>
        <v>Mega Top Insurance Services Limited</v>
      </c>
    </row>
    <row r="580" spans="1:11" ht="15" customHeight="1">
      <c r="A580" s="284"/>
      <c r="B580" s="483" t="str">
        <f>IF(A580="","",IF(COUNTIF('B.LT.QR.5.2 LTQR(Bancassurance)'!$B$13:$B$1000,DropDown!$A580)&gt;=1,"",ROW()-3))</f>
        <v/>
      </c>
      <c r="C580" s="143" t="str">
        <f t="shared" si="24"/>
        <v>N/A</v>
      </c>
      <c r="E580" s="284" t="s">
        <v>4789</v>
      </c>
      <c r="F580" s="483">
        <f>IF(E580="","",IF(COUNTIF('B.LT.QR.5.3 LTQR(Corp Agencies)'!$B$13:$B$1000,DropDown!$E580)&gt;=1,"",ROW()-3))</f>
        <v>577</v>
      </c>
      <c r="G580" s="143" t="str">
        <f t="shared" si="25"/>
        <v>GEESTAR INSURANCE ADVISERS LIMITED</v>
      </c>
      <c r="I580" s="143" t="s">
        <v>2108</v>
      </c>
      <c r="J580" s="483">
        <f>IF(I580="","",IF(COUNTIF('B.LT.QR.5.4 LTQR(Brokers)'!$B$13:$B$1000,DropDown!$I580)&gt;=1,"",ROW()-3))</f>
        <v>577</v>
      </c>
      <c r="K580" s="143" t="str">
        <f t="shared" si="26"/>
        <v>MEGA Wealth Management (Asia) Ltd.</v>
      </c>
    </row>
    <row r="581" spans="1:11" ht="15" customHeight="1">
      <c r="A581" s="284"/>
      <c r="B581" s="483" t="str">
        <f>IF(A581="","",IF(COUNTIF('B.LT.QR.5.2 LTQR(Bancassurance)'!$B$13:$B$1000,DropDown!$A581)&gt;=1,"",ROW()-3))</f>
        <v/>
      </c>
      <c r="C581" s="143" t="str">
        <f t="shared" ref="C581:C644" si="27">IF(ROW(A581)-ROW(A$4)+1&gt;COUNT(B$4:B$2002),"N/A",INDEX($A$4:$A$2002,SMALL($B$4:$B$2002,1+ROW(A581)-ROW(A$4))))</f>
        <v>N/A</v>
      </c>
      <c r="E581" s="284" t="s">
        <v>4705</v>
      </c>
      <c r="F581" s="483">
        <f>IF(E581="","",IF(COUNTIF('B.LT.QR.5.3 LTQR(Corp Agencies)'!$B$13:$B$1000,DropDown!$E581)&gt;=1,"",ROW()-3))</f>
        <v>578</v>
      </c>
      <c r="G581" s="143" t="str">
        <f t="shared" ref="G581:G644" si="28">IF(ROW(E581)-ROW(E$4)+1&gt;COUNT(F$4:F$2002),"N/A",INDEX($E$4:$E$2002,SMALL($F$4:$F$2002,1+ROW(E581)-ROW(E$4))))</f>
        <v>GEESTAR INSURANCE AGENCY CO. LIMITED</v>
      </c>
      <c r="I581" s="478" t="s">
        <v>1273</v>
      </c>
      <c r="J581" s="483">
        <f>IF(I581="","",IF(COUNTIF('B.LT.QR.5.4 LTQR(Brokers)'!$B$13:$B$1000,DropDown!$I581)&gt;=1,"",ROW()-3))</f>
        <v>578</v>
      </c>
      <c r="K581" s="143" t="str">
        <f t="shared" ref="K581:K644" si="29">IF(ROW(I581)-ROW(I$4)+1&gt;COUNT(J$4:J$2002),"N/A",INDEX($I$4:$I$2002,SMALL($J$4:$J$2002,1+ROW(I581)-ROW(I$4))))</f>
        <v>Meiji Yasuda Asia Limited</v>
      </c>
    </row>
    <row r="582" spans="1:11" ht="15" customHeight="1">
      <c r="A582" s="284"/>
      <c r="B582" s="483" t="str">
        <f>IF(A582="","",IF(COUNTIF('B.LT.QR.5.2 LTQR(Bancassurance)'!$B$13:$B$1000,DropDown!$A582)&gt;=1,"",ROW()-3))</f>
        <v/>
      </c>
      <c r="C582" s="143" t="str">
        <f t="shared" si="27"/>
        <v>N/A</v>
      </c>
      <c r="E582" s="284" t="s">
        <v>5898</v>
      </c>
      <c r="F582" s="483">
        <f>IF(E582="","",IF(COUNTIF('B.LT.QR.5.3 LTQR(Corp Agencies)'!$B$13:$B$1000,DropDown!$E582)&gt;=1,"",ROW()-3))</f>
        <v>579</v>
      </c>
      <c r="G582" s="143" t="str">
        <f t="shared" si="28"/>
        <v>GEESTAR INSURANCE AGENCY COMPANY</v>
      </c>
      <c r="I582" s="478" t="s">
        <v>1742</v>
      </c>
      <c r="J582" s="483">
        <f>IF(I582="","",IF(COUNTIF('B.LT.QR.5.4 LTQR(Brokers)'!$B$13:$B$1000,DropDown!$I582)&gt;=1,"",ROW()-3))</f>
        <v>579</v>
      </c>
      <c r="K582" s="143" t="str">
        <f t="shared" si="29"/>
        <v>Melbourne Insurance Brokers Limited</v>
      </c>
    </row>
    <row r="583" spans="1:11" ht="15" customHeight="1">
      <c r="A583" s="284"/>
      <c r="B583" s="483" t="str">
        <f>IF(A583="","",IF(COUNTIF('B.LT.QR.5.2 LTQR(Bancassurance)'!$B$13:$B$1000,DropDown!$A583)&gt;=1,"",ROW()-3))</f>
        <v/>
      </c>
      <c r="C583" s="143" t="str">
        <f t="shared" si="27"/>
        <v>N/A</v>
      </c>
      <c r="E583" s="284" t="s">
        <v>4943</v>
      </c>
      <c r="F583" s="483">
        <f>IF(E583="","",IF(COUNTIF('B.LT.QR.5.3 LTQR(Corp Agencies)'!$B$13:$B$1000,DropDown!$E583)&gt;=1,"",ROW()-3))</f>
        <v>580</v>
      </c>
      <c r="G583" s="143" t="str">
        <f t="shared" si="28"/>
        <v>GEMKER GLORY (HONG KONG) CONSULTING SERVICE LIMITED</v>
      </c>
      <c r="I583" s="143" t="s">
        <v>1029</v>
      </c>
      <c r="J583" s="483">
        <f>IF(I583="","",IF(COUNTIF('B.LT.QR.5.4 LTQR(Brokers)'!$B$13:$B$1000,DropDown!$I583)&gt;=1,"",ROW()-3))</f>
        <v>580</v>
      </c>
      <c r="K583" s="143" t="str">
        <f t="shared" si="29"/>
        <v>Mercer (Hong Kong) Limited</v>
      </c>
    </row>
    <row r="584" spans="1:11" ht="15" customHeight="1">
      <c r="A584" s="284"/>
      <c r="B584" s="483" t="str">
        <f>IF(A584="","",IF(COUNTIF('B.LT.QR.5.2 LTQR(Bancassurance)'!$B$13:$B$1000,DropDown!$A584)&gt;=1,"",ROW()-3))</f>
        <v/>
      </c>
      <c r="C584" s="143" t="str">
        <f t="shared" si="27"/>
        <v>N/A</v>
      </c>
      <c r="E584" s="284" t="s">
        <v>2866</v>
      </c>
      <c r="F584" s="483">
        <f>IF(E584="","",IF(COUNTIF('B.LT.QR.5.3 LTQR(Corp Agencies)'!$B$13:$B$1000,DropDown!$E584)&gt;=1,"",ROW()-3))</f>
        <v>581</v>
      </c>
      <c r="G584" s="143" t="str">
        <f t="shared" si="28"/>
        <v>GENERAL INSURANCE ADVISERS LIMITED</v>
      </c>
      <c r="I584" s="143" t="s">
        <v>1712</v>
      </c>
      <c r="J584" s="483">
        <f>IF(I584="","",IF(COUNTIF('B.LT.QR.5.4 LTQR(Brokers)'!$B$13:$B$1000,DropDown!$I584)&gt;=1,"",ROW()-3))</f>
        <v>581</v>
      </c>
      <c r="K584" s="143" t="str">
        <f t="shared" si="29"/>
        <v>Meritus Insurance Consultant Limited</v>
      </c>
    </row>
    <row r="585" spans="1:11" ht="15" customHeight="1">
      <c r="A585" s="284"/>
      <c r="B585" s="483" t="str">
        <f>IF(A585="","",IF(COUNTIF('B.LT.QR.5.2 LTQR(Bancassurance)'!$B$13:$B$1000,DropDown!$A585)&gt;=1,"",ROW()-3))</f>
        <v/>
      </c>
      <c r="C585" s="143" t="str">
        <f t="shared" si="27"/>
        <v>N/A</v>
      </c>
      <c r="E585" s="284" t="s">
        <v>2894</v>
      </c>
      <c r="F585" s="483">
        <f>IF(E585="","",IF(COUNTIF('B.LT.QR.5.3 LTQR(Corp Agencies)'!$B$13:$B$1000,DropDown!$E585)&gt;=1,"",ROW()-3))</f>
        <v>582</v>
      </c>
      <c r="G585" s="143" t="str">
        <f t="shared" si="28"/>
        <v>GENERAL INSURANCE AGENCY COMPANY</v>
      </c>
      <c r="I585" s="478" t="s">
        <v>2120</v>
      </c>
      <c r="J585" s="483">
        <f>IF(I585="","",IF(COUNTIF('B.LT.QR.5.4 LTQR(Brokers)'!$B$13:$B$1000,DropDown!$I585)&gt;=1,"",ROW()-3))</f>
        <v>582</v>
      </c>
      <c r="K585" s="143" t="str">
        <f t="shared" si="29"/>
        <v>MG Insurance &amp; Financial Management Limited</v>
      </c>
    </row>
    <row r="586" spans="1:11" ht="15" customHeight="1">
      <c r="A586" s="284"/>
      <c r="B586" s="483" t="str">
        <f>IF(A586="","",IF(COUNTIF('B.LT.QR.5.2 LTQR(Bancassurance)'!$B$13:$B$1000,DropDown!$A586)&gt;=1,"",ROW()-3))</f>
        <v/>
      </c>
      <c r="C586" s="143" t="str">
        <f t="shared" si="27"/>
        <v>N/A</v>
      </c>
      <c r="E586" s="284" t="s">
        <v>4401</v>
      </c>
      <c r="F586" s="483">
        <f>IF(E586="","",IF(COUNTIF('B.LT.QR.5.3 LTQR(Corp Agencies)'!$B$13:$B$1000,DropDown!$E586)&gt;=1,"",ROW()-3))</f>
        <v>583</v>
      </c>
      <c r="G586" s="143" t="str">
        <f t="shared" si="28"/>
        <v>GENERAL INTERNATIONAL ASSOCIATES LIMITED</v>
      </c>
      <c r="I586" s="143" t="s">
        <v>1253</v>
      </c>
      <c r="J586" s="483">
        <f>IF(I586="","",IF(COUNTIF('B.LT.QR.5.4 LTQR(Brokers)'!$B$13:$B$1000,DropDown!$I586)&gt;=1,"",ROW()-3))</f>
        <v>583</v>
      </c>
      <c r="K586" s="143" t="str">
        <f t="shared" si="29"/>
        <v>MHK Insurance Services Limited</v>
      </c>
    </row>
    <row r="587" spans="1:11" ht="15" customHeight="1">
      <c r="A587" s="284"/>
      <c r="B587" s="483" t="str">
        <f>IF(A587="","",IF(COUNTIF('B.LT.QR.5.2 LTQR(Bancassurance)'!$B$13:$B$1000,DropDown!$A587)&gt;=1,"",ROW()-3))</f>
        <v/>
      </c>
      <c r="C587" s="143" t="str">
        <f t="shared" si="27"/>
        <v>N/A</v>
      </c>
      <c r="E587" s="284" t="s">
        <v>5261</v>
      </c>
      <c r="F587" s="483">
        <f>IF(E587="","",IF(COUNTIF('B.LT.QR.5.3 LTQR(Corp Agencies)'!$B$13:$B$1000,DropDown!$E587)&gt;=1,"",ROW()-3))</f>
        <v>584</v>
      </c>
      <c r="G587" s="143" t="str">
        <f t="shared" si="28"/>
        <v>GENERAL UNDERWRITERS</v>
      </c>
      <c r="I587" s="478" t="s">
        <v>1161</v>
      </c>
      <c r="J587" s="483">
        <f>IF(I587="","",IF(COUNTIF('B.LT.QR.5.4 LTQR(Brokers)'!$B$13:$B$1000,DropDown!$I587)&gt;=1,"",ROW()-3))</f>
        <v>584</v>
      </c>
      <c r="K587" s="143" t="str">
        <f t="shared" si="29"/>
        <v>MI Insurance Brokers Limited</v>
      </c>
    </row>
    <row r="588" spans="1:11" ht="15" customHeight="1">
      <c r="A588" s="284"/>
      <c r="B588" s="483" t="str">
        <f>IF(A588="","",IF(COUNTIF('B.LT.QR.5.2 LTQR(Bancassurance)'!$B$13:$B$1000,DropDown!$A588)&gt;=1,"",ROW()-3))</f>
        <v/>
      </c>
      <c r="C588" s="143" t="str">
        <f t="shared" si="27"/>
        <v>N/A</v>
      </c>
      <c r="E588" s="284" t="s">
        <v>4659</v>
      </c>
      <c r="F588" s="483">
        <f>IF(E588="","",IF(COUNTIF('B.LT.QR.5.3 LTQR(Corp Agencies)'!$B$13:$B$1000,DropDown!$E588)&gt;=1,"",ROW()-3))</f>
        <v>585</v>
      </c>
      <c r="G588" s="143" t="str">
        <f t="shared" si="28"/>
        <v>GENERAL UNDERWRITERS LIMITED</v>
      </c>
      <c r="I588" s="143" t="s">
        <v>1259</v>
      </c>
      <c r="J588" s="483">
        <f>IF(I588="","",IF(COUNTIF('B.LT.QR.5.4 LTQR(Brokers)'!$B$13:$B$1000,DropDown!$I588)&gt;=1,"",ROW()-3))</f>
        <v>585</v>
      </c>
      <c r="K588" s="143" t="str">
        <f t="shared" si="29"/>
        <v>Midland Financial Planning Limited</v>
      </c>
    </row>
    <row r="589" spans="1:11" ht="15" customHeight="1">
      <c r="A589" s="284"/>
      <c r="B589" s="483" t="str">
        <f>IF(A589="","",IF(COUNTIF('B.LT.QR.5.2 LTQR(Bancassurance)'!$B$13:$B$1000,DropDown!$A589)&gt;=1,"",ROW()-3))</f>
        <v/>
      </c>
      <c r="C589" s="143" t="str">
        <f t="shared" si="27"/>
        <v>N/A</v>
      </c>
      <c r="E589" s="284" t="s">
        <v>4751</v>
      </c>
      <c r="F589" s="483">
        <f>IF(E589="","",IF(COUNTIF('B.LT.QR.5.3 LTQR(Corp Agencies)'!$B$13:$B$1000,DropDown!$E589)&gt;=1,"",ROW()-3))</f>
        <v>586</v>
      </c>
      <c r="G589" s="143" t="str">
        <f t="shared" si="28"/>
        <v>GENERALWAY INSURANCE BUSINESS AGENCY COMPANY LTD</v>
      </c>
      <c r="I589" s="143" t="s">
        <v>1570</v>
      </c>
      <c r="J589" s="483">
        <f>IF(I589="","",IF(COUNTIF('B.LT.QR.5.4 LTQR(Brokers)'!$B$13:$B$1000,DropDown!$I589)&gt;=1,"",ROW()-3))</f>
        <v>586</v>
      </c>
      <c r="K589" s="143" t="str">
        <f t="shared" si="29"/>
        <v>Mighty Divine Insurance Brokers Limited</v>
      </c>
    </row>
    <row r="590" spans="1:11" ht="15" customHeight="1">
      <c r="A590" s="284"/>
      <c r="B590" s="483" t="str">
        <f>IF(A590="","",IF(COUNTIF('B.LT.QR.5.2 LTQR(Bancassurance)'!$B$13:$B$1000,DropDown!$A590)&gt;=1,"",ROW()-3))</f>
        <v/>
      </c>
      <c r="C590" s="143" t="str">
        <f t="shared" si="27"/>
        <v>N/A</v>
      </c>
      <c r="E590" s="284" t="s">
        <v>5245</v>
      </c>
      <c r="F590" s="483">
        <f>IF(E590="","",IF(COUNTIF('B.LT.QR.5.3 LTQR(Corp Agencies)'!$B$13:$B$1000,DropDown!$E590)&gt;=1,"",ROW()-3))</f>
        <v>587</v>
      </c>
      <c r="G590" s="143" t="str">
        <f t="shared" si="28"/>
        <v>GENEVA UNDERWRITERS</v>
      </c>
      <c r="I590" s="143" t="s">
        <v>1744</v>
      </c>
      <c r="J590" s="483">
        <f>IF(I590="","",IF(COUNTIF('B.LT.QR.5.4 LTQR(Brokers)'!$B$13:$B$1000,DropDown!$I590)&gt;=1,"",ROW()-3))</f>
        <v>587</v>
      </c>
      <c r="K590" s="143" t="str">
        <f t="shared" si="29"/>
        <v>Minkfair Insurance Brokers Limited</v>
      </c>
    </row>
    <row r="591" spans="1:11" ht="15" customHeight="1">
      <c r="A591" s="284"/>
      <c r="B591" s="483" t="str">
        <f>IF(A591="","",IF(COUNTIF('B.LT.QR.5.2 LTQR(Bancassurance)'!$B$13:$B$1000,DropDown!$A591)&gt;=1,"",ROW()-3))</f>
        <v/>
      </c>
      <c r="C591" s="143" t="str">
        <f t="shared" si="27"/>
        <v>N/A</v>
      </c>
      <c r="E591" s="284" t="s">
        <v>6419</v>
      </c>
      <c r="F591" s="483">
        <f>IF(E591="","",IF(COUNTIF('B.LT.QR.5.3 LTQR(Corp Agencies)'!$B$13:$B$1000,DropDown!$E591)&gt;=1,"",ROW()-3))</f>
        <v>588</v>
      </c>
      <c r="G591" s="143" t="str">
        <f t="shared" si="28"/>
        <v>GENTLE RICH LIMITED</v>
      </c>
      <c r="I591" s="143" t="s">
        <v>2404</v>
      </c>
      <c r="J591" s="483">
        <f>IF(I591="","",IF(COUNTIF('B.LT.QR.5.4 LTQR(Brokers)'!$B$13:$B$1000,DropDown!$I591)&gt;=1,"",ROW()-3))</f>
        <v>588</v>
      </c>
      <c r="K591" s="143" t="str">
        <f t="shared" si="29"/>
        <v>Minz Insurance Brokers Limited</v>
      </c>
    </row>
    <row r="592" spans="1:11" ht="15" customHeight="1">
      <c r="A592" s="284"/>
      <c r="B592" s="483" t="str">
        <f>IF(A592="","",IF(COUNTIF('B.LT.QR.5.2 LTQR(Bancassurance)'!$B$13:$B$1000,DropDown!$A592)&gt;=1,"",ROW()-3))</f>
        <v/>
      </c>
      <c r="C592" s="143" t="str">
        <f t="shared" si="27"/>
        <v>N/A</v>
      </c>
      <c r="E592" s="284" t="s">
        <v>3553</v>
      </c>
      <c r="F592" s="483">
        <f>IF(E592="","",IF(COUNTIF('B.LT.QR.5.3 LTQR(Corp Agencies)'!$B$13:$B$1000,DropDown!$E592)&gt;=1,"",ROW()-3))</f>
        <v>589</v>
      </c>
      <c r="G592" s="143" t="str">
        <f t="shared" si="28"/>
        <v>GEOFFREY CAPITAL CO.</v>
      </c>
      <c r="I592" s="143" t="s">
        <v>6688</v>
      </c>
      <c r="J592" s="483">
        <f>IF(I592="","",IF(COUNTIF('B.LT.QR.5.4 LTQR(Brokers)'!$B$13:$B$1000,DropDown!$I592)&gt;=1,"",ROW()-3))</f>
        <v>589</v>
      </c>
      <c r="K592" s="143" t="str">
        <f t="shared" si="29"/>
        <v>MMC ShunTak Insurance Brokers Limited</v>
      </c>
    </row>
    <row r="593" spans="1:11" ht="15" customHeight="1">
      <c r="A593" s="284"/>
      <c r="B593" s="483" t="str">
        <f>IF(A593="","",IF(COUNTIF('B.LT.QR.5.2 LTQR(Bancassurance)'!$B$13:$B$1000,DropDown!$A593)&gt;=1,"",ROW()-3))</f>
        <v/>
      </c>
      <c r="C593" s="143" t="str">
        <f t="shared" si="27"/>
        <v>N/A</v>
      </c>
      <c r="E593" s="284" t="s">
        <v>4909</v>
      </c>
      <c r="F593" s="483">
        <f>IF(E593="","",IF(COUNTIF('B.LT.QR.5.3 LTQR(Corp Agencies)'!$B$13:$B$1000,DropDown!$E593)&gt;=1,"",ROW()-3))</f>
        <v>590</v>
      </c>
      <c r="G593" s="143" t="str">
        <f t="shared" si="28"/>
        <v>GEORGE CONSULTANT COMPANY</v>
      </c>
      <c r="I593" s="143" t="s">
        <v>2110</v>
      </c>
      <c r="J593" s="483">
        <f>IF(I593="","",IF(COUNTIF('B.LT.QR.5.4 LTQR(Brokers)'!$B$13:$B$1000,DropDown!$I593)&gt;=1,"",ROW()-3))</f>
        <v>590</v>
      </c>
      <c r="K593" s="143" t="str">
        <f t="shared" si="29"/>
        <v>Money Concepts (Asia) Holdings Limited</v>
      </c>
    </row>
    <row r="594" spans="1:11" ht="15" customHeight="1">
      <c r="A594" s="284"/>
      <c r="B594" s="483" t="str">
        <f>IF(A594="","",IF(COUNTIF('B.LT.QR.5.2 LTQR(Bancassurance)'!$B$13:$B$1000,DropDown!$A594)&gt;=1,"",ROW()-3))</f>
        <v/>
      </c>
      <c r="C594" s="143" t="str">
        <f t="shared" si="27"/>
        <v>N/A</v>
      </c>
      <c r="E594" s="284" t="s">
        <v>2970</v>
      </c>
      <c r="F594" s="483">
        <f>IF(E594="","",IF(COUNTIF('B.LT.QR.5.3 LTQR(Corp Agencies)'!$B$13:$B$1000,DropDown!$E594)&gt;=1,"",ROW()-3))</f>
        <v>591</v>
      </c>
      <c r="G594" s="143" t="str">
        <f t="shared" si="28"/>
        <v>GERON LIMITED</v>
      </c>
      <c r="I594" s="478" t="s">
        <v>2368</v>
      </c>
      <c r="J594" s="483">
        <f>IF(I594="","",IF(COUNTIF('B.LT.QR.5.4 LTQR(Brokers)'!$B$13:$B$1000,DropDown!$I594)&gt;=1,"",ROW()-3))</f>
        <v>591</v>
      </c>
      <c r="K594" s="143" t="str">
        <f t="shared" si="29"/>
        <v>MoneyHero Insurance Brokers Limited</v>
      </c>
    </row>
    <row r="595" spans="1:11" ht="15" customHeight="1">
      <c r="A595" s="284"/>
      <c r="B595" s="483" t="str">
        <f>IF(A595="","",IF(COUNTIF('B.LT.QR.5.2 LTQR(Bancassurance)'!$B$13:$B$1000,DropDown!$A595)&gt;=1,"",ROW()-3))</f>
        <v/>
      </c>
      <c r="C595" s="143" t="str">
        <f t="shared" si="27"/>
        <v>N/A</v>
      </c>
      <c r="E595" s="284" t="s">
        <v>3551</v>
      </c>
      <c r="F595" s="483">
        <f>IF(E595="","",IF(COUNTIF('B.LT.QR.5.3 LTQR(Corp Agencies)'!$B$13:$B$1000,DropDown!$E595)&gt;=1,"",ROW()-3))</f>
        <v>592</v>
      </c>
      <c r="G595" s="143" t="str">
        <f t="shared" si="28"/>
        <v>GERON MOTORS COMPANY LIMITED</v>
      </c>
      <c r="I595" s="143" t="s">
        <v>2568</v>
      </c>
      <c r="J595" s="483">
        <f>IF(I595="","",IF(COUNTIF('B.LT.QR.5.4 LTQR(Brokers)'!$B$13:$B$1000,DropDown!$I595)&gt;=1,"",ROW()-3))</f>
        <v>592</v>
      </c>
      <c r="K595" s="143" t="str">
        <f t="shared" si="29"/>
        <v>MoneySmart HK Financial Limited</v>
      </c>
    </row>
    <row r="596" spans="1:11" ht="15" customHeight="1">
      <c r="A596" s="284"/>
      <c r="B596" s="483" t="str">
        <f>IF(A596="","",IF(COUNTIF('B.LT.QR.5.2 LTQR(Bancassurance)'!$B$13:$B$1000,DropDown!$A596)&gt;=1,"",ROW()-3))</f>
        <v/>
      </c>
      <c r="C596" s="143" t="str">
        <f t="shared" si="27"/>
        <v>N/A</v>
      </c>
      <c r="E596" s="284" t="s">
        <v>4119</v>
      </c>
      <c r="F596" s="483">
        <f>IF(E596="","",IF(COUNTIF('B.LT.QR.5.3 LTQR(Corp Agencies)'!$B$13:$B$1000,DropDown!$E596)&gt;=1,"",ROW()-3))</f>
        <v>593</v>
      </c>
      <c r="G596" s="143" t="str">
        <f t="shared" si="28"/>
        <v>GIB INSURANCE MANAGEMENT LIMITED</v>
      </c>
      <c r="I596" s="478" t="s">
        <v>2414</v>
      </c>
      <c r="J596" s="483">
        <f>IF(I596="","",IF(COUNTIF('B.LT.QR.5.4 LTQR(Brokers)'!$B$13:$B$1000,DropDown!$I596)&gt;=1,"",ROW()-3))</f>
        <v>593</v>
      </c>
      <c r="K596" s="143" t="str">
        <f t="shared" si="29"/>
        <v>Morality &amp; Honesty Insurance Broker Limited</v>
      </c>
    </row>
    <row r="597" spans="1:11" ht="15" customHeight="1">
      <c r="A597" s="284"/>
      <c r="B597" s="483" t="str">
        <f>IF(A597="","",IF(COUNTIF('B.LT.QR.5.2 LTQR(Bancassurance)'!$B$13:$B$1000,DropDown!$A597)&gt;=1,"",ROW()-3))</f>
        <v/>
      </c>
      <c r="C597" s="143" t="str">
        <f t="shared" si="27"/>
        <v>N/A</v>
      </c>
      <c r="E597" s="284" t="s">
        <v>6042</v>
      </c>
      <c r="F597" s="483">
        <f>IF(E597="","",IF(COUNTIF('B.LT.QR.5.3 LTQR(Corp Agencies)'!$B$13:$B$1000,DropDown!$E597)&gt;=1,"",ROW()-3))</f>
        <v>594</v>
      </c>
      <c r="G597" s="143" t="str">
        <f t="shared" si="28"/>
        <v>GIBSON GENERAL AGENCY</v>
      </c>
      <c r="I597" s="143" t="s">
        <v>2062</v>
      </c>
      <c r="J597" s="483">
        <f>IF(I597="","",IF(COUNTIF('B.LT.QR.5.4 LTQR(Brokers)'!$B$13:$B$1000,DropDown!$I597)&gt;=1,"",ROW()-3))</f>
        <v>594</v>
      </c>
      <c r="K597" s="143" t="str">
        <f t="shared" si="29"/>
        <v>MORE Insurance Broker Company Limited</v>
      </c>
    </row>
    <row r="598" spans="1:11" ht="15" customHeight="1">
      <c r="A598" s="284"/>
      <c r="B598" s="483" t="str">
        <f>IF(A598="","",IF(COUNTIF('B.LT.QR.5.2 LTQR(Bancassurance)'!$B$13:$B$1000,DropDown!$A598)&gt;=1,"",ROW()-3))</f>
        <v/>
      </c>
      <c r="C598" s="143" t="str">
        <f t="shared" si="27"/>
        <v>N/A</v>
      </c>
      <c r="E598" s="284" t="s">
        <v>5798</v>
      </c>
      <c r="F598" s="483">
        <f>IF(E598="","",IF(COUNTIF('B.LT.QR.5.3 LTQR(Corp Agencies)'!$B$13:$B$1000,DropDown!$E598)&gt;=1,"",ROW()-3))</f>
        <v>595</v>
      </c>
      <c r="G598" s="143" t="str">
        <f t="shared" si="28"/>
        <v>GIBSON GENERAL AGENCY LIMITED</v>
      </c>
      <c r="I598" s="478" t="s">
        <v>1243</v>
      </c>
      <c r="J598" s="483">
        <f>IF(I598="","",IF(COUNTIF('B.LT.QR.5.4 LTQR(Brokers)'!$B$13:$B$1000,DropDown!$I598)&gt;=1,"",ROW()-3))</f>
        <v>595</v>
      </c>
      <c r="K598" s="143" t="str">
        <f t="shared" si="29"/>
        <v>More Success Insurance Brokers Limited</v>
      </c>
    </row>
    <row r="599" spans="1:11" ht="15" customHeight="1">
      <c r="A599" s="284"/>
      <c r="B599" s="483" t="str">
        <f>IF(A599="","",IF(COUNTIF('B.LT.QR.5.2 LTQR(Bancassurance)'!$B$13:$B$1000,DropDown!$A599)&gt;=1,"",ROW()-3))</f>
        <v/>
      </c>
      <c r="C599" s="143" t="str">
        <f t="shared" si="27"/>
        <v>N/A</v>
      </c>
      <c r="E599" s="284" t="s">
        <v>4967</v>
      </c>
      <c r="F599" s="483">
        <f>IF(E599="","",IF(COUNTIF('B.LT.QR.5.3 LTQR(Corp Agencies)'!$B$13:$B$1000,DropDown!$E599)&gt;=1,"",ROW()-3))</f>
        <v>596</v>
      </c>
      <c r="G599" s="143" t="str">
        <f t="shared" si="28"/>
        <v>GIGAT MANAGEMENT LTD</v>
      </c>
      <c r="I599" s="478" t="s">
        <v>2518</v>
      </c>
      <c r="J599" s="483">
        <f>IF(I599="","",IF(COUNTIF('B.LT.QR.5.4 LTQR(Brokers)'!$B$13:$B$1000,DropDown!$I599)&gt;=1,"",ROW()-3))</f>
        <v>596</v>
      </c>
      <c r="K599" s="143" t="str">
        <f t="shared" si="29"/>
        <v>Morgan Fuel Go Insurance Broker Limited</v>
      </c>
    </row>
    <row r="600" spans="1:11" ht="15" customHeight="1">
      <c r="A600" s="284"/>
      <c r="B600" s="483" t="str">
        <f>IF(A600="","",IF(COUNTIF('B.LT.QR.5.2 LTQR(Bancassurance)'!$B$13:$B$1000,DropDown!$A600)&gt;=1,"",ROW()-3))</f>
        <v/>
      </c>
      <c r="C600" s="143" t="str">
        <f t="shared" si="27"/>
        <v>N/A</v>
      </c>
      <c r="E600" s="284" t="s">
        <v>6301</v>
      </c>
      <c r="F600" s="483">
        <f>IF(E600="","",IF(COUNTIF('B.LT.QR.5.3 LTQR(Corp Agencies)'!$B$13:$B$1000,DropDown!$E600)&gt;=1,"",ROW()-3))</f>
        <v>597</v>
      </c>
      <c r="G600" s="143" t="str">
        <f t="shared" si="28"/>
        <v>GLOBAL ASSURANCE SERVICE CO.</v>
      </c>
      <c r="I600" s="478" t="s">
        <v>2238</v>
      </c>
      <c r="J600" s="483">
        <f>IF(I600="","",IF(COUNTIF('B.LT.QR.5.4 LTQR(Brokers)'!$B$13:$B$1000,DropDown!$I600)&gt;=1,"",ROW()-3))</f>
        <v>597</v>
      </c>
      <c r="K600" s="143" t="str">
        <f t="shared" si="29"/>
        <v>Mpfsupermart Co. Ltd.</v>
      </c>
    </row>
    <row r="601" spans="1:11" ht="15" customHeight="1">
      <c r="A601" s="284"/>
      <c r="B601" s="483" t="str">
        <f>IF(A601="","",IF(COUNTIF('B.LT.QR.5.2 LTQR(Bancassurance)'!$B$13:$B$1000,DropDown!$A601)&gt;=1,"",ROW()-3))</f>
        <v/>
      </c>
      <c r="C601" s="143" t="str">
        <f t="shared" si="27"/>
        <v>N/A</v>
      </c>
      <c r="E601" s="284" t="s">
        <v>3012</v>
      </c>
      <c r="F601" s="483">
        <f>IF(E601="","",IF(COUNTIF('B.LT.QR.5.3 LTQR(Corp Agencies)'!$B$13:$B$1000,DropDown!$E601)&gt;=1,"",ROW()-3))</f>
        <v>598</v>
      </c>
      <c r="G601" s="143" t="str">
        <f t="shared" si="28"/>
        <v>GLOBAL BUSINESS TRAVEL HONG KONG LIMITED</v>
      </c>
      <c r="I601" s="143" t="s">
        <v>994</v>
      </c>
      <c r="J601" s="483">
        <f>IF(I601="","",IF(COUNTIF('B.LT.QR.5.4 LTQR(Brokers)'!$B$13:$B$1000,DropDown!$I601)&gt;=1,"",ROW()-3))</f>
        <v>598</v>
      </c>
      <c r="K601" s="143" t="str">
        <f t="shared" si="29"/>
        <v>MST Hong Kong Co.,Limited</v>
      </c>
    </row>
    <row r="602" spans="1:11" ht="15" customHeight="1">
      <c r="A602" s="284"/>
      <c r="B602" s="483" t="str">
        <f>IF(A602="","",IF(COUNTIF('B.LT.QR.5.2 LTQR(Bancassurance)'!$B$13:$B$1000,DropDown!$A602)&gt;=1,"",ROW()-3))</f>
        <v/>
      </c>
      <c r="C602" s="143" t="str">
        <f t="shared" si="27"/>
        <v>N/A</v>
      </c>
      <c r="E602" s="284" t="s">
        <v>3941</v>
      </c>
      <c r="F602" s="483">
        <f>IF(E602="","",IF(COUNTIF('B.LT.QR.5.3 LTQR(Corp Agencies)'!$B$13:$B$1000,DropDown!$E602)&gt;=1,"",ROW()-3))</f>
        <v>599</v>
      </c>
      <c r="G602" s="143" t="str">
        <f t="shared" si="28"/>
        <v>GLOBAL CONSULTANT SERVICES CO</v>
      </c>
      <c r="I602" s="143" t="s">
        <v>2684</v>
      </c>
      <c r="J602" s="483">
        <f>IF(I602="","",IF(COUNTIF('B.LT.QR.5.4 LTQR(Brokers)'!$B$13:$B$1000,DropDown!$I602)&gt;=1,"",ROW()-3))</f>
        <v>599</v>
      </c>
      <c r="K602" s="143" t="str">
        <f t="shared" si="29"/>
        <v>Multiform Insurance Broker Company Limited</v>
      </c>
    </row>
    <row r="603" spans="1:11" ht="15" customHeight="1">
      <c r="A603" s="284"/>
      <c r="B603" s="483" t="str">
        <f>IF(A603="","",IF(COUNTIF('B.LT.QR.5.2 LTQR(Bancassurance)'!$B$13:$B$1000,DropDown!$A603)&gt;=1,"",ROW()-3))</f>
        <v/>
      </c>
      <c r="C603" s="143" t="str">
        <f t="shared" si="27"/>
        <v>N/A</v>
      </c>
      <c r="E603" s="284" t="s">
        <v>6427</v>
      </c>
      <c r="F603" s="483">
        <f>IF(E603="","",IF(COUNTIF('B.LT.QR.5.3 LTQR(Corp Agencies)'!$B$13:$B$1000,DropDown!$E603)&gt;=1,"",ROW()-3))</f>
        <v>600</v>
      </c>
      <c r="G603" s="143" t="str">
        <f t="shared" si="28"/>
        <v>GLOBAL COVER INS CONSULTANTS</v>
      </c>
      <c r="I603" s="478" t="s">
        <v>1978</v>
      </c>
      <c r="J603" s="483">
        <f>IF(I603="","",IF(COUNTIF('B.LT.QR.5.4 LTQR(Brokers)'!$B$13:$B$1000,DropDown!$I603)&gt;=1,"",ROW()-3))</f>
        <v>600</v>
      </c>
      <c r="K603" s="143" t="str">
        <f t="shared" si="29"/>
        <v>Mutual Power Wealth Management Ltd.</v>
      </c>
    </row>
    <row r="604" spans="1:11" ht="15" customHeight="1">
      <c r="A604" s="284"/>
      <c r="B604" s="483" t="str">
        <f>IF(A604="","",IF(COUNTIF('B.LT.QR.5.2 LTQR(Bancassurance)'!$B$13:$B$1000,DropDown!$A604)&gt;=1,"",ROW()-3))</f>
        <v/>
      </c>
      <c r="C604" s="143" t="str">
        <f t="shared" si="27"/>
        <v>N/A</v>
      </c>
      <c r="E604" s="284" t="s">
        <v>4239</v>
      </c>
      <c r="F604" s="483">
        <f>IF(E604="","",IF(COUNTIF('B.LT.QR.5.3 LTQR(Corp Agencies)'!$B$13:$B$1000,DropDown!$E604)&gt;=1,"",ROW()-3))</f>
        <v>601</v>
      </c>
      <c r="G604" s="143" t="str">
        <f t="shared" si="28"/>
        <v>GLOBAL E-BUSINESS SERVICES LTD</v>
      </c>
      <c r="I604" s="143" t="s">
        <v>2502</v>
      </c>
      <c r="J604" s="483">
        <f>IF(I604="","",IF(COUNTIF('B.LT.QR.5.4 LTQR(Brokers)'!$B$13:$B$1000,DropDown!$I604)&gt;=1,"",ROW()-3))</f>
        <v>601</v>
      </c>
      <c r="K604" s="143" t="str">
        <f t="shared" si="29"/>
        <v>Mutualwell Wealth Management (Hong Kong) Limited</v>
      </c>
    </row>
    <row r="605" spans="1:11" ht="15" customHeight="1">
      <c r="A605" s="284"/>
      <c r="B605" s="483" t="str">
        <f>IF(A605="","",IF(COUNTIF('B.LT.QR.5.2 LTQR(Bancassurance)'!$B$13:$B$1000,DropDown!$A605)&gt;=1,"",ROW()-3))</f>
        <v/>
      </c>
      <c r="C605" s="143" t="str">
        <f t="shared" si="27"/>
        <v>N/A</v>
      </c>
      <c r="E605" s="284" t="s">
        <v>3851</v>
      </c>
      <c r="F605" s="483">
        <f>IF(E605="","",IF(COUNTIF('B.LT.QR.5.3 LTQR(Corp Agencies)'!$B$13:$B$1000,DropDown!$E605)&gt;=1,"",ROW()-3))</f>
        <v>602</v>
      </c>
      <c r="G605" s="143" t="str">
        <f t="shared" si="28"/>
        <v>GLOBAL NET INTERNATIONAL LOGISTICS COMPANY LIMITED</v>
      </c>
      <c r="I605" s="143" t="s">
        <v>964</v>
      </c>
      <c r="J605" s="483">
        <f>IF(I605="","",IF(COUNTIF('B.LT.QR.5.4 LTQR(Brokers)'!$B$13:$B$1000,DropDown!$I605)&gt;=1,"",ROW()-3))</f>
        <v>602</v>
      </c>
      <c r="K605" s="143" t="str">
        <f t="shared" si="29"/>
        <v>Nacora Insurance Brokers Limited</v>
      </c>
    </row>
    <row r="606" spans="1:11" ht="15" customHeight="1">
      <c r="A606" s="284"/>
      <c r="B606" s="483" t="str">
        <f>IF(A606="","",IF(COUNTIF('B.LT.QR.5.2 LTQR(Bancassurance)'!$B$13:$B$1000,DropDown!$A606)&gt;=1,"",ROW()-3))</f>
        <v/>
      </c>
      <c r="C606" s="143" t="str">
        <f t="shared" si="27"/>
        <v>N/A</v>
      </c>
      <c r="E606" s="284" t="s">
        <v>2946</v>
      </c>
      <c r="F606" s="483">
        <f>IF(E606="","",IF(COUNTIF('B.LT.QR.5.3 LTQR(Corp Agencies)'!$B$13:$B$1000,DropDown!$E606)&gt;=1,"",ROW()-3))</f>
        <v>603</v>
      </c>
      <c r="G606" s="143" t="str">
        <f t="shared" si="28"/>
        <v>GLOBAL STAR ASSURANCE AGENCY LIMITED</v>
      </c>
      <c r="I606" s="143" t="s">
        <v>2522</v>
      </c>
      <c r="J606" s="483">
        <f>IF(I606="","",IF(COUNTIF('B.LT.QR.5.4 LTQR(Brokers)'!$B$13:$B$1000,DropDown!$I606)&gt;=1,"",ROW()-3))</f>
        <v>603</v>
      </c>
      <c r="K606" s="143" t="str">
        <f t="shared" si="29"/>
        <v>Navigator Asset Management Limited</v>
      </c>
    </row>
    <row r="607" spans="1:11" ht="15" customHeight="1">
      <c r="A607" s="284"/>
      <c r="B607" s="483" t="str">
        <f>IF(A607="","",IF(COUNTIF('B.LT.QR.5.2 LTQR(Bancassurance)'!$B$13:$B$1000,DropDown!$A607)&gt;=1,"",ROW()-3))</f>
        <v/>
      </c>
      <c r="C607" s="143" t="str">
        <f t="shared" si="27"/>
        <v>N/A</v>
      </c>
      <c r="E607" s="284" t="s">
        <v>4545</v>
      </c>
      <c r="F607" s="483">
        <f>IF(E607="","",IF(COUNTIF('B.LT.QR.5.3 LTQR(Corp Agencies)'!$B$13:$B$1000,DropDown!$E607)&gt;=1,"",ROW()-3))</f>
        <v>604</v>
      </c>
      <c r="G607" s="143" t="str">
        <f t="shared" si="28"/>
        <v>GLOBAL STAR INSURANCE ADVISERS LIMITED</v>
      </c>
      <c r="I607" s="143" t="s">
        <v>1000</v>
      </c>
      <c r="J607" s="483">
        <f>IF(I607="","",IF(COUNTIF('B.LT.QR.5.4 LTQR(Brokers)'!$B$13:$B$1000,DropDown!$I607)&gt;=1,"",ROW()-3))</f>
        <v>604</v>
      </c>
      <c r="K607" s="143" t="str">
        <f t="shared" si="29"/>
        <v>Navigator Insurance Brokers Limited</v>
      </c>
    </row>
    <row r="608" spans="1:11" ht="15" customHeight="1">
      <c r="A608" s="284"/>
      <c r="B608" s="483" t="str">
        <f>IF(A608="","",IF(COUNTIF('B.LT.QR.5.2 LTQR(Bancassurance)'!$B$13:$B$1000,DropDown!$A608)&gt;=1,"",ROW()-3))</f>
        <v/>
      </c>
      <c r="C608" s="143" t="str">
        <f t="shared" si="27"/>
        <v>N/A</v>
      </c>
      <c r="E608" s="284" t="s">
        <v>6381</v>
      </c>
      <c r="F608" s="483">
        <f>IF(E608="","",IF(COUNTIF('B.LT.QR.5.3 LTQR(Corp Agencies)'!$B$13:$B$1000,DropDown!$E608)&gt;=1,"",ROW()-3))</f>
        <v>605</v>
      </c>
      <c r="G608" s="143" t="str">
        <f t="shared" si="28"/>
        <v>GLOBAL STAR INSURANCE CONSULTANT LTD</v>
      </c>
      <c r="I608" s="478" t="s">
        <v>1265</v>
      </c>
      <c r="J608" s="483">
        <f>IF(I608="","",IF(COUNTIF('B.LT.QR.5.4 LTQR(Brokers)'!$B$13:$B$1000,DropDown!$I608)&gt;=1,"",ROW()-3))</f>
        <v>605</v>
      </c>
      <c r="K608" s="143" t="str">
        <f t="shared" si="29"/>
        <v>NCB Wealth Management Advisor Limited</v>
      </c>
    </row>
    <row r="609" spans="1:11" ht="15" customHeight="1">
      <c r="A609" s="284"/>
      <c r="B609" s="483" t="str">
        <f>IF(A609="","",IF(COUNTIF('B.LT.QR.5.2 LTQR(Bancassurance)'!$B$13:$B$1000,DropDown!$A609)&gt;=1,"",ROW()-3))</f>
        <v/>
      </c>
      <c r="C609" s="143" t="str">
        <f t="shared" si="27"/>
        <v>N/A</v>
      </c>
      <c r="E609" s="284" t="s">
        <v>5832</v>
      </c>
      <c r="F609" s="483">
        <f>IF(E609="","",IF(COUNTIF('B.LT.QR.5.3 LTQR(Corp Agencies)'!$B$13:$B$1000,DropDown!$E609)&gt;=1,"",ROW()-3))</f>
        <v>606</v>
      </c>
      <c r="G609" s="143" t="str">
        <f t="shared" si="28"/>
        <v>GLOBE INSURANCE SERVICES CO O/B GLOBE LTD</v>
      </c>
      <c r="I609" s="478" t="s">
        <v>1992</v>
      </c>
      <c r="J609" s="483">
        <f>IF(I609="","",IF(COUNTIF('B.LT.QR.5.4 LTQR(Brokers)'!$B$13:$B$1000,DropDown!$I609)&gt;=1,"",ROW()-3))</f>
        <v>606</v>
      </c>
      <c r="K609" s="143" t="str">
        <f t="shared" si="29"/>
        <v>New Century International Insurance Advisory Ltd.</v>
      </c>
    </row>
    <row r="610" spans="1:11" ht="15" customHeight="1">
      <c r="A610" s="284"/>
      <c r="B610" s="483" t="str">
        <f>IF(A610="","",IF(COUNTIF('B.LT.QR.5.2 LTQR(Bancassurance)'!$B$13:$B$1000,DropDown!$A610)&gt;=1,"",ROW()-3))</f>
        <v/>
      </c>
      <c r="C610" s="143" t="str">
        <f t="shared" si="27"/>
        <v>N/A</v>
      </c>
      <c r="E610" s="284" t="s">
        <v>4359</v>
      </c>
      <c r="F610" s="483">
        <f>IF(E610="","",IF(COUNTIF('B.LT.QR.5.3 LTQR(Corp Agencies)'!$B$13:$B$1000,DropDown!$E610)&gt;=1,"",ROW()-3))</f>
        <v>607</v>
      </c>
      <c r="G610" s="143" t="str">
        <f t="shared" si="28"/>
        <v>GLORIOUS INSURANCE AGENCY LTD</v>
      </c>
      <c r="I610" s="478" t="s">
        <v>1510</v>
      </c>
      <c r="J610" s="483">
        <f>IF(I610="","",IF(COUNTIF('B.LT.QR.5.4 LTQR(Brokers)'!$B$13:$B$1000,DropDown!$I610)&gt;=1,"",ROW()-3))</f>
        <v>607</v>
      </c>
      <c r="K610" s="143" t="str">
        <f t="shared" si="29"/>
        <v>New Chapter Insurance Services Limited</v>
      </c>
    </row>
    <row r="611" spans="1:11" ht="15" customHeight="1">
      <c r="A611" s="284"/>
      <c r="B611" s="483" t="str">
        <f>IF(A611="","",IF(COUNTIF('B.LT.QR.5.2 LTQR(Bancassurance)'!$B$13:$B$1000,DropDown!$A611)&gt;=1,"",ROW()-3))</f>
        <v/>
      </c>
      <c r="C611" s="143" t="str">
        <f t="shared" si="27"/>
        <v>N/A</v>
      </c>
      <c r="E611" s="284" t="s">
        <v>3659</v>
      </c>
      <c r="F611" s="483">
        <f>IF(E611="","",IF(COUNTIF('B.LT.QR.5.3 LTQR(Corp Agencies)'!$B$13:$B$1000,DropDown!$E611)&gt;=1,"",ROW()-3))</f>
        <v>608</v>
      </c>
      <c r="G611" s="143" t="str">
        <f t="shared" si="28"/>
        <v>GLORYFULL DEVELOPMENT LTD</v>
      </c>
      <c r="I611" s="143" t="s">
        <v>2004</v>
      </c>
      <c r="J611" s="483">
        <f>IF(I611="","",IF(COUNTIF('B.LT.QR.5.4 LTQR(Brokers)'!$B$13:$B$1000,DropDown!$I611)&gt;=1,"",ROW()-3))</f>
        <v>608</v>
      </c>
      <c r="K611" s="143" t="str">
        <f t="shared" si="29"/>
        <v>New Dorbo Insurance Brokers Limited</v>
      </c>
    </row>
    <row r="612" spans="1:11" ht="15" customHeight="1">
      <c r="A612" s="284"/>
      <c r="B612" s="483" t="str">
        <f>IF(A612="","",IF(COUNTIF('B.LT.QR.5.2 LTQR(Bancassurance)'!$B$13:$B$1000,DropDown!$A612)&gt;=1,"",ROW()-3))</f>
        <v/>
      </c>
      <c r="C612" s="143" t="str">
        <f t="shared" si="27"/>
        <v>N/A</v>
      </c>
      <c r="E612" s="284" t="s">
        <v>4257</v>
      </c>
      <c r="F612" s="483">
        <f>IF(E612="","",IF(COUNTIF('B.LT.QR.5.3 LTQR(Corp Agencies)'!$B$13:$B$1000,DropDown!$E612)&gt;=1,"",ROW()-3))</f>
        <v>609</v>
      </c>
      <c r="G612" s="143" t="str">
        <f t="shared" si="28"/>
        <v>GMI INSURANCE AGENCY LIMITED</v>
      </c>
      <c r="I612" s="143" t="s">
        <v>2514</v>
      </c>
      <c r="J612" s="483">
        <f>IF(I612="","",IF(COUNTIF('B.LT.QR.5.4 LTQR(Brokers)'!$B$13:$B$1000,DropDown!$I612)&gt;=1,"",ROW()-3))</f>
        <v>609</v>
      </c>
      <c r="K612" s="143" t="str">
        <f t="shared" si="29"/>
        <v>New Harvest Wealth Insurance Brokers (HK) Limited</v>
      </c>
    </row>
    <row r="613" spans="1:11" ht="15" customHeight="1">
      <c r="A613" s="284"/>
      <c r="B613" s="483" t="str">
        <f>IF(A613="","",IF(COUNTIF('B.LT.QR.5.2 LTQR(Bancassurance)'!$B$13:$B$1000,DropDown!$A613)&gt;=1,"",ROW()-3))</f>
        <v/>
      </c>
      <c r="C613" s="143" t="str">
        <f t="shared" si="27"/>
        <v>N/A</v>
      </c>
      <c r="E613" s="284" t="s">
        <v>4383</v>
      </c>
      <c r="F613" s="483">
        <f>IF(E613="","",IF(COUNTIF('B.LT.QR.5.3 LTQR(Corp Agencies)'!$B$13:$B$1000,DropDown!$E613)&gt;=1,"",ROW()-3))</f>
        <v>610</v>
      </c>
      <c r="G613" s="143" t="str">
        <f t="shared" si="28"/>
        <v>GOAL ON INSURANCE CONSULTANCY CO</v>
      </c>
      <c r="I613" s="143" t="s">
        <v>2096</v>
      </c>
      <c r="J613" s="483">
        <f>IF(I613="","",IF(COUNTIF('B.LT.QR.5.4 LTQR(Brokers)'!$B$13:$B$1000,DropDown!$I613)&gt;=1,"",ROW()-3))</f>
        <v>610</v>
      </c>
      <c r="K613" s="143" t="str">
        <f t="shared" si="29"/>
        <v>New Universe Pacific Financial Management Limited</v>
      </c>
    </row>
    <row r="614" spans="1:11" ht="15" customHeight="1">
      <c r="A614" s="284"/>
      <c r="B614" s="483" t="str">
        <f>IF(A614="","",IF(COUNTIF('B.LT.QR.5.2 LTQR(Bancassurance)'!$B$13:$B$1000,DropDown!$A614)&gt;=1,"",ROW()-3))</f>
        <v/>
      </c>
      <c r="C614" s="143" t="str">
        <f t="shared" si="27"/>
        <v>N/A</v>
      </c>
      <c r="E614" s="284" t="s">
        <v>5119</v>
      </c>
      <c r="F614" s="483">
        <f>IF(E614="","",IF(COUNTIF('B.LT.QR.5.3 LTQR(Corp Agencies)'!$B$13:$B$1000,DropDown!$E614)&gt;=1,"",ROW()-3))</f>
        <v>611</v>
      </c>
      <c r="G614" s="143" t="str">
        <f t="shared" si="28"/>
        <v>GOBEAR (HONG KONG) LTD</v>
      </c>
      <c r="I614" s="143" t="s">
        <v>1926</v>
      </c>
      <c r="J614" s="483">
        <f>IF(I614="","",IF(COUNTIF('B.LT.QR.5.4 LTQR(Brokers)'!$B$13:$B$1000,DropDown!$I614)&gt;=1,"",ROW()-3))</f>
        <v>611</v>
      </c>
      <c r="K614" s="143" t="str">
        <f t="shared" si="29"/>
        <v>Newco Insurance Brokers Limited</v>
      </c>
    </row>
    <row r="615" spans="1:11" ht="15" customHeight="1">
      <c r="A615" s="284"/>
      <c r="B615" s="483" t="str">
        <f>IF(A615="","",IF(COUNTIF('B.LT.QR.5.2 LTQR(Bancassurance)'!$B$13:$B$1000,DropDown!$A615)&gt;=1,"",ROW()-3))</f>
        <v/>
      </c>
      <c r="C615" s="143" t="str">
        <f t="shared" si="27"/>
        <v>N/A</v>
      </c>
      <c r="E615" s="284" t="s">
        <v>2914</v>
      </c>
      <c r="F615" s="483">
        <f>IF(E615="","",IF(COUNTIF('B.LT.QR.5.3 LTQR(Corp Agencies)'!$B$13:$B$1000,DropDown!$E615)&gt;=1,"",ROW()-3))</f>
        <v>612</v>
      </c>
      <c r="G615" s="143" t="str">
        <f t="shared" si="28"/>
        <v>GOLD HARVEST MOTORS COMPANY</v>
      </c>
      <c r="I615" s="143" t="s">
        <v>936</v>
      </c>
      <c r="J615" s="483">
        <f>IF(I615="","",IF(COUNTIF('B.LT.QR.5.4 LTQR(Brokers)'!$B$13:$B$1000,DropDown!$I615)&gt;=1,"",ROW()-3))</f>
        <v>612</v>
      </c>
      <c r="K615" s="143" t="str">
        <f t="shared" si="29"/>
        <v>Newstate Stenhouse Ltd</v>
      </c>
    </row>
    <row r="616" spans="1:11" ht="15" customHeight="1">
      <c r="A616" s="284"/>
      <c r="B616" s="483" t="str">
        <f>IF(A616="","",IF(COUNTIF('B.LT.QR.5.2 LTQR(Bancassurance)'!$B$13:$B$1000,DropDown!$A616)&gt;=1,"",ROW()-3))</f>
        <v/>
      </c>
      <c r="C616" s="143" t="str">
        <f t="shared" si="27"/>
        <v>N/A</v>
      </c>
      <c r="E616" s="284" t="s">
        <v>2874</v>
      </c>
      <c r="F616" s="483">
        <f>IF(E616="","",IF(COUNTIF('B.LT.QR.5.3 LTQR(Corp Agencies)'!$B$13:$B$1000,DropDown!$E616)&gt;=1,"",ROW()-3))</f>
        <v>613</v>
      </c>
      <c r="G616" s="143" t="str">
        <f t="shared" si="28"/>
        <v>GOLD POINTS LTD</v>
      </c>
      <c r="I616" s="143" t="s">
        <v>1534</v>
      </c>
      <c r="J616" s="483">
        <f>IF(I616="","",IF(COUNTIF('B.LT.QR.5.4 LTQR(Brokers)'!$B$13:$B$1000,DropDown!$I616)&gt;=1,"",ROW()-3))</f>
        <v>613</v>
      </c>
      <c r="K616" s="143" t="str">
        <f t="shared" si="29"/>
        <v>NIVALIS PARTNERS LIMITED</v>
      </c>
    </row>
    <row r="617" spans="1:11" ht="15" customHeight="1">
      <c r="A617" s="284"/>
      <c r="B617" s="483" t="str">
        <f>IF(A617="","",IF(COUNTIF('B.LT.QR.5.2 LTQR(Bancassurance)'!$B$13:$B$1000,DropDown!$A617)&gt;=1,"",ROW()-3))</f>
        <v/>
      </c>
      <c r="C617" s="143" t="str">
        <f t="shared" si="27"/>
        <v>N/A</v>
      </c>
      <c r="E617" s="284" t="s">
        <v>6499</v>
      </c>
      <c r="F617" s="483">
        <f>IF(E617="","",IF(COUNTIF('B.LT.QR.5.3 LTQR(Corp Agencies)'!$B$13:$B$1000,DropDown!$E617)&gt;=1,"",ROW()-3))</f>
        <v>614</v>
      </c>
      <c r="G617" s="143" t="str">
        <f t="shared" si="28"/>
        <v>GOLD SOURCE CO</v>
      </c>
      <c r="I617" s="478" t="s">
        <v>1770</v>
      </c>
      <c r="J617" s="483">
        <f>IF(I617="","",IF(COUNTIF('B.LT.QR.5.4 LTQR(Brokers)'!$B$13:$B$1000,DropDown!$I617)&gt;=1,"",ROW()-3))</f>
        <v>614</v>
      </c>
      <c r="K617" s="143" t="str">
        <f t="shared" si="29"/>
        <v>NKFE Insurance Brokers Ltd.</v>
      </c>
    </row>
    <row r="618" spans="1:11" ht="15" customHeight="1">
      <c r="A618" s="284"/>
      <c r="B618" s="483" t="str">
        <f>IF(A618="","",IF(COUNTIF('B.LT.QR.5.2 LTQR(Bancassurance)'!$B$13:$B$1000,DropDown!$A618)&gt;=1,"",ROW()-3))</f>
        <v/>
      </c>
      <c r="C618" s="143" t="str">
        <f t="shared" si="27"/>
        <v>N/A</v>
      </c>
      <c r="E618" s="284" t="s">
        <v>6074</v>
      </c>
      <c r="F618" s="483">
        <f>IF(E618="","",IF(COUNTIF('B.LT.QR.5.3 LTQR(Corp Agencies)'!$B$13:$B$1000,DropDown!$E618)&gt;=1,"",ROW()-3))</f>
        <v>615</v>
      </c>
      <c r="G618" s="143" t="str">
        <f t="shared" si="28"/>
        <v>GOLDEN CIRCLE INSURANCE CONSULTANTS CO</v>
      </c>
      <c r="I618" s="143" t="s">
        <v>1730</v>
      </c>
      <c r="J618" s="483">
        <f>IF(I618="","",IF(COUNTIF('B.LT.QR.5.4 LTQR(Brokers)'!$B$13:$B$1000,DropDown!$I618)&gt;=1,"",ROW()-3))</f>
        <v>615</v>
      </c>
      <c r="K618" s="143" t="str">
        <f t="shared" si="29"/>
        <v>NNI Insurance Brokers (H.K.) Co. Ltd.</v>
      </c>
    </row>
    <row r="619" spans="1:11" ht="15" customHeight="1">
      <c r="A619" s="284"/>
      <c r="B619" s="483" t="str">
        <f>IF(A619="","",IF(COUNTIF('B.LT.QR.5.2 LTQR(Bancassurance)'!$B$13:$B$1000,DropDown!$A619)&gt;=1,"",ROW()-3))</f>
        <v/>
      </c>
      <c r="C619" s="143" t="str">
        <f t="shared" si="27"/>
        <v>N/A</v>
      </c>
      <c r="E619" s="284" t="s">
        <v>3183</v>
      </c>
      <c r="F619" s="483">
        <f>IF(E619="","",IF(COUNTIF('B.LT.QR.5.3 LTQR(Corp Agencies)'!$B$13:$B$1000,DropDown!$E619)&gt;=1,"",ROW()-3))</f>
        <v>616</v>
      </c>
      <c r="G619" s="143" t="str">
        <f t="shared" si="28"/>
        <v>GOLDEN FAME INSURANCE SERVICES LIMITED</v>
      </c>
      <c r="I619" s="478" t="s">
        <v>1341</v>
      </c>
      <c r="J619" s="483">
        <f>IF(I619="","",IF(COUNTIF('B.LT.QR.5.4 LTQR(Brokers)'!$B$13:$B$1000,DropDown!$I619)&gt;=1,"",ROW()-3))</f>
        <v>616</v>
      </c>
      <c r="K619" s="143" t="str">
        <f t="shared" si="29"/>
        <v>Noble Apex Wealth Limited</v>
      </c>
    </row>
    <row r="620" spans="1:11" ht="15" customHeight="1">
      <c r="A620" s="284"/>
      <c r="B620" s="483" t="str">
        <f>IF(A620="","",IF(COUNTIF('B.LT.QR.5.2 LTQR(Bancassurance)'!$B$13:$B$1000,DropDown!$A620)&gt;=1,"",ROW()-3))</f>
        <v/>
      </c>
      <c r="C620" s="143" t="str">
        <f t="shared" si="27"/>
        <v>N/A</v>
      </c>
      <c r="E620" s="284" t="s">
        <v>4593</v>
      </c>
      <c r="F620" s="483">
        <f>IF(E620="","",IF(COUNTIF('B.LT.QR.5.3 LTQR(Corp Agencies)'!$B$13:$B$1000,DropDown!$E620)&gt;=1,"",ROW()-3))</f>
        <v>617</v>
      </c>
      <c r="G620" s="143" t="str">
        <f t="shared" si="28"/>
        <v>GOLDEN LINK PARADISE LIMITED</v>
      </c>
      <c r="I620" s="478" t="s">
        <v>1093</v>
      </c>
      <c r="J620" s="483">
        <f>IF(I620="","",IF(COUNTIF('B.LT.QR.5.4 LTQR(Brokers)'!$B$13:$B$1000,DropDown!$I620)&gt;=1,"",ROW()-3))</f>
        <v>617</v>
      </c>
      <c r="K620" s="143" t="str">
        <f t="shared" si="29"/>
        <v>Nova Insurance Consultants Limited</v>
      </c>
    </row>
    <row r="621" spans="1:11" ht="15" customHeight="1">
      <c r="A621" s="284"/>
      <c r="B621" s="483" t="str">
        <f>IF(A621="","",IF(COUNTIF('B.LT.QR.5.2 LTQR(Bancassurance)'!$B$13:$B$1000,DropDown!$A621)&gt;=1,"",ROW()-3))</f>
        <v/>
      </c>
      <c r="C621" s="143" t="str">
        <f t="shared" si="27"/>
        <v>N/A</v>
      </c>
      <c r="E621" s="284" t="s">
        <v>6375</v>
      </c>
      <c r="F621" s="483">
        <f>IF(E621="","",IF(COUNTIF('B.LT.QR.5.3 LTQR(Corp Agencies)'!$B$13:$B$1000,DropDown!$E621)&gt;=1,"",ROW()-3))</f>
        <v>618</v>
      </c>
      <c r="G621" s="143" t="str">
        <f t="shared" si="28"/>
        <v>GOLDEN PROTECTION INSURANCE CONSULTANTS CO LTD</v>
      </c>
      <c r="I621" s="478" t="s">
        <v>2752</v>
      </c>
      <c r="J621" s="483">
        <f>IF(I621="","",IF(COUNTIF('B.LT.QR.5.4 LTQR(Brokers)'!$B$13:$B$1000,DropDown!$I621)&gt;=1,"",ROW()-3))</f>
        <v>618</v>
      </c>
      <c r="K621" s="143" t="str">
        <f t="shared" si="29"/>
        <v>Nut Nut TM Limited</v>
      </c>
    </row>
    <row r="622" spans="1:11" ht="15" customHeight="1">
      <c r="A622" s="284"/>
      <c r="B622" s="483" t="str">
        <f>IF(A622="","",IF(COUNTIF('B.LT.QR.5.2 LTQR(Bancassurance)'!$B$13:$B$1000,DropDown!$A622)&gt;=1,"",ROW()-3))</f>
        <v/>
      </c>
      <c r="C622" s="143" t="str">
        <f t="shared" si="27"/>
        <v>N/A</v>
      </c>
      <c r="E622" s="284" t="s">
        <v>3661</v>
      </c>
      <c r="F622" s="483">
        <f>IF(E622="","",IF(COUNTIF('B.LT.QR.5.3 LTQR(Corp Agencies)'!$B$13:$B$1000,DropDown!$E622)&gt;=1,"",ROW()-3))</f>
        <v>619</v>
      </c>
      <c r="G622" s="143" t="str">
        <f t="shared" si="28"/>
        <v>GOLDEN WAY MOTORS LTD O/B GOLDEN WAY GARAGE</v>
      </c>
      <c r="I622" s="143" t="s">
        <v>1061</v>
      </c>
      <c r="J622" s="483">
        <f>IF(I622="","",IF(COUNTIF('B.LT.QR.5.4 LTQR(Brokers)'!$B$13:$B$1000,DropDown!$I622)&gt;=1,"",ROW()-3))</f>
        <v>619</v>
      </c>
      <c r="K622" s="143" t="str">
        <f t="shared" si="29"/>
        <v>OCBC Insurance Brokers (Hong Kong) Ltd</v>
      </c>
    </row>
    <row r="623" spans="1:11" ht="15" customHeight="1">
      <c r="A623" s="284"/>
      <c r="B623" s="483" t="str">
        <f>IF(A623="","",IF(COUNTIF('B.LT.QR.5.2 LTQR(Bancassurance)'!$B$13:$B$1000,DropDown!$A623)&gt;=1,"",ROW()-3))</f>
        <v/>
      </c>
      <c r="C623" s="143" t="str">
        <f t="shared" si="27"/>
        <v>N/A</v>
      </c>
      <c r="E623" s="284" t="s">
        <v>3865</v>
      </c>
      <c r="F623" s="483">
        <f>IF(E623="","",IF(COUNTIF('B.LT.QR.5.3 LTQR(Corp Agencies)'!$B$13:$B$1000,DropDown!$E623)&gt;=1,"",ROW()-3))</f>
        <v>620</v>
      </c>
      <c r="G623" s="143" t="str">
        <f t="shared" si="28"/>
        <v>GOLDEN WORLD MOTORS (INTERNATIONAL) LIMITED</v>
      </c>
      <c r="I623" s="143" t="s">
        <v>2200</v>
      </c>
      <c r="J623" s="483">
        <f>IF(I623="","",IF(COUNTIF('B.LT.QR.5.4 LTQR(Brokers)'!$B$13:$B$1000,DropDown!$I623)&gt;=1,"",ROW()-3))</f>
        <v>620</v>
      </c>
      <c r="K623" s="143" t="str">
        <f t="shared" si="29"/>
        <v>OL Alliance Insurance Brokers Ltd.</v>
      </c>
    </row>
    <row r="624" spans="1:11" ht="15" customHeight="1">
      <c r="A624" s="284"/>
      <c r="B624" s="483" t="str">
        <f>IF(A624="","",IF(COUNTIF('B.LT.QR.5.2 LTQR(Bancassurance)'!$B$13:$B$1000,DropDown!$A624)&gt;=1,"",ROW()-3))</f>
        <v/>
      </c>
      <c r="C624" s="143" t="str">
        <f t="shared" si="27"/>
        <v>N/A</v>
      </c>
      <c r="E624" s="284" t="s">
        <v>4467</v>
      </c>
      <c r="F624" s="483">
        <f>IF(E624="","",IF(COUNTIF('B.LT.QR.5.3 LTQR(Corp Agencies)'!$B$13:$B$1000,DropDown!$E624)&gt;=1,"",ROW()-3))</f>
        <v>621</v>
      </c>
      <c r="G624" s="143" t="str">
        <f t="shared" si="28"/>
        <v>GOLDENWAY WEALTH MANAGEMENT COMPANY LTD</v>
      </c>
      <c r="I624" s="143" t="s">
        <v>2622</v>
      </c>
      <c r="J624" s="483">
        <f>IF(I624="","",IF(COUNTIF('B.LT.QR.5.4 LTQR(Brokers)'!$B$13:$B$1000,DropDown!$I624)&gt;=1,"",ROW()-3))</f>
        <v>621</v>
      </c>
      <c r="K624" s="143" t="str">
        <f t="shared" si="29"/>
        <v>ONE Capital Management (HK) Company Limited</v>
      </c>
    </row>
    <row r="625" spans="1:11" ht="15" customHeight="1">
      <c r="A625" s="284"/>
      <c r="B625" s="483" t="str">
        <f>IF(A625="","",IF(COUNTIF('B.LT.QR.5.2 LTQR(Bancassurance)'!$B$13:$B$1000,DropDown!$A625)&gt;=1,"",ROW()-3))</f>
        <v/>
      </c>
      <c r="C625" s="143" t="str">
        <f t="shared" si="27"/>
        <v>N/A</v>
      </c>
      <c r="E625" s="284" t="s">
        <v>5311</v>
      </c>
      <c r="F625" s="483">
        <f>IF(E625="","",IF(COUNTIF('B.LT.QR.5.3 LTQR(Corp Agencies)'!$B$13:$B$1000,DropDown!$E625)&gt;=1,"",ROW()-3))</f>
        <v>622</v>
      </c>
      <c r="G625" s="143" t="str">
        <f t="shared" si="28"/>
        <v>GOOD FAITH CO</v>
      </c>
      <c r="I625" s="478" t="s">
        <v>1718</v>
      </c>
      <c r="J625" s="483">
        <f>IF(I625="","",IF(COUNTIF('B.LT.QR.5.4 LTQR(Brokers)'!$B$13:$B$1000,DropDown!$I625)&gt;=1,"",ROW()-3))</f>
        <v>622</v>
      </c>
      <c r="K625" s="143" t="str">
        <f t="shared" si="29"/>
        <v>One Finanz, Limited</v>
      </c>
    </row>
    <row r="626" spans="1:11" ht="15" customHeight="1">
      <c r="A626" s="284"/>
      <c r="B626" s="483" t="str">
        <f>IF(A626="","",IF(COUNTIF('B.LT.QR.5.2 LTQR(Bancassurance)'!$B$13:$B$1000,DropDown!$A626)&gt;=1,"",ROW()-3))</f>
        <v/>
      </c>
      <c r="C626" s="143" t="str">
        <f t="shared" si="27"/>
        <v>N/A</v>
      </c>
      <c r="E626" s="284" t="s">
        <v>5780</v>
      </c>
      <c r="F626" s="483">
        <f>IF(E626="","",IF(COUNTIF('B.LT.QR.5.3 LTQR(Corp Agencies)'!$B$13:$B$1000,DropDown!$E626)&gt;=1,"",ROW()-3))</f>
        <v>623</v>
      </c>
      <c r="G626" s="143" t="str">
        <f t="shared" si="28"/>
        <v>GOOD FAITH COMPANY</v>
      </c>
      <c r="I626" s="478" t="s">
        <v>2614</v>
      </c>
      <c r="J626" s="483">
        <f>IF(I626="","",IF(COUNTIF('B.LT.QR.5.4 LTQR(Brokers)'!$B$13:$B$1000,DropDown!$I626)&gt;=1,"",ROW()-3))</f>
        <v>623</v>
      </c>
      <c r="K626" s="143" t="str">
        <f t="shared" si="29"/>
        <v>One Heritage Wealth Management Limited</v>
      </c>
    </row>
    <row r="627" spans="1:11" ht="15" customHeight="1">
      <c r="A627" s="284"/>
      <c r="B627" s="483" t="str">
        <f>IF(A627="","",IF(COUNTIF('B.LT.QR.5.2 LTQR(Bancassurance)'!$B$13:$B$1000,DropDown!$A627)&gt;=1,"",ROW()-3))</f>
        <v/>
      </c>
      <c r="C627" s="143" t="str">
        <f t="shared" si="27"/>
        <v>N/A</v>
      </c>
      <c r="E627" s="284" t="s">
        <v>2890</v>
      </c>
      <c r="F627" s="483">
        <f>IF(E627="","",IF(COUNTIF('B.LT.QR.5.3 LTQR(Corp Agencies)'!$B$13:$B$1000,DropDown!$E627)&gt;=1,"",ROW()-3))</f>
        <v>624</v>
      </c>
      <c r="G627" s="143" t="str">
        <f t="shared" si="28"/>
        <v>GOOD FAITH CONSULTANCY</v>
      </c>
      <c r="I627" s="143" t="s">
        <v>2290</v>
      </c>
      <c r="J627" s="483">
        <f>IF(I627="","",IF(COUNTIF('B.LT.QR.5.4 LTQR(Brokers)'!$B$13:$B$1000,DropDown!$I627)&gt;=1,"",ROW()-3))</f>
        <v>624</v>
      </c>
      <c r="K627" s="143" t="str">
        <f t="shared" si="29"/>
        <v>One Plus Insurance Service Limited</v>
      </c>
    </row>
    <row r="628" spans="1:11" ht="15" customHeight="1">
      <c r="A628" s="284"/>
      <c r="B628" s="483" t="str">
        <f>IF(A628="","",IF(COUNTIF('B.LT.QR.5.2 LTQR(Bancassurance)'!$B$13:$B$1000,DropDown!$A628)&gt;=1,"",ROW()-3))</f>
        <v/>
      </c>
      <c r="C628" s="143" t="str">
        <f t="shared" si="27"/>
        <v>N/A</v>
      </c>
      <c r="E628" s="284" t="s">
        <v>3288</v>
      </c>
      <c r="F628" s="483">
        <f>IF(E628="","",IF(COUNTIF('B.LT.QR.5.3 LTQR(Corp Agencies)'!$B$13:$B$1000,DropDown!$E628)&gt;=1,"",ROW()-3))</f>
        <v>625</v>
      </c>
      <c r="G628" s="143" t="str">
        <f t="shared" si="28"/>
        <v>GOOD FAITH INSURANCE AGENCY CO</v>
      </c>
      <c r="I628" s="478" t="s">
        <v>2606</v>
      </c>
      <c r="J628" s="483">
        <f>IF(I628="","",IF(COUNTIF('B.LT.QR.5.4 LTQR(Brokers)'!$B$13:$B$1000,DropDown!$I628)&gt;=1,"",ROW()-3))</f>
        <v>625</v>
      </c>
      <c r="K628" s="143" t="str">
        <f t="shared" si="29"/>
        <v>Oneglobal Broking Hong Kong Limited</v>
      </c>
    </row>
    <row r="629" spans="1:11" ht="15" customHeight="1">
      <c r="A629" s="284"/>
      <c r="B629" s="483" t="str">
        <f>IF(A629="","",IF(COUNTIF('B.LT.QR.5.2 LTQR(Bancassurance)'!$B$13:$B$1000,DropDown!$A629)&gt;=1,"",ROW()-3))</f>
        <v/>
      </c>
      <c r="C629" s="143" t="str">
        <f t="shared" si="27"/>
        <v>N/A</v>
      </c>
      <c r="E629" s="284" t="s">
        <v>5085</v>
      </c>
      <c r="F629" s="483">
        <f>IF(E629="","",IF(COUNTIF('B.LT.QR.5.3 LTQR(Corp Agencies)'!$B$13:$B$1000,DropDown!$E629)&gt;=1,"",ROW()-3))</f>
        <v>626</v>
      </c>
      <c r="G629" s="143" t="str">
        <f t="shared" si="28"/>
        <v>GOOD FAITH INSURANCE AGENCY COMPANY</v>
      </c>
      <c r="I629" s="143" t="s">
        <v>1818</v>
      </c>
      <c r="J629" s="483">
        <f>IF(I629="","",IF(COUNTIF('B.LT.QR.5.4 LTQR(Brokers)'!$B$13:$B$1000,DropDown!$I629)&gt;=1,"",ROW()-3))</f>
        <v>626</v>
      </c>
      <c r="K629" s="143" t="str">
        <f t="shared" si="29"/>
        <v>OnePlatform Wealth Management Limited</v>
      </c>
    </row>
    <row r="630" spans="1:11" ht="15" customHeight="1">
      <c r="A630" s="284"/>
      <c r="B630" s="483" t="str">
        <f>IF(A630="","",IF(COUNTIF('B.LT.QR.5.2 LTQR(Bancassurance)'!$B$13:$B$1000,DropDown!$A630)&gt;=1,"",ROW()-3))</f>
        <v/>
      </c>
      <c r="C630" s="143" t="str">
        <f t="shared" si="27"/>
        <v>N/A</v>
      </c>
      <c r="E630" s="284" t="s">
        <v>5978</v>
      </c>
      <c r="F630" s="483">
        <f>IF(E630="","",IF(COUNTIF('B.LT.QR.5.3 LTQR(Corp Agencies)'!$B$13:$B$1000,DropDown!$E630)&gt;=1,"",ROW()-3))</f>
        <v>627</v>
      </c>
      <c r="G630" s="143" t="str">
        <f t="shared" si="28"/>
        <v>GOOD HONEST DEVELOPMENT LTD</v>
      </c>
      <c r="I630" s="478" t="s">
        <v>1225</v>
      </c>
      <c r="J630" s="483">
        <f>IF(I630="","",IF(COUNTIF('B.LT.QR.5.4 LTQR(Brokers)'!$B$13:$B$1000,DropDown!$I630)&gt;=1,"",ROW()-3))</f>
        <v>627</v>
      </c>
      <c r="K630" s="143" t="str">
        <f t="shared" si="29"/>
        <v>oOo Securities (HK) Group Limited</v>
      </c>
    </row>
    <row r="631" spans="1:11" ht="15" customHeight="1">
      <c r="A631" s="284"/>
      <c r="B631" s="483" t="str">
        <f>IF(A631="","",IF(COUNTIF('B.LT.QR.5.2 LTQR(Bancassurance)'!$B$13:$B$1000,DropDown!$A631)&gt;=1,"",ROW()-3))</f>
        <v/>
      </c>
      <c r="C631" s="143" t="str">
        <f t="shared" si="27"/>
        <v>N/A</v>
      </c>
      <c r="E631" s="284" t="s">
        <v>6363</v>
      </c>
      <c r="F631" s="483">
        <f>IF(E631="","",IF(COUNTIF('B.LT.QR.5.3 LTQR(Corp Agencies)'!$B$13:$B$1000,DropDown!$E631)&gt;=1,"",ROW()-3))</f>
        <v>628</v>
      </c>
      <c r="G631" s="143" t="str">
        <f t="shared" si="28"/>
        <v>GOOD LINK CONSULTANTS</v>
      </c>
      <c r="I631" s="143" t="s">
        <v>1802</v>
      </c>
      <c r="J631" s="483">
        <f>IF(I631="","",IF(COUNTIF('B.LT.QR.5.4 LTQR(Brokers)'!$B$13:$B$1000,DropDown!$I631)&gt;=1,"",ROW()-3))</f>
        <v>628</v>
      </c>
      <c r="K631" s="143" t="str">
        <f t="shared" si="29"/>
        <v>Oreana Financial Services Limited</v>
      </c>
    </row>
    <row r="632" spans="1:11" ht="15" customHeight="1">
      <c r="A632" s="284"/>
      <c r="B632" s="483" t="str">
        <f>IF(A632="","",IF(COUNTIF('B.LT.QR.5.2 LTQR(Bancassurance)'!$B$13:$B$1000,DropDown!$A632)&gt;=1,"",ROW()-3))</f>
        <v/>
      </c>
      <c r="C632" s="143" t="str">
        <f t="shared" si="27"/>
        <v>N/A</v>
      </c>
      <c r="E632" s="284" t="s">
        <v>4001</v>
      </c>
      <c r="F632" s="483">
        <f>IF(E632="","",IF(COUNTIF('B.LT.QR.5.3 LTQR(Corp Agencies)'!$B$13:$B$1000,DropDown!$E632)&gt;=1,"",ROW()-3))</f>
        <v>629</v>
      </c>
      <c r="G632" s="143" t="str">
        <f t="shared" si="28"/>
        <v>GOOD NEWS MOTORS COMPANY LIMITED</v>
      </c>
      <c r="I632" s="143" t="s">
        <v>1470</v>
      </c>
      <c r="J632" s="483">
        <f>IF(I632="","",IF(COUNTIF('B.LT.QR.5.4 LTQR(Brokers)'!$B$13:$B$1000,DropDown!$I632)&gt;=1,"",ROW()-3))</f>
        <v>629</v>
      </c>
      <c r="K632" s="143" t="str">
        <f t="shared" si="29"/>
        <v>Origin Insurance Advisory Limited</v>
      </c>
    </row>
    <row r="633" spans="1:11" ht="15" customHeight="1">
      <c r="A633" s="284"/>
      <c r="B633" s="483" t="str">
        <f>IF(A633="","",IF(COUNTIF('B.LT.QR.5.2 LTQR(Bancassurance)'!$B$13:$B$1000,DropDown!$A633)&gt;=1,"",ROW()-3))</f>
        <v/>
      </c>
      <c r="C633" s="143" t="str">
        <f t="shared" si="27"/>
        <v>N/A</v>
      </c>
      <c r="E633" s="284" t="s">
        <v>4641</v>
      </c>
      <c r="F633" s="483">
        <f>IF(E633="","",IF(COUNTIF('B.LT.QR.5.3 LTQR(Corp Agencies)'!$B$13:$B$1000,DropDown!$E633)&gt;=1,"",ROW()-3))</f>
        <v>630</v>
      </c>
      <c r="G633" s="143" t="str">
        <f t="shared" si="28"/>
        <v>GOOD TIMING MOTORS COMPANY LIMITED</v>
      </c>
      <c r="I633" s="143" t="s">
        <v>1175</v>
      </c>
      <c r="J633" s="483">
        <f>IF(I633="","",IF(COUNTIF('B.LT.QR.5.4 LTQR(Brokers)'!$B$13:$B$1000,DropDown!$I633)&gt;=1,"",ROW()-3))</f>
        <v>630</v>
      </c>
      <c r="K633" s="143" t="str">
        <f t="shared" si="29"/>
        <v>Oscar Benson Limited</v>
      </c>
    </row>
    <row r="634" spans="1:11" ht="15" customHeight="1">
      <c r="A634" s="284"/>
      <c r="B634" s="483" t="str">
        <f>IF(A634="","",IF(COUNTIF('B.LT.QR.5.2 LTQR(Bancassurance)'!$B$13:$B$1000,DropDown!$A634)&gt;=1,"",ROW()-3))</f>
        <v/>
      </c>
      <c r="C634" s="143" t="str">
        <f t="shared" si="27"/>
        <v>N/A</v>
      </c>
      <c r="E634" s="284" t="s">
        <v>4505</v>
      </c>
      <c r="F634" s="483">
        <f>IF(E634="","",IF(COUNTIF('B.LT.QR.5.3 LTQR(Corp Agencies)'!$B$13:$B$1000,DropDown!$E634)&gt;=1,"",ROW()-3))</f>
        <v>631</v>
      </c>
      <c r="G634" s="143" t="str">
        <f t="shared" si="28"/>
        <v>GOODBRIDGE HK OFFICE</v>
      </c>
      <c r="I634" s="478" t="s">
        <v>1938</v>
      </c>
      <c r="J634" s="483">
        <f>IF(I634="","",IF(COUNTIF('B.LT.QR.5.4 LTQR(Brokers)'!$B$13:$B$1000,DropDown!$I634)&gt;=1,"",ROW()-3))</f>
        <v>631</v>
      </c>
      <c r="K634" s="143" t="str">
        <f t="shared" si="29"/>
        <v>P&amp;L Management Consultants Limited</v>
      </c>
    </row>
    <row r="635" spans="1:11" ht="15" customHeight="1">
      <c r="A635" s="284"/>
      <c r="B635" s="483" t="str">
        <f>IF(A635="","",IF(COUNTIF('B.LT.QR.5.2 LTQR(Bancassurance)'!$B$13:$B$1000,DropDown!$A635)&gt;=1,"",ROW()-3))</f>
        <v/>
      </c>
      <c r="C635" s="143" t="str">
        <f t="shared" si="27"/>
        <v>N/A</v>
      </c>
      <c r="E635" s="284" t="s">
        <v>5323</v>
      </c>
      <c r="F635" s="483">
        <f>IF(E635="","",IF(COUNTIF('B.LT.QR.5.3 LTQR(Corp Agencies)'!$B$13:$B$1000,DropDown!$E635)&gt;=1,"",ROW()-3))</f>
        <v>632</v>
      </c>
      <c r="G635" s="143" t="str">
        <f t="shared" si="28"/>
        <v>GOODFIT MOTORS CO</v>
      </c>
      <c r="I635" s="143" t="s">
        <v>1650</v>
      </c>
      <c r="J635" s="483">
        <f>IF(I635="","",IF(COUNTIF('B.LT.QR.5.4 LTQR(Brokers)'!$B$13:$B$1000,DropDown!$I635)&gt;=1,"",ROW()-3))</f>
        <v>632</v>
      </c>
      <c r="K635" s="143" t="str">
        <f t="shared" si="29"/>
        <v>P.B. Nikyo Wealth Management Limited</v>
      </c>
    </row>
    <row r="636" spans="1:11" ht="15" customHeight="1">
      <c r="A636" s="284"/>
      <c r="B636" s="483" t="str">
        <f>IF(A636="","",IF(COUNTIF('B.LT.QR.5.2 LTQR(Bancassurance)'!$B$13:$B$1000,DropDown!$A636)&gt;=1,"",ROW()-3))</f>
        <v/>
      </c>
      <c r="C636" s="143" t="str">
        <f t="shared" si="27"/>
        <v>N/A</v>
      </c>
      <c r="E636" s="284" t="s">
        <v>6160</v>
      </c>
      <c r="F636" s="483">
        <f>IF(E636="","",IF(COUNTIF('B.LT.QR.5.3 LTQR(Corp Agencies)'!$B$13:$B$1000,DropDown!$E636)&gt;=1,"",ROW()-3))</f>
        <v>633</v>
      </c>
      <c r="G636" s="143" t="str">
        <f t="shared" si="28"/>
        <v>GOODRICH CO</v>
      </c>
      <c r="I636" s="143" t="s">
        <v>1139</v>
      </c>
      <c r="J636" s="483">
        <f>IF(I636="","",IF(COUNTIF('B.LT.QR.5.4 LTQR(Brokers)'!$B$13:$B$1000,DropDown!$I636)&gt;=1,"",ROW()-3))</f>
        <v>633</v>
      </c>
      <c r="K636" s="143" t="str">
        <f t="shared" si="29"/>
        <v>Pacific Hawk (HK) Ltd</v>
      </c>
    </row>
    <row r="637" spans="1:11" ht="15" customHeight="1">
      <c r="A637" s="284"/>
      <c r="B637" s="483" t="str">
        <f>IF(A637="","",IF(COUNTIF('B.LT.QR.5.2 LTQR(Bancassurance)'!$B$13:$B$1000,DropDown!$A637)&gt;=1,"",ROW()-3))</f>
        <v/>
      </c>
      <c r="C637" s="143" t="str">
        <f t="shared" si="27"/>
        <v>N/A</v>
      </c>
      <c r="E637" s="284" t="s">
        <v>4043</v>
      </c>
      <c r="F637" s="483">
        <f>IF(E637="","",IF(COUNTIF('B.LT.QR.5.3 LTQR(Corp Agencies)'!$B$13:$B$1000,DropDown!$E637)&gt;=1,"",ROW()-3))</f>
        <v>634</v>
      </c>
      <c r="G637" s="143" t="str">
        <f t="shared" si="28"/>
        <v>GOODVIEW INC. LIMITED</v>
      </c>
      <c r="I637" s="478" t="s">
        <v>2714</v>
      </c>
      <c r="J637" s="483">
        <f>IF(I637="","",IF(COUNTIF('B.LT.QR.5.4 LTQR(Brokers)'!$B$13:$B$1000,DropDown!$I637)&gt;=1,"",ROW()-3))</f>
        <v>634</v>
      </c>
      <c r="K637" s="143" t="str">
        <f t="shared" si="29"/>
        <v>Pacific Hawk Asset Management Limited</v>
      </c>
    </row>
    <row r="638" spans="1:11" ht="15" customHeight="1">
      <c r="A638" s="284"/>
      <c r="B638" s="483" t="str">
        <f>IF(A638="","",IF(COUNTIF('B.LT.QR.5.2 LTQR(Bancassurance)'!$B$13:$B$1000,DropDown!$A638)&gt;=1,"",ROW()-3))</f>
        <v/>
      </c>
      <c r="C638" s="143" t="str">
        <f t="shared" si="27"/>
        <v>N/A</v>
      </c>
      <c r="E638" s="284" t="s">
        <v>6172</v>
      </c>
      <c r="F638" s="483">
        <f>IF(E638="","",IF(COUNTIF('B.LT.QR.5.3 LTQR(Corp Agencies)'!$B$13:$B$1000,DropDown!$E638)&gt;=1,"",ROW()-3))</f>
        <v>635</v>
      </c>
      <c r="G638" s="143" t="str">
        <f t="shared" si="28"/>
        <v>GOODWILL SERVICES (INSURANCE) LTD</v>
      </c>
      <c r="I638" s="143" t="s">
        <v>1764</v>
      </c>
      <c r="J638" s="483">
        <f>IF(I638="","",IF(COUNTIF('B.LT.QR.5.4 LTQR(Brokers)'!$B$13:$B$1000,DropDown!$I638)&gt;=1,"",ROW()-3))</f>
        <v>635</v>
      </c>
      <c r="K638" s="143" t="str">
        <f t="shared" si="29"/>
        <v>Pacific Prime Insurance Brokers Limited</v>
      </c>
    </row>
    <row r="639" spans="1:11" ht="15" customHeight="1">
      <c r="A639" s="284"/>
      <c r="B639" s="483" t="str">
        <f>IF(A639="","",IF(COUNTIF('B.LT.QR.5.2 LTQR(Bancassurance)'!$B$13:$B$1000,DropDown!$A639)&gt;=1,"",ROW()-3))</f>
        <v/>
      </c>
      <c r="C639" s="143" t="str">
        <f t="shared" si="27"/>
        <v>N/A</v>
      </c>
      <c r="E639" s="284" t="s">
        <v>6635</v>
      </c>
      <c r="F639" s="483">
        <f>IF(E639="","",IF(COUNTIF('B.LT.QR.5.3 LTQR(Corp Agencies)'!$B$13:$B$1000,DropDown!$E639)&gt;=1,"",ROW()-3))</f>
        <v>636</v>
      </c>
      <c r="G639" s="143" t="str">
        <f t="shared" si="28"/>
        <v>Goodwood Advisers Limited</v>
      </c>
      <c r="I639" s="143" t="s">
        <v>1694</v>
      </c>
      <c r="J639" s="483">
        <f>IF(I639="","",IF(COUNTIF('B.LT.QR.5.4 LTQR(Brokers)'!$B$13:$B$1000,DropDown!$I639)&gt;=1,"",ROW()-3))</f>
        <v>636</v>
      </c>
      <c r="K639" s="143" t="str">
        <f t="shared" si="29"/>
        <v>Pacific Union Insurance Brokers Ltd.</v>
      </c>
    </row>
    <row r="640" spans="1:11" ht="15" customHeight="1">
      <c r="A640" s="284"/>
      <c r="B640" s="483" t="str">
        <f>IF(A640="","",IF(COUNTIF('B.LT.QR.5.2 LTQR(Bancassurance)'!$B$13:$B$1000,DropDown!$A640)&gt;=1,"",ROW()-3))</f>
        <v/>
      </c>
      <c r="C640" s="143" t="str">
        <f t="shared" si="27"/>
        <v>N/A</v>
      </c>
      <c r="E640" s="284" t="s">
        <v>4107</v>
      </c>
      <c r="F640" s="483">
        <f>IF(E640="","",IF(COUNTIF('B.LT.QR.5.3 LTQR(Corp Agencies)'!$B$13:$B$1000,DropDown!$E640)&gt;=1,"",ROW()-3))</f>
        <v>637</v>
      </c>
      <c r="G640" s="143" t="str">
        <f t="shared" si="28"/>
        <v>GP INSURANCE SERVICES LTD</v>
      </c>
      <c r="I640" s="478" t="s">
        <v>2440</v>
      </c>
      <c r="J640" s="483">
        <f>IF(I640="","",IF(COUNTIF('B.LT.QR.5.4 LTQR(Brokers)'!$B$13:$B$1000,DropDown!$I640)&gt;=1,"",ROW()-3))</f>
        <v>637</v>
      </c>
      <c r="K640" s="143" t="str">
        <f t="shared" si="29"/>
        <v>Pacific Uzoom International Capital Limited</v>
      </c>
    </row>
    <row r="641" spans="1:11" ht="15" customHeight="1">
      <c r="A641" s="284"/>
      <c r="B641" s="483" t="str">
        <f>IF(A641="","",IF(COUNTIF('B.LT.QR.5.2 LTQR(Bancassurance)'!$B$13:$B$1000,DropDown!$A641)&gt;=1,"",ROW()-3))</f>
        <v/>
      </c>
      <c r="C641" s="143" t="str">
        <f t="shared" si="27"/>
        <v>N/A</v>
      </c>
      <c r="E641" s="284" t="s">
        <v>3155</v>
      </c>
      <c r="F641" s="483">
        <f>IF(E641="","",IF(COUNTIF('B.LT.QR.5.3 LTQR(Corp Agencies)'!$B$13:$B$1000,DropDown!$E641)&gt;=1,"",ROW()-3))</f>
        <v>638</v>
      </c>
      <c r="G641" s="143" t="str">
        <f t="shared" si="28"/>
        <v>GRACE COMPANY</v>
      </c>
      <c r="I641" s="478" t="s">
        <v>1129</v>
      </c>
      <c r="J641" s="483">
        <f>IF(I641="","",IF(COUNTIF('B.LT.QR.5.4 LTQR(Brokers)'!$B$13:$B$1000,DropDown!$I641)&gt;=1,"",ROW()-3))</f>
        <v>638</v>
      </c>
      <c r="K641" s="143" t="str">
        <f t="shared" si="29"/>
        <v>Pacific World (Asia) Limited</v>
      </c>
    </row>
    <row r="642" spans="1:11" ht="15" customHeight="1">
      <c r="A642" s="284"/>
      <c r="B642" s="483" t="str">
        <f>IF(A642="","",IF(COUNTIF('B.LT.QR.5.2 LTQR(Bancassurance)'!$B$13:$B$1000,DropDown!$A642)&gt;=1,"",ROW()-3))</f>
        <v/>
      </c>
      <c r="C642" s="143" t="str">
        <f t="shared" si="27"/>
        <v>N/A</v>
      </c>
      <c r="E642" s="284" t="s">
        <v>5039</v>
      </c>
      <c r="F642" s="483">
        <f>IF(E642="","",IF(COUNTIF('B.LT.QR.5.3 LTQR(Corp Agencies)'!$B$13:$B$1000,DropDown!$E642)&gt;=1,"",ROW()-3))</f>
        <v>639</v>
      </c>
      <c r="G642" s="143" t="str">
        <f t="shared" si="28"/>
        <v>GRACE FORTUNE ENTERPRISE LIMITED</v>
      </c>
      <c r="I642" s="478" t="s">
        <v>1031</v>
      </c>
      <c r="J642" s="483">
        <f>IF(I642="","",IF(COUNTIF('B.LT.QR.5.4 LTQR(Brokers)'!$B$13:$B$1000,DropDown!$I642)&gt;=1,"",ROW()-3))</f>
        <v>639</v>
      </c>
      <c r="K642" s="143" t="str">
        <f t="shared" si="29"/>
        <v>Pakco Insurance Brokers Limited</v>
      </c>
    </row>
    <row r="643" spans="1:11" ht="15" customHeight="1">
      <c r="A643" s="284"/>
      <c r="B643" s="483" t="str">
        <f>IF(A643="","",IF(COUNTIF('B.LT.QR.5.2 LTQR(Bancassurance)'!$B$13:$B$1000,DropDown!$A643)&gt;=1,"",ROW()-3))</f>
        <v/>
      </c>
      <c r="C643" s="143" t="str">
        <f t="shared" si="27"/>
        <v>N/A</v>
      </c>
      <c r="E643" s="284" t="s">
        <v>6645</v>
      </c>
      <c r="F643" s="483">
        <f>IF(E643="","",IF(COUNTIF('B.LT.QR.5.3 LTQR(Corp Agencies)'!$B$13:$B$1000,DropDown!$E643)&gt;=1,"",ROW()-3))</f>
        <v>640</v>
      </c>
      <c r="G643" s="143" t="str">
        <f t="shared" si="28"/>
        <v>Granada Protect Company Limited</v>
      </c>
      <c r="I643" s="143" t="s">
        <v>2050</v>
      </c>
      <c r="J643" s="483">
        <f>IF(I643="","",IF(COUNTIF('B.LT.QR.5.4 LTQR(Brokers)'!$B$13:$B$1000,DropDown!$I643)&gt;=1,"",ROW()-3))</f>
        <v>640</v>
      </c>
      <c r="K643" s="143" t="str">
        <f t="shared" si="29"/>
        <v>PC International (HK) Limited</v>
      </c>
    </row>
    <row r="644" spans="1:11" ht="15" customHeight="1">
      <c r="A644" s="284"/>
      <c r="B644" s="483" t="str">
        <f>IF(A644="","",IF(COUNTIF('B.LT.QR.5.2 LTQR(Bancassurance)'!$B$13:$B$1000,DropDown!$A644)&gt;=1,"",ROW()-3))</f>
        <v/>
      </c>
      <c r="C644" s="143" t="str">
        <f t="shared" si="27"/>
        <v>N/A</v>
      </c>
      <c r="E644" s="284" t="s">
        <v>3503</v>
      </c>
      <c r="F644" s="483">
        <f>IF(E644="","",IF(COUNTIF('B.LT.QR.5.3 LTQR(Corp Agencies)'!$B$13:$B$1000,DropDown!$E644)&gt;=1,"",ROW()-3))</f>
        <v>641</v>
      </c>
      <c r="G644" s="143" t="str">
        <f t="shared" si="28"/>
        <v>GRAND DEVELOPMENT TRADING LIMITED</v>
      </c>
      <c r="I644" s="143" t="s">
        <v>2726</v>
      </c>
      <c r="J644" s="483">
        <f>IF(I644="","",IF(COUNTIF('B.LT.QR.5.4 LTQR(Brokers)'!$B$13:$B$1000,DropDown!$I644)&gt;=1,"",ROW()-3))</f>
        <v>641</v>
      </c>
      <c r="K644" s="143" t="str">
        <f t="shared" si="29"/>
        <v>PCA ASIA LIMITED</v>
      </c>
    </row>
    <row r="645" spans="1:11" ht="15" customHeight="1">
      <c r="A645" s="284"/>
      <c r="B645" s="483" t="str">
        <f>IF(A645="","",IF(COUNTIF('B.LT.QR.5.2 LTQR(Bancassurance)'!$B$13:$B$1000,DropDown!$A645)&gt;=1,"",ROW()-3))</f>
        <v/>
      </c>
      <c r="C645" s="143" t="str">
        <f t="shared" ref="C645:C708" si="30">IF(ROW(A645)-ROW(A$4)+1&gt;COUNT(B$4:B$2002),"N/A",INDEX($A$4:$A$2002,SMALL($B$4:$B$2002,1+ROW(A645)-ROW(A$4))))</f>
        <v>N/A</v>
      </c>
      <c r="E645" s="284" t="s">
        <v>3115</v>
      </c>
      <c r="F645" s="483">
        <f>IF(E645="","",IF(COUNTIF('B.LT.QR.5.3 LTQR(Corp Agencies)'!$B$13:$B$1000,DropDown!$E645)&gt;=1,"",ROW()-3))</f>
        <v>642</v>
      </c>
      <c r="G645" s="143" t="str">
        <f t="shared" ref="G645:G708" si="31">IF(ROW(E645)-ROW(E$4)+1&gt;COUNT(F$4:F$2002),"N/A",INDEX($E$4:$E$2002,SMALL($F$4:$F$2002,1+ROW(E645)-ROW(E$4))))</f>
        <v>GRAND MOTORS MANAGEMENT LTD</v>
      </c>
      <c r="I645" s="478" t="s">
        <v>2042</v>
      </c>
      <c r="J645" s="483">
        <f>IF(I645="","",IF(COUNTIF('B.LT.QR.5.4 LTQR(Brokers)'!$B$13:$B$1000,DropDown!$I645)&gt;=1,"",ROW()-3))</f>
        <v>642</v>
      </c>
      <c r="K645" s="143" t="str">
        <f t="shared" ref="K645:K708" si="32">IF(ROW(I645)-ROW(I$4)+1&gt;COUNT(J$4:J$2002),"N/A",INDEX($I$4:$I$2002,SMALL($J$4:$J$2002,1+ROW(I645)-ROW(I$4))))</f>
        <v>PCA Wealth Management Ltd.</v>
      </c>
    </row>
    <row r="646" spans="1:11" ht="15" customHeight="1">
      <c r="A646" s="284"/>
      <c r="B646" s="483" t="str">
        <f>IF(A646="","",IF(COUNTIF('B.LT.QR.5.2 LTQR(Bancassurance)'!$B$13:$B$1000,DropDown!$A646)&gt;=1,"",ROW()-3))</f>
        <v/>
      </c>
      <c r="C646" s="143" t="str">
        <f t="shared" si="30"/>
        <v>N/A</v>
      </c>
      <c r="E646" s="284" t="s">
        <v>5253</v>
      </c>
      <c r="F646" s="483">
        <f>IF(E646="","",IF(COUNTIF('B.LT.QR.5.3 LTQR(Corp Agencies)'!$B$13:$B$1000,DropDown!$E646)&gt;=1,"",ROW()-3))</f>
        <v>643</v>
      </c>
      <c r="G646" s="143" t="str">
        <f t="shared" si="31"/>
        <v>GRAND OCEAN INSURANCE AGENCY LIMITED</v>
      </c>
      <c r="I646" s="143" t="s">
        <v>1546</v>
      </c>
      <c r="J646" s="483">
        <f>IF(I646="","",IF(COUNTIF('B.LT.QR.5.4 LTQR(Brokers)'!$B$13:$B$1000,DropDown!$I646)&gt;=1,"",ROW()-3))</f>
        <v>643</v>
      </c>
      <c r="K646" s="143" t="str">
        <f t="shared" si="32"/>
        <v>PCL Insurance Services Limited</v>
      </c>
    </row>
    <row r="647" spans="1:11" ht="15" customHeight="1">
      <c r="A647" s="284"/>
      <c r="B647" s="483" t="str">
        <f>IF(A647="","",IF(COUNTIF('B.LT.QR.5.2 LTQR(Bancassurance)'!$B$13:$B$1000,DropDown!$A647)&gt;=1,"",ROW()-3))</f>
        <v/>
      </c>
      <c r="C647" s="143" t="str">
        <f t="shared" si="30"/>
        <v>N/A</v>
      </c>
      <c r="E647" s="284" t="s">
        <v>3689</v>
      </c>
      <c r="F647" s="483">
        <f>IF(E647="","",IF(COUNTIF('B.LT.QR.5.3 LTQR(Corp Agencies)'!$B$13:$B$1000,DropDown!$E647)&gt;=1,"",ROW()-3))</f>
        <v>644</v>
      </c>
      <c r="G647" s="143" t="str">
        <f t="shared" si="31"/>
        <v>GRAND PACIFIC INSURANCE CONSULTANTS CO LTD</v>
      </c>
      <c r="I647" s="143" t="s">
        <v>2682</v>
      </c>
      <c r="J647" s="483">
        <f>IF(I647="","",IF(COUNTIF('B.LT.QR.5.4 LTQR(Brokers)'!$B$13:$B$1000,DropDown!$I647)&gt;=1,"",ROW()-3))</f>
        <v>644</v>
      </c>
      <c r="K647" s="143" t="str">
        <f t="shared" si="32"/>
        <v>PEAK CONSULTING SERVICES LIMITED</v>
      </c>
    </row>
    <row r="648" spans="1:11" ht="15" customHeight="1">
      <c r="A648" s="284"/>
      <c r="B648" s="483" t="str">
        <f>IF(A648="","",IF(COUNTIF('B.LT.QR.5.2 LTQR(Bancassurance)'!$B$13:$B$1000,DropDown!$A648)&gt;=1,"",ROW()-3))</f>
        <v/>
      </c>
      <c r="C648" s="143" t="str">
        <f t="shared" si="30"/>
        <v>N/A</v>
      </c>
      <c r="E648" s="284" t="s">
        <v>5439</v>
      </c>
      <c r="F648" s="483">
        <f>IF(E648="","",IF(COUNTIF('B.LT.QR.5.3 LTQR(Corp Agencies)'!$B$13:$B$1000,DropDown!$E648)&gt;=1,"",ROW()-3))</f>
        <v>645</v>
      </c>
      <c r="G648" s="143" t="str">
        <f t="shared" si="31"/>
        <v>GRAND TRUST UNDERWRITERS O/B TRADESKY LTD</v>
      </c>
      <c r="I648" s="478" t="s">
        <v>1079</v>
      </c>
      <c r="J648" s="483">
        <f>IF(I648="","",IF(COUNTIF('B.LT.QR.5.4 LTQR(Brokers)'!$B$13:$B$1000,DropDown!$I648)&gt;=1,"",ROW()-3))</f>
        <v>645</v>
      </c>
      <c r="K648" s="143" t="str">
        <f t="shared" si="32"/>
        <v>Pegasus Fund Managers Limited</v>
      </c>
    </row>
    <row r="649" spans="1:11" ht="15" customHeight="1">
      <c r="A649" s="284"/>
      <c r="B649" s="483" t="str">
        <f>IF(A649="","",IF(COUNTIF('B.LT.QR.5.2 LTQR(Bancassurance)'!$B$13:$B$1000,DropDown!$A649)&gt;=1,"",ROW()-3))</f>
        <v/>
      </c>
      <c r="C649" s="143" t="str">
        <f t="shared" si="30"/>
        <v>N/A</v>
      </c>
      <c r="E649" s="284" t="s">
        <v>6335</v>
      </c>
      <c r="F649" s="483">
        <f>IF(E649="","",IF(COUNTIF('B.LT.QR.5.3 LTQR(Corp Agencies)'!$B$13:$B$1000,DropDown!$E649)&gt;=1,"",ROW()-3))</f>
        <v>646</v>
      </c>
      <c r="G649" s="143" t="str">
        <f t="shared" si="31"/>
        <v>GRAND VIEW INSURANCE AGENCY</v>
      </c>
      <c r="I649" s="478" t="s">
        <v>1147</v>
      </c>
      <c r="J649" s="483">
        <f>IF(I649="","",IF(COUNTIF('B.LT.QR.5.4 LTQR(Brokers)'!$B$13:$B$1000,DropDown!$I649)&gt;=1,"",ROW()-3))</f>
        <v>646</v>
      </c>
      <c r="K649" s="143" t="str">
        <f t="shared" si="32"/>
        <v>Perfect Asset Management Limited</v>
      </c>
    </row>
    <row r="650" spans="1:11" ht="15" customHeight="1">
      <c r="A650" s="284"/>
      <c r="B650" s="483" t="str">
        <f>IF(A650="","",IF(COUNTIF('B.LT.QR.5.2 LTQR(Bancassurance)'!$B$13:$B$1000,DropDown!$A650)&gt;=1,"",ROW()-3))</f>
        <v/>
      </c>
      <c r="C650" s="143" t="str">
        <f t="shared" si="30"/>
        <v>N/A</v>
      </c>
      <c r="E650" s="284" t="s">
        <v>5539</v>
      </c>
      <c r="F650" s="483">
        <f>IF(E650="","",IF(COUNTIF('B.LT.QR.5.3 LTQR(Corp Agencies)'!$B$13:$B$1000,DropDown!$E650)&gt;=1,"",ROW()-3))</f>
        <v>647</v>
      </c>
      <c r="G650" s="143" t="str">
        <f t="shared" si="31"/>
        <v>GREAT CHOICE (HK) LIMITED</v>
      </c>
      <c r="I650" s="143" t="s">
        <v>2656</v>
      </c>
      <c r="J650" s="483">
        <f>IF(I650="","",IF(COUNTIF('B.LT.QR.5.4 LTQR(Brokers)'!$B$13:$B$1000,DropDown!$I650)&gt;=1,"",ROW()-3))</f>
        <v>647</v>
      </c>
      <c r="K650" s="143" t="str">
        <f t="shared" si="32"/>
        <v>Perfect Life Insurance Brokers Limited</v>
      </c>
    </row>
    <row r="651" spans="1:11" ht="15" customHeight="1">
      <c r="A651" s="284"/>
      <c r="B651" s="483" t="str">
        <f>IF(A651="","",IF(COUNTIF('B.LT.QR.5.2 LTQR(Bancassurance)'!$B$13:$B$1000,DropDown!$A651)&gt;=1,"",ROW()-3))</f>
        <v/>
      </c>
      <c r="C651" s="143" t="str">
        <f t="shared" si="30"/>
        <v>N/A</v>
      </c>
      <c r="E651" s="284" t="s">
        <v>5722</v>
      </c>
      <c r="F651" s="483">
        <f>IF(E651="","",IF(COUNTIF('B.LT.QR.5.3 LTQR(Corp Agencies)'!$B$13:$B$1000,DropDown!$E651)&gt;=1,"",ROW()-3))</f>
        <v>648</v>
      </c>
      <c r="G651" s="143" t="str">
        <f t="shared" si="31"/>
        <v>GREAT SUCCESS INSURANCE SERVICE</v>
      </c>
      <c r="I651" s="143" t="s">
        <v>2732</v>
      </c>
      <c r="J651" s="483">
        <f>IF(I651="","",IF(COUNTIF('B.LT.QR.5.4 LTQR(Brokers)'!$B$13:$B$1000,DropDown!$I651)&gt;=1,"",ROW()-3))</f>
        <v>648</v>
      </c>
      <c r="K651" s="143" t="str">
        <f t="shared" si="32"/>
        <v>Perpetual Insurance Broker Limited</v>
      </c>
    </row>
    <row r="652" spans="1:11" ht="15" customHeight="1">
      <c r="A652" s="284"/>
      <c r="B652" s="483" t="str">
        <f>IF(A652="","",IF(COUNTIF('B.LT.QR.5.2 LTQR(Bancassurance)'!$B$13:$B$1000,DropDown!$A652)&gt;=1,"",ROW()-3))</f>
        <v/>
      </c>
      <c r="C652" s="143" t="str">
        <f t="shared" si="30"/>
        <v>N/A</v>
      </c>
      <c r="E652" s="284" t="s">
        <v>4771</v>
      </c>
      <c r="F652" s="483">
        <f>IF(E652="","",IF(COUNTIF('B.LT.QR.5.3 LTQR(Corp Agencies)'!$B$13:$B$1000,DropDown!$E652)&gt;=1,"",ROW()-3))</f>
        <v>649</v>
      </c>
      <c r="G652" s="143" t="str">
        <f t="shared" si="31"/>
        <v>GREAT VIEW FINANCE LTD</v>
      </c>
      <c r="I652" s="478" t="s">
        <v>1255</v>
      </c>
      <c r="J652" s="483">
        <f>IF(I652="","",IF(COUNTIF('B.LT.QR.5.4 LTQR(Brokers)'!$B$13:$B$1000,DropDown!$I652)&gt;=1,"",ROW()-3))</f>
        <v>649</v>
      </c>
      <c r="K652" s="143" t="str">
        <f t="shared" si="32"/>
        <v>PFC International Company Limited</v>
      </c>
    </row>
    <row r="653" spans="1:11" ht="15" customHeight="1">
      <c r="A653" s="284"/>
      <c r="B653" s="483" t="str">
        <f>IF(A653="","",IF(COUNTIF('B.LT.QR.5.2 LTQR(Bancassurance)'!$B$13:$B$1000,DropDown!$A653)&gt;=1,"",ROW()-3))</f>
        <v/>
      </c>
      <c r="C653" s="143" t="str">
        <f t="shared" si="30"/>
        <v>N/A</v>
      </c>
      <c r="E653" s="284" t="s">
        <v>3803</v>
      </c>
      <c r="F653" s="483">
        <f>IF(E653="","",IF(COUNTIF('B.LT.QR.5.3 LTQR(Corp Agencies)'!$B$13:$B$1000,DropDown!$E653)&gt;=1,"",ROW()-3))</f>
        <v>650</v>
      </c>
      <c r="G653" s="143" t="str">
        <f t="shared" si="31"/>
        <v>GRS INSURANCE MANAGEMENT SERVICES LIMITED</v>
      </c>
      <c r="I653" s="143" t="s">
        <v>1221</v>
      </c>
      <c r="J653" s="483">
        <f>IF(I653="","",IF(COUNTIF('B.LT.QR.5.4 LTQR(Brokers)'!$B$13:$B$1000,DropDown!$I653)&gt;=1,"",ROW()-3))</f>
        <v>650</v>
      </c>
      <c r="K653" s="143" t="str">
        <f t="shared" si="32"/>
        <v>Phillip Financial Advisors (HK) Limited</v>
      </c>
    </row>
    <row r="654" spans="1:11" ht="15" customHeight="1">
      <c r="A654" s="284"/>
      <c r="B654" s="483" t="str">
        <f>IF(A654="","",IF(COUNTIF('B.LT.QR.5.2 LTQR(Bancassurance)'!$B$13:$B$1000,DropDown!$A654)&gt;=1,"",ROW()-3))</f>
        <v/>
      </c>
      <c r="C654" s="143" t="str">
        <f t="shared" si="30"/>
        <v>N/A</v>
      </c>
      <c r="E654" s="284" t="s">
        <v>4899</v>
      </c>
      <c r="F654" s="483">
        <f>IF(E654="","",IF(COUNTIF('B.LT.QR.5.3 LTQR(Corp Agencies)'!$B$13:$B$1000,DropDown!$E654)&gt;=1,"",ROW()-3))</f>
        <v>651</v>
      </c>
      <c r="G654" s="143" t="str">
        <f t="shared" si="31"/>
        <v>GS-INSURANCE AGENCY LIMTED</v>
      </c>
      <c r="I654" s="478" t="s">
        <v>2670</v>
      </c>
      <c r="J654" s="483">
        <f>IF(I654="","",IF(COUNTIF('B.LT.QR.5.4 LTQR(Brokers)'!$B$13:$B$1000,DropDown!$I654)&gt;=1,"",ROW()-3))</f>
        <v>651</v>
      </c>
      <c r="K654" s="143" t="str">
        <f t="shared" si="32"/>
        <v>PICC HK Risk Management and Insurance Consultant Company Limited</v>
      </c>
    </row>
    <row r="655" spans="1:11" ht="15" customHeight="1">
      <c r="A655" s="284"/>
      <c r="B655" s="483" t="str">
        <f>IF(A655="","",IF(COUNTIF('B.LT.QR.5.2 LTQR(Bancassurance)'!$B$13:$B$1000,DropDown!$A655)&gt;=1,"",ROW()-3))</f>
        <v/>
      </c>
      <c r="C655" s="143" t="str">
        <f t="shared" si="30"/>
        <v>N/A</v>
      </c>
      <c r="E655" s="284" t="s">
        <v>6110</v>
      </c>
      <c r="F655" s="483">
        <f>IF(E655="","",IF(COUNTIF('B.LT.QR.5.3 LTQR(Corp Agencies)'!$B$13:$B$1000,DropDown!$E655)&gt;=1,"",ROW()-3))</f>
        <v>652</v>
      </c>
      <c r="G655" s="143" t="str">
        <f t="shared" si="31"/>
        <v>GUARDFAITH ASSURANCE HOUSE</v>
      </c>
      <c r="I655" s="478" t="s">
        <v>1223</v>
      </c>
      <c r="J655" s="483">
        <f>IF(I655="","",IF(COUNTIF('B.LT.QR.5.4 LTQR(Brokers)'!$B$13:$B$1000,DropDown!$I655)&gt;=1,"",ROW()-3))</f>
        <v>652</v>
      </c>
      <c r="K655" s="143" t="str">
        <f t="shared" si="32"/>
        <v>Pico Zeman Global Asset Management Limited</v>
      </c>
    </row>
    <row r="656" spans="1:11" ht="15" customHeight="1">
      <c r="A656" s="284"/>
      <c r="B656" s="483" t="str">
        <f>IF(A656="","",IF(COUNTIF('B.LT.QR.5.2 LTQR(Bancassurance)'!$B$13:$B$1000,DropDown!$A656)&gt;=1,"",ROW()-3))</f>
        <v/>
      </c>
      <c r="C656" s="143" t="str">
        <f t="shared" si="30"/>
        <v>N/A</v>
      </c>
      <c r="E656" s="284" t="s">
        <v>6108</v>
      </c>
      <c r="F656" s="483">
        <f>IF(E656="","",IF(COUNTIF('B.LT.QR.5.3 LTQR(Corp Agencies)'!$B$13:$B$1000,DropDown!$E656)&gt;=1,"",ROW()-3))</f>
        <v>653</v>
      </c>
      <c r="G656" s="143" t="str">
        <f t="shared" si="31"/>
        <v>GUARDWALL ASSURANCE HOUSE</v>
      </c>
      <c r="I656" s="143" t="s">
        <v>6689</v>
      </c>
      <c r="J656" s="483">
        <f>IF(I656="","",IF(COUNTIF('B.LT.QR.5.4 LTQR(Brokers)'!$B$13:$B$1000,DropDown!$I656)&gt;=1,"",ROW()-3))</f>
        <v>653</v>
      </c>
      <c r="K656" s="143" t="str">
        <f t="shared" si="32"/>
        <v>Ping An of China Securities (Hong Kong) Company Limited</v>
      </c>
    </row>
    <row r="657" spans="1:11" ht="15" customHeight="1">
      <c r="A657" s="284"/>
      <c r="B657" s="483" t="str">
        <f>IF(A657="","",IF(COUNTIF('B.LT.QR.5.2 LTQR(Bancassurance)'!$B$13:$B$1000,DropDown!$A657)&gt;=1,"",ROW()-3))</f>
        <v/>
      </c>
      <c r="C657" s="143" t="str">
        <f t="shared" si="30"/>
        <v>N/A</v>
      </c>
      <c r="E657" s="284" t="s">
        <v>4863</v>
      </c>
      <c r="F657" s="483">
        <f>IF(E657="","",IF(COUNTIF('B.LT.QR.5.3 LTQR(Corp Agencies)'!$B$13:$B$1000,DropDown!$E657)&gt;=1,"",ROW()-3))</f>
        <v>654</v>
      </c>
      <c r="G657" s="143" t="str">
        <f t="shared" si="31"/>
        <v>GUMPTION CONSULTANTS COMPANY</v>
      </c>
      <c r="I657" s="478" t="s">
        <v>1153</v>
      </c>
      <c r="J657" s="483">
        <f>IF(I657="","",IF(COUNTIF('B.LT.QR.5.4 LTQR(Brokers)'!$B$13:$B$1000,DropDown!$I657)&gt;=1,"",ROW()-3))</f>
        <v>654</v>
      </c>
      <c r="K657" s="143" t="str">
        <f t="shared" si="32"/>
        <v>Pioneer Assets Consultants Limited</v>
      </c>
    </row>
    <row r="658" spans="1:11" ht="15" customHeight="1">
      <c r="A658" s="284"/>
      <c r="B658" s="483" t="str">
        <f>IF(A658="","",IF(COUNTIF('B.LT.QR.5.2 LTQR(Bancassurance)'!$B$13:$B$1000,DropDown!$A658)&gt;=1,"",ROW()-3))</f>
        <v/>
      </c>
      <c r="C658" s="143" t="str">
        <f t="shared" si="30"/>
        <v>N/A</v>
      </c>
      <c r="E658" s="284" t="s">
        <v>4089</v>
      </c>
      <c r="F658" s="483">
        <f>IF(E658="","",IF(COUNTIF('B.LT.QR.5.3 LTQR(Corp Agencies)'!$B$13:$B$1000,DropDown!$E658)&gt;=1,"",ROW()-3))</f>
        <v>655</v>
      </c>
      <c r="G658" s="143" t="str">
        <f t="shared" si="31"/>
        <v>GURU FINANCIAL CONSULTANT LIMITED</v>
      </c>
      <c r="I658" s="143" t="s">
        <v>1848</v>
      </c>
      <c r="J658" s="483">
        <f>IF(I658="","",IF(COUNTIF('B.LT.QR.5.4 LTQR(Brokers)'!$B$13:$B$1000,DropDown!$I658)&gt;=1,"",ROW()-3))</f>
        <v>655</v>
      </c>
      <c r="K658" s="143" t="str">
        <f t="shared" si="32"/>
        <v>PIONEER FINANCIAL ADVISORS LIMITED</v>
      </c>
    </row>
    <row r="659" spans="1:11" ht="15" customHeight="1">
      <c r="A659" s="284"/>
      <c r="B659" s="483" t="str">
        <f>IF(A659="","",IF(COUNTIF('B.LT.QR.5.2 LTQR(Bancassurance)'!$B$13:$B$1000,DropDown!$A659)&gt;=1,"",ROW()-3))</f>
        <v/>
      </c>
      <c r="C659" s="143" t="str">
        <f t="shared" si="30"/>
        <v>N/A</v>
      </c>
      <c r="E659" s="284" t="s">
        <v>6237</v>
      </c>
      <c r="F659" s="483">
        <f>IF(E659="","",IF(COUNTIF('B.LT.QR.5.3 LTQR(Corp Agencies)'!$B$13:$B$1000,DropDown!$E659)&gt;=1,"",ROW()-3))</f>
        <v>656</v>
      </c>
      <c r="G659" s="143" t="str">
        <f t="shared" si="31"/>
        <v>HALL GRAND INSURANCE AGENTS LIMITED</v>
      </c>
      <c r="I659" s="143" t="s">
        <v>1874</v>
      </c>
      <c r="J659" s="483">
        <f>IF(I659="","",IF(COUNTIF('B.LT.QR.5.4 LTQR(Brokers)'!$B$13:$B$1000,DropDown!$I659)&gt;=1,"",ROW()-3))</f>
        <v>656</v>
      </c>
      <c r="K659" s="143" t="str">
        <f t="shared" si="32"/>
        <v>PLA (Hong Kong) Limited</v>
      </c>
    </row>
    <row r="660" spans="1:11" ht="15" customHeight="1">
      <c r="A660" s="284"/>
      <c r="B660" s="483" t="str">
        <f>IF(A660="","",IF(COUNTIF('B.LT.QR.5.2 LTQR(Bancassurance)'!$B$13:$B$1000,DropDown!$A660)&gt;=1,"",ROW()-3))</f>
        <v/>
      </c>
      <c r="C660" s="143" t="str">
        <f t="shared" si="30"/>
        <v>N/A</v>
      </c>
      <c r="E660" s="284" t="s">
        <v>3031</v>
      </c>
      <c r="F660" s="483">
        <f>IF(E660="","",IF(COUNTIF('B.LT.QR.5.3 LTQR(Corp Agencies)'!$B$13:$B$1000,DropDown!$E660)&gt;=1,"",ROW()-3))</f>
        <v>657</v>
      </c>
      <c r="G660" s="143" t="str">
        <f t="shared" si="31"/>
        <v>HALL GRAND INSURANCE CONSULTANTS CO</v>
      </c>
      <c r="I660" s="143" t="s">
        <v>1299</v>
      </c>
      <c r="J660" s="483">
        <f>IF(I660="","",IF(COUNTIF('B.LT.QR.5.4 LTQR(Brokers)'!$B$13:$B$1000,DropDown!$I660)&gt;=1,"",ROW()-3))</f>
        <v>657</v>
      </c>
      <c r="K660" s="143" t="str">
        <f t="shared" si="32"/>
        <v>Platinum Financial Services Limited</v>
      </c>
    </row>
    <row r="661" spans="1:11" ht="15" customHeight="1">
      <c r="A661" s="284"/>
      <c r="B661" s="483" t="str">
        <f>IF(A661="","",IF(COUNTIF('B.LT.QR.5.2 LTQR(Bancassurance)'!$B$13:$B$1000,DropDown!$A661)&gt;=1,"",ROW()-3))</f>
        <v/>
      </c>
      <c r="C661" s="143" t="str">
        <f t="shared" si="30"/>
        <v>N/A</v>
      </c>
      <c r="E661" s="284" t="s">
        <v>4553</v>
      </c>
      <c r="F661" s="483">
        <f>IF(E661="","",IF(COUNTIF('B.LT.QR.5.3 LTQR(Corp Agencies)'!$B$13:$B$1000,DropDown!$E661)&gt;=1,"",ROW()-3))</f>
        <v>658</v>
      </c>
      <c r="G661" s="143" t="str">
        <f t="shared" si="31"/>
        <v>HANATOUR HONGKONG CO., LIMITED</v>
      </c>
      <c r="I661" s="143" t="s">
        <v>1634</v>
      </c>
      <c r="J661" s="483">
        <f>IF(I661="","",IF(COUNTIF('B.LT.QR.5.4 LTQR(Brokers)'!$B$13:$B$1000,DropDown!$I661)&gt;=1,"",ROW()-3))</f>
        <v>658</v>
      </c>
      <c r="K661" s="143" t="str">
        <f t="shared" si="32"/>
        <v>Potect Insurance Broking Co. Ltd.</v>
      </c>
    </row>
    <row r="662" spans="1:11" ht="15" customHeight="1">
      <c r="A662" s="284"/>
      <c r="B662" s="483" t="str">
        <f>IF(A662="","",IF(COUNTIF('B.LT.QR.5.2 LTQR(Bancassurance)'!$B$13:$B$1000,DropDown!$A662)&gt;=1,"",ROW()-3))</f>
        <v/>
      </c>
      <c r="C662" s="143" t="str">
        <f t="shared" si="30"/>
        <v>N/A</v>
      </c>
      <c r="E662" s="284" t="s">
        <v>4585</v>
      </c>
      <c r="F662" s="483">
        <f>IF(E662="","",IF(COUNTIF('B.LT.QR.5.3 LTQR(Corp Agencies)'!$B$13:$B$1000,DropDown!$E662)&gt;=1,"",ROW()-3))</f>
        <v>659</v>
      </c>
      <c r="G662" s="143" t="str">
        <f t="shared" si="31"/>
        <v>HANBERG INSURANCE AGENCY LTD</v>
      </c>
      <c r="I662" s="143" t="s">
        <v>1860</v>
      </c>
      <c r="J662" s="483">
        <f>IF(I662="","",IF(COUNTIF('B.LT.QR.5.4 LTQR(Brokers)'!$B$13:$B$1000,DropDown!$I662)&gt;=1,"",ROW()-3))</f>
        <v>659</v>
      </c>
      <c r="K662" s="143" t="str">
        <f t="shared" si="32"/>
        <v>Practical Insurance Brokerage Ltd.</v>
      </c>
    </row>
    <row r="663" spans="1:11" ht="15" customHeight="1">
      <c r="A663" s="284"/>
      <c r="B663" s="483" t="str">
        <f>IF(A663="","",IF(COUNTIF('B.LT.QR.5.2 LTQR(Bancassurance)'!$B$13:$B$1000,DropDown!$A663)&gt;=1,"",ROW()-3))</f>
        <v/>
      </c>
      <c r="C663" s="143" t="str">
        <f t="shared" si="30"/>
        <v>N/A</v>
      </c>
      <c r="E663" s="284" t="s">
        <v>6146</v>
      </c>
      <c r="F663" s="483">
        <f>IF(E663="","",IF(COUNTIF('B.LT.QR.5.3 LTQR(Corp Agencies)'!$B$13:$B$1000,DropDown!$E663)&gt;=1,"",ROW()-3))</f>
        <v>660</v>
      </c>
      <c r="G663" s="143" t="str">
        <f t="shared" si="31"/>
        <v>HANDSOME CLUB (HOLDING) LIMITED</v>
      </c>
      <c r="I663" s="478" t="s">
        <v>1828</v>
      </c>
      <c r="J663" s="483">
        <f>IF(I663="","",IF(COUNTIF('B.LT.QR.5.4 LTQR(Brokers)'!$B$13:$B$1000,DropDown!$I663)&gt;=1,"",ROW()-3))</f>
        <v>660</v>
      </c>
      <c r="K663" s="143" t="str">
        <f t="shared" si="32"/>
        <v>Premier Financial Management Ltd.</v>
      </c>
    </row>
    <row r="664" spans="1:11" ht="15" customHeight="1">
      <c r="A664" s="284"/>
      <c r="B664" s="483" t="str">
        <f>IF(A664="","",IF(COUNTIF('B.LT.QR.5.2 LTQR(Bancassurance)'!$B$13:$B$1000,DropDown!$A664)&gt;=1,"",ROW()-3))</f>
        <v/>
      </c>
      <c r="C664" s="143" t="str">
        <f t="shared" si="30"/>
        <v>N/A</v>
      </c>
      <c r="E664" s="284" t="s">
        <v>5629</v>
      </c>
      <c r="F664" s="483">
        <f>IF(E664="","",IF(COUNTIF('B.LT.QR.5.3 LTQR(Corp Agencies)'!$B$13:$B$1000,DropDown!$E664)&gt;=1,"",ROW()-3))</f>
        <v>661</v>
      </c>
      <c r="G664" s="143" t="str">
        <f t="shared" si="31"/>
        <v>HANFORD UNITED INSURANCE AGENTS LIMITED</v>
      </c>
      <c r="I664" s="143" t="s">
        <v>2332</v>
      </c>
      <c r="J664" s="483">
        <f>IF(I664="","",IF(COUNTIF('B.LT.QR.5.4 LTQR(Brokers)'!$B$13:$B$1000,DropDown!$I664)&gt;=1,"",ROW()-3))</f>
        <v>661</v>
      </c>
      <c r="K664" s="143" t="str">
        <f t="shared" si="32"/>
        <v>Premier Global Advisors Limited</v>
      </c>
    </row>
    <row r="665" spans="1:11" ht="15" customHeight="1">
      <c r="A665" s="284"/>
      <c r="B665" s="483" t="str">
        <f>IF(A665="","",IF(COUNTIF('B.LT.QR.5.2 LTQR(Bancassurance)'!$B$13:$B$1000,DropDown!$A665)&gt;=1,"",ROW()-3))</f>
        <v/>
      </c>
      <c r="C665" s="143" t="str">
        <f t="shared" si="30"/>
        <v>N/A</v>
      </c>
      <c r="E665" s="284" t="s">
        <v>4117</v>
      </c>
      <c r="F665" s="483">
        <f>IF(E665="","",IF(COUNTIF('B.LT.QR.5.3 LTQR(Corp Agencies)'!$B$13:$B$1000,DropDown!$E665)&gt;=1,"",ROW()-3))</f>
        <v>662</v>
      </c>
      <c r="G665" s="143" t="str">
        <f t="shared" si="31"/>
        <v>HANG CHUN SERVICES PROVIDER</v>
      </c>
      <c r="I665" s="478" t="s">
        <v>1141</v>
      </c>
      <c r="J665" s="483">
        <f>IF(I665="","",IF(COUNTIF('B.LT.QR.5.4 LTQR(Brokers)'!$B$13:$B$1000,DropDown!$I665)&gt;=1,"",ROW()-3))</f>
        <v>662</v>
      </c>
      <c r="K665" s="143" t="str">
        <f t="shared" si="32"/>
        <v>Premier Insurance Brokers Limited</v>
      </c>
    </row>
    <row r="666" spans="1:11" ht="15" customHeight="1">
      <c r="A666" s="284"/>
      <c r="B666" s="483" t="str">
        <f>IF(A666="","",IF(COUNTIF('B.LT.QR.5.2 LTQR(Bancassurance)'!$B$13:$B$1000,DropDown!$A666)&gt;=1,"",ROW()-3))</f>
        <v/>
      </c>
      <c r="C666" s="143" t="str">
        <f t="shared" si="30"/>
        <v>N/A</v>
      </c>
      <c r="E666" s="284" t="s">
        <v>3735</v>
      </c>
      <c r="F666" s="483">
        <f>IF(E666="","",IF(COUNTIF('B.LT.QR.5.3 LTQR(Corp Agencies)'!$B$13:$B$1000,DropDown!$E666)&gt;=1,"",ROW()-3))</f>
        <v>663</v>
      </c>
      <c r="G666" s="143" t="str">
        <f t="shared" si="31"/>
        <v>HANG FAT MOTORS COMPANY</v>
      </c>
      <c r="I666" s="478" t="s">
        <v>2308</v>
      </c>
      <c r="J666" s="483">
        <f>IF(I666="","",IF(COUNTIF('B.LT.QR.5.4 LTQR(Brokers)'!$B$13:$B$1000,DropDown!$I666)&gt;=1,"",ROW()-3))</f>
        <v>663</v>
      </c>
      <c r="K666" s="143" t="str">
        <f t="shared" si="32"/>
        <v>Prestige International Wealth Management Limited</v>
      </c>
    </row>
    <row r="667" spans="1:11" ht="15" customHeight="1">
      <c r="A667" s="284"/>
      <c r="B667" s="483" t="str">
        <f>IF(A667="","",IF(COUNTIF('B.LT.QR.5.2 LTQR(Bancassurance)'!$B$13:$B$1000,DropDown!$A667)&gt;=1,"",ROW()-3))</f>
        <v/>
      </c>
      <c r="C667" s="143" t="str">
        <f t="shared" si="30"/>
        <v>N/A</v>
      </c>
      <c r="E667" s="284" t="s">
        <v>4247</v>
      </c>
      <c r="F667" s="483">
        <f>IF(E667="","",IF(COUNTIF('B.LT.QR.5.3 LTQR(Corp Agencies)'!$B$13:$B$1000,DropDown!$E667)&gt;=1,"",ROW()-3))</f>
        <v>664</v>
      </c>
      <c r="G667" s="143" t="str">
        <f t="shared" si="31"/>
        <v>HANG LEE MOTOR TRADING COMPANY</v>
      </c>
      <c r="I667" s="143" t="s">
        <v>1814</v>
      </c>
      <c r="J667" s="483">
        <f>IF(I667="","",IF(COUNTIF('B.LT.QR.5.4 LTQR(Brokers)'!$B$13:$B$1000,DropDown!$I667)&gt;=1,"",ROW()-3))</f>
        <v>664</v>
      </c>
      <c r="K667" s="143" t="str">
        <f t="shared" si="32"/>
        <v>Prestige Partners Limited</v>
      </c>
    </row>
    <row r="668" spans="1:11" ht="15" customHeight="1">
      <c r="A668" s="284"/>
      <c r="B668" s="483" t="str">
        <f>IF(A668="","",IF(COUNTIF('B.LT.QR.5.2 LTQR(Bancassurance)'!$B$13:$B$1000,DropDown!$A668)&gt;=1,"",ROW()-3))</f>
        <v/>
      </c>
      <c r="C668" s="143" t="str">
        <f t="shared" si="30"/>
        <v>N/A</v>
      </c>
      <c r="E668" s="284" t="s">
        <v>4517</v>
      </c>
      <c r="F668" s="483">
        <f>IF(E668="","",IF(COUNTIF('B.LT.QR.5.3 LTQR(Corp Agencies)'!$B$13:$B$1000,DropDown!$E668)&gt;=1,"",ROW()-3))</f>
        <v>665</v>
      </c>
      <c r="G668" s="143" t="str">
        <f t="shared" si="31"/>
        <v>HANG LUEN MOTORS COMPANY LIMITED</v>
      </c>
      <c r="I668" s="143" t="s">
        <v>2642</v>
      </c>
      <c r="J668" s="483">
        <f>IF(I668="","",IF(COUNTIF('B.LT.QR.5.4 LTQR(Brokers)'!$B$13:$B$1000,DropDown!$I668)&gt;=1,"",ROW()-3))</f>
        <v>665</v>
      </c>
      <c r="K668" s="143" t="str">
        <f t="shared" si="32"/>
        <v>Price Forbes Hong Kong Limited</v>
      </c>
    </row>
    <row r="669" spans="1:11" ht="15" customHeight="1">
      <c r="A669" s="284"/>
      <c r="B669" s="483" t="str">
        <f>IF(A669="","",IF(COUNTIF('B.LT.QR.5.2 LTQR(Bancassurance)'!$B$13:$B$1000,DropDown!$A669)&gt;=1,"",ROW()-3))</f>
        <v/>
      </c>
      <c r="C669" s="143" t="str">
        <f t="shared" si="30"/>
        <v>N/A</v>
      </c>
      <c r="E669" s="284" t="s">
        <v>6625</v>
      </c>
      <c r="F669" s="483">
        <f>IF(E669="","",IF(COUNTIF('B.LT.QR.5.3 LTQR(Corp Agencies)'!$B$13:$B$1000,DropDown!$E669)&gt;=1,"",ROW()-3))</f>
        <v>666</v>
      </c>
      <c r="G669" s="143" t="str">
        <f t="shared" si="31"/>
        <v>Hang On Insurance Agency Limited</v>
      </c>
      <c r="I669" s="143" t="s">
        <v>2248</v>
      </c>
      <c r="J669" s="483">
        <f>IF(I669="","",IF(COUNTIF('B.LT.QR.5.4 LTQR(Brokers)'!$B$13:$B$1000,DropDown!$I669)&gt;=1,"",ROW()-3))</f>
        <v>666</v>
      </c>
      <c r="K669" s="143" t="str">
        <f t="shared" si="32"/>
        <v>Prime Financial Asia Limited</v>
      </c>
    </row>
    <row r="670" spans="1:11" ht="15" customHeight="1">
      <c r="A670" s="284"/>
      <c r="B670" s="483" t="str">
        <f>IF(A670="","",IF(COUNTIF('B.LT.QR.5.2 LTQR(Bancassurance)'!$B$13:$B$1000,DropDown!$A670)&gt;=1,"",ROW()-3))</f>
        <v/>
      </c>
      <c r="C670" s="143" t="str">
        <f t="shared" si="30"/>
        <v>N/A</v>
      </c>
      <c r="E670" s="284" t="s">
        <v>5297</v>
      </c>
      <c r="F670" s="483">
        <f>IF(E670="","",IF(COUNTIF('B.LT.QR.5.3 LTQR(Corp Agencies)'!$B$13:$B$1000,DropDown!$E670)&gt;=1,"",ROW()-3))</f>
        <v>667</v>
      </c>
      <c r="G670" s="143" t="str">
        <f t="shared" si="31"/>
        <v>HANG ON MOTORS COMPANY LIMITED</v>
      </c>
      <c r="I670" s="478" t="s">
        <v>2152</v>
      </c>
      <c r="J670" s="483">
        <f>IF(I670="","",IF(COUNTIF('B.LT.QR.5.4 LTQR(Brokers)'!$B$13:$B$1000,DropDown!$I670)&gt;=1,"",ROW()-3))</f>
        <v>667</v>
      </c>
      <c r="K670" s="143" t="str">
        <f t="shared" si="32"/>
        <v>Prime Wealth Management Limited</v>
      </c>
    </row>
    <row r="671" spans="1:11" ht="15" customHeight="1">
      <c r="A671" s="284"/>
      <c r="B671" s="483" t="str">
        <f>IF(A671="","",IF(COUNTIF('B.LT.QR.5.2 LTQR(Bancassurance)'!$B$13:$B$1000,DropDown!$A671)&gt;=1,"",ROW()-3))</f>
        <v/>
      </c>
      <c r="C671" s="143" t="str">
        <f t="shared" si="30"/>
        <v>N/A</v>
      </c>
      <c r="E671" s="284" t="s">
        <v>5283</v>
      </c>
      <c r="F671" s="483">
        <f>IF(E671="","",IF(COUNTIF('B.LT.QR.5.3 LTQR(Corp Agencies)'!$B$13:$B$1000,DropDown!$E671)&gt;=1,"",ROW()-3))</f>
        <v>668</v>
      </c>
      <c r="G671" s="143" t="str">
        <f t="shared" si="31"/>
        <v>HANG SING MOTORS CO</v>
      </c>
      <c r="I671" s="478" t="s">
        <v>2466</v>
      </c>
      <c r="J671" s="483">
        <f>IF(I671="","",IF(COUNTIF('B.LT.QR.5.4 LTQR(Brokers)'!$B$13:$B$1000,DropDown!$I671)&gt;=1,"",ROW()-3))</f>
        <v>668</v>
      </c>
      <c r="K671" s="143" t="str">
        <f t="shared" si="32"/>
        <v>Prince Foster Wealth Management Limited</v>
      </c>
    </row>
    <row r="672" spans="1:11" ht="15" customHeight="1">
      <c r="A672" s="284"/>
      <c r="B672" s="483" t="str">
        <f>IF(A672="","",IF(COUNTIF('B.LT.QR.5.2 LTQR(Bancassurance)'!$B$13:$B$1000,DropDown!$A672)&gt;=1,"",ROW()-3))</f>
        <v/>
      </c>
      <c r="C672" s="143" t="str">
        <f t="shared" si="30"/>
        <v>N/A</v>
      </c>
      <c r="E672" s="284" t="s">
        <v>5551</v>
      </c>
      <c r="F672" s="483">
        <f>IF(E672="","",IF(COUNTIF('B.LT.QR.5.3 LTQR(Corp Agencies)'!$B$13:$B$1000,DropDown!$E672)&gt;=1,"",ROW()-3))</f>
        <v>669</v>
      </c>
      <c r="G672" s="143" t="str">
        <f t="shared" si="31"/>
        <v>HANG TAT CAR-TOWING</v>
      </c>
      <c r="I672" s="143" t="s">
        <v>1392</v>
      </c>
      <c r="J672" s="483">
        <f>IF(I672="","",IF(COUNTIF('B.LT.QR.5.4 LTQR(Brokers)'!$B$13:$B$1000,DropDown!$I672)&gt;=1,"",ROW()-3))</f>
        <v>669</v>
      </c>
      <c r="K672" s="143" t="str">
        <f t="shared" si="32"/>
        <v>Private Client Services by Mercer Limited</v>
      </c>
    </row>
    <row r="673" spans="1:11" ht="15" customHeight="1">
      <c r="A673" s="284"/>
      <c r="B673" s="483" t="str">
        <f>IF(A673="","",IF(COUNTIF('B.LT.QR.5.2 LTQR(Bancassurance)'!$B$13:$B$1000,DropDown!$A673)&gt;=1,"",ROW()-3))</f>
        <v/>
      </c>
      <c r="C673" s="143" t="str">
        <f t="shared" si="30"/>
        <v>N/A</v>
      </c>
      <c r="E673" s="284" t="s">
        <v>2932</v>
      </c>
      <c r="F673" s="483">
        <f>IF(E673="","",IF(COUNTIF('B.LT.QR.5.3 LTQR(Corp Agencies)'!$B$13:$B$1000,DropDown!$E673)&gt;=1,"",ROW()-3))</f>
        <v>670</v>
      </c>
      <c r="G673" s="143" t="str">
        <f t="shared" si="31"/>
        <v>HANG YUE INSURANCE AGENCY</v>
      </c>
      <c r="I673" s="143" t="s">
        <v>1127</v>
      </c>
      <c r="J673" s="483">
        <f>IF(I673="","",IF(COUNTIF('B.LT.QR.5.4 LTQR(Brokers)'!$B$13:$B$1000,DropDown!$I673)&gt;=1,"",ROW()-3))</f>
        <v>670</v>
      </c>
      <c r="K673" s="143" t="str">
        <f t="shared" si="32"/>
        <v>Private Portfolio Services (H.K.) Limited</v>
      </c>
    </row>
    <row r="674" spans="1:11" ht="15" customHeight="1">
      <c r="A674" s="284"/>
      <c r="B674" s="483" t="str">
        <f>IF(A674="","",IF(COUNTIF('B.LT.QR.5.2 LTQR(Bancassurance)'!$B$13:$B$1000,DropDown!$A674)&gt;=1,"",ROW()-3))</f>
        <v/>
      </c>
      <c r="C674" s="143" t="str">
        <f t="shared" si="30"/>
        <v>N/A</v>
      </c>
      <c r="E674" s="284" t="s">
        <v>6485</v>
      </c>
      <c r="F674" s="483">
        <f>IF(E674="","",IF(COUNTIF('B.LT.QR.5.3 LTQR(Corp Agencies)'!$B$13:$B$1000,DropDown!$E674)&gt;=1,"",ROW()-3))</f>
        <v>671</v>
      </c>
      <c r="G674" s="143" t="str">
        <f t="shared" si="31"/>
        <v>HANKYU HANSHIN EXPRESS (HK) LTD</v>
      </c>
      <c r="I674" s="143" t="s">
        <v>2416</v>
      </c>
      <c r="J674" s="483">
        <f>IF(I674="","",IF(COUNTIF('B.LT.QR.5.4 LTQR(Brokers)'!$B$13:$B$1000,DropDown!$I674)&gt;=1,"",ROW()-3))</f>
        <v>671</v>
      </c>
      <c r="K674" s="143" t="str">
        <f t="shared" si="32"/>
        <v>Pro Insurance &amp; Financial Management Limited</v>
      </c>
    </row>
    <row r="675" spans="1:11" ht="15" customHeight="1">
      <c r="A675" s="284"/>
      <c r="B675" s="483" t="str">
        <f>IF(A675="","",IF(COUNTIF('B.LT.QR.5.2 LTQR(Bancassurance)'!$B$13:$B$1000,DropDown!$A675)&gt;=1,"",ROW()-3))</f>
        <v/>
      </c>
      <c r="C675" s="143" t="str">
        <f t="shared" si="30"/>
        <v>N/A</v>
      </c>
      <c r="E675" s="284" t="s">
        <v>3743</v>
      </c>
      <c r="F675" s="483">
        <f>IF(E675="","",IF(COUNTIF('B.LT.QR.5.3 LTQR(Corp Agencies)'!$B$13:$B$1000,DropDown!$E675)&gt;=1,"",ROW()-3))</f>
        <v>672</v>
      </c>
      <c r="G675" s="143" t="str">
        <f t="shared" si="31"/>
        <v>HANSEN MOTORS COMPANY LIMITED</v>
      </c>
      <c r="I675" s="143" t="s">
        <v>1293</v>
      </c>
      <c r="J675" s="483">
        <f>IF(I675="","",IF(COUNTIF('B.LT.QR.5.4 LTQR(Brokers)'!$B$13:$B$1000,DropDown!$I675)&gt;=1,"",ROW()-3))</f>
        <v>672</v>
      </c>
      <c r="K675" s="143" t="str">
        <f t="shared" si="32"/>
        <v>Professional Insurance &amp; Financial Services Limited</v>
      </c>
    </row>
    <row r="676" spans="1:11" ht="15" customHeight="1">
      <c r="A676" s="284"/>
      <c r="B676" s="483" t="str">
        <f>IF(A676="","",IF(COUNTIF('B.LT.QR.5.2 LTQR(Bancassurance)'!$B$13:$B$1000,DropDown!$A676)&gt;=1,"",ROW()-3))</f>
        <v/>
      </c>
      <c r="C676" s="143" t="str">
        <f t="shared" si="30"/>
        <v>N/A</v>
      </c>
      <c r="E676" s="284" t="s">
        <v>5447</v>
      </c>
      <c r="F676" s="483">
        <f>IF(E676="","",IF(COUNTIF('B.LT.QR.5.3 LTQR(Corp Agencies)'!$B$13:$B$1000,DropDown!$E676)&gt;=1,"",ROW()-3))</f>
        <v>673</v>
      </c>
      <c r="G676" s="143" t="str">
        <f t="shared" si="31"/>
        <v>HANSHUN INSURANCE AGENCY COMPANY LIMITED</v>
      </c>
      <c r="I676" s="478" t="s">
        <v>1758</v>
      </c>
      <c r="J676" s="483">
        <f>IF(I676="","",IF(COUNTIF('B.LT.QR.5.4 LTQR(Brokers)'!$B$13:$B$1000,DropDown!$I676)&gt;=1,"",ROW()-3))</f>
        <v>673</v>
      </c>
      <c r="K676" s="143" t="str">
        <f t="shared" si="32"/>
        <v>Professional Practice Insurance Brokers Ltd.</v>
      </c>
    </row>
    <row r="677" spans="1:11" ht="15" customHeight="1">
      <c r="A677" s="284"/>
      <c r="B677" s="483" t="str">
        <f>IF(A677="","",IF(COUNTIF('B.LT.QR.5.2 LTQR(Bancassurance)'!$B$13:$B$1000,DropDown!$A677)&gt;=1,"",ROW()-3))</f>
        <v/>
      </c>
      <c r="C677" s="143" t="str">
        <f t="shared" si="30"/>
        <v>N/A</v>
      </c>
      <c r="E677" s="284" t="s">
        <v>3775</v>
      </c>
      <c r="F677" s="483">
        <f>IF(E677="","",IF(COUNTIF('B.LT.QR.5.3 LTQR(Corp Agencies)'!$B$13:$B$1000,DropDown!$E677)&gt;=1,"",ROW()-3))</f>
        <v>674</v>
      </c>
      <c r="G677" s="143" t="str">
        <f t="shared" si="31"/>
        <v>HANSON INSURANCE MANAGEMENT LIMITED</v>
      </c>
      <c r="I677" s="143" t="s">
        <v>1337</v>
      </c>
      <c r="J677" s="483">
        <f>IF(I677="","",IF(COUNTIF('B.LT.QR.5.4 LTQR(Brokers)'!$B$13:$B$1000,DropDown!$I677)&gt;=1,"",ROW()-3))</f>
        <v>674</v>
      </c>
      <c r="K677" s="143" t="str">
        <f t="shared" si="32"/>
        <v>Progeny (Hong Kong) Limited</v>
      </c>
    </row>
    <row r="678" spans="1:11" ht="15" customHeight="1">
      <c r="A678" s="284"/>
      <c r="B678" s="483" t="str">
        <f>IF(A678="","",IF(COUNTIF('B.LT.QR.5.2 LTQR(Bancassurance)'!$B$13:$B$1000,DropDown!$A678)&gt;=1,"",ROW()-3))</f>
        <v/>
      </c>
      <c r="C678" s="143" t="str">
        <f t="shared" si="30"/>
        <v>N/A</v>
      </c>
      <c r="E678" s="284" t="s">
        <v>5944</v>
      </c>
      <c r="F678" s="483">
        <f>IF(E678="","",IF(COUNTIF('B.LT.QR.5.3 LTQR(Corp Agencies)'!$B$13:$B$1000,DropDown!$E678)&gt;=1,"",ROW()-3))</f>
        <v>675</v>
      </c>
      <c r="G678" s="143" t="str">
        <f t="shared" si="31"/>
        <v>HANSON INSURANCE SERVICES LTD</v>
      </c>
      <c r="I678" s="143" t="s">
        <v>1482</v>
      </c>
      <c r="J678" s="483">
        <f>IF(I678="","",IF(COUNTIF('B.LT.QR.5.4 LTQR(Brokers)'!$B$13:$B$1000,DropDown!$I678)&gt;=1,"",ROW()-3))</f>
        <v>675</v>
      </c>
      <c r="K678" s="143" t="str">
        <f t="shared" si="32"/>
        <v>ProSolution Insurance Consultants Limited</v>
      </c>
    </row>
    <row r="679" spans="1:11" ht="15" customHeight="1">
      <c r="A679" s="284"/>
      <c r="B679" s="483" t="str">
        <f>IF(A679="","",IF(COUNTIF('B.LT.QR.5.2 LTQR(Bancassurance)'!$B$13:$B$1000,DropDown!$A679)&gt;=1,"",ROW()-3))</f>
        <v/>
      </c>
      <c r="C679" s="143" t="str">
        <f t="shared" si="30"/>
        <v>N/A</v>
      </c>
      <c r="E679" s="284" t="s">
        <v>4803</v>
      </c>
      <c r="F679" s="483">
        <f>IF(E679="","",IF(COUNTIF('B.LT.QR.5.3 LTQR(Corp Agencies)'!$B$13:$B$1000,DropDown!$E679)&gt;=1,"",ROW()-3))</f>
        <v>676</v>
      </c>
      <c r="G679" s="143" t="str">
        <f t="shared" si="31"/>
        <v>HAO INTERNATIONAL CONSULTANT LIMITED</v>
      </c>
      <c r="I679" s="143" t="s">
        <v>2452</v>
      </c>
      <c r="J679" s="483">
        <f>IF(I679="","",IF(COUNTIF('B.LT.QR.5.4 LTQR(Brokers)'!$B$13:$B$1000,DropDown!$I679)&gt;=1,"",ROW()-3))</f>
        <v>676</v>
      </c>
      <c r="K679" s="143" t="str">
        <f t="shared" si="32"/>
        <v>Prosper Glory Wealth Management Limited</v>
      </c>
    </row>
    <row r="680" spans="1:11" ht="15" customHeight="1">
      <c r="A680" s="284"/>
      <c r="B680" s="483" t="str">
        <f>IF(A680="","",IF(COUNTIF('B.LT.QR.5.2 LTQR(Bancassurance)'!$B$13:$B$1000,DropDown!$A680)&gt;=1,"",ROW()-3))</f>
        <v/>
      </c>
      <c r="C680" s="143" t="str">
        <f t="shared" si="30"/>
        <v>N/A</v>
      </c>
      <c r="E680" s="284" t="s">
        <v>6164</v>
      </c>
      <c r="F680" s="483">
        <f>IF(E680="","",IF(COUNTIF('B.LT.QR.5.3 LTQR(Corp Agencies)'!$B$13:$B$1000,DropDown!$E680)&gt;=1,"",ROW()-3))</f>
        <v>677</v>
      </c>
      <c r="G680" s="143" t="str">
        <f t="shared" si="31"/>
        <v>HAPPY TAXI OPERATOR'S ASSOCIATION LTD</v>
      </c>
      <c r="I680" s="143" t="s">
        <v>2340</v>
      </c>
      <c r="J680" s="483">
        <f>IF(I680="","",IF(COUNTIF('B.LT.QR.5.4 LTQR(Brokers)'!$B$13:$B$1000,DropDown!$I680)&gt;=1,"",ROW()-3))</f>
        <v>677</v>
      </c>
      <c r="K680" s="143" t="str">
        <f t="shared" si="32"/>
        <v>Prosperity Financial &amp; Insurance Services Limited</v>
      </c>
    </row>
    <row r="681" spans="1:11" ht="15" customHeight="1">
      <c r="A681" s="284"/>
      <c r="B681" s="483" t="str">
        <f>IF(A681="","",IF(COUNTIF('B.LT.QR.5.2 LTQR(Bancassurance)'!$B$13:$B$1000,DropDown!$A681)&gt;=1,"",ROW()-3))</f>
        <v/>
      </c>
      <c r="C681" s="143" t="str">
        <f t="shared" si="30"/>
        <v>N/A</v>
      </c>
      <c r="E681" s="284" t="s">
        <v>4739</v>
      </c>
      <c r="F681" s="483">
        <f>IF(E681="","",IF(COUNTIF('B.LT.QR.5.3 LTQR(Corp Agencies)'!$B$13:$B$1000,DropDown!$E681)&gt;=1,"",ROW()-3))</f>
        <v>678</v>
      </c>
      <c r="G681" s="143" t="str">
        <f t="shared" si="31"/>
        <v>Hartford Asia Limited</v>
      </c>
      <c r="I681" s="478" t="s">
        <v>2548</v>
      </c>
      <c r="J681" s="483">
        <f>IF(I681="","",IF(COUNTIF('B.LT.QR.5.4 LTQR(Brokers)'!$B$13:$B$1000,DropDown!$I681)&gt;=1,"",ROW()-3))</f>
        <v>678</v>
      </c>
      <c r="K681" s="143" t="str">
        <f t="shared" si="32"/>
        <v>Proswealth Asia Insurance Services Limited</v>
      </c>
    </row>
    <row r="682" spans="1:11" ht="15" customHeight="1">
      <c r="A682" s="284"/>
      <c r="B682" s="483" t="str">
        <f>IF(A682="","",IF(COUNTIF('B.LT.QR.5.2 LTQR(Bancassurance)'!$B$13:$B$1000,DropDown!$A682)&gt;=1,"",ROW()-3))</f>
        <v/>
      </c>
      <c r="C682" s="143" t="str">
        <f t="shared" si="30"/>
        <v>N/A</v>
      </c>
      <c r="E682" s="284" t="s">
        <v>5033</v>
      </c>
      <c r="F682" s="483">
        <f>IF(E682="","",IF(COUNTIF('B.LT.QR.5.3 LTQR(Corp Agencies)'!$B$13:$B$1000,DropDown!$E682)&gt;=1,"",ROW()-3))</f>
        <v>679</v>
      </c>
      <c r="G682" s="143" t="str">
        <f t="shared" si="31"/>
        <v>HARVEST ADVISORY (HK) LTD</v>
      </c>
      <c r="I682" s="143" t="s">
        <v>1560</v>
      </c>
      <c r="J682" s="483">
        <f>IF(I682="","",IF(COUNTIF('B.LT.QR.5.4 LTQR(Brokers)'!$B$13:$B$1000,DropDown!$I682)&gt;=1,"",ROW()-3))</f>
        <v>679</v>
      </c>
      <c r="K682" s="143" t="str">
        <f t="shared" si="32"/>
        <v>PT Insurance Brokers Company Limited</v>
      </c>
    </row>
    <row r="683" spans="1:11" ht="15" customHeight="1">
      <c r="A683" s="284"/>
      <c r="B683" s="483" t="str">
        <f>IF(A683="","",IF(COUNTIF('B.LT.QR.5.2 LTQR(Bancassurance)'!$B$13:$B$1000,DropDown!$A683)&gt;=1,"",ROW()-3))</f>
        <v/>
      </c>
      <c r="C683" s="143" t="str">
        <f t="shared" si="30"/>
        <v>N/A</v>
      </c>
      <c r="E683" s="284" t="s">
        <v>6130</v>
      </c>
      <c r="F683" s="483">
        <f>IF(E683="","",IF(COUNTIF('B.LT.QR.5.3 LTQR(Corp Agencies)'!$B$13:$B$1000,DropDown!$E683)&gt;=1,"",ROW()-3))</f>
        <v>680</v>
      </c>
      <c r="G683" s="143" t="str">
        <f t="shared" si="31"/>
        <v>HARVEST CARS LIMITED</v>
      </c>
      <c r="I683" s="143" t="s">
        <v>1374</v>
      </c>
      <c r="J683" s="483">
        <f>IF(I683="","",IF(COUNTIF('B.LT.QR.5.4 LTQR(Brokers)'!$B$13:$B$1000,DropDown!$I683)&gt;=1,"",ROW()-3))</f>
        <v>680</v>
      </c>
      <c r="K683" s="143" t="str">
        <f t="shared" si="32"/>
        <v>Pyrmont Wealth Management Limited</v>
      </c>
    </row>
    <row r="684" spans="1:11" ht="15" customHeight="1">
      <c r="A684" s="284"/>
      <c r="B684" s="483" t="str">
        <f>IF(A684="","",IF(COUNTIF('B.LT.QR.5.2 LTQR(Bancassurance)'!$B$13:$B$1000,DropDown!$A684)&gt;=1,"",ROW()-3))</f>
        <v/>
      </c>
      <c r="C684" s="143" t="str">
        <f t="shared" si="30"/>
        <v>N/A</v>
      </c>
      <c r="E684" s="284" t="s">
        <v>6255</v>
      </c>
      <c r="F684" s="483">
        <f>IF(E684="","",IF(COUNTIF('B.LT.QR.5.3 LTQR(Corp Agencies)'!$B$13:$B$1000,DropDown!$E684)&gt;=1,"",ROW()-3))</f>
        <v>681</v>
      </c>
      <c r="G684" s="143" t="str">
        <f t="shared" si="31"/>
        <v>HARVEST GENERAL ASSURANCE AGENCY LTD</v>
      </c>
      <c r="I684" s="478" t="s">
        <v>1426</v>
      </c>
      <c r="J684" s="483">
        <f>IF(I684="","",IF(COUNTIF('B.LT.QR.5.4 LTQR(Brokers)'!$B$13:$B$1000,DropDown!$I684)&gt;=1,"",ROW()-3))</f>
        <v>681</v>
      </c>
      <c r="K684" s="143" t="str">
        <f t="shared" si="32"/>
        <v>Q&amp;X Insurance Brokers (Hong Kong) Co., Limited</v>
      </c>
    </row>
    <row r="685" spans="1:11" ht="15" customHeight="1">
      <c r="A685" s="284"/>
      <c r="B685" s="483" t="str">
        <f>IF(A685="","",IF(COUNTIF('B.LT.QR.5.2 LTQR(Bancassurance)'!$B$13:$B$1000,DropDown!$A685)&gt;=1,"",ROW()-3))</f>
        <v/>
      </c>
      <c r="C685" s="143" t="str">
        <f t="shared" si="30"/>
        <v>N/A</v>
      </c>
      <c r="E685" s="284" t="s">
        <v>5361</v>
      </c>
      <c r="F685" s="483">
        <f>IF(E685="","",IF(COUNTIF('B.LT.QR.5.3 LTQR(Corp Agencies)'!$B$13:$B$1000,DropDown!$E685)&gt;=1,"",ROW()-3))</f>
        <v>682</v>
      </c>
      <c r="G685" s="143" t="str">
        <f t="shared" si="31"/>
        <v>HARVEST INSURANCE AGENTS LTD</v>
      </c>
      <c r="I685" s="478" t="s">
        <v>1604</v>
      </c>
      <c r="J685" s="483">
        <f>IF(I685="","",IF(COUNTIF('B.LT.QR.5.4 LTQR(Brokers)'!$B$13:$B$1000,DropDown!$I685)&gt;=1,"",ROW()-3))</f>
        <v>682</v>
      </c>
      <c r="K685" s="143" t="str">
        <f t="shared" si="32"/>
        <v>Qualifirst Insurance Consultants Limited</v>
      </c>
    </row>
    <row r="686" spans="1:11" ht="15" customHeight="1">
      <c r="A686" s="284"/>
      <c r="B686" s="483" t="str">
        <f>IF(A686="","",IF(COUNTIF('B.LT.QR.5.2 LTQR(Bancassurance)'!$B$13:$B$1000,DropDown!$A686)&gt;=1,"",ROW()-3))</f>
        <v/>
      </c>
      <c r="C686" s="143" t="str">
        <f t="shared" si="30"/>
        <v>N/A</v>
      </c>
      <c r="E686" s="284" t="s">
        <v>4979</v>
      </c>
      <c r="F686" s="483">
        <f>IF(E686="","",IF(COUNTIF('B.LT.QR.5.3 LTQR(Corp Agencies)'!$B$13:$B$1000,DropDown!$E686)&gt;=1,"",ROW()-3))</f>
        <v>683</v>
      </c>
      <c r="G686" s="143" t="str">
        <f t="shared" si="31"/>
        <v>HARVEST LUCK CONSULTANTS LIMITED</v>
      </c>
      <c r="I686" s="143" t="s">
        <v>1882</v>
      </c>
      <c r="J686" s="483">
        <f>IF(I686="","",IF(COUNTIF('B.LT.QR.5.4 LTQR(Brokers)'!$B$13:$B$1000,DropDown!$I686)&gt;=1,"",ROW()-3))</f>
        <v>683</v>
      </c>
      <c r="K686" s="143" t="str">
        <f t="shared" si="32"/>
        <v>Quam Wealth Management Limited</v>
      </c>
    </row>
    <row r="687" spans="1:11" ht="15" customHeight="1">
      <c r="A687" s="284"/>
      <c r="B687" s="483" t="str">
        <f>IF(A687="","",IF(COUNTIF('B.LT.QR.5.2 LTQR(Bancassurance)'!$B$13:$B$1000,DropDown!$A687)&gt;=1,"",ROW()-3))</f>
        <v/>
      </c>
      <c r="C687" s="143" t="str">
        <f t="shared" si="30"/>
        <v>N/A</v>
      </c>
      <c r="E687" s="284" t="s">
        <v>4437</v>
      </c>
      <c r="F687" s="483">
        <f>IF(E687="","",IF(COUNTIF('B.LT.QR.5.3 LTQR(Corp Agencies)'!$B$13:$B$1000,DropDown!$E687)&gt;=1,"",ROW()-3))</f>
        <v>684</v>
      </c>
      <c r="G687" s="143" t="str">
        <f t="shared" si="31"/>
        <v>HARVEST RISK SOLUTION CO.</v>
      </c>
      <c r="I687" s="478" t="s">
        <v>1438</v>
      </c>
      <c r="J687" s="483">
        <f>IF(I687="","",IF(COUNTIF('B.LT.QR.5.4 LTQR(Brokers)'!$B$13:$B$1000,DropDown!$I687)&gt;=1,"",ROW()-3))</f>
        <v>684</v>
      </c>
      <c r="K687" s="143" t="str">
        <f t="shared" si="32"/>
        <v>Quartermain Limited</v>
      </c>
    </row>
    <row r="688" spans="1:11" ht="15" customHeight="1">
      <c r="A688" s="284"/>
      <c r="B688" s="483" t="str">
        <f>IF(A688="","",IF(COUNTIF('B.LT.QR.5.2 LTQR(Bancassurance)'!$B$13:$B$1000,DropDown!$A688)&gt;=1,"",ROW()-3))</f>
        <v/>
      </c>
      <c r="C688" s="143" t="str">
        <f t="shared" si="30"/>
        <v>N/A</v>
      </c>
      <c r="E688" s="284" t="s">
        <v>4765</v>
      </c>
      <c r="F688" s="483">
        <f>IF(E688="","",IF(COUNTIF('B.LT.QR.5.3 LTQR(Corp Agencies)'!$B$13:$B$1000,DropDown!$E688)&gt;=1,"",ROW()-3))</f>
        <v>685</v>
      </c>
      <c r="G688" s="143" t="str">
        <f t="shared" si="31"/>
        <v>HARVESTER FINANCIAL COMPANY LIMITED</v>
      </c>
      <c r="I688" s="143" t="s">
        <v>1888</v>
      </c>
      <c r="J688" s="483">
        <f>IF(I688="","",IF(COUNTIF('B.LT.QR.5.4 LTQR(Brokers)'!$B$13:$B$1000,DropDown!$I688)&gt;=1,"",ROW()-3))</f>
        <v>685</v>
      </c>
      <c r="K688" s="143" t="str">
        <f t="shared" si="32"/>
        <v>Queensway Asset Management Ltd.</v>
      </c>
    </row>
    <row r="689" spans="1:11" ht="15" customHeight="1">
      <c r="A689" s="284"/>
      <c r="B689" s="483" t="str">
        <f>IF(A689="","",IF(COUNTIF('B.LT.QR.5.2 LTQR(Bancassurance)'!$B$13:$B$1000,DropDown!$A689)&gt;=1,"",ROW()-3))</f>
        <v/>
      </c>
      <c r="C689" s="143" t="str">
        <f t="shared" si="30"/>
        <v>N/A</v>
      </c>
      <c r="E689" s="284" t="s">
        <v>3755</v>
      </c>
      <c r="F689" s="483">
        <f>IF(E689="","",IF(COUNTIF('B.LT.QR.5.3 LTQR(Corp Agencies)'!$B$13:$B$1000,DropDown!$E689)&gt;=1,"",ROW()-3))</f>
        <v>686</v>
      </c>
      <c r="G689" s="143" t="str">
        <f t="shared" si="31"/>
        <v>Hawkes Bay Specialty Limited</v>
      </c>
      <c r="I689" s="143" t="s">
        <v>2000</v>
      </c>
      <c r="J689" s="483">
        <f>IF(I689="","",IF(COUNTIF('B.LT.QR.5.4 LTQR(Brokers)'!$B$13:$B$1000,DropDown!$I689)&gt;=1,"",ROW()-3))</f>
        <v>686</v>
      </c>
      <c r="K689" s="143" t="str">
        <f t="shared" si="32"/>
        <v>R.C.W. Financial Services Ltd.</v>
      </c>
    </row>
    <row r="690" spans="1:11" ht="15" customHeight="1">
      <c r="A690" s="284"/>
      <c r="B690" s="483" t="str">
        <f>IF(A690="","",IF(COUNTIF('B.LT.QR.5.2 LTQR(Bancassurance)'!$B$13:$B$1000,DropDown!$A690)&gt;=1,"",ROW()-3))</f>
        <v/>
      </c>
      <c r="C690" s="143" t="str">
        <f t="shared" si="30"/>
        <v>N/A</v>
      </c>
      <c r="E690" s="284" t="s">
        <v>4205</v>
      </c>
      <c r="F690" s="483">
        <f>IF(E690="","",IF(COUNTIF('B.LT.QR.5.3 LTQR(Corp Agencies)'!$B$13:$B$1000,DropDown!$E690)&gt;=1,"",ROW()-3))</f>
        <v>687</v>
      </c>
      <c r="G690" s="143" t="str">
        <f t="shared" si="31"/>
        <v>Hawkes Bay Underwriting Limited</v>
      </c>
      <c r="I690" s="478" t="s">
        <v>1808</v>
      </c>
      <c r="J690" s="483">
        <f>IF(I690="","",IF(COUNTIF('B.LT.QR.5.4 LTQR(Brokers)'!$B$13:$B$1000,DropDown!$I690)&gt;=1,"",ROW()-3))</f>
        <v>687</v>
      </c>
      <c r="K690" s="143" t="str">
        <f t="shared" si="32"/>
        <v>R.E. Lee International Hong Kong, Limited</v>
      </c>
    </row>
    <row r="691" spans="1:11" ht="15" customHeight="1">
      <c r="A691" s="284"/>
      <c r="B691" s="483" t="str">
        <f>IF(A691="","",IF(COUNTIF('B.LT.QR.5.2 LTQR(Bancassurance)'!$B$13:$B$1000,DropDown!$A691)&gt;=1,"",ROW()-3))</f>
        <v/>
      </c>
      <c r="C691" s="143" t="str">
        <f t="shared" si="30"/>
        <v>N/A</v>
      </c>
      <c r="E691" s="284" t="s">
        <v>6503</v>
      </c>
      <c r="F691" s="483">
        <f>IF(E691="","",IF(COUNTIF('B.LT.QR.5.3 LTQR(Corp Agencies)'!$B$13:$B$1000,DropDown!$E691)&gt;=1,"",ROW()-3))</f>
        <v>688</v>
      </c>
      <c r="G691" s="143" t="str">
        <f t="shared" si="31"/>
        <v>HEALTH CLASS INSURANCE SERVICES O/B GARMAX INVESTMENT LIMITED</v>
      </c>
      <c r="I691" s="478" t="s">
        <v>2394</v>
      </c>
      <c r="J691" s="483">
        <f>IF(I691="","",IF(COUNTIF('B.LT.QR.5.4 LTQR(Brokers)'!$B$13:$B$1000,DropDown!$I691)&gt;=1,"",ROW()-3))</f>
        <v>688</v>
      </c>
      <c r="K691" s="143" t="str">
        <f t="shared" si="32"/>
        <v>Raffles Capital Holdings Limited</v>
      </c>
    </row>
    <row r="692" spans="1:11" ht="15" customHeight="1">
      <c r="A692" s="284"/>
      <c r="B692" s="483" t="str">
        <f>IF(A692="","",IF(COUNTIF('B.LT.QR.5.2 LTQR(Bancassurance)'!$B$13:$B$1000,DropDown!$A692)&gt;=1,"",ROW()-3))</f>
        <v/>
      </c>
      <c r="C692" s="143" t="str">
        <f t="shared" si="30"/>
        <v>N/A</v>
      </c>
      <c r="E692" s="284" t="s">
        <v>3459</v>
      </c>
      <c r="F692" s="483">
        <f>IF(E692="","",IF(COUNTIF('B.LT.QR.5.3 LTQR(Corp Agencies)'!$B$13:$B$1000,DropDown!$E692)&gt;=1,"",ROW()-3))</f>
        <v>689</v>
      </c>
      <c r="G692" s="143" t="str">
        <f t="shared" si="31"/>
        <v>HEALTHCARE-ONE INTERNATIONAL LTD</v>
      </c>
      <c r="I692" s="478" t="s">
        <v>2698</v>
      </c>
      <c r="J692" s="483">
        <f>IF(I692="","",IF(COUNTIF('B.LT.QR.5.4 LTQR(Brokers)'!$B$13:$B$1000,DropDown!$I692)&gt;=1,"",ROW()-3))</f>
        <v>689</v>
      </c>
      <c r="K692" s="143" t="str">
        <f t="shared" si="32"/>
        <v>Rafter Insurance Brokers Limited</v>
      </c>
    </row>
    <row r="693" spans="1:11" ht="15" customHeight="1">
      <c r="A693" s="284"/>
      <c r="B693" s="483" t="str">
        <f>IF(A693="","",IF(COUNTIF('B.LT.QR.5.2 LTQR(Bancassurance)'!$B$13:$B$1000,DropDown!$A693)&gt;=1,"",ROW()-3))</f>
        <v/>
      </c>
      <c r="C693" s="143" t="str">
        <f t="shared" si="30"/>
        <v>N/A</v>
      </c>
      <c r="E693" s="284" t="s">
        <v>3051</v>
      </c>
      <c r="F693" s="483">
        <f>IF(E693="","",IF(COUNTIF('B.LT.QR.5.3 LTQR(Corp Agencies)'!$B$13:$B$1000,DropDown!$E693)&gt;=1,"",ROW()-3))</f>
        <v>690</v>
      </c>
      <c r="G693" s="143" t="str">
        <f t="shared" si="31"/>
        <v>HEALTHMED LIMITED</v>
      </c>
      <c r="I693" s="143" t="s">
        <v>2506</v>
      </c>
      <c r="J693" s="483">
        <f>IF(I693="","",IF(COUNTIF('B.LT.QR.5.4 LTQR(Brokers)'!$B$13:$B$1000,DropDown!$I693)&gt;=1,"",ROW()-3))</f>
        <v>690</v>
      </c>
      <c r="K693" s="143" t="str">
        <f t="shared" si="32"/>
        <v>Rare Earth Insurance Partners Limited</v>
      </c>
    </row>
    <row r="694" spans="1:11" ht="15" customHeight="1">
      <c r="A694" s="284"/>
      <c r="B694" s="483" t="str">
        <f>IF(A694="","",IF(COUNTIF('B.LT.QR.5.2 LTQR(Bancassurance)'!$B$13:$B$1000,DropDown!$A694)&gt;=1,"",ROW()-3))</f>
        <v/>
      </c>
      <c r="C694" s="143" t="str">
        <f t="shared" si="30"/>
        <v>N/A</v>
      </c>
      <c r="E694" s="284" t="s">
        <v>4647</v>
      </c>
      <c r="F694" s="483">
        <f>IF(E694="","",IF(COUNTIF('B.LT.QR.5.3 LTQR(Corp Agencies)'!$B$13:$B$1000,DropDown!$E694)&gt;=1,"",ROW()-3))</f>
        <v>691</v>
      </c>
      <c r="G694" s="143" t="str">
        <f t="shared" si="31"/>
        <v>HEEPON COMPANY LIMITED</v>
      </c>
      <c r="I694" s="478" t="s">
        <v>2274</v>
      </c>
      <c r="J694" s="483">
        <f>IF(I694="","",IF(COUNTIF('B.LT.QR.5.4 LTQR(Brokers)'!$B$13:$B$1000,DropDown!$I694)&gt;=1,"",ROW()-3))</f>
        <v>691</v>
      </c>
      <c r="K694" s="143" t="str">
        <f t="shared" si="32"/>
        <v>Ravarock Asset Management Limited</v>
      </c>
    </row>
    <row r="695" spans="1:11" ht="15" customHeight="1">
      <c r="A695" s="284"/>
      <c r="B695" s="483" t="str">
        <f>IF(A695="","",IF(COUNTIF('B.LT.QR.5.2 LTQR(Bancassurance)'!$B$13:$B$1000,DropDown!$A695)&gt;=1,"",ROW()-3))</f>
        <v/>
      </c>
      <c r="C695" s="143" t="str">
        <f t="shared" si="30"/>
        <v>N/A</v>
      </c>
      <c r="E695" s="284" t="s">
        <v>5049</v>
      </c>
      <c r="F695" s="483">
        <f>IF(E695="","",IF(COUNTIF('B.LT.QR.5.3 LTQR(Corp Agencies)'!$B$13:$B$1000,DropDown!$E695)&gt;=1,"",ROW()-3))</f>
        <v>692</v>
      </c>
      <c r="G695" s="143" t="str">
        <f t="shared" si="31"/>
        <v>HELPER WITH U CONSULTANTS LIMITED</v>
      </c>
      <c r="I695" s="143" t="s">
        <v>1179</v>
      </c>
      <c r="J695" s="483">
        <f>IF(I695="","",IF(COUNTIF('B.LT.QR.5.4 LTQR(Brokers)'!$B$13:$B$1000,DropDown!$I695)&gt;=1,"",ROW()-3))</f>
        <v>692</v>
      </c>
      <c r="K695" s="143" t="str">
        <f t="shared" si="32"/>
        <v>Realchamp Asset Management Limited</v>
      </c>
    </row>
    <row r="696" spans="1:11" ht="15" customHeight="1">
      <c r="A696" s="284"/>
      <c r="B696" s="483" t="str">
        <f>IF(A696="","",IF(COUNTIF('B.LT.QR.5.2 LTQR(Bancassurance)'!$B$13:$B$1000,DropDown!$A696)&gt;=1,"",ROW()-3))</f>
        <v/>
      </c>
      <c r="C696" s="143" t="str">
        <f t="shared" si="30"/>
        <v>N/A</v>
      </c>
      <c r="E696" s="284" t="s">
        <v>6690</v>
      </c>
      <c r="F696" s="483">
        <f>IF(E696="","",IF(COUNTIF('B.LT.QR.5.3 LTQR(Corp Agencies)'!$B$13:$B$1000,DropDown!$E696)&gt;=1,"",ROW()-3))</f>
        <v>693</v>
      </c>
      <c r="G696" s="143" t="str">
        <f t="shared" si="31"/>
        <v>HELPFUL COMPANY</v>
      </c>
      <c r="I696" s="478" t="s">
        <v>1838</v>
      </c>
      <c r="J696" s="483">
        <f>IF(I696="","",IF(COUNTIF('B.LT.QR.5.4 LTQR(Brokers)'!$B$13:$B$1000,DropDown!$I696)&gt;=1,"",ROW()-3))</f>
        <v>693</v>
      </c>
      <c r="K696" s="143" t="str">
        <f t="shared" si="32"/>
        <v>Realife Insurance Brokers Ltd.</v>
      </c>
    </row>
    <row r="697" spans="1:11" ht="15" customHeight="1">
      <c r="A697" s="284"/>
      <c r="B697" s="483" t="str">
        <f>IF(A697="","",IF(COUNTIF('B.LT.QR.5.2 LTQR(Bancassurance)'!$B$13:$B$1000,DropDown!$A697)&gt;=1,"",ROW()-3))</f>
        <v/>
      </c>
      <c r="C697" s="143" t="str">
        <f t="shared" si="30"/>
        <v>N/A</v>
      </c>
      <c r="E697" s="284" t="s">
        <v>5665</v>
      </c>
      <c r="F697" s="483">
        <f>IF(E697="","",IF(COUNTIF('B.LT.QR.5.3 LTQR(Corp Agencies)'!$B$13:$B$1000,DropDown!$E697)&gt;=1,"",ROW()-3))</f>
        <v>694</v>
      </c>
      <c r="G697" s="143" t="str">
        <f t="shared" si="31"/>
        <v>HENDERSON INSURANCE AGENCY LTD</v>
      </c>
      <c r="I697" s="143" t="s">
        <v>1420</v>
      </c>
      <c r="J697" s="483">
        <f>IF(I697="","",IF(COUNTIF('B.LT.QR.5.4 LTQR(Brokers)'!$B$13:$B$1000,DropDown!$I697)&gt;=1,"",ROW()-3))</f>
        <v>694</v>
      </c>
      <c r="K697" s="143" t="str">
        <f t="shared" si="32"/>
        <v>Realord Asia Pacific Asset Management Limited</v>
      </c>
    </row>
    <row r="698" spans="1:11" ht="15" customHeight="1">
      <c r="A698" s="284"/>
      <c r="B698" s="483" t="str">
        <f>IF(A698="","",IF(COUNTIF('B.LT.QR.5.2 LTQR(Bancassurance)'!$B$13:$B$1000,DropDown!$A698)&gt;=1,"",ROW()-3))</f>
        <v/>
      </c>
      <c r="C698" s="143" t="str">
        <f t="shared" si="30"/>
        <v>N/A</v>
      </c>
      <c r="E698" s="284" t="s">
        <v>5683</v>
      </c>
      <c r="F698" s="483">
        <f>IF(E698="","",IF(COUNTIF('B.LT.QR.5.3 LTQR(Corp Agencies)'!$B$13:$B$1000,DropDown!$E698)&gt;=1,"",ROW()-3))</f>
        <v>695</v>
      </c>
      <c r="G698" s="143" t="str">
        <f t="shared" si="31"/>
        <v>HENDERSON INSURANCE CONSULTANTS LIMITED</v>
      </c>
      <c r="I698" s="143" t="s">
        <v>2046</v>
      </c>
      <c r="J698" s="483">
        <f>IF(I698="","",IF(COUNTIF('B.LT.QR.5.4 LTQR(Brokers)'!$B$13:$B$1000,DropDown!$I698)&gt;=1,"",ROW()-3))</f>
        <v>695</v>
      </c>
      <c r="K698" s="143" t="str">
        <f t="shared" si="32"/>
        <v>Redford Wealth Planning Limited</v>
      </c>
    </row>
    <row r="699" spans="1:11" ht="15" customHeight="1">
      <c r="A699" s="284"/>
      <c r="B699" s="483" t="str">
        <f>IF(A699="","",IF(COUNTIF('B.LT.QR.5.2 LTQR(Bancassurance)'!$B$13:$B$1000,DropDown!$A699)&gt;=1,"",ROW()-3))</f>
        <v/>
      </c>
      <c r="C699" s="143" t="str">
        <f t="shared" si="30"/>
        <v>N/A</v>
      </c>
      <c r="E699" s="284" t="s">
        <v>5007</v>
      </c>
      <c r="F699" s="483">
        <f>IF(E699="","",IF(COUNTIF('B.LT.QR.5.3 LTQR(Corp Agencies)'!$B$13:$B$1000,DropDown!$E699)&gt;=1,"",ROW()-3))</f>
        <v>696</v>
      </c>
      <c r="G699" s="143" t="str">
        <f t="shared" si="31"/>
        <v>HENNER HONG KONG LIMITED</v>
      </c>
      <c r="I699" s="143" t="s">
        <v>2616</v>
      </c>
      <c r="J699" s="483">
        <f>IF(I699="","",IF(COUNTIF('B.LT.QR.5.4 LTQR(Brokers)'!$B$13:$B$1000,DropDown!$I699)&gt;=1,"",ROW()-3))</f>
        <v>696</v>
      </c>
      <c r="K699" s="143" t="str">
        <f t="shared" si="32"/>
        <v>Regan Insurance Broker (HK) Limited</v>
      </c>
    </row>
    <row r="700" spans="1:11" ht="15" customHeight="1">
      <c r="A700" s="284"/>
      <c r="B700" s="483" t="str">
        <f>IF(A700="","",IF(COUNTIF('B.LT.QR.5.2 LTQR(Bancassurance)'!$B$13:$B$1000,DropDown!$A700)&gt;=1,"",ROW()-3))</f>
        <v/>
      </c>
      <c r="C700" s="143" t="str">
        <f t="shared" si="30"/>
        <v>N/A</v>
      </c>
      <c r="E700" s="284" t="s">
        <v>6487</v>
      </c>
      <c r="F700" s="483">
        <f>IF(E700="","",IF(COUNTIF('B.LT.QR.5.3 LTQR(Corp Agencies)'!$B$13:$B$1000,DropDown!$E700)&gt;=1,"",ROW()-3))</f>
        <v>697</v>
      </c>
      <c r="G700" s="143" t="str">
        <f t="shared" si="31"/>
        <v>HENRICK ASSOCIATE</v>
      </c>
      <c r="I700" s="478" t="s">
        <v>1782</v>
      </c>
      <c r="J700" s="483">
        <f>IF(I700="","",IF(COUNTIF('B.LT.QR.5.4 LTQR(Brokers)'!$B$13:$B$1000,DropDown!$I700)&gt;=1,"",ROW()-3))</f>
        <v>697</v>
      </c>
      <c r="K700" s="143" t="str">
        <f t="shared" si="32"/>
        <v>Regency International Insurance Brokers Ltd.</v>
      </c>
    </row>
    <row r="701" spans="1:11" ht="15" customHeight="1">
      <c r="A701" s="284"/>
      <c r="B701" s="483" t="str">
        <f>IF(A701="","",IF(COUNTIF('B.LT.QR.5.2 LTQR(Bancassurance)'!$B$13:$B$1000,DropDown!$A701)&gt;=1,"",ROW()-3))</f>
        <v/>
      </c>
      <c r="C701" s="143" t="str">
        <f t="shared" si="30"/>
        <v>N/A</v>
      </c>
      <c r="E701" s="284" t="s">
        <v>3405</v>
      </c>
      <c r="F701" s="483">
        <f>IF(E701="","",IF(COUNTIF('B.LT.QR.5.3 LTQR(Corp Agencies)'!$B$13:$B$1000,DropDown!$E701)&gt;=1,"",ROW()-3))</f>
        <v>698</v>
      </c>
      <c r="G701" s="143" t="str">
        <f t="shared" si="31"/>
        <v>HENRY INSURANCE CONSULTANTS LIMITED</v>
      </c>
      <c r="I701" s="143" t="s">
        <v>2472</v>
      </c>
      <c r="J701" s="483">
        <f>IF(I701="","",IF(COUNTIF('B.LT.QR.5.4 LTQR(Brokers)'!$B$13:$B$1000,DropDown!$I701)&gt;=1,"",ROW()-3))</f>
        <v>698</v>
      </c>
      <c r="K701" s="143" t="str">
        <f t="shared" si="32"/>
        <v>Reliable Partner Consultant Limited</v>
      </c>
    </row>
    <row r="702" spans="1:11" ht="15" customHeight="1">
      <c r="A702" s="284"/>
      <c r="B702" s="483" t="str">
        <f>IF(A702="","",IF(COUNTIF('B.LT.QR.5.2 LTQR(Bancassurance)'!$B$13:$B$1000,DropDown!$A702)&gt;=1,"",ROW()-3))</f>
        <v/>
      </c>
      <c r="C702" s="143" t="str">
        <f t="shared" si="30"/>
        <v>N/A</v>
      </c>
      <c r="E702" s="284" t="s">
        <v>3338</v>
      </c>
      <c r="F702" s="483">
        <f>IF(E702="","",IF(COUNTIF('B.LT.QR.5.3 LTQR(Corp Agencies)'!$B$13:$B$1000,DropDown!$E702)&gt;=1,"",ROW()-3))</f>
        <v>699</v>
      </c>
      <c r="G702" s="143" t="str">
        <f t="shared" si="31"/>
        <v>HERODION INSURANCE CONSULTANT CO</v>
      </c>
      <c r="I702" s="478" t="s">
        <v>1690</v>
      </c>
      <c r="J702" s="483">
        <f>IF(I702="","",IF(COUNTIF('B.LT.QR.5.4 LTQR(Brokers)'!$B$13:$B$1000,DropDown!$I702)&gt;=1,"",ROW()-3))</f>
        <v>699</v>
      </c>
      <c r="K702" s="143" t="str">
        <f t="shared" si="32"/>
        <v>Reliance International Financial Planners Ltd.</v>
      </c>
    </row>
    <row r="703" spans="1:11" ht="15" customHeight="1">
      <c r="A703" s="284"/>
      <c r="B703" s="483" t="str">
        <f>IF(A703="","",IF(COUNTIF('B.LT.QR.5.2 LTQR(Bancassurance)'!$B$13:$B$1000,DropDown!$A703)&gt;=1,"",ROW()-3))</f>
        <v/>
      </c>
      <c r="C703" s="143" t="str">
        <f t="shared" si="30"/>
        <v>N/A</v>
      </c>
      <c r="E703" s="284" t="s">
        <v>5738</v>
      </c>
      <c r="F703" s="483">
        <f>IF(E703="","",IF(COUNTIF('B.LT.QR.5.3 LTQR(Corp Agencies)'!$B$13:$B$1000,DropDown!$E703)&gt;=1,"",ROW()-3))</f>
        <v>700</v>
      </c>
      <c r="G703" s="143" t="str">
        <f t="shared" si="31"/>
        <v>HEY FELLOW INVESTMENT LTD</v>
      </c>
      <c r="I703" s="143" t="s">
        <v>2018</v>
      </c>
      <c r="J703" s="483">
        <f>IF(I703="","",IF(COUNTIF('B.LT.QR.5.4 LTQR(Brokers)'!$B$13:$B$1000,DropDown!$I703)&gt;=1,"",ROW()-3))</f>
        <v>700</v>
      </c>
      <c r="K703" s="143" t="str">
        <f t="shared" si="32"/>
        <v>RHB Wealth Management Hong Kong Ltd.</v>
      </c>
    </row>
    <row r="704" spans="1:11" ht="15" customHeight="1">
      <c r="A704" s="284"/>
      <c r="B704" s="483" t="str">
        <f>IF(A704="","",IF(COUNTIF('B.LT.QR.5.2 LTQR(Bancassurance)'!$B$13:$B$1000,DropDown!$A704)&gt;=1,"",ROW()-3))</f>
        <v/>
      </c>
      <c r="C704" s="143" t="str">
        <f t="shared" si="30"/>
        <v>N/A</v>
      </c>
      <c r="E704" s="284" t="s">
        <v>6571</v>
      </c>
      <c r="F704" s="483">
        <f>IF(E704="","",IF(COUNTIF('B.LT.QR.5.3 LTQR(Corp Agencies)'!$B$13:$B$1000,DropDown!$E704)&gt;=1,"",ROW()-3))</f>
        <v>701</v>
      </c>
      <c r="G704" s="143" t="str">
        <f t="shared" si="31"/>
        <v>HEYCOINS LIMITED</v>
      </c>
      <c r="I704" s="143" t="s">
        <v>1750</v>
      </c>
      <c r="J704" s="483">
        <f>IF(I704="","",IF(COUNTIF('B.LT.QR.5.4 LTQR(Brokers)'!$B$13:$B$1000,DropDown!$I704)&gt;=1,"",ROW()-3))</f>
        <v>701</v>
      </c>
      <c r="K704" s="143" t="str">
        <f t="shared" si="32"/>
        <v>Rhoba Financial Services Ltd.</v>
      </c>
    </row>
    <row r="705" spans="1:11" ht="15" customHeight="1">
      <c r="A705" s="284"/>
      <c r="B705" s="483" t="str">
        <f>IF(A705="","",IF(COUNTIF('B.LT.QR.5.2 LTQR(Bancassurance)'!$B$13:$B$1000,DropDown!$A705)&gt;=1,"",ROW()-3))</f>
        <v/>
      </c>
      <c r="C705" s="143" t="str">
        <f t="shared" si="30"/>
        <v>N/A</v>
      </c>
      <c r="E705" s="284" t="s">
        <v>4833</v>
      </c>
      <c r="F705" s="483">
        <f>IF(E705="","",IF(COUNTIF('B.LT.QR.5.3 LTQR(Corp Agencies)'!$B$13:$B$1000,DropDown!$E705)&gt;=1,"",ROW()-3))</f>
        <v>702</v>
      </c>
      <c r="G705" s="143" t="str">
        <f t="shared" si="31"/>
        <v>HH INSURANCE AGENCY LIMITED</v>
      </c>
      <c r="I705" s="478" t="s">
        <v>1418</v>
      </c>
      <c r="J705" s="483">
        <f>IF(I705="","",IF(COUNTIF('B.LT.QR.5.4 LTQR(Brokers)'!$B$13:$B$1000,DropDown!$I705)&gt;=1,"",ROW()-3))</f>
        <v>702</v>
      </c>
      <c r="K705" s="143" t="str">
        <f t="shared" si="32"/>
        <v>Riches Credit Insurance Brokerage Limited</v>
      </c>
    </row>
    <row r="706" spans="1:11" ht="15" customHeight="1">
      <c r="A706" s="284"/>
      <c r="B706" s="483" t="str">
        <f>IF(A706="","",IF(COUNTIF('B.LT.QR.5.2 LTQR(Bancassurance)'!$B$13:$B$1000,DropDown!$A706)&gt;=1,"",ROW()-3))</f>
        <v/>
      </c>
      <c r="C706" s="143" t="str">
        <f t="shared" si="30"/>
        <v>N/A</v>
      </c>
      <c r="E706" s="284" t="s">
        <v>4859</v>
      </c>
      <c r="F706" s="483">
        <f>IF(E706="","",IF(COUNTIF('B.LT.QR.5.3 LTQR(Corp Agencies)'!$B$13:$B$1000,DropDown!$E706)&gt;=1,"",ROW()-3))</f>
        <v>703</v>
      </c>
      <c r="G706" s="143" t="str">
        <f t="shared" si="31"/>
        <v>HI DESTINY INSURANCE AGENCY COMPANY LIMITED</v>
      </c>
      <c r="I706" s="478" t="s">
        <v>1203</v>
      </c>
      <c r="J706" s="483">
        <f>IF(I706="","",IF(COUNTIF('B.LT.QR.5.4 LTQR(Brokers)'!$B$13:$B$1000,DropDown!$I706)&gt;=1,"",ROW()-3))</f>
        <v>703</v>
      </c>
      <c r="K706" s="143" t="str">
        <f t="shared" si="32"/>
        <v>Richland Worldwide Limited</v>
      </c>
    </row>
    <row r="707" spans="1:11" ht="15" customHeight="1">
      <c r="A707" s="284"/>
      <c r="B707" s="483" t="str">
        <f>IF(A707="","",IF(COUNTIF('B.LT.QR.5.2 LTQR(Bancassurance)'!$B$13:$B$1000,DropDown!$A707)&gt;=1,"",ROW()-3))</f>
        <v/>
      </c>
      <c r="C707" s="143" t="str">
        <f t="shared" si="30"/>
        <v>N/A</v>
      </c>
      <c r="E707" s="284" t="s">
        <v>6575</v>
      </c>
      <c r="F707" s="483">
        <f>IF(E707="","",IF(COUNTIF('B.LT.QR.5.3 LTQR(Corp Agencies)'!$B$13:$B$1000,DropDown!$E707)&gt;=1,"",ROW()-3))</f>
        <v>704</v>
      </c>
      <c r="G707" s="143" t="str">
        <f t="shared" si="31"/>
        <v>HIA DEVELOPMENT HOLDINGS LIMITED</v>
      </c>
      <c r="I707" s="478" t="s">
        <v>2390</v>
      </c>
      <c r="J707" s="483">
        <f>IF(I707="","",IF(COUNTIF('B.LT.QR.5.4 LTQR(Brokers)'!$B$13:$B$1000,DropDown!$I707)&gt;=1,"",ROW()-3))</f>
        <v>704</v>
      </c>
      <c r="K707" s="143" t="str">
        <f t="shared" si="32"/>
        <v>Rifa Wealth Management Limited</v>
      </c>
    </row>
    <row r="708" spans="1:11" ht="15" customHeight="1">
      <c r="A708" s="284"/>
      <c r="B708" s="483" t="str">
        <f>IF(A708="","",IF(COUNTIF('B.LT.QR.5.2 LTQR(Bancassurance)'!$B$13:$B$1000,DropDown!$A708)&gt;=1,"",ROW()-3))</f>
        <v/>
      </c>
      <c r="C708" s="143" t="str">
        <f t="shared" si="30"/>
        <v>N/A</v>
      </c>
      <c r="E708" s="284" t="s">
        <v>3999</v>
      </c>
      <c r="F708" s="483">
        <f>IF(E708="","",IF(COUNTIF('B.LT.QR.5.3 LTQR(Corp Agencies)'!$B$13:$B$1000,DropDown!$E708)&gt;=1,"",ROW()-3))</f>
        <v>705</v>
      </c>
      <c r="G708" s="143" t="str">
        <f t="shared" si="31"/>
        <v>HILL SUCCESS CORPORATION LIMITED</v>
      </c>
      <c r="I708" s="143" t="s">
        <v>1584</v>
      </c>
      <c r="J708" s="483">
        <f>IF(I708="","",IF(COUNTIF('B.LT.QR.5.4 LTQR(Brokers)'!$B$13:$B$1000,DropDown!$I708)&gt;=1,"",ROW()-3))</f>
        <v>705</v>
      </c>
      <c r="K708" s="143" t="str">
        <f t="shared" si="32"/>
        <v>RIGHT CHOICE INVESTMENT LIMITED</v>
      </c>
    </row>
    <row r="709" spans="1:11" ht="15" customHeight="1">
      <c r="A709" s="284"/>
      <c r="B709" s="483" t="str">
        <f>IF(A709="","",IF(COUNTIF('B.LT.QR.5.2 LTQR(Bancassurance)'!$B$13:$B$1000,DropDown!$A709)&gt;=1,"",ROW()-3))</f>
        <v/>
      </c>
      <c r="C709" s="143" t="str">
        <f t="shared" ref="C709:C772" si="33">IF(ROW(A709)-ROW(A$4)+1&gt;COUNT(B$4:B$2002),"N/A",INDEX($A$4:$A$2002,SMALL($B$4:$B$2002,1+ROW(A709)-ROW(A$4))))</f>
        <v>N/A</v>
      </c>
      <c r="E709" s="284" t="s">
        <v>4457</v>
      </c>
      <c r="F709" s="483">
        <f>IF(E709="","",IF(COUNTIF('B.LT.QR.5.3 LTQR(Corp Agencies)'!$B$13:$B$1000,DropDown!$E709)&gt;=1,"",ROW()-3))</f>
        <v>706</v>
      </c>
      <c r="G709" s="143" t="str">
        <f t="shared" ref="G709:G772" si="34">IF(ROW(E709)-ROW(E$4)+1&gt;COUNT(F$4:F$2002),"N/A",INDEX($E$4:$E$2002,SMALL($F$4:$F$2002,1+ROW(E709)-ROW(E$4))))</f>
        <v>HING LUEN MOTOR COMPANY</v>
      </c>
      <c r="I709" s="478" t="s">
        <v>1456</v>
      </c>
      <c r="J709" s="483">
        <f>IF(I709="","",IF(COUNTIF('B.LT.QR.5.4 LTQR(Brokers)'!$B$13:$B$1000,DropDown!$I709)&gt;=1,"",ROW()-3))</f>
        <v>706</v>
      </c>
      <c r="K709" s="143" t="str">
        <f t="shared" ref="K709:K772" si="35">IF(ROW(I709)-ROW(I$4)+1&gt;COUNT(J$4:J$2002),"N/A",INDEX($I$4:$I$2002,SMALL($J$4:$J$2002,1+ROW(I709)-ROW(I$4))))</f>
        <v>Risk Capital Advisors (Asia) Limited</v>
      </c>
    </row>
    <row r="710" spans="1:11" ht="15" customHeight="1">
      <c r="A710" s="284"/>
      <c r="B710" s="483" t="str">
        <f>IF(A710="","",IF(COUNTIF('B.LT.QR.5.2 LTQR(Bancassurance)'!$B$13:$B$1000,DropDown!$A710)&gt;=1,"",ROW()-3))</f>
        <v/>
      </c>
      <c r="C710" s="143" t="str">
        <f t="shared" si="33"/>
        <v>N/A</v>
      </c>
      <c r="E710" s="284" t="s">
        <v>3292</v>
      </c>
      <c r="F710" s="483">
        <f>IF(E710="","",IF(COUNTIF('B.LT.QR.5.3 LTQR(Corp Agencies)'!$B$13:$B$1000,DropDown!$E710)&gt;=1,"",ROW()-3))</f>
        <v>707</v>
      </c>
      <c r="G710" s="143" t="str">
        <f t="shared" si="34"/>
        <v>HING LUNG MOTORS CO LTD</v>
      </c>
      <c r="I710" s="478" t="s">
        <v>1702</v>
      </c>
      <c r="J710" s="483">
        <f>IF(I710="","",IF(COUNTIF('B.LT.QR.5.4 LTQR(Brokers)'!$B$13:$B$1000,DropDown!$I710)&gt;=1,"",ROW()-3))</f>
        <v>707</v>
      </c>
      <c r="K710" s="143" t="str">
        <f t="shared" si="35"/>
        <v>Risk Management Insurance Brokerage Limited</v>
      </c>
    </row>
    <row r="711" spans="1:11" ht="15" customHeight="1">
      <c r="A711" s="284"/>
      <c r="B711" s="483" t="str">
        <f>IF(A711="","",IF(COUNTIF('B.LT.QR.5.2 LTQR(Bancassurance)'!$B$13:$B$1000,DropDown!$A711)&gt;=1,"",ROW()-3))</f>
        <v/>
      </c>
      <c r="C711" s="143" t="str">
        <f t="shared" si="33"/>
        <v>N/A</v>
      </c>
      <c r="E711" s="284" t="s">
        <v>6140</v>
      </c>
      <c r="F711" s="483">
        <f>IF(E711="","",IF(COUNTIF('B.LT.QR.5.3 LTQR(Corp Agencies)'!$B$13:$B$1000,DropDown!$E711)&gt;=1,"",ROW()-3))</f>
        <v>708</v>
      </c>
      <c r="G711" s="143" t="str">
        <f t="shared" si="34"/>
        <v>HING WONG INSURANCE (AGENTS) LIMITED</v>
      </c>
      <c r="I711" s="143" t="s">
        <v>2252</v>
      </c>
      <c r="J711" s="483">
        <f>IF(I711="","",IF(COUNTIF('B.LT.QR.5.4 LTQR(Brokers)'!$B$13:$B$1000,DropDown!$I711)&gt;=1,"",ROW()-3))</f>
        <v>708</v>
      </c>
      <c r="K711" s="143" t="str">
        <f t="shared" si="35"/>
        <v>Rolmax Consultants Limited</v>
      </c>
    </row>
    <row r="712" spans="1:11" ht="15" customHeight="1">
      <c r="A712" s="284"/>
      <c r="B712" s="483" t="str">
        <f>IF(A712="","",IF(COUNTIF('B.LT.QR.5.2 LTQR(Bancassurance)'!$B$13:$B$1000,DropDown!$A712)&gt;=1,"",ROW()-3))</f>
        <v/>
      </c>
      <c r="C712" s="143" t="str">
        <f t="shared" si="33"/>
        <v>N/A</v>
      </c>
      <c r="E712" s="284" t="s">
        <v>5227</v>
      </c>
      <c r="F712" s="483">
        <f>IF(E712="","",IF(COUNTIF('B.LT.QR.5.3 LTQR(Corp Agencies)'!$B$13:$B$1000,DropDown!$E712)&gt;=1,"",ROW()-3))</f>
        <v>709</v>
      </c>
      <c r="G712" s="143" t="str">
        <f t="shared" si="34"/>
        <v>HIP HING MAXICAB CO</v>
      </c>
      <c r="I712" s="478" t="s">
        <v>1556</v>
      </c>
      <c r="J712" s="483">
        <f>IF(I712="","",IF(COUNTIF('B.LT.QR.5.4 LTQR(Brokers)'!$B$13:$B$1000,DropDown!$I712)&gt;=1,"",ROW()-3))</f>
        <v>709</v>
      </c>
      <c r="K712" s="143" t="str">
        <f t="shared" si="35"/>
        <v>RSL Consultancy Limited</v>
      </c>
    </row>
    <row r="713" spans="1:11" ht="15" customHeight="1">
      <c r="A713" s="284"/>
      <c r="B713" s="483" t="str">
        <f>IF(A713="","",IF(COUNTIF('B.LT.QR.5.2 LTQR(Bancassurance)'!$B$13:$B$1000,DropDown!$A713)&gt;=1,"",ROW()-3))</f>
        <v/>
      </c>
      <c r="C713" s="143" t="str">
        <f t="shared" si="33"/>
        <v>N/A</v>
      </c>
      <c r="E713" s="284" t="s">
        <v>6333</v>
      </c>
      <c r="F713" s="483">
        <f>IF(E713="","",IF(COUNTIF('B.LT.QR.5.3 LTQR(Corp Agencies)'!$B$13:$B$1000,DropDown!$E713)&gt;=1,"",ROW()-3))</f>
        <v>710</v>
      </c>
      <c r="G713" s="143" t="str">
        <f t="shared" si="34"/>
        <v>HIP LEE HONG COMPANY LIMITED</v>
      </c>
      <c r="I713" s="478" t="s">
        <v>1628</v>
      </c>
      <c r="J713" s="483">
        <f>IF(I713="","",IF(COUNTIF('B.LT.QR.5.4 LTQR(Brokers)'!$B$13:$B$1000,DropDown!$I713)&gt;=1,"",ROW()-3))</f>
        <v>710</v>
      </c>
      <c r="K713" s="143" t="str">
        <f t="shared" si="35"/>
        <v>S K Insurance Brokers Limited</v>
      </c>
    </row>
    <row r="714" spans="1:11" ht="15" customHeight="1">
      <c r="A714" s="284"/>
      <c r="B714" s="483" t="str">
        <f>IF(A714="","",IF(COUNTIF('B.LT.QR.5.2 LTQR(Bancassurance)'!$B$13:$B$1000,DropDown!$A714)&gt;=1,"",ROW()-3))</f>
        <v/>
      </c>
      <c r="C714" s="143" t="str">
        <f t="shared" si="33"/>
        <v>N/A</v>
      </c>
      <c r="E714" s="284" t="s">
        <v>3935</v>
      </c>
      <c r="F714" s="483">
        <f>IF(E714="","",IF(COUNTIF('B.LT.QR.5.3 LTQR(Corp Agencies)'!$B$13:$B$1000,DropDown!$E714)&gt;=1,"",ROW()-3))</f>
        <v>711</v>
      </c>
      <c r="G714" s="143" t="str">
        <f t="shared" si="34"/>
        <v>HK TAXI ASSOCIATION LIMITED</v>
      </c>
      <c r="I714" s="478" t="s">
        <v>2558</v>
      </c>
      <c r="J714" s="483">
        <f>IF(I714="","",IF(COUNTIF('B.LT.QR.5.4 LTQR(Brokers)'!$B$13:$B$1000,DropDown!$I714)&gt;=1,"",ROW()-3))</f>
        <v>711</v>
      </c>
      <c r="K714" s="143" t="str">
        <f t="shared" si="35"/>
        <v>S.F.I. International Limited</v>
      </c>
    </row>
    <row r="715" spans="1:11" ht="15" customHeight="1">
      <c r="A715" s="284"/>
      <c r="B715" s="483" t="str">
        <f>IF(A715="","",IF(COUNTIF('B.LT.QR.5.2 LTQR(Bancassurance)'!$B$13:$B$1000,DropDown!$A715)&gt;=1,"",ROW()-3))</f>
        <v/>
      </c>
      <c r="C715" s="143" t="str">
        <f t="shared" si="33"/>
        <v>N/A</v>
      </c>
      <c r="E715" s="284" t="s">
        <v>4645</v>
      </c>
      <c r="F715" s="483">
        <f>IF(E715="","",IF(COUNTIF('B.LT.QR.5.3 LTQR(Corp Agencies)'!$B$13:$B$1000,DropDown!$E715)&gt;=1,"",ROW()-3))</f>
        <v>712</v>
      </c>
      <c r="G715" s="143" t="str">
        <f t="shared" si="34"/>
        <v>HK TRIDENT DEVELOPMENT LIMITED</v>
      </c>
      <c r="I715" s="143" t="s">
        <v>2668</v>
      </c>
      <c r="J715" s="483">
        <f>IF(I715="","",IF(COUNTIF('B.LT.QR.5.4 LTQR(Brokers)'!$B$13:$B$1000,DropDown!$I715)&gt;=1,"",ROW()-3))</f>
        <v>712</v>
      </c>
      <c r="K715" s="143" t="str">
        <f t="shared" si="35"/>
        <v>SAFETYNET LIMITED</v>
      </c>
    </row>
    <row r="716" spans="1:11" ht="15" customHeight="1">
      <c r="A716" s="284"/>
      <c r="B716" s="483" t="str">
        <f>IF(A716="","",IF(COUNTIF('B.LT.QR.5.2 LTQR(Bancassurance)'!$B$13:$B$1000,DropDown!$A716)&gt;=1,"",ROW()-3))</f>
        <v/>
      </c>
      <c r="C716" s="143" t="str">
        <f t="shared" si="33"/>
        <v>N/A</v>
      </c>
      <c r="E716" s="284" t="s">
        <v>5153</v>
      </c>
      <c r="F716" s="483">
        <f>IF(E716="","",IF(COUNTIF('B.LT.QR.5.3 LTQR(Corp Agencies)'!$B$13:$B$1000,DropDown!$E716)&gt;=1,"",ROW()-3))</f>
        <v>713</v>
      </c>
      <c r="G716" s="143" t="str">
        <f t="shared" si="34"/>
        <v>HK TRUCKERS ASSN TRADE AS GENERAL INS CONSULTANTS</v>
      </c>
      <c r="I716" s="478" t="s">
        <v>2400</v>
      </c>
      <c r="J716" s="483">
        <f>IF(I716="","",IF(COUNTIF('B.LT.QR.5.4 LTQR(Brokers)'!$B$13:$B$1000,DropDown!$I716)&gt;=1,"",ROW()-3))</f>
        <v>713</v>
      </c>
      <c r="K716" s="143" t="str">
        <f t="shared" si="35"/>
        <v>Sagacity Asia Insurance Brokers Limited</v>
      </c>
    </row>
    <row r="717" spans="1:11" ht="15" customHeight="1">
      <c r="A717" s="284"/>
      <c r="B717" s="483" t="str">
        <f>IF(A717="","",IF(COUNTIF('B.LT.QR.5.2 LTQR(Bancassurance)'!$B$13:$B$1000,DropDown!$A717)&gt;=1,"",ROW()-3))</f>
        <v/>
      </c>
      <c r="C717" s="143" t="str">
        <f t="shared" si="33"/>
        <v>N/A</v>
      </c>
      <c r="E717" s="284" t="s">
        <v>3789</v>
      </c>
      <c r="F717" s="483">
        <f>IF(E717="","",IF(COUNTIF('B.LT.QR.5.3 LTQR(Corp Agencies)'!$B$13:$B$1000,DropDown!$E717)&gt;=1,"",ROW()-3))</f>
        <v>714</v>
      </c>
      <c r="G717" s="143" t="str">
        <f t="shared" si="34"/>
        <v>HKA HOLIDAYS LIMITED</v>
      </c>
      <c r="I717" s="143" t="s">
        <v>1343</v>
      </c>
      <c r="J717" s="483">
        <f>IF(I717="","",IF(COUNTIF('B.LT.QR.5.4 LTQR(Brokers)'!$B$13:$B$1000,DropDown!$I717)&gt;=1,"",ROW()-3))</f>
        <v>714</v>
      </c>
      <c r="K717" s="143" t="str">
        <f t="shared" si="35"/>
        <v>SAL Insurance Brokers Limited</v>
      </c>
    </row>
    <row r="718" spans="1:11" ht="15" customHeight="1">
      <c r="A718" s="284"/>
      <c r="B718" s="483" t="str">
        <f>IF(A718="","",IF(COUNTIF('B.LT.QR.5.2 LTQR(Bancassurance)'!$B$13:$B$1000,DropDown!$A718)&gt;=1,"",ROW()-3))</f>
        <v/>
      </c>
      <c r="C718" s="143" t="str">
        <f t="shared" si="33"/>
        <v>N/A</v>
      </c>
      <c r="E718" s="284" t="s">
        <v>5673</v>
      </c>
      <c r="F718" s="483">
        <f>IF(E718="","",IF(COUNTIF('B.LT.QR.5.3 LTQR(Corp Agencies)'!$B$13:$B$1000,DropDown!$E718)&gt;=1,"",ROW()-3))</f>
        <v>715</v>
      </c>
      <c r="G718" s="143" t="str">
        <f t="shared" si="34"/>
        <v>HKG INSURANCE AGENCIES LTD</v>
      </c>
      <c r="I718" s="143" t="s">
        <v>1912</v>
      </c>
      <c r="J718" s="483">
        <f>IF(I718="","",IF(COUNTIF('B.LT.QR.5.4 LTQR(Brokers)'!$B$13:$B$1000,DropDown!$I718)&gt;=1,"",ROW()-3))</f>
        <v>715</v>
      </c>
      <c r="K718" s="143" t="str">
        <f t="shared" si="35"/>
        <v>Salus Insurance Brokers Limited</v>
      </c>
    </row>
    <row r="719" spans="1:11" ht="15" customHeight="1">
      <c r="A719" s="284"/>
      <c r="B719" s="483" t="str">
        <f>IF(A719="","",IF(COUNTIF('B.LT.QR.5.2 LTQR(Bancassurance)'!$B$13:$B$1000,DropDown!$A719)&gt;=1,"",ROW()-3))</f>
        <v/>
      </c>
      <c r="C719" s="143" t="str">
        <f t="shared" si="33"/>
        <v>N/A</v>
      </c>
      <c r="E719" s="284" t="s">
        <v>6665</v>
      </c>
      <c r="F719" s="483">
        <f>IF(E719="","",IF(COUNTIF('B.LT.QR.5.3 LTQR(Corp Agencies)'!$B$13:$B$1000,DropDown!$E719)&gt;=1,"",ROW()-3))</f>
        <v>716</v>
      </c>
      <c r="G719" s="143" t="str">
        <f t="shared" si="34"/>
        <v>HKIA Passenger Services (China) Limited</v>
      </c>
      <c r="I719" s="143" t="s">
        <v>1934</v>
      </c>
      <c r="J719" s="483">
        <f>IF(I719="","",IF(COUNTIF('B.LT.QR.5.4 LTQR(Brokers)'!$B$13:$B$1000,DropDown!$I719)&gt;=1,"",ROW()-3))</f>
        <v>716</v>
      </c>
      <c r="K719" s="143" t="str">
        <f t="shared" si="35"/>
        <v>SALUS Resources Partners Limited</v>
      </c>
    </row>
    <row r="720" spans="1:11" ht="15" customHeight="1">
      <c r="A720" s="284"/>
      <c r="B720" s="483" t="str">
        <f>IF(A720="","",IF(COUNTIF('B.LT.QR.5.2 LTQR(Bancassurance)'!$B$13:$B$1000,DropDown!$A720)&gt;=1,"",ROW()-3))</f>
        <v/>
      </c>
      <c r="C720" s="143" t="str">
        <f t="shared" si="33"/>
        <v>N/A</v>
      </c>
      <c r="E720" s="284" t="s">
        <v>5025</v>
      </c>
      <c r="F720" s="483">
        <f>IF(E720="","",IF(COUNTIF('B.LT.QR.5.3 LTQR(Corp Agencies)'!$B$13:$B$1000,DropDown!$E720)&gt;=1,"",ROW()-3))</f>
        <v>717</v>
      </c>
      <c r="G720" s="143" t="str">
        <f t="shared" si="34"/>
        <v>HKPTU MEMBER SERVICES COMPANY LTD</v>
      </c>
      <c r="I720" s="478" t="s">
        <v>1488</v>
      </c>
      <c r="J720" s="483">
        <f>IF(I720="","",IF(COUNTIF('B.LT.QR.5.4 LTQR(Brokers)'!$B$13:$B$1000,DropDown!$I720)&gt;=1,"",ROW()-3))</f>
        <v>717</v>
      </c>
      <c r="K720" s="143" t="str">
        <f t="shared" si="35"/>
        <v>Sandcastle Management Limited</v>
      </c>
    </row>
    <row r="721" spans="1:11" ht="15" customHeight="1">
      <c r="A721" s="284"/>
      <c r="B721" s="483" t="str">
        <f>IF(A721="","",IF(COUNTIF('B.LT.QR.5.2 LTQR(Bancassurance)'!$B$13:$B$1000,DropDown!$A721)&gt;=1,"",ROW()-3))</f>
        <v/>
      </c>
      <c r="C721" s="143" t="str">
        <f t="shared" si="33"/>
        <v>N/A</v>
      </c>
      <c r="E721" s="284" t="s">
        <v>4823</v>
      </c>
      <c r="F721" s="483">
        <f>IF(E721="","",IF(COUNTIF('B.LT.QR.5.3 LTQR(Corp Agencies)'!$B$13:$B$1000,DropDown!$E721)&gt;=1,"",ROW()-3))</f>
        <v>718</v>
      </c>
      <c r="G721" s="143" t="str">
        <f t="shared" si="34"/>
        <v>HKT FINANCIAL SERVICES (IA) LIMITED</v>
      </c>
      <c r="I721" s="143" t="s">
        <v>1766</v>
      </c>
      <c r="J721" s="483">
        <f>IF(I721="","",IF(COUNTIF('B.LT.QR.5.4 LTQR(Brokers)'!$B$13:$B$1000,DropDown!$I721)&gt;=1,"",ROW()-3))</f>
        <v>718</v>
      </c>
      <c r="K721" s="143" t="str">
        <f t="shared" si="35"/>
        <v>Scarborough Insurance Brokers Limited</v>
      </c>
    </row>
    <row r="722" spans="1:11" ht="15" customHeight="1">
      <c r="A722" s="284"/>
      <c r="B722" s="483" t="str">
        <f>IF(A722="","",IF(COUNTIF('B.LT.QR.5.2 LTQR(Bancassurance)'!$B$13:$B$1000,DropDown!$A722)&gt;=1,"",ROW()-3))</f>
        <v/>
      </c>
      <c r="C722" s="143" t="str">
        <f t="shared" si="33"/>
        <v>N/A</v>
      </c>
      <c r="E722" s="284" t="s">
        <v>4753</v>
      </c>
      <c r="F722" s="483">
        <f>IF(E722="","",IF(COUNTIF('B.LT.QR.5.3 LTQR(Corp Agencies)'!$B$13:$B$1000,DropDown!$E722)&gt;=1,"",ROW()-3))</f>
        <v>719</v>
      </c>
      <c r="G722" s="143" t="str">
        <f t="shared" si="34"/>
        <v>HKTAXI MANAGEMENT LIMITED</v>
      </c>
      <c r="I722" s="478" t="s">
        <v>2586</v>
      </c>
      <c r="J722" s="483">
        <f>IF(I722="","",IF(COUNTIF('B.LT.QR.5.4 LTQR(Brokers)'!$B$13:$B$1000,DropDown!$I722)&gt;=1,"",ROW()-3))</f>
        <v>719</v>
      </c>
      <c r="K722" s="143" t="str">
        <f t="shared" si="35"/>
        <v>SCF Services Limited</v>
      </c>
    </row>
    <row r="723" spans="1:11" ht="15" customHeight="1">
      <c r="A723" s="284"/>
      <c r="B723" s="483" t="str">
        <f>IF(A723="","",IF(COUNTIF('B.LT.QR.5.2 LTQR(Bancassurance)'!$B$13:$B$1000,DropDown!$A723)&gt;=1,"",ROW()-3))</f>
        <v/>
      </c>
      <c r="C723" s="143" t="str">
        <f t="shared" si="33"/>
        <v>N/A</v>
      </c>
      <c r="E723" s="284" t="s">
        <v>3563</v>
      </c>
      <c r="F723" s="483">
        <f>IF(E723="","",IF(COUNTIF('B.LT.QR.5.3 LTQR(Corp Agencies)'!$B$13:$B$1000,DropDown!$E723)&gt;=1,"",ROW()-3))</f>
        <v>720</v>
      </c>
      <c r="G723" s="143" t="str">
        <f t="shared" si="34"/>
        <v>HO CHEONG MOTORS LIMITED</v>
      </c>
      <c r="I723" s="143" t="s">
        <v>2316</v>
      </c>
      <c r="J723" s="483">
        <f>IF(I723="","",IF(COUNTIF('B.LT.QR.5.4 LTQR(Brokers)'!$B$13:$B$1000,DropDown!$I723)&gt;=1,"",ROW()-3))</f>
        <v>720</v>
      </c>
      <c r="K723" s="143" t="str">
        <f t="shared" si="35"/>
        <v>SDICS International Wealth Management (Hong Kong) Limited</v>
      </c>
    </row>
    <row r="724" spans="1:11" ht="15" customHeight="1">
      <c r="A724" s="284"/>
      <c r="B724" s="483" t="str">
        <f>IF(A724="","",IF(COUNTIF('B.LT.QR.5.2 LTQR(Bancassurance)'!$B$13:$B$1000,DropDown!$A724)&gt;=1,"",ROW()-3))</f>
        <v/>
      </c>
      <c r="C724" s="143" t="str">
        <f t="shared" si="33"/>
        <v>N/A</v>
      </c>
      <c r="E724" s="284" t="s">
        <v>3489</v>
      </c>
      <c r="F724" s="483">
        <f>IF(E724="","",IF(COUNTIF('B.LT.QR.5.3 LTQR(Corp Agencies)'!$B$13:$B$1000,DropDown!$E724)&gt;=1,"",ROW()-3))</f>
        <v>721</v>
      </c>
      <c r="G724" s="143" t="str">
        <f t="shared" si="34"/>
        <v>HO KING INSURANCE SERVICES</v>
      </c>
      <c r="I724" s="478" t="s">
        <v>1952</v>
      </c>
      <c r="J724" s="483">
        <f>IF(I724="","",IF(COUNTIF('B.LT.QR.5.4 LTQR(Brokers)'!$B$13:$B$1000,DropDown!$I724)&gt;=1,"",ROW()-3))</f>
        <v>721</v>
      </c>
      <c r="K724" s="143" t="str">
        <f t="shared" si="35"/>
        <v>Seascope Insurance Services (Hong Kong) Limited</v>
      </c>
    </row>
    <row r="725" spans="1:11" ht="15" customHeight="1">
      <c r="A725" s="284"/>
      <c r="B725" s="483" t="str">
        <f>IF(A725="","",IF(COUNTIF('B.LT.QR.5.2 LTQR(Bancassurance)'!$B$13:$B$1000,DropDown!$A725)&gt;=1,"",ROW()-3))</f>
        <v/>
      </c>
      <c r="C725" s="143" t="str">
        <f t="shared" si="33"/>
        <v>N/A</v>
      </c>
      <c r="E725" s="284" t="s">
        <v>5986</v>
      </c>
      <c r="F725" s="483">
        <f>IF(E725="","",IF(COUNTIF('B.LT.QR.5.3 LTQR(Corp Agencies)'!$B$13:$B$1000,DropDown!$E725)&gt;=1,"",ROW()-3))</f>
        <v>722</v>
      </c>
      <c r="G725" s="143" t="str">
        <f t="shared" si="34"/>
        <v>HOI KONG TRAVEL LTD</v>
      </c>
      <c r="I725" s="478" t="s">
        <v>2176</v>
      </c>
      <c r="J725" s="483">
        <f>IF(I725="","",IF(COUNTIF('B.LT.QR.5.4 LTQR(Brokers)'!$B$13:$B$1000,DropDown!$I725)&gt;=1,"",ROW()-3))</f>
        <v>722</v>
      </c>
      <c r="K725" s="143" t="str">
        <f t="shared" si="35"/>
        <v>Seascope Risk Services (Hong Kong) Limited</v>
      </c>
    </row>
    <row r="726" spans="1:11" ht="15" customHeight="1">
      <c r="A726" s="284"/>
      <c r="B726" s="483" t="str">
        <f>IF(A726="","",IF(COUNTIF('B.LT.QR.5.2 LTQR(Bancassurance)'!$B$13:$B$1000,DropDown!$A726)&gt;=1,"",ROW()-3))</f>
        <v/>
      </c>
      <c r="C726" s="143" t="str">
        <f t="shared" si="33"/>
        <v>N/A</v>
      </c>
      <c r="E726" s="284" t="s">
        <v>2980</v>
      </c>
      <c r="F726" s="483">
        <f>IF(E726="","",IF(COUNTIF('B.LT.QR.5.3 LTQR(Corp Agencies)'!$B$13:$B$1000,DropDown!$E726)&gt;=1,"",ROW()-3))</f>
        <v>723</v>
      </c>
      <c r="G726" s="143" t="str">
        <f t="shared" si="34"/>
        <v>HOLD STAR INSURANCE AGENCY LIMITED</v>
      </c>
      <c r="I726" s="478" t="s">
        <v>1063</v>
      </c>
      <c r="J726" s="483">
        <f>IF(I726="","",IF(COUNTIF('B.LT.QR.5.4 LTQR(Brokers)'!$B$13:$B$1000,DropDown!$I726)&gt;=1,"",ROW()-3))</f>
        <v>723</v>
      </c>
      <c r="K726" s="143" t="str">
        <f t="shared" si="35"/>
        <v>SESG INSURANCE SERVICES LIMITED</v>
      </c>
    </row>
    <row r="727" spans="1:11" ht="15" customHeight="1">
      <c r="A727" s="284"/>
      <c r="B727" s="483" t="str">
        <f>IF(A727="","",IF(COUNTIF('B.LT.QR.5.2 LTQR(Bancassurance)'!$B$13:$B$1000,DropDown!$A727)&gt;=1,"",ROW()-3))</f>
        <v/>
      </c>
      <c r="C727" s="143" t="str">
        <f t="shared" si="33"/>
        <v>N/A</v>
      </c>
      <c r="E727" s="284" t="s">
        <v>4481</v>
      </c>
      <c r="F727" s="483">
        <f>IF(E727="","",IF(COUNTIF('B.LT.QR.5.3 LTQR(Corp Agencies)'!$B$13:$B$1000,DropDown!$E727)&gt;=1,"",ROW()-3))</f>
        <v>724</v>
      </c>
      <c r="G727" s="143" t="str">
        <f t="shared" si="34"/>
        <v>HOLISTIC WEALTH MANAGEMENT LIMITED</v>
      </c>
      <c r="I727" s="478" t="s">
        <v>1233</v>
      </c>
      <c r="J727" s="483">
        <f>IF(I727="","",IF(COUNTIF('B.LT.QR.5.4 LTQR(Brokers)'!$B$13:$B$1000,DropDown!$I727)&gt;=1,"",ROW()-3))</f>
        <v>724</v>
      </c>
      <c r="K727" s="143" t="str">
        <f t="shared" si="35"/>
        <v>Shacom Insurance Brokers Limited</v>
      </c>
    </row>
    <row r="728" spans="1:11" ht="15" customHeight="1">
      <c r="A728" s="284"/>
      <c r="B728" s="483" t="str">
        <f>IF(A728="","",IF(COUNTIF('B.LT.QR.5.2 LTQR(Bancassurance)'!$B$13:$B$1000,DropDown!$A728)&gt;=1,"",ROW()-3))</f>
        <v/>
      </c>
      <c r="C728" s="143" t="str">
        <f t="shared" si="33"/>
        <v>N/A</v>
      </c>
      <c r="E728" s="284" t="s">
        <v>4469</v>
      </c>
      <c r="F728" s="483">
        <f>IF(E728="","",IF(COUNTIF('B.LT.QR.5.3 LTQR(Corp Agencies)'!$B$13:$B$1000,DropDown!$E728)&gt;=1,"",ROW()-3))</f>
        <v>725</v>
      </c>
      <c r="G728" s="143" t="str">
        <f t="shared" si="34"/>
        <v>HOLY CONSULTANTS LIMITED</v>
      </c>
      <c r="I728" s="143" t="s">
        <v>2718</v>
      </c>
      <c r="J728" s="483">
        <f>IF(I728="","",IF(COUNTIF('B.LT.QR.5.4 LTQR(Brokers)'!$B$13:$B$1000,DropDown!$I728)&gt;=1,"",ROW()-3))</f>
        <v>725</v>
      </c>
      <c r="K728" s="143" t="str">
        <f t="shared" si="35"/>
        <v>Shan Ho Insurance Broker Limited</v>
      </c>
    </row>
    <row r="729" spans="1:11" ht="15" customHeight="1">
      <c r="A729" s="284"/>
      <c r="B729" s="483" t="str">
        <f>IF(A729="","",IF(COUNTIF('B.LT.QR.5.2 LTQR(Bancassurance)'!$B$13:$B$1000,DropDown!$A729)&gt;=1,"",ROW()-3))</f>
        <v/>
      </c>
      <c r="C729" s="143" t="str">
        <f t="shared" si="33"/>
        <v>N/A</v>
      </c>
      <c r="E729" s="284" t="s">
        <v>2972</v>
      </c>
      <c r="F729" s="483">
        <f>IF(E729="","",IF(COUNTIF('B.LT.QR.5.3 LTQR(Corp Agencies)'!$B$13:$B$1000,DropDown!$E729)&gt;=1,"",ROW()-3))</f>
        <v>726</v>
      </c>
      <c r="G729" s="143" t="str">
        <f t="shared" si="34"/>
        <v>HOLY GAIN INSURANCE AGENCY LIMITED</v>
      </c>
      <c r="I729" s="478" t="s">
        <v>1896</v>
      </c>
      <c r="J729" s="483">
        <f>IF(I729="","",IF(COUNTIF('B.LT.QR.5.4 LTQR(Brokers)'!$B$13:$B$1000,DropDown!$I729)&gt;=1,"",ROW()-3))</f>
        <v>726</v>
      </c>
      <c r="K729" s="143" t="str">
        <f t="shared" si="35"/>
        <v>Shenton Limited</v>
      </c>
    </row>
    <row r="730" spans="1:11" ht="15" customHeight="1">
      <c r="A730" s="284"/>
      <c r="B730" s="483" t="str">
        <f>IF(A730="","",IF(COUNTIF('B.LT.QR.5.2 LTQR(Bancassurance)'!$B$13:$B$1000,DropDown!$A730)&gt;=1,"",ROW()-3))</f>
        <v/>
      </c>
      <c r="C730" s="143" t="str">
        <f t="shared" si="33"/>
        <v>N/A</v>
      </c>
      <c r="E730" s="284" t="s">
        <v>3781</v>
      </c>
      <c r="F730" s="483">
        <f>IF(E730="","",IF(COUNTIF('B.LT.QR.5.3 LTQR(Corp Agencies)'!$B$13:$B$1000,DropDown!$E730)&gt;=1,"",ROW()-3))</f>
        <v>727</v>
      </c>
      <c r="G730" s="143" t="str">
        <f t="shared" si="34"/>
        <v>HOMCHEONG INSURANCE AGENCY LIMITED</v>
      </c>
      <c r="I730" s="143" t="s">
        <v>1794</v>
      </c>
      <c r="J730" s="483">
        <f>IF(I730="","",IF(COUNTIF('B.LT.QR.5.4 LTQR(Brokers)'!$B$13:$B$1000,DropDown!$I730)&gt;=1,"",ROW()-3))</f>
        <v>727</v>
      </c>
      <c r="K730" s="143" t="str">
        <f t="shared" si="35"/>
        <v>Sheraton Insurance Brokers Ltd</v>
      </c>
    </row>
    <row r="731" spans="1:11" ht="15" customHeight="1">
      <c r="A731" s="284"/>
      <c r="B731" s="483" t="str">
        <f>IF(A731="","",IF(COUNTIF('B.LT.QR.5.2 LTQR(Bancassurance)'!$B$13:$B$1000,DropDown!$A731)&gt;=1,"",ROW()-3))</f>
        <v/>
      </c>
      <c r="C731" s="143" t="str">
        <f t="shared" si="33"/>
        <v>N/A</v>
      </c>
      <c r="E731" s="284" t="s">
        <v>5750</v>
      </c>
      <c r="F731" s="483">
        <f>IF(E731="","",IF(COUNTIF('B.LT.QR.5.3 LTQR(Corp Agencies)'!$B$13:$B$1000,DropDown!$E731)&gt;=1,"",ROW()-3))</f>
        <v>728</v>
      </c>
      <c r="G731" s="143" t="str">
        <f t="shared" si="34"/>
        <v>HOMCHEONG LIMITED</v>
      </c>
      <c r="I731" s="478" t="s">
        <v>2432</v>
      </c>
      <c r="J731" s="483">
        <f>IF(I731="","",IF(COUNTIF('B.LT.QR.5.4 LTQR(Brokers)'!$B$13:$B$1000,DropDown!$I731)&gt;=1,"",ROW()-3))</f>
        <v>728</v>
      </c>
      <c r="K731" s="143" t="str">
        <f t="shared" si="35"/>
        <v>ShineNex Wealth Management Limited</v>
      </c>
    </row>
    <row r="732" spans="1:11" ht="15" customHeight="1">
      <c r="A732" s="284"/>
      <c r="B732" s="483" t="str">
        <f>IF(A732="","",IF(COUNTIF('B.LT.QR.5.2 LTQR(Bancassurance)'!$B$13:$B$1000,DropDown!$A732)&gt;=1,"",ROW()-3))</f>
        <v/>
      </c>
      <c r="C732" s="143" t="str">
        <f t="shared" si="33"/>
        <v>N/A</v>
      </c>
      <c r="E732" s="284" t="s">
        <v>4741</v>
      </c>
      <c r="F732" s="483">
        <f>IF(E732="","",IF(COUNTIF('B.LT.QR.5.3 LTQR(Corp Agencies)'!$B$13:$B$1000,DropDown!$E732)&gt;=1,"",ROW()-3))</f>
        <v>729</v>
      </c>
      <c r="G732" s="143" t="str">
        <f t="shared" si="34"/>
        <v>HON HING COMPANY</v>
      </c>
      <c r="I732" s="143" t="s">
        <v>2174</v>
      </c>
      <c r="J732" s="483">
        <f>IF(I732="","",IF(COUNTIF('B.LT.QR.5.4 LTQR(Brokers)'!$B$13:$B$1000,DropDown!$I732)&gt;=1,"",ROW()-3))</f>
        <v>729</v>
      </c>
      <c r="K732" s="143" t="str">
        <f t="shared" si="35"/>
        <v>Shining Solutions Wealth Management Limited</v>
      </c>
    </row>
    <row r="733" spans="1:11" ht="15" customHeight="1">
      <c r="A733" s="284"/>
      <c r="B733" s="483" t="str">
        <f>IF(A733="","",IF(COUNTIF('B.LT.QR.5.2 LTQR(Bancassurance)'!$B$13:$B$1000,DropDown!$A733)&gt;=1,"",ROW()-3))</f>
        <v/>
      </c>
      <c r="C733" s="143" t="str">
        <f t="shared" si="33"/>
        <v>N/A</v>
      </c>
      <c r="E733" s="284" t="s">
        <v>5557</v>
      </c>
      <c r="F733" s="483">
        <f>IF(E733="","",IF(COUNTIF('B.LT.QR.5.3 LTQR(Corp Agencies)'!$B$13:$B$1000,DropDown!$E733)&gt;=1,"",ROW()-3))</f>
        <v>730</v>
      </c>
      <c r="G733" s="143" t="str">
        <f t="shared" si="34"/>
        <v>HON HING TRADING CO</v>
      </c>
      <c r="I733" s="478" t="s">
        <v>986</v>
      </c>
      <c r="J733" s="483">
        <f>IF(I733="","",IF(COUNTIF('B.LT.QR.5.4 LTQR(Brokers)'!$B$13:$B$1000,DropDown!$I733)&gt;=1,"",ROW()-3))</f>
        <v>730</v>
      </c>
      <c r="K733" s="143" t="str">
        <f t="shared" si="35"/>
        <v>Shorewell Insurance Brokers Limited</v>
      </c>
    </row>
    <row r="734" spans="1:11" ht="15" customHeight="1">
      <c r="A734" s="284"/>
      <c r="B734" s="483" t="str">
        <f>IF(A734="","",IF(COUNTIF('B.LT.QR.5.2 LTQR(Bancassurance)'!$B$13:$B$1000,DropDown!$A734)&gt;=1,"",ROW()-3))</f>
        <v/>
      </c>
      <c r="C734" s="143" t="str">
        <f t="shared" si="33"/>
        <v>N/A</v>
      </c>
      <c r="E734" s="284" t="s">
        <v>3947</v>
      </c>
      <c r="F734" s="483">
        <f>IF(E734="","",IF(COUNTIF('B.LT.QR.5.3 LTQR(Corp Agencies)'!$B$13:$B$1000,DropDown!$E734)&gt;=1,"",ROW()-3))</f>
        <v>731</v>
      </c>
      <c r="G734" s="143" t="str">
        <f t="shared" si="34"/>
        <v>HON LEUNG MOTORS LIMITED</v>
      </c>
      <c r="I734" s="143" t="s">
        <v>2660</v>
      </c>
      <c r="J734" s="483">
        <f>IF(I734="","",IF(COUNTIF('B.LT.QR.5.4 LTQR(Brokers)'!$B$13:$B$1000,DropDown!$I734)&gt;=1,"",ROW()-3))</f>
        <v>731</v>
      </c>
      <c r="K734" s="143" t="str">
        <f t="shared" si="35"/>
        <v>Shun Hao Insurance Brokers Limited</v>
      </c>
    </row>
    <row r="735" spans="1:11" ht="15" customHeight="1">
      <c r="A735" s="284"/>
      <c r="B735" s="483" t="str">
        <f>IF(A735="","",IF(COUNTIF('B.LT.QR.5.2 LTQR(Bancassurance)'!$B$13:$B$1000,DropDown!$A735)&gt;=1,"",ROW()-3))</f>
        <v/>
      </c>
      <c r="C735" s="143" t="str">
        <f t="shared" si="33"/>
        <v>N/A</v>
      </c>
      <c r="E735" s="284" t="s">
        <v>5663</v>
      </c>
      <c r="F735" s="483">
        <f>IF(E735="","",IF(COUNTIF('B.LT.QR.5.3 LTQR(Corp Agencies)'!$B$13:$B$1000,DropDown!$E735)&gt;=1,"",ROW()-3))</f>
        <v>732</v>
      </c>
      <c r="G735" s="143" t="str">
        <f t="shared" si="34"/>
        <v>HONEST MOTORS, LIMITED</v>
      </c>
      <c r="I735" s="143" t="s">
        <v>2156</v>
      </c>
      <c r="J735" s="483">
        <f>IF(I735="","",IF(COUNTIF('B.LT.QR.5.4 LTQR(Brokers)'!$B$13:$B$1000,DropDown!$I735)&gt;=1,"",ROW()-3))</f>
        <v>732</v>
      </c>
      <c r="K735" s="143" t="str">
        <f t="shared" si="35"/>
        <v>Silver Fountain Financial Services Limited</v>
      </c>
    </row>
    <row r="736" spans="1:11" ht="15" customHeight="1">
      <c r="A736" s="284"/>
      <c r="B736" s="483" t="str">
        <f>IF(A736="","",IF(COUNTIF('B.LT.QR.5.2 LTQR(Bancassurance)'!$B$13:$B$1000,DropDown!$A736)&gt;=1,"",ROW()-3))</f>
        <v/>
      </c>
      <c r="C736" s="143" t="str">
        <f t="shared" si="33"/>
        <v>N/A</v>
      </c>
      <c r="E736" s="284" t="s">
        <v>6455</v>
      </c>
      <c r="F736" s="483">
        <f>IF(E736="","",IF(COUNTIF('B.LT.QR.5.3 LTQR(Corp Agencies)'!$B$13:$B$1000,DropDown!$E736)&gt;=1,"",ROW()-3))</f>
        <v>733</v>
      </c>
      <c r="G736" s="143" t="str">
        <f t="shared" si="34"/>
        <v>HONEST POINT INSURANCE CONSULTANT CO</v>
      </c>
      <c r="I736" s="143" t="s">
        <v>1578</v>
      </c>
      <c r="J736" s="483">
        <f>IF(I736="","",IF(COUNTIF('B.LT.QR.5.4 LTQR(Brokers)'!$B$13:$B$1000,DropDown!$I736)&gt;=1,"",ROW()-3))</f>
        <v>733</v>
      </c>
      <c r="K736" s="143" t="str">
        <f t="shared" si="35"/>
        <v>Silver Fountain Investment Services Limited</v>
      </c>
    </row>
    <row r="737" spans="1:11" ht="15" customHeight="1">
      <c r="A737" s="284"/>
      <c r="B737" s="483" t="str">
        <f>IF(A737="","",IF(COUNTIF('B.LT.QR.5.2 LTQR(Bancassurance)'!$B$13:$B$1000,DropDown!$A737)&gt;=1,"",ROW()-3))</f>
        <v/>
      </c>
      <c r="C737" s="143" t="str">
        <f t="shared" si="33"/>
        <v>N/A</v>
      </c>
      <c r="E737" s="284" t="s">
        <v>5900</v>
      </c>
      <c r="F737" s="483">
        <f>IF(E737="","",IF(COUNTIF('B.LT.QR.5.3 LTQR(Corp Agencies)'!$B$13:$B$1000,DropDown!$E737)&gt;=1,"",ROW()-3))</f>
        <v>734</v>
      </c>
      <c r="G737" s="143" t="str">
        <f t="shared" si="34"/>
        <v>HONESTY INSURANCE SERVICE COMPANY O/B NATSON HOLDING (HK) LTD</v>
      </c>
      <c r="I737" s="143" t="s">
        <v>968</v>
      </c>
      <c r="J737" s="483">
        <f>IF(I737="","",IF(COUNTIF('B.LT.QR.5.4 LTQR(Brokers)'!$B$13:$B$1000,DropDown!$I737)&gt;=1,"",ROW()-3))</f>
        <v>734</v>
      </c>
      <c r="K737" s="143" t="str">
        <f t="shared" si="35"/>
        <v>Sime Darby Insurance Brokers (Hong Kong) Limited</v>
      </c>
    </row>
    <row r="738" spans="1:11" ht="15" customHeight="1">
      <c r="A738" s="284"/>
      <c r="B738" s="483" t="str">
        <f>IF(A738="","",IF(COUNTIF('B.LT.QR.5.2 LTQR(Bancassurance)'!$B$13:$B$1000,DropDown!$A738)&gt;=1,"",ROW()-3))</f>
        <v/>
      </c>
      <c r="C738" s="143" t="str">
        <f t="shared" si="33"/>
        <v>N/A</v>
      </c>
      <c r="E738" s="284" t="s">
        <v>3767</v>
      </c>
      <c r="F738" s="483">
        <f>IF(E738="","",IF(COUNTIF('B.LT.QR.5.3 LTQR(Corp Agencies)'!$B$13:$B$1000,DropDown!$E738)&gt;=1,"",ROW()-3))</f>
        <v>735</v>
      </c>
      <c r="G738" s="143" t="str">
        <f t="shared" si="34"/>
        <v>HONG KONG AIRLINES LIMITED</v>
      </c>
      <c r="I738" s="143" t="s">
        <v>1121</v>
      </c>
      <c r="J738" s="483">
        <f>IF(I738="","",IF(COUNTIF('B.LT.QR.5.4 LTQR(Brokers)'!$B$13:$B$1000,DropDown!$I738)&gt;=1,"",ROW()-3))</f>
        <v>735</v>
      </c>
      <c r="K738" s="143" t="str">
        <f t="shared" si="35"/>
        <v>Simmonds (International) Financial Associates Ltd</v>
      </c>
    </row>
    <row r="739" spans="1:11" ht="15" customHeight="1">
      <c r="A739" s="284"/>
      <c r="B739" s="483" t="str">
        <f>IF(A739="","",IF(COUNTIF('B.LT.QR.5.2 LTQR(Bancassurance)'!$B$13:$B$1000,DropDown!$A739)&gt;=1,"",ROW()-3))</f>
        <v/>
      </c>
      <c r="C739" s="143" t="str">
        <f t="shared" si="33"/>
        <v>N/A</v>
      </c>
      <c r="E739" s="284" t="s">
        <v>6070</v>
      </c>
      <c r="F739" s="483">
        <f>IF(E739="","",IF(COUNTIF('B.LT.QR.5.3 LTQR(Corp Agencies)'!$B$13:$B$1000,DropDown!$E739)&gt;=1,"",ROW()-3))</f>
        <v>736</v>
      </c>
      <c r="G739" s="143" t="str">
        <f t="shared" si="34"/>
        <v>HONG KONG AND KOWLOON RADIO CAR OWNERS ASSOCIATION LTD</v>
      </c>
      <c r="I739" s="143" t="s">
        <v>1618</v>
      </c>
      <c r="J739" s="483">
        <f>IF(I739="","",IF(COUNTIF('B.LT.QR.5.4 LTQR(Brokers)'!$B$13:$B$1000,DropDown!$I739)&gt;=1,"",ROW()-3))</f>
        <v>736</v>
      </c>
      <c r="K739" s="143" t="str">
        <f t="shared" si="35"/>
        <v>Simon So Insurance Service Ltd.</v>
      </c>
    </row>
    <row r="740" spans="1:11" ht="15" customHeight="1">
      <c r="A740" s="284"/>
      <c r="B740" s="483" t="str">
        <f>IF(A740="","",IF(COUNTIF('B.LT.QR.5.2 LTQR(Bancassurance)'!$B$13:$B$1000,DropDown!$A740)&gt;=1,"",ROW()-3))</f>
        <v/>
      </c>
      <c r="C740" s="143" t="str">
        <f t="shared" si="33"/>
        <v>N/A</v>
      </c>
      <c r="E740" s="284" t="s">
        <v>6547</v>
      </c>
      <c r="F740" s="483">
        <f>IF(E740="","",IF(COUNTIF('B.LT.QR.5.3 LTQR(Corp Agencies)'!$B$13:$B$1000,DropDown!$E740)&gt;=1,"",ROW()-3))</f>
        <v>737</v>
      </c>
      <c r="G740" s="143" t="str">
        <f t="shared" si="34"/>
        <v>HONG KONG BAIJI CAPITAL INVESTMENT LIMITED</v>
      </c>
      <c r="I740" s="478" t="s">
        <v>1614</v>
      </c>
      <c r="J740" s="483">
        <f>IF(I740="","",IF(COUNTIF('B.LT.QR.5.4 LTQR(Brokers)'!$B$13:$B$1000,DropDown!$I740)&gt;=1,"",ROW()-3))</f>
        <v>737</v>
      </c>
      <c r="K740" s="143" t="str">
        <f t="shared" si="35"/>
        <v>Sincerity Insurance Brokers Ltd.</v>
      </c>
    </row>
    <row r="741" spans="1:11" ht="15" customHeight="1">
      <c r="A741" s="284"/>
      <c r="B741" s="483" t="str">
        <f>IF(A741="","",IF(COUNTIF('B.LT.QR.5.2 LTQR(Bancassurance)'!$B$13:$B$1000,DropDown!$A741)&gt;=1,"",ROW()-3))</f>
        <v/>
      </c>
      <c r="C741" s="143" t="str">
        <f t="shared" si="33"/>
        <v>N/A</v>
      </c>
      <c r="E741" s="284" t="s">
        <v>6657</v>
      </c>
      <c r="F741" s="483">
        <f>IF(E741="","",IF(COUNTIF('B.LT.QR.5.3 LTQR(Corp Agencies)'!$B$13:$B$1000,DropDown!$E741)&gt;=1,"",ROW()-3))</f>
        <v>738</v>
      </c>
      <c r="G741" s="143" t="str">
        <f t="shared" si="34"/>
        <v>Hong Kong Broadband Network Limited</v>
      </c>
      <c r="I741" s="478" t="s">
        <v>2476</v>
      </c>
      <c r="J741" s="483">
        <f>IF(I741="","",IF(COUNTIF('B.LT.QR.5.4 LTQR(Brokers)'!$B$13:$B$1000,DropDown!$I741)&gt;=1,"",ROW()-3))</f>
        <v>738</v>
      </c>
      <c r="K741" s="143" t="str">
        <f t="shared" si="35"/>
        <v>Sino Golden Wealth Management Limited</v>
      </c>
    </row>
    <row r="742" spans="1:11" ht="15" customHeight="1">
      <c r="A742" s="284"/>
      <c r="B742" s="483" t="str">
        <f>IF(A742="","",IF(COUNTIF('B.LT.QR.5.2 LTQR(Bancassurance)'!$B$13:$B$1000,DropDown!$A742)&gt;=1,"",ROW()-3))</f>
        <v/>
      </c>
      <c r="C742" s="143" t="str">
        <f t="shared" si="33"/>
        <v>N/A</v>
      </c>
      <c r="E742" s="284" t="s">
        <v>4343</v>
      </c>
      <c r="F742" s="483">
        <f>IF(E742="","",IF(COUNTIF('B.LT.QR.5.3 LTQR(Corp Agencies)'!$B$13:$B$1000,DropDown!$E742)&gt;=1,"",ROW()-3))</f>
        <v>739</v>
      </c>
      <c r="G742" s="143" t="str">
        <f t="shared" si="34"/>
        <v>HONG KONG CARMART LIMITED</v>
      </c>
      <c r="I742" s="143" t="s">
        <v>1480</v>
      </c>
      <c r="J742" s="483">
        <f>IF(I742="","",IF(COUNTIF('B.LT.QR.5.4 LTQR(Brokers)'!$B$13:$B$1000,DropDown!$I742)&gt;=1,"",ROW()-3))</f>
        <v>739</v>
      </c>
      <c r="K742" s="143" t="str">
        <f t="shared" si="35"/>
        <v>Sino Insurance Brokers (GBA) Limited</v>
      </c>
    </row>
    <row r="743" spans="1:11" ht="15" customHeight="1">
      <c r="A743" s="284"/>
      <c r="B743" s="483" t="str">
        <f>IF(A743="","",IF(COUNTIF('B.LT.QR.5.2 LTQR(Bancassurance)'!$B$13:$B$1000,DropDown!$A743)&gt;=1,"",ROW()-3))</f>
        <v/>
      </c>
      <c r="C743" s="143" t="str">
        <f t="shared" si="33"/>
        <v>N/A</v>
      </c>
      <c r="E743" s="284" t="s">
        <v>4403</v>
      </c>
      <c r="F743" s="483">
        <f>IF(E743="","",IF(COUNTIF('B.LT.QR.5.3 LTQR(Corp Agencies)'!$B$13:$B$1000,DropDown!$E743)&gt;=1,"",ROW()-3))</f>
        <v>740</v>
      </c>
      <c r="G743" s="143" t="str">
        <f t="shared" si="34"/>
        <v>HONG KONG EXPRESS AIRWAYS LIMITED</v>
      </c>
      <c r="I743" s="478" t="s">
        <v>1366</v>
      </c>
      <c r="J743" s="483">
        <f>IF(I743="","",IF(COUNTIF('B.LT.QR.5.4 LTQR(Brokers)'!$B$13:$B$1000,DropDown!$I743)&gt;=1,"",ROW()-3))</f>
        <v>740</v>
      </c>
      <c r="K743" s="143" t="str">
        <f t="shared" si="35"/>
        <v>Sino Insurance Brokers Limited</v>
      </c>
    </row>
    <row r="744" spans="1:11" ht="15" customHeight="1">
      <c r="A744" s="284"/>
      <c r="B744" s="483" t="str">
        <f>IF(A744="","",IF(COUNTIF('B.LT.QR.5.2 LTQR(Bancassurance)'!$B$13:$B$1000,DropDown!$A744)&gt;=1,"",ROW()-3))</f>
        <v/>
      </c>
      <c r="C744" s="143" t="str">
        <f t="shared" si="33"/>
        <v>N/A</v>
      </c>
      <c r="E744" s="284" t="s">
        <v>4717</v>
      </c>
      <c r="F744" s="483">
        <f>IF(E744="","",IF(COUNTIF('B.LT.QR.5.3 LTQR(Corp Agencies)'!$B$13:$B$1000,DropDown!$E744)&gt;=1,"",ROW()-3))</f>
        <v>741</v>
      </c>
      <c r="G744" s="143" t="str">
        <f t="shared" si="34"/>
        <v>HONG KONG FEDERATION OF EDUCATION WORKERS LIMITED</v>
      </c>
      <c r="I744" s="478" t="s">
        <v>1476</v>
      </c>
      <c r="J744" s="483">
        <f>IF(I744="","",IF(COUNTIF('B.LT.QR.5.4 LTQR(Brokers)'!$B$13:$B$1000,DropDown!$I744)&gt;=1,"",ROW()-3))</f>
        <v>741</v>
      </c>
      <c r="K744" s="143" t="str">
        <f t="shared" si="35"/>
        <v>Sino Vertex Insurance Consultants Limited</v>
      </c>
    </row>
    <row r="745" spans="1:11" ht="15" customHeight="1">
      <c r="A745" s="284"/>
      <c r="B745" s="483" t="str">
        <f>IF(A745="","",IF(COUNTIF('B.LT.QR.5.2 LTQR(Bancassurance)'!$B$13:$B$1000,DropDown!$A745)&gt;=1,"",ROW()-3))</f>
        <v/>
      </c>
      <c r="C745" s="143" t="str">
        <f t="shared" si="33"/>
        <v>N/A</v>
      </c>
      <c r="E745" s="284" t="s">
        <v>4443</v>
      </c>
      <c r="F745" s="483">
        <f>IF(E745="","",IF(COUNTIF('B.LT.QR.5.3 LTQR(Corp Agencies)'!$B$13:$B$1000,DropDown!$E745)&gt;=1,"",ROW()-3))</f>
        <v>742</v>
      </c>
      <c r="G745" s="143" t="str">
        <f t="shared" si="34"/>
        <v>HONG KONG GLOBAL WEALTH CO., LIMITED</v>
      </c>
      <c r="I745" s="478" t="s">
        <v>2126</v>
      </c>
      <c r="J745" s="483">
        <f>IF(I745="","",IF(COUNTIF('B.LT.QR.5.4 LTQR(Brokers)'!$B$13:$B$1000,DropDown!$I745)&gt;=1,"",ROW()-3))</f>
        <v>742</v>
      </c>
      <c r="K745" s="143" t="str">
        <f t="shared" si="35"/>
        <v>Sinoasia Allied Solutions Limited</v>
      </c>
    </row>
    <row r="746" spans="1:11" ht="15" customHeight="1">
      <c r="A746" s="284"/>
      <c r="B746" s="483" t="str">
        <f>IF(A746="","",IF(COUNTIF('B.LT.QR.5.2 LTQR(Bancassurance)'!$B$13:$B$1000,DropDown!$A746)&gt;=1,"",ROW()-3))</f>
        <v/>
      </c>
      <c r="C746" s="143" t="str">
        <f t="shared" si="33"/>
        <v>N/A</v>
      </c>
      <c r="E746" s="284" t="s">
        <v>3330</v>
      </c>
      <c r="F746" s="483">
        <f>IF(E746="","",IF(COUNTIF('B.LT.QR.5.3 LTQR(Corp Agencies)'!$B$13:$B$1000,DropDown!$E746)&gt;=1,"",ROW()-3))</f>
        <v>743</v>
      </c>
      <c r="G746" s="143" t="str">
        <f t="shared" si="34"/>
        <v>HONG KONG MOTOR CAR ASSOCIATION</v>
      </c>
      <c r="I746" s="143" t="s">
        <v>1852</v>
      </c>
      <c r="J746" s="483">
        <f>IF(I746="","",IF(COUNTIF('B.LT.QR.5.4 LTQR(Brokers)'!$B$13:$B$1000,DropDown!$I746)&gt;=1,"",ROW()-3))</f>
        <v>743</v>
      </c>
      <c r="K746" s="143" t="str">
        <f t="shared" si="35"/>
        <v>Sinoasia Belt And Road Broking Limited</v>
      </c>
    </row>
    <row r="747" spans="1:11" ht="15" customHeight="1">
      <c r="A747" s="284"/>
      <c r="B747" s="483" t="str">
        <f>IF(A747="","",IF(COUNTIF('B.LT.QR.5.2 LTQR(Bancassurance)'!$B$13:$B$1000,DropDown!$A747)&gt;=1,"",ROW()-3))</f>
        <v/>
      </c>
      <c r="C747" s="143" t="str">
        <f t="shared" si="33"/>
        <v>N/A</v>
      </c>
      <c r="E747" s="284" t="s">
        <v>4491</v>
      </c>
      <c r="F747" s="483">
        <f>IF(E747="","",IF(COUNTIF('B.LT.QR.5.3 LTQR(Corp Agencies)'!$B$13:$B$1000,DropDown!$E747)&gt;=1,"",ROW()-3))</f>
        <v>744</v>
      </c>
      <c r="G747" s="143" t="str">
        <f t="shared" si="34"/>
        <v>HONG KONG MOTORS INSURANCE AGENCY LIMITED</v>
      </c>
      <c r="I747" s="143" t="s">
        <v>1002</v>
      </c>
      <c r="J747" s="483">
        <f>IF(I747="","",IF(COUNTIF('B.LT.QR.5.4 LTQR(Brokers)'!$B$13:$B$1000,DropDown!$I747)&gt;=1,"",ROW()-3))</f>
        <v>744</v>
      </c>
      <c r="K747" s="143" t="str">
        <f t="shared" si="35"/>
        <v>Sinoasia Broking Limited</v>
      </c>
    </row>
    <row r="748" spans="1:11" ht="15" customHeight="1">
      <c r="A748" s="284"/>
      <c r="B748" s="483" t="str">
        <f>IF(A748="","",IF(COUNTIF('B.LT.QR.5.2 LTQR(Bancassurance)'!$B$13:$B$1000,DropDown!$A748)&gt;=1,"",ROW()-3))</f>
        <v/>
      </c>
      <c r="C748" s="143" t="str">
        <f t="shared" si="33"/>
        <v>N/A</v>
      </c>
      <c r="E748" s="284" t="s">
        <v>4065</v>
      </c>
      <c r="F748" s="483">
        <f>IF(E748="","",IF(COUNTIF('B.LT.QR.5.3 LTQR(Corp Agencies)'!$B$13:$B$1000,DropDown!$E748)&gt;=1,"",ROW()-3))</f>
        <v>745</v>
      </c>
      <c r="G748" s="143" t="str">
        <f t="shared" si="34"/>
        <v>HONG KONG PROFESSIONAL TEACHERS' UNION</v>
      </c>
      <c r="I748" s="143" t="s">
        <v>2104</v>
      </c>
      <c r="J748" s="483">
        <f>IF(I748="","",IF(COUNTIF('B.LT.QR.5.4 LTQR(Brokers)'!$B$13:$B$1000,DropDown!$I748)&gt;=1,"",ROW()-3))</f>
        <v>745</v>
      </c>
      <c r="K748" s="143" t="str">
        <f t="shared" si="35"/>
        <v>Sino-Benefit Insurance Brokers (Hong Kong) Limited</v>
      </c>
    </row>
    <row r="749" spans="1:11" ht="15" customHeight="1">
      <c r="A749" s="284"/>
      <c r="B749" s="483" t="str">
        <f>IF(A749="","",IF(COUNTIF('B.LT.QR.5.2 LTQR(Bancassurance)'!$B$13:$B$1000,DropDown!$A749)&gt;=1,"",ROW()-3))</f>
        <v/>
      </c>
      <c r="C749" s="143" t="str">
        <f t="shared" si="33"/>
        <v>N/A</v>
      </c>
      <c r="E749" s="284" t="s">
        <v>3269</v>
      </c>
      <c r="F749" s="483">
        <f>IF(E749="","",IF(COUNTIF('B.LT.QR.5.3 LTQR(Corp Agencies)'!$B$13:$B$1000,DropDown!$E749)&gt;=1,"",ROW()-3))</f>
        <v>746</v>
      </c>
      <c r="G749" s="143" t="str">
        <f t="shared" si="34"/>
        <v>HONG KONG ROYAL INSURANCE AGENCY LIMITED</v>
      </c>
      <c r="I749" s="143" t="s">
        <v>2122</v>
      </c>
      <c r="J749" s="483">
        <f>IF(I749="","",IF(COUNTIF('B.LT.QR.5.4 LTQR(Brokers)'!$B$13:$B$1000,DropDown!$I749)&gt;=1,"",ROW()-3))</f>
        <v>746</v>
      </c>
      <c r="K749" s="143" t="str">
        <f t="shared" si="35"/>
        <v>SinoCapital Wealth Management (HK) Limited</v>
      </c>
    </row>
    <row r="750" spans="1:11" ht="15" customHeight="1">
      <c r="A750" s="284"/>
      <c r="B750" s="483" t="str">
        <f>IF(A750="","",IF(COUNTIF('B.LT.QR.5.2 LTQR(Bancassurance)'!$B$13:$B$1000,DropDown!$A750)&gt;=1,"",ROW()-3))</f>
        <v/>
      </c>
      <c r="C750" s="143" t="str">
        <f t="shared" si="33"/>
        <v>N/A</v>
      </c>
      <c r="E750" s="284" t="s">
        <v>3267</v>
      </c>
      <c r="F750" s="483">
        <f>IF(E750="","",IF(COUNTIF('B.LT.QR.5.3 LTQR(Corp Agencies)'!$B$13:$B$1000,DropDown!$E750)&gt;=1,"",ROW()-3))</f>
        <v>747</v>
      </c>
      <c r="G750" s="143" t="str">
        <f t="shared" si="34"/>
        <v>HONG KONG ROYAL INSURANCE SERVICES CO. LTD.</v>
      </c>
      <c r="I750" s="143" t="s">
        <v>1251</v>
      </c>
      <c r="J750" s="483">
        <f>IF(I750="","",IF(COUNTIF('B.LT.QR.5.4 LTQR(Brokers)'!$B$13:$B$1000,DropDown!$I750)&gt;=1,"",ROW()-3))</f>
        <v>747</v>
      </c>
      <c r="K750" s="143" t="str">
        <f t="shared" si="35"/>
        <v>SinoPac Insurance Brokers Limited</v>
      </c>
    </row>
    <row r="751" spans="1:11" ht="15" customHeight="1">
      <c r="A751" s="284"/>
      <c r="B751" s="483" t="str">
        <f>IF(A751="","",IF(COUNTIF('B.LT.QR.5.2 LTQR(Bancassurance)'!$B$13:$B$1000,DropDown!$A751)&gt;=1,"",ROW()-3))</f>
        <v/>
      </c>
      <c r="C751" s="143" t="str">
        <f t="shared" si="33"/>
        <v>N/A</v>
      </c>
      <c r="E751" s="284" t="s">
        <v>6377</v>
      </c>
      <c r="F751" s="483">
        <f>IF(E751="","",IF(COUNTIF('B.LT.QR.5.3 LTQR(Corp Agencies)'!$B$13:$B$1000,DropDown!$E751)&gt;=1,"",ROW()-3))</f>
        <v>748</v>
      </c>
      <c r="G751" s="143" t="str">
        <f t="shared" si="34"/>
        <v>HONG KONG STUDENT HEALTH CARE</v>
      </c>
      <c r="I751" s="478" t="s">
        <v>2500</v>
      </c>
      <c r="J751" s="483">
        <f>IF(I751="","",IF(COUNTIF('B.LT.QR.5.4 LTQR(Brokers)'!$B$13:$B$1000,DropDown!$I751)&gt;=1,"",ROW()-3))</f>
        <v>748</v>
      </c>
      <c r="K751" s="143" t="str">
        <f t="shared" si="35"/>
        <v>Sinorich Management Limited</v>
      </c>
    </row>
    <row r="752" spans="1:11" ht="15" customHeight="1">
      <c r="A752" s="284"/>
      <c r="B752" s="483" t="str">
        <f>IF(A752="","",IF(COUNTIF('B.LT.QR.5.2 LTQR(Bancassurance)'!$B$13:$B$1000,DropDown!$A752)&gt;=1,"",ROW()-3))</f>
        <v/>
      </c>
      <c r="C752" s="143" t="str">
        <f t="shared" si="33"/>
        <v>N/A</v>
      </c>
      <c r="E752" s="284" t="s">
        <v>5706</v>
      </c>
      <c r="F752" s="483">
        <f>IF(E752="","",IF(COUNTIF('B.LT.QR.5.3 LTQR(Corp Agencies)'!$B$13:$B$1000,DropDown!$E752)&gt;=1,"",ROW()-3))</f>
        <v>749</v>
      </c>
      <c r="G752" s="143" t="str">
        <f t="shared" si="34"/>
        <v>HONG KONG SWATOW MERCHANTS ASSOCIATION LTD</v>
      </c>
      <c r="I752" s="478" t="s">
        <v>2132</v>
      </c>
      <c r="J752" s="483">
        <f>IF(I752="","",IF(COUNTIF('B.LT.QR.5.4 LTQR(Brokers)'!$B$13:$B$1000,DropDown!$I752)&gt;=1,"",ROW()-3))</f>
        <v>749</v>
      </c>
      <c r="K752" s="143" t="str">
        <f t="shared" si="35"/>
        <v>SITC Insurance Brokers (HK) Company Limited</v>
      </c>
    </row>
    <row r="753" spans="1:11" ht="15" customHeight="1">
      <c r="A753" s="284"/>
      <c r="B753" s="483" t="str">
        <f>IF(A753="","",IF(COUNTIF('B.LT.QR.5.2 LTQR(Bancassurance)'!$B$13:$B$1000,DropDown!$A753)&gt;=1,"",ROW()-3))</f>
        <v/>
      </c>
      <c r="C753" s="143" t="str">
        <f t="shared" si="33"/>
        <v>N/A</v>
      </c>
      <c r="E753" s="284" t="s">
        <v>6603</v>
      </c>
      <c r="F753" s="483">
        <f>IF(E753="","",IF(COUNTIF('B.LT.QR.5.3 LTQR(Corp Agencies)'!$B$13:$B$1000,DropDown!$E753)&gt;=1,"",ROW()-3))</f>
        <v>750</v>
      </c>
      <c r="G753" s="143" t="str">
        <f t="shared" si="34"/>
        <v>Hong Kong T&amp;H Group Limited</v>
      </c>
      <c r="I753" s="478" t="s">
        <v>2490</v>
      </c>
      <c r="J753" s="483">
        <f>IF(I753="","",IF(COUNTIF('B.LT.QR.5.4 LTQR(Brokers)'!$B$13:$B$1000,DropDown!$I753)&gt;=1,"",ROW()-3))</f>
        <v>750</v>
      </c>
      <c r="K753" s="143" t="str">
        <f t="shared" si="35"/>
        <v>Skyworld Insurance Brokers Limited</v>
      </c>
    </row>
    <row r="754" spans="1:11" ht="15" customHeight="1">
      <c r="A754" s="284"/>
      <c r="B754" s="483" t="str">
        <f>IF(A754="","",IF(COUNTIF('B.LT.QR.5.2 LTQR(Bancassurance)'!$B$13:$B$1000,DropDown!$A754)&gt;=1,"",ROW()-3))</f>
        <v/>
      </c>
      <c r="C754" s="143" t="str">
        <f t="shared" si="33"/>
        <v>N/A</v>
      </c>
      <c r="E754" s="284" t="s">
        <v>5175</v>
      </c>
      <c r="F754" s="483">
        <f>IF(E754="","",IF(COUNTIF('B.LT.QR.5.3 LTQR(Corp Agencies)'!$B$13:$B$1000,DropDown!$E754)&gt;=1,"",ROW()-3))</f>
        <v>751</v>
      </c>
      <c r="G754" s="143" t="str">
        <f t="shared" si="34"/>
        <v>HONG KONG TAXI OWNERS' ASSOCIATION LIMITED</v>
      </c>
      <c r="I754" s="478" t="s">
        <v>1754</v>
      </c>
      <c r="J754" s="483">
        <f>IF(I754="","",IF(COUNTIF('B.LT.QR.5.4 LTQR(Brokers)'!$B$13:$B$1000,DropDown!$I754)&gt;=1,"",ROW()-3))</f>
        <v>751</v>
      </c>
      <c r="K754" s="143" t="str">
        <f t="shared" si="35"/>
        <v>Smartable Insurance Brokers Limited</v>
      </c>
    </row>
    <row r="755" spans="1:11" ht="15" customHeight="1">
      <c r="A755" s="284"/>
      <c r="B755" s="483" t="str">
        <f>IF(A755="","",IF(COUNTIF('B.LT.QR.5.2 LTQR(Bancassurance)'!$B$13:$B$1000,DropDown!$A755)&gt;=1,"",ROW()-3))</f>
        <v/>
      </c>
      <c r="C755" s="143" t="str">
        <f t="shared" si="33"/>
        <v>N/A</v>
      </c>
      <c r="E755" s="284" t="s">
        <v>4983</v>
      </c>
      <c r="F755" s="483">
        <f>IF(E755="","",IF(COUNTIF('B.LT.QR.5.3 LTQR(Corp Agencies)'!$B$13:$B$1000,DropDown!$E755)&gt;=1,"",ROW()-3))</f>
        <v>752</v>
      </c>
      <c r="G755" s="143" t="str">
        <f t="shared" si="34"/>
        <v>HONG KONG TV SHOPPING NETWORK COMPANY LIMITED</v>
      </c>
      <c r="I755" s="143" t="s">
        <v>1069</v>
      </c>
      <c r="J755" s="483">
        <f>IF(I755="","",IF(COUNTIF('B.LT.QR.5.4 LTQR(Brokers)'!$B$13:$B$1000,DropDown!$I755)&gt;=1,"",ROW()-3))</f>
        <v>752</v>
      </c>
      <c r="K755" s="143" t="str">
        <f t="shared" si="35"/>
        <v>Sojitz Insurance Brokers (HK) Limited</v>
      </c>
    </row>
    <row r="756" spans="1:11" ht="15" customHeight="1">
      <c r="A756" s="284"/>
      <c r="B756" s="483" t="str">
        <f>IF(A756="","",IF(COUNTIF('B.LT.QR.5.2 LTQR(Bancassurance)'!$B$13:$B$1000,DropDown!$A756)&gt;=1,"",ROW()-3))</f>
        <v/>
      </c>
      <c r="C756" s="143" t="str">
        <f t="shared" si="33"/>
        <v>N/A</v>
      </c>
      <c r="E756" s="284" t="s">
        <v>3905</v>
      </c>
      <c r="F756" s="483">
        <f>IF(E756="","",IF(COUNTIF('B.LT.QR.5.3 LTQR(Corp Agencies)'!$B$13:$B$1000,DropDown!$E756)&gt;=1,"",ROW()-3))</f>
        <v>753</v>
      </c>
      <c r="G756" s="143" t="str">
        <f t="shared" si="34"/>
        <v>HONG KONG WINE VAULT</v>
      </c>
      <c r="I756" s="143" t="s">
        <v>2462</v>
      </c>
      <c r="J756" s="483">
        <f>IF(I756="","",IF(COUNTIF('B.LT.QR.5.4 LTQR(Brokers)'!$B$13:$B$1000,DropDown!$I756)&gt;=1,"",ROW()-3))</f>
        <v>753</v>
      </c>
      <c r="K756" s="143" t="str">
        <f t="shared" si="35"/>
        <v xml:space="preserve">South China Risk Advisory Limited	</v>
      </c>
    </row>
    <row r="757" spans="1:11" ht="15" customHeight="1">
      <c r="A757" s="284"/>
      <c r="B757" s="483" t="str">
        <f>IF(A757="","",IF(COUNTIF('B.LT.QR.5.2 LTQR(Bancassurance)'!$B$13:$B$1000,DropDown!$A757)&gt;=1,"",ROW()-3))</f>
        <v/>
      </c>
      <c r="C757" s="143" t="str">
        <f t="shared" si="33"/>
        <v>N/A</v>
      </c>
      <c r="E757" s="284" t="s">
        <v>6082</v>
      </c>
      <c r="F757" s="483">
        <f>IF(E757="","",IF(COUNTIF('B.LT.QR.5.3 LTQR(Corp Agencies)'!$B$13:$B$1000,DropDown!$E757)&gt;=1,"",ROW()-3))</f>
        <v>754</v>
      </c>
      <c r="G757" s="143" t="str">
        <f t="shared" si="34"/>
        <v>HONG KONG WING ON TRAVEL SERVICE LTD</v>
      </c>
      <c r="I757" s="478" t="s">
        <v>2164</v>
      </c>
      <c r="J757" s="483">
        <f>IF(I757="","",IF(COUNTIF('B.LT.QR.5.4 LTQR(Brokers)'!$B$13:$B$1000,DropDown!$I757)&gt;=1,"",ROW()-3))</f>
        <v>754</v>
      </c>
      <c r="K757" s="143" t="str">
        <f t="shared" si="35"/>
        <v>South China Wealth Management Limited</v>
      </c>
    </row>
    <row r="758" spans="1:11" ht="15" customHeight="1">
      <c r="A758" s="284"/>
      <c r="B758" s="483" t="str">
        <f>IF(A758="","",IF(COUNTIF('B.LT.QR.5.2 LTQR(Bancassurance)'!$B$13:$B$1000,DropDown!$A758)&gt;=1,"",ROW()-3))</f>
        <v/>
      </c>
      <c r="C758" s="143" t="str">
        <f t="shared" si="33"/>
        <v>N/A</v>
      </c>
      <c r="E758" s="284" t="s">
        <v>5529</v>
      </c>
      <c r="F758" s="483">
        <f>IF(E758="","",IF(COUNTIF('B.LT.QR.5.3 LTQR(Corp Agencies)'!$B$13:$B$1000,DropDown!$E758)&gt;=1,"",ROW()-3))</f>
        <v>755</v>
      </c>
      <c r="G758" s="143" t="str">
        <f t="shared" si="34"/>
        <v>HONG KONG, CHINA AUTOMOBILE ASSOCIATION</v>
      </c>
      <c r="I758" s="478" t="s">
        <v>1762</v>
      </c>
      <c r="J758" s="483">
        <f>IF(I758="","",IF(COUNTIF('B.LT.QR.5.4 LTQR(Brokers)'!$B$13:$B$1000,DropDown!$I758)&gt;=1,"",ROW()-3))</f>
        <v>755</v>
      </c>
      <c r="K758" s="143" t="str">
        <f t="shared" si="35"/>
        <v>Southwest Securities (HK) Asset Management Limited</v>
      </c>
    </row>
    <row r="759" spans="1:11" ht="15" customHeight="1">
      <c r="A759" s="284"/>
      <c r="B759" s="483" t="str">
        <f>IF(A759="","",IF(COUNTIF('B.LT.QR.5.2 LTQR(Bancassurance)'!$B$13:$B$1000,DropDown!$A759)&gt;=1,"",ROW()-3))</f>
        <v/>
      </c>
      <c r="C759" s="143" t="str">
        <f t="shared" si="33"/>
        <v>N/A</v>
      </c>
      <c r="E759" s="284" t="s">
        <v>5463</v>
      </c>
      <c r="F759" s="483">
        <f>IF(E759="","",IF(COUNTIF('B.LT.QR.5.3 LTQR(Corp Agencies)'!$B$13:$B$1000,DropDown!$E759)&gt;=1,"",ROW()-3))</f>
        <v>756</v>
      </c>
      <c r="G759" s="143" t="str">
        <f t="shared" si="34"/>
        <v>HONG LEONG INSURANCE (ASIA) LIMITED</v>
      </c>
      <c r="I759" s="143" t="s">
        <v>1289</v>
      </c>
      <c r="J759" s="483">
        <f>IF(I759="","",IF(COUNTIF('B.LT.QR.5.4 LTQR(Brokers)'!$B$13:$B$1000,DropDown!$I759)&gt;=1,"",ROW()-3))</f>
        <v>756</v>
      </c>
      <c r="K759" s="143" t="str">
        <f t="shared" si="35"/>
        <v>Southwest Securities (HK) Wealth Management Limited</v>
      </c>
    </row>
    <row r="760" spans="1:11" ht="15" customHeight="1">
      <c r="A760" s="284"/>
      <c r="B760" s="483" t="str">
        <f>IF(A760="","",IF(COUNTIF('B.LT.QR.5.2 LTQR(Bancassurance)'!$B$13:$B$1000,DropDown!$A760)&gt;=1,"",ROW()-3))</f>
        <v/>
      </c>
      <c r="C760" s="143" t="str">
        <f t="shared" si="33"/>
        <v>N/A</v>
      </c>
      <c r="E760" s="284" t="s">
        <v>3515</v>
      </c>
      <c r="F760" s="483">
        <f>IF(E760="","",IF(COUNTIF('B.LT.QR.5.3 LTQR(Corp Agencies)'!$B$13:$B$1000,DropDown!$E760)&gt;=1,"",ROW()-3))</f>
        <v>757</v>
      </c>
      <c r="G760" s="143" t="str">
        <f t="shared" si="34"/>
        <v>HONG SHING MOTOR TRADING COMPANY</v>
      </c>
      <c r="I760" s="143" t="s">
        <v>1211</v>
      </c>
      <c r="J760" s="483">
        <f>IF(I760="","",IF(COUNTIF('B.LT.QR.5.4 LTQR(Brokers)'!$B$13:$B$1000,DropDown!$I760)&gt;=1,"",ROW()-3))</f>
        <v>757</v>
      </c>
      <c r="K760" s="143" t="str">
        <f t="shared" si="35"/>
        <v>Splendor Financial Services Limited</v>
      </c>
    </row>
    <row r="761" spans="1:11" ht="15" customHeight="1">
      <c r="A761" s="284"/>
      <c r="B761" s="483" t="str">
        <f>IF(A761="","",IF(COUNTIF('B.LT.QR.5.2 LTQR(Bancassurance)'!$B$13:$B$1000,DropDown!$A761)&gt;=1,"",ROW()-3))</f>
        <v/>
      </c>
      <c r="C761" s="143" t="str">
        <f t="shared" si="33"/>
        <v>N/A</v>
      </c>
      <c r="E761" s="284" t="s">
        <v>5651</v>
      </c>
      <c r="F761" s="483">
        <f>IF(E761="","",IF(COUNTIF('B.LT.QR.5.3 LTQR(Corp Agencies)'!$B$13:$B$1000,DropDown!$E761)&gt;=1,"",ROW()-3))</f>
        <v>758</v>
      </c>
      <c r="G761" s="143" t="str">
        <f t="shared" si="34"/>
        <v>HONOUR BRIGHT INSURANCE MANAGEMENT LIMITED</v>
      </c>
      <c r="I761" s="478" t="s">
        <v>1608</v>
      </c>
      <c r="J761" s="483">
        <f>IF(I761="","",IF(COUNTIF('B.LT.QR.5.4 LTQR(Brokers)'!$B$13:$B$1000,DropDown!$I761)&gt;=1,"",ROW()-3))</f>
        <v>758</v>
      </c>
      <c r="K761" s="143" t="str">
        <f t="shared" si="35"/>
        <v>Sprout Insurance Brokers Limited</v>
      </c>
    </row>
    <row r="762" spans="1:11" ht="15" customHeight="1">
      <c r="A762" s="284"/>
      <c r="B762" s="483" t="str">
        <f>IF(A762="","",IF(COUNTIF('B.LT.QR.5.2 LTQR(Bancassurance)'!$B$13:$B$1000,DropDown!$A762)&gt;=1,"",ROW()-3))</f>
        <v/>
      </c>
      <c r="C762" s="143" t="str">
        <f t="shared" si="33"/>
        <v>N/A</v>
      </c>
      <c r="E762" s="284" t="s">
        <v>4017</v>
      </c>
      <c r="F762" s="483">
        <f>IF(E762="","",IF(COUNTIF('B.LT.QR.5.3 LTQR(Corp Agencies)'!$B$13:$B$1000,DropDown!$E762)&gt;=1,"",ROW()-3))</f>
        <v>759</v>
      </c>
      <c r="G762" s="143" t="str">
        <f t="shared" si="34"/>
        <v>HONSUM INSURANCE AGENTS</v>
      </c>
      <c r="I762" s="478" t="s">
        <v>2198</v>
      </c>
      <c r="J762" s="483">
        <f>IF(I762="","",IF(COUNTIF('B.LT.QR.5.4 LTQR(Brokers)'!$B$13:$B$1000,DropDown!$I762)&gt;=1,"",ROW()-3))</f>
        <v>759</v>
      </c>
      <c r="K762" s="143" t="str">
        <f t="shared" si="35"/>
        <v>ST Asset Management Ltd.</v>
      </c>
    </row>
    <row r="763" spans="1:11" ht="15" customHeight="1">
      <c r="A763" s="284"/>
      <c r="B763" s="483" t="str">
        <f>IF(A763="","",IF(COUNTIF('B.LT.QR.5.2 LTQR(Bancassurance)'!$B$13:$B$1000,DropDown!$A763)&gt;=1,"",ROW()-3))</f>
        <v/>
      </c>
      <c r="C763" s="143" t="str">
        <f t="shared" si="33"/>
        <v>N/A</v>
      </c>
      <c r="E763" s="284" t="s">
        <v>5273</v>
      </c>
      <c r="F763" s="483">
        <f>IF(E763="","",IF(COUNTIF('B.LT.QR.5.3 LTQR(Corp Agencies)'!$B$13:$B$1000,DropDown!$E763)&gt;=1,"",ROW()-3))</f>
        <v>760</v>
      </c>
      <c r="G763" s="143" t="str">
        <f t="shared" si="34"/>
        <v>HOP CHEONG MOTORS</v>
      </c>
      <c r="I763" s="478" t="s">
        <v>1081</v>
      </c>
      <c r="J763" s="483">
        <f>IF(I763="","",IF(COUNTIF('B.LT.QR.5.4 LTQR(Brokers)'!$B$13:$B$1000,DropDown!$I763)&gt;=1,"",ROW()-3))</f>
        <v>760</v>
      </c>
      <c r="K763" s="143" t="str">
        <f t="shared" si="35"/>
        <v>St. James's Place (Hong Kong) Limited</v>
      </c>
    </row>
    <row r="764" spans="1:11" ht="15" customHeight="1">
      <c r="A764" s="284"/>
      <c r="B764" s="483" t="str">
        <f>IF(A764="","",IF(COUNTIF('B.LT.QR.5.2 LTQR(Bancassurance)'!$B$13:$B$1000,DropDown!$A764)&gt;=1,"",ROW()-3))</f>
        <v/>
      </c>
      <c r="C764" s="143" t="str">
        <f t="shared" si="33"/>
        <v>N/A</v>
      </c>
      <c r="E764" s="284" t="s">
        <v>4015</v>
      </c>
      <c r="F764" s="483">
        <f>IF(E764="","",IF(COUNTIF('B.LT.QR.5.3 LTQR(Corp Agencies)'!$B$13:$B$1000,DropDown!$E764)&gt;=1,"",ROW()-3))</f>
        <v>761</v>
      </c>
      <c r="G764" s="143" t="str">
        <f t="shared" si="34"/>
        <v>HOP FAT LIGHT BUS CO LTD</v>
      </c>
      <c r="I764" s="478" t="s">
        <v>1055</v>
      </c>
      <c r="J764" s="483">
        <f>IF(I764="","",IF(COUNTIF('B.LT.QR.5.4 LTQR(Brokers)'!$B$13:$B$1000,DropDown!$I764)&gt;=1,"",ROW()-3))</f>
        <v>761</v>
      </c>
      <c r="K764" s="143" t="str">
        <f t="shared" si="35"/>
        <v>Standard Insurance Brokers &amp; Consultants Limited</v>
      </c>
    </row>
    <row r="765" spans="1:11" ht="15" customHeight="1">
      <c r="A765" s="284"/>
      <c r="B765" s="483" t="str">
        <f>IF(A765="","",IF(COUNTIF('B.LT.QR.5.2 LTQR(Bancassurance)'!$B$13:$B$1000,DropDown!$A765)&gt;=1,"",ROW()-3))</f>
        <v/>
      </c>
      <c r="C765" s="143" t="str">
        <f t="shared" si="33"/>
        <v>N/A</v>
      </c>
      <c r="E765" s="284" t="s">
        <v>3344</v>
      </c>
      <c r="F765" s="483">
        <f>IF(E765="","",IF(COUNTIF('B.LT.QR.5.3 LTQR(Corp Agencies)'!$B$13:$B$1000,DropDown!$E765)&gt;=1,"",ROW()-3))</f>
        <v>762</v>
      </c>
      <c r="G765" s="143" t="str">
        <f t="shared" si="34"/>
        <v>HOPES INSURANCE CONSULTANT CO</v>
      </c>
      <c r="I765" s="478" t="s">
        <v>1339</v>
      </c>
      <c r="J765" s="483">
        <f>IF(I765="","",IF(COUNTIF('B.LT.QR.5.4 LTQR(Brokers)'!$B$13:$B$1000,DropDown!$I765)&gt;=1,"",ROW()-3))</f>
        <v>762</v>
      </c>
      <c r="K765" s="143" t="str">
        <f t="shared" si="35"/>
        <v>Standard Perpetual Asset Management Limited</v>
      </c>
    </row>
    <row r="766" spans="1:11" ht="15" customHeight="1">
      <c r="A766" s="284"/>
      <c r="B766" s="483" t="str">
        <f>IF(A766="","",IF(COUNTIF('B.LT.QR.5.2 LTQR(Bancassurance)'!$B$13:$B$1000,DropDown!$A766)&gt;=1,"",ROW()-3))</f>
        <v/>
      </c>
      <c r="C766" s="143" t="str">
        <f t="shared" si="33"/>
        <v>N/A</v>
      </c>
      <c r="E766" s="284" t="s">
        <v>3324</v>
      </c>
      <c r="F766" s="483">
        <f>IF(E766="","",IF(COUNTIF('B.LT.QR.5.3 LTQR(Corp Agencies)'!$B$13:$B$1000,DropDown!$E766)&gt;=1,"",ROW()-3))</f>
        <v>763</v>
      </c>
      <c r="G766" s="143" t="str">
        <f t="shared" si="34"/>
        <v>HORIZON COMPANY</v>
      </c>
      <c r="I766" s="478" t="s">
        <v>998</v>
      </c>
      <c r="J766" s="483">
        <f>IF(I766="","",IF(COUNTIF('B.LT.QR.5.4 LTQR(Brokers)'!$B$13:$B$1000,DropDown!$I766)&gt;=1,"",ROW()-3))</f>
        <v>763</v>
      </c>
      <c r="K766" s="143" t="str">
        <f t="shared" si="35"/>
        <v>Stanford Insurance Brokers Limited</v>
      </c>
    </row>
    <row r="767" spans="1:11" ht="15" customHeight="1">
      <c r="A767" s="284"/>
      <c r="B767" s="483" t="str">
        <f>IF(A767="","",IF(COUNTIF('B.LT.QR.5.2 LTQR(Bancassurance)'!$B$13:$B$1000,DropDown!$A767)&gt;=1,"",ROW()-3))</f>
        <v/>
      </c>
      <c r="C767" s="143" t="str">
        <f t="shared" si="33"/>
        <v>N/A</v>
      </c>
      <c r="E767" s="284" t="s">
        <v>4503</v>
      </c>
      <c r="F767" s="483">
        <f>IF(E767="","",IF(COUNTIF('B.LT.QR.5.3 LTQR(Corp Agencies)'!$B$13:$B$1000,DropDown!$E767)&gt;=1,"",ROW()-3))</f>
        <v>764</v>
      </c>
      <c r="G767" s="143" t="str">
        <f t="shared" si="34"/>
        <v>HOT-LINE INTERNATIONAL TRANSPORT (H.K.) LIMITED</v>
      </c>
      <c r="I767" s="143" t="s">
        <v>2040</v>
      </c>
      <c r="J767" s="483">
        <f>IF(I767="","",IF(COUNTIF('B.LT.QR.5.4 LTQR(Brokers)'!$B$13:$B$1000,DropDown!$I767)&gt;=1,"",ROW()-3))</f>
        <v>764</v>
      </c>
      <c r="K767" s="143" t="str">
        <f t="shared" si="35"/>
        <v>Stockades Capital Management Company Limited</v>
      </c>
    </row>
    <row r="768" spans="1:11" ht="15" customHeight="1">
      <c r="A768" s="284"/>
      <c r="B768" s="483" t="str">
        <f>IF(A768="","",IF(COUNTIF('B.LT.QR.5.2 LTQR(Bancassurance)'!$B$13:$B$1000,DropDown!$A768)&gt;=1,"",ROW()-3))</f>
        <v/>
      </c>
      <c r="C768" s="143" t="str">
        <f t="shared" si="33"/>
        <v>N/A</v>
      </c>
      <c r="E768" s="284" t="s">
        <v>3837</v>
      </c>
      <c r="F768" s="483">
        <f>IF(E768="","",IF(COUNTIF('B.LT.QR.5.3 LTQR(Corp Agencies)'!$B$13:$B$1000,DropDown!$E768)&gt;=1,"",ROW()-3))</f>
        <v>765</v>
      </c>
      <c r="G768" s="143" t="str">
        <f t="shared" si="34"/>
        <v>HOTLINE TRAVEL SERVICES LIMITED</v>
      </c>
      <c r="I768" s="478" t="s">
        <v>970</v>
      </c>
      <c r="J768" s="483">
        <f>IF(I768="","",IF(COUNTIF('B.LT.QR.5.4 LTQR(Brokers)'!$B$13:$B$1000,DropDown!$I768)&gt;=1,"",ROW()-3))</f>
        <v>765</v>
      </c>
      <c r="K768" s="143" t="str">
        <f t="shared" si="35"/>
        <v>Storfield Insurance Consultants Ltd</v>
      </c>
    </row>
    <row r="769" spans="1:11" ht="15" customHeight="1">
      <c r="A769" s="284"/>
      <c r="B769" s="483" t="str">
        <f>IF(A769="","",IF(COUNTIF('B.LT.QR.5.2 LTQR(Bancassurance)'!$B$13:$B$1000,DropDown!$A769)&gt;=1,"",ROW()-3))</f>
        <v/>
      </c>
      <c r="C769" s="143" t="str">
        <f t="shared" si="33"/>
        <v>N/A</v>
      </c>
      <c r="E769" s="284" t="s">
        <v>4365</v>
      </c>
      <c r="F769" s="483">
        <f>IF(E769="","",IF(COUNTIF('B.LT.QR.5.3 LTQR(Corp Agencies)'!$B$13:$B$1000,DropDown!$E769)&gt;=1,"",ROW()-3))</f>
        <v>766</v>
      </c>
      <c r="G769" s="143" t="str">
        <f t="shared" si="34"/>
        <v>HR HUMAN RESOURCES LIMITED</v>
      </c>
      <c r="I769" s="478" t="s">
        <v>1612</v>
      </c>
      <c r="J769" s="483">
        <f>IF(I769="","",IF(COUNTIF('B.LT.QR.5.4 LTQR(Brokers)'!$B$13:$B$1000,DropDown!$I769)&gt;=1,"",ROW()-3))</f>
        <v>766</v>
      </c>
      <c r="K769" s="143" t="str">
        <f t="shared" si="35"/>
        <v>Strategic Insurance Brokers Alliance Limited</v>
      </c>
    </row>
    <row r="770" spans="1:11" ht="15" customHeight="1">
      <c r="A770" s="284"/>
      <c r="B770" s="483" t="str">
        <f>IF(A770="","",IF(COUNTIF('B.LT.QR.5.2 LTQR(Bancassurance)'!$B$13:$B$1000,DropDown!$A770)&gt;=1,"",ROW()-3))</f>
        <v/>
      </c>
      <c r="C770" s="143" t="str">
        <f t="shared" si="33"/>
        <v>N/A</v>
      </c>
      <c r="E770" s="284" t="s">
        <v>6459</v>
      </c>
      <c r="F770" s="483">
        <f>IF(E770="","",IF(COUNTIF('B.LT.QR.5.3 LTQR(Corp Agencies)'!$B$13:$B$1000,DropDown!$E770)&gt;=1,"",ROW()-3))</f>
        <v>767</v>
      </c>
      <c r="G770" s="143" t="str">
        <f t="shared" si="34"/>
        <v>HSBC GLOBAL ASSET MANAGEMENT (HONG KONG) LIMITED</v>
      </c>
      <c r="I770" s="143" t="s">
        <v>2676</v>
      </c>
      <c r="J770" s="483">
        <f>IF(I770="","",IF(COUNTIF('B.LT.QR.5.4 LTQR(Brokers)'!$B$13:$B$1000,DropDown!$I770)&gt;=1,"",ROW()-3))</f>
        <v>767</v>
      </c>
      <c r="K770" s="143" t="str">
        <f t="shared" si="35"/>
        <v>Strategic Transfer Solutions Insurance Brokers Limited</v>
      </c>
    </row>
    <row r="771" spans="1:11" ht="15" customHeight="1">
      <c r="A771" s="284"/>
      <c r="B771" s="483" t="str">
        <f>IF(A771="","",IF(COUNTIF('B.LT.QR.5.2 LTQR(Bancassurance)'!$B$13:$B$1000,DropDown!$A771)&gt;=1,"",ROW()-3))</f>
        <v/>
      </c>
      <c r="C771" s="143" t="str">
        <f t="shared" si="33"/>
        <v>N/A</v>
      </c>
      <c r="E771" s="284" t="s">
        <v>6457</v>
      </c>
      <c r="F771" s="483">
        <f>IF(E771="","",IF(COUNTIF('B.LT.QR.5.3 LTQR(Corp Agencies)'!$B$13:$B$1000,DropDown!$E771)&gt;=1,"",ROW()-3))</f>
        <v>768</v>
      </c>
      <c r="G771" s="143" t="str">
        <f t="shared" si="34"/>
        <v>HSBC INVESTMENT FUNDS (HONG KONG) LTD</v>
      </c>
      <c r="I771" s="478" t="s">
        <v>2088</v>
      </c>
      <c r="J771" s="483">
        <f>IF(I771="","",IF(COUNTIF('B.LT.QR.5.4 LTQR(Brokers)'!$B$13:$B$1000,DropDown!$I771)&gt;=1,"",ROW()-3))</f>
        <v>768</v>
      </c>
      <c r="K771" s="143" t="str">
        <f t="shared" si="35"/>
        <v>Success Wealth Management Limited</v>
      </c>
    </row>
    <row r="772" spans="1:11" ht="15" customHeight="1">
      <c r="A772" s="284"/>
      <c r="B772" s="483" t="str">
        <f>IF(A772="","",IF(COUNTIF('B.LT.QR.5.2 LTQR(Bancassurance)'!$B$13:$B$1000,DropDown!$A772)&gt;=1,"",ROW()-3))</f>
        <v/>
      </c>
      <c r="C772" s="143" t="str">
        <f t="shared" si="33"/>
        <v>N/A</v>
      </c>
      <c r="E772" s="284" t="s">
        <v>4209</v>
      </c>
      <c r="F772" s="483">
        <f>IF(E772="","",IF(COUNTIF('B.LT.QR.5.3 LTQR(Corp Agencies)'!$B$13:$B$1000,DropDown!$E772)&gt;=1,"",ROW()-3))</f>
        <v>769</v>
      </c>
      <c r="G772" s="143" t="str">
        <f t="shared" si="34"/>
        <v>HSC LIMITED</v>
      </c>
      <c r="I772" s="478" t="s">
        <v>1716</v>
      </c>
      <c r="J772" s="483">
        <f>IF(I772="","",IF(COUNTIF('B.LT.QR.5.4 LTQR(Brokers)'!$B$13:$B$1000,DropDown!$I772)&gt;=1,"",ROW()-3))</f>
        <v>769</v>
      </c>
      <c r="K772" s="143" t="str">
        <f t="shared" si="35"/>
        <v>Sun Chong Fung Insurance Consultants Ltd.</v>
      </c>
    </row>
    <row r="773" spans="1:11" ht="15" customHeight="1">
      <c r="A773" s="284"/>
      <c r="B773" s="483" t="str">
        <f>IF(A773="","",IF(COUNTIF('B.LT.QR.5.2 LTQR(Bancassurance)'!$B$13:$B$1000,DropDown!$A773)&gt;=1,"",ROW()-3))</f>
        <v/>
      </c>
      <c r="C773" s="143" t="str">
        <f t="shared" ref="C773:C836" si="36">IF(ROW(A773)-ROW(A$4)+1&gt;COUNT(B$4:B$2002),"N/A",INDEX($A$4:$A$2002,SMALL($B$4:$B$2002,1+ROW(A773)-ROW(A$4))))</f>
        <v>N/A</v>
      </c>
      <c r="E773" s="284" t="s">
        <v>5968</v>
      </c>
      <c r="F773" s="483">
        <f>IF(E773="","",IF(COUNTIF('B.LT.QR.5.3 LTQR(Corp Agencies)'!$B$13:$B$1000,DropDown!$E773)&gt;=1,"",ROW()-3))</f>
        <v>770</v>
      </c>
      <c r="G773" s="143" t="str">
        <f t="shared" ref="G773:G836" si="37">IF(ROW(E773)-ROW(E$4)+1&gt;COUNT(F$4:F$2002),"N/A",INDEX($E$4:$E$2002,SMALL($F$4:$F$2002,1+ROW(E773)-ROW(E$4))))</f>
        <v>HUA CHEN INSURANCE MANAGEMENT &amp; AGENCY LIMITED</v>
      </c>
      <c r="I773" s="478" t="s">
        <v>1698</v>
      </c>
      <c r="J773" s="483">
        <f>IF(I773="","",IF(COUNTIF('B.LT.QR.5.4 LTQR(Brokers)'!$B$13:$B$1000,DropDown!$I773)&gt;=1,"",ROW()-3))</f>
        <v>770</v>
      </c>
      <c r="K773" s="143" t="str">
        <f t="shared" ref="K773:K836" si="38">IF(ROW(I773)-ROW(I$4)+1&gt;COUNT(J$4:J$2002),"N/A",INDEX($I$4:$I$2002,SMALL($J$4:$J$2002,1+ROW(I773)-ROW(I$4))))</f>
        <v>Sun Flower Insurance Brokers Limited</v>
      </c>
    </row>
    <row r="774" spans="1:11" ht="15" customHeight="1">
      <c r="A774" s="284"/>
      <c r="B774" s="483" t="str">
        <f>IF(A774="","",IF(COUNTIF('B.LT.QR.5.2 LTQR(Bancassurance)'!$B$13:$B$1000,DropDown!$A774)&gt;=1,"",ROW()-3))</f>
        <v/>
      </c>
      <c r="C774" s="143" t="str">
        <f t="shared" si="36"/>
        <v>N/A</v>
      </c>
      <c r="E774" s="284" t="s">
        <v>3029</v>
      </c>
      <c r="F774" s="483">
        <f>IF(E774="","",IF(COUNTIF('B.LT.QR.5.3 LTQR(Corp Agencies)'!$B$13:$B$1000,DropDown!$E774)&gt;=1,"",ROW()-3))</f>
        <v>771</v>
      </c>
      <c r="G774" s="143" t="str">
        <f t="shared" si="37"/>
        <v>HUGE INSURANCE AGENCIES COMPANY LIMITED</v>
      </c>
      <c r="I774" s="478" t="s">
        <v>2144</v>
      </c>
      <c r="J774" s="483">
        <f>IF(I774="","",IF(COUNTIF('B.LT.QR.5.4 LTQR(Brokers)'!$B$13:$B$1000,DropDown!$I774)&gt;=1,"",ROW()-3))</f>
        <v>771</v>
      </c>
      <c r="K774" s="143" t="str">
        <f t="shared" si="38"/>
        <v>Sun Fung Insurance Brokers Limited</v>
      </c>
    </row>
    <row r="775" spans="1:11" ht="15" customHeight="1">
      <c r="A775" s="284"/>
      <c r="B775" s="483" t="str">
        <f>IF(A775="","",IF(COUNTIF('B.LT.QR.5.2 LTQR(Bancassurance)'!$B$13:$B$1000,DropDown!$A775)&gt;=1,"",ROW()-3))</f>
        <v/>
      </c>
      <c r="C775" s="143" t="str">
        <f t="shared" si="36"/>
        <v>N/A</v>
      </c>
      <c r="E775" s="284" t="s">
        <v>4195</v>
      </c>
      <c r="F775" s="483">
        <f>IF(E775="","",IF(COUNTIF('B.LT.QR.5.3 LTQR(Corp Agencies)'!$B$13:$B$1000,DropDown!$E775)&gt;=1,"",ROW()-3))</f>
        <v>772</v>
      </c>
      <c r="G775" s="143" t="str">
        <f t="shared" si="37"/>
        <v>HUGE MARK (HONG KONG) LIMITED</v>
      </c>
      <c r="I775" s="478" t="s">
        <v>980</v>
      </c>
      <c r="J775" s="483">
        <f>IF(I775="","",IF(COUNTIF('B.LT.QR.5.4 LTQR(Brokers)'!$B$13:$B$1000,DropDown!$I775)&gt;=1,"",ROW()-3))</f>
        <v>772</v>
      </c>
      <c r="K775" s="143" t="str">
        <f t="shared" si="38"/>
        <v>Sun Hing Insurance Brokers Ltd</v>
      </c>
    </row>
    <row r="776" spans="1:11" ht="15" customHeight="1">
      <c r="A776" s="284"/>
      <c r="B776" s="483" t="str">
        <f>IF(A776="","",IF(COUNTIF('B.LT.QR.5.2 LTQR(Bancassurance)'!$B$13:$B$1000,DropDown!$A776)&gt;=1,"",ROW()-3))</f>
        <v/>
      </c>
      <c r="C776" s="143" t="str">
        <f t="shared" si="36"/>
        <v>N/A</v>
      </c>
      <c r="E776" s="284" t="s">
        <v>3025</v>
      </c>
      <c r="F776" s="483">
        <f>IF(E776="","",IF(COUNTIF('B.LT.QR.5.3 LTQR(Corp Agencies)'!$B$13:$B$1000,DropDown!$E776)&gt;=1,"",ROW()-3))</f>
        <v>773</v>
      </c>
      <c r="G776" s="143" t="str">
        <f t="shared" si="37"/>
        <v>HUGE TRADING COMPANY LIMITED</v>
      </c>
      <c r="I776" s="478" t="s">
        <v>1231</v>
      </c>
      <c r="J776" s="483">
        <f>IF(I776="","",IF(COUNTIF('B.LT.QR.5.4 LTQR(Brokers)'!$B$13:$B$1000,DropDown!$I776)&gt;=1,"",ROW()-3))</f>
        <v>773</v>
      </c>
      <c r="K776" s="143" t="str">
        <f t="shared" si="38"/>
        <v>Sun Mobility Insurance and Claims Services Limited</v>
      </c>
    </row>
    <row r="777" spans="1:11" ht="15" customHeight="1">
      <c r="A777" s="284"/>
      <c r="B777" s="483" t="str">
        <f>IF(A777="","",IF(COUNTIF('B.LT.QR.5.2 LTQR(Bancassurance)'!$B$13:$B$1000,DropDown!$A777)&gt;=1,"",ROW()-3))</f>
        <v/>
      </c>
      <c r="C777" s="143" t="str">
        <f t="shared" si="36"/>
        <v>N/A</v>
      </c>
      <c r="E777" s="284" t="s">
        <v>5389</v>
      </c>
      <c r="F777" s="483">
        <f>IF(E777="","",IF(COUNTIF('B.LT.QR.5.3 LTQR(Corp Agencies)'!$B$13:$B$1000,DropDown!$E777)&gt;=1,"",ROW()-3))</f>
        <v>774</v>
      </c>
      <c r="G777" s="143" t="str">
        <f t="shared" si="37"/>
        <v>HUGO EXPRESS LTD O/B HUGO INSURANCE AGENCY</v>
      </c>
      <c r="I777" s="478" t="s">
        <v>2540</v>
      </c>
      <c r="J777" s="483">
        <f>IF(I777="","",IF(COUNTIF('B.LT.QR.5.4 LTQR(Brokers)'!$B$13:$B$1000,DropDown!$I777)&gt;=1,"",ROW()-3))</f>
        <v>774</v>
      </c>
      <c r="K777" s="143" t="str">
        <f t="shared" si="38"/>
        <v>Sunbright Wealth Management Limited</v>
      </c>
    </row>
    <row r="778" spans="1:11" ht="15" customHeight="1">
      <c r="A778" s="284"/>
      <c r="B778" s="483" t="str">
        <f>IF(A778="","",IF(COUNTIF('B.LT.QR.5.2 LTQR(Bancassurance)'!$B$13:$B$1000,DropDown!$A778)&gt;=1,"",ROW()-3))</f>
        <v/>
      </c>
      <c r="C778" s="143" t="str">
        <f t="shared" si="36"/>
        <v>N/A</v>
      </c>
      <c r="E778" s="284" t="s">
        <v>5381</v>
      </c>
      <c r="F778" s="483">
        <f>IF(E778="","",IF(COUNTIF('B.LT.QR.5.3 LTQR(Corp Agencies)'!$B$13:$B$1000,DropDown!$E778)&gt;=1,"",ROW()-3))</f>
        <v>775</v>
      </c>
      <c r="G778" s="143" t="str">
        <f t="shared" si="37"/>
        <v>HUMAN CONSULTANTS</v>
      </c>
      <c r="I778" s="478" t="s">
        <v>2608</v>
      </c>
      <c r="J778" s="483">
        <f>IF(I778="","",IF(COUNTIF('B.LT.QR.5.4 LTQR(Brokers)'!$B$13:$B$1000,DropDown!$I778)&gt;=1,"",ROW()-3))</f>
        <v>775</v>
      </c>
      <c r="K778" s="143" t="str">
        <f t="shared" si="38"/>
        <v>SUNHIGH FINANCIAL SERVICES LIMITED</v>
      </c>
    </row>
    <row r="779" spans="1:11" ht="15" customHeight="1">
      <c r="A779" s="284"/>
      <c r="B779" s="483" t="str">
        <f>IF(A779="","",IF(COUNTIF('B.LT.QR.5.2 LTQR(Bancassurance)'!$B$13:$B$1000,DropDown!$A779)&gt;=1,"",ROW()-3))</f>
        <v/>
      </c>
      <c r="C779" s="143" t="str">
        <f t="shared" si="36"/>
        <v>N/A</v>
      </c>
      <c r="E779" s="284" t="s">
        <v>3229</v>
      </c>
      <c r="F779" s="483">
        <f>IF(E779="","",IF(COUNTIF('B.LT.QR.5.3 LTQR(Corp Agencies)'!$B$13:$B$1000,DropDown!$E779)&gt;=1,"",ROW()-3))</f>
        <v>776</v>
      </c>
      <c r="G779" s="143" t="str">
        <f t="shared" si="37"/>
        <v>HUNG FAI MOTORS LIMITED</v>
      </c>
      <c r="I779" s="143" t="s">
        <v>2128</v>
      </c>
      <c r="J779" s="483">
        <f>IF(I779="","",IF(COUNTIF('B.LT.QR.5.4 LTQR(Brokers)'!$B$13:$B$1000,DropDown!$I779)&gt;=1,"",ROW()-3))</f>
        <v>776</v>
      </c>
      <c r="K779" s="143" t="str">
        <f t="shared" si="38"/>
        <v>Sunrise Wealth Management Limited</v>
      </c>
    </row>
    <row r="780" spans="1:11" ht="15" customHeight="1">
      <c r="A780" s="284"/>
      <c r="B780" s="483" t="str">
        <f>IF(A780="","",IF(COUNTIF('B.LT.QR.5.2 LTQR(Bancassurance)'!$B$13:$B$1000,DropDown!$A780)&gt;=1,"",ROW()-3))</f>
        <v/>
      </c>
      <c r="C780" s="143" t="str">
        <f t="shared" si="36"/>
        <v>N/A</v>
      </c>
      <c r="E780" s="284" t="s">
        <v>6439</v>
      </c>
      <c r="F780" s="483">
        <f>IF(E780="","",IF(COUNTIF('B.LT.QR.5.3 LTQR(Corp Agencies)'!$B$13:$B$1000,DropDown!$E780)&gt;=1,"",ROW()-3))</f>
        <v>777</v>
      </c>
      <c r="G780" s="143" t="str">
        <f t="shared" si="37"/>
        <v>HUNG IP INSURANCE CONSULTANT</v>
      </c>
      <c r="I780" s="478" t="s">
        <v>1552</v>
      </c>
      <c r="J780" s="483">
        <f>IF(I780="","",IF(COUNTIF('B.LT.QR.5.4 LTQR(Brokers)'!$B$13:$B$1000,DropDown!$I780)&gt;=1,"",ROW()-3))</f>
        <v>777</v>
      </c>
      <c r="K780" s="143" t="str">
        <f t="shared" si="38"/>
        <v>Sunwising Insurance Brokers (Hong Kong) Limited</v>
      </c>
    </row>
    <row r="781" spans="1:11" ht="15" customHeight="1">
      <c r="A781" s="284"/>
      <c r="B781" s="483" t="str">
        <f>IF(A781="","",IF(COUNTIF('B.LT.QR.5.2 LTQR(Bancassurance)'!$B$13:$B$1000,DropDown!$A781)&gt;=1,"",ROW()-3))</f>
        <v/>
      </c>
      <c r="C781" s="143" t="str">
        <f t="shared" si="36"/>
        <v>N/A</v>
      </c>
      <c r="E781" s="284" t="s">
        <v>5427</v>
      </c>
      <c r="F781" s="483">
        <f>IF(E781="","",IF(COUNTIF('B.LT.QR.5.3 LTQR(Corp Agencies)'!$B$13:$B$1000,DropDown!$E781)&gt;=1,"",ROW()-3))</f>
        <v>778</v>
      </c>
      <c r="G781" s="143" t="str">
        <f t="shared" si="37"/>
        <v>HUNG KAI CONSULTANTS</v>
      </c>
      <c r="I781" s="478" t="s">
        <v>2422</v>
      </c>
      <c r="J781" s="483">
        <f>IF(I781="","",IF(COUNTIF('B.LT.QR.5.4 LTQR(Brokers)'!$B$13:$B$1000,DropDown!$I781)&gt;=1,"",ROW()-3))</f>
        <v>778</v>
      </c>
      <c r="K781" s="143" t="str">
        <f t="shared" si="38"/>
        <v>Super Harvest Insurance Broker Limited</v>
      </c>
    </row>
    <row r="782" spans="1:11" ht="15" customHeight="1">
      <c r="A782" s="284"/>
      <c r="B782" s="483" t="str">
        <f>IF(A782="","",IF(COUNTIF('B.LT.QR.5.2 LTQR(Bancassurance)'!$B$13:$B$1000,DropDown!$A782)&gt;=1,"",ROW()-3))</f>
        <v/>
      </c>
      <c r="C782" s="143" t="str">
        <f t="shared" si="36"/>
        <v>N/A</v>
      </c>
      <c r="E782" s="284" t="s">
        <v>5251</v>
      </c>
      <c r="F782" s="483">
        <f>IF(E782="","",IF(COUNTIF('B.LT.QR.5.3 LTQR(Corp Agencies)'!$B$13:$B$1000,DropDown!$E782)&gt;=1,"",ROW()-3))</f>
        <v>779</v>
      </c>
      <c r="G782" s="143" t="str">
        <f t="shared" si="37"/>
        <v>HUNG TAT MOTORS CO</v>
      </c>
      <c r="I782" s="143" t="s">
        <v>1400</v>
      </c>
      <c r="J782" s="483">
        <f>IF(I782="","",IF(COUNTIF('B.LT.QR.5.4 LTQR(Brokers)'!$B$13:$B$1000,DropDown!$I782)&gt;=1,"",ROW()-3))</f>
        <v>779</v>
      </c>
      <c r="K782" s="143" t="str">
        <f t="shared" si="38"/>
        <v>Super Rich Worldwide Financial (HK) Limited</v>
      </c>
    </row>
    <row r="783" spans="1:11" ht="15" customHeight="1">
      <c r="A783" s="284"/>
      <c r="B783" s="483" t="str">
        <f>IF(A783="","",IF(COUNTIF('B.LT.QR.5.2 LTQR(Bancassurance)'!$B$13:$B$1000,DropDown!$A783)&gt;=1,"",ROW()-3))</f>
        <v/>
      </c>
      <c r="C783" s="143" t="str">
        <f t="shared" si="36"/>
        <v>N/A</v>
      </c>
      <c r="E783" s="284" t="s">
        <v>5185</v>
      </c>
      <c r="F783" s="483">
        <f>IF(E783="","",IF(COUNTIF('B.LT.QR.5.3 LTQR(Corp Agencies)'!$B$13:$B$1000,DropDown!$E783)&gt;=1,"",ROW()-3))</f>
        <v>780</v>
      </c>
      <c r="G783" s="143" t="str">
        <f t="shared" si="37"/>
        <v>HUNG WAI MOTORS HOLDING LTD</v>
      </c>
      <c r="I783" s="478" t="s">
        <v>2650</v>
      </c>
      <c r="J783" s="483">
        <f>IF(I783="","",IF(COUNTIF('B.LT.QR.5.4 LTQR(Brokers)'!$B$13:$B$1000,DropDown!$I783)&gt;=1,"",ROW()-3))</f>
        <v>780</v>
      </c>
      <c r="K783" s="143" t="str">
        <f t="shared" si="38"/>
        <v>Superfree Insurance Consultant Company Limited</v>
      </c>
    </row>
    <row r="784" spans="1:11" ht="15" customHeight="1">
      <c r="A784" s="284"/>
      <c r="B784" s="483" t="str">
        <f>IF(A784="","",IF(COUNTIF('B.LT.QR.5.2 LTQR(Bancassurance)'!$B$13:$B$1000,DropDown!$A784)&gt;=1,"",ROW()-3))</f>
        <v/>
      </c>
      <c r="C784" s="143" t="str">
        <f t="shared" si="36"/>
        <v>N/A</v>
      </c>
      <c r="E784" s="284" t="s">
        <v>3901</v>
      </c>
      <c r="F784" s="483">
        <f>IF(E784="","",IF(COUNTIF('B.LT.QR.5.3 LTQR(Corp Agencies)'!$B$13:$B$1000,DropDown!$E784)&gt;=1,"",ROW()-3))</f>
        <v>781</v>
      </c>
      <c r="G784" s="143" t="str">
        <f t="shared" si="37"/>
        <v>HUP ON MOTORS LTD</v>
      </c>
      <c r="I784" s="478" t="s">
        <v>1528</v>
      </c>
      <c r="J784" s="483">
        <f>IF(I784="","",IF(COUNTIF('B.LT.QR.5.4 LTQR(Brokers)'!$B$13:$B$1000,DropDown!$I784)&gt;=1,"",ROW()-3))</f>
        <v>781</v>
      </c>
      <c r="K784" s="143" t="str">
        <f t="shared" si="38"/>
        <v>Supreme One Wealth Management Limited</v>
      </c>
    </row>
    <row r="785" spans="1:11" ht="15" customHeight="1">
      <c r="A785" s="284"/>
      <c r="B785" s="483" t="str">
        <f>IF(A785="","",IF(COUNTIF('B.LT.QR.5.2 LTQR(Bancassurance)'!$B$13:$B$1000,DropDown!$A785)&gt;=1,"",ROW()-3))</f>
        <v/>
      </c>
      <c r="C785" s="143" t="str">
        <f t="shared" si="36"/>
        <v>N/A</v>
      </c>
      <c r="E785" s="284" t="s">
        <v>3199</v>
      </c>
      <c r="F785" s="483">
        <f>IF(E785="","",IF(COUNTIF('B.LT.QR.5.3 LTQR(Corp Agencies)'!$B$13:$B$1000,DropDown!$E785)&gt;=1,"",ROW()-3))</f>
        <v>782</v>
      </c>
      <c r="G785" s="143" t="str">
        <f t="shared" si="37"/>
        <v>HUSSMANN WEALTH MANAGEMENT LIMITED</v>
      </c>
      <c r="I785" s="143" t="s">
        <v>1460</v>
      </c>
      <c r="J785" s="483">
        <f>IF(I785="","",IF(COUNTIF('B.LT.QR.5.4 LTQR(Brokers)'!$B$13:$B$1000,DropDown!$I785)&gt;=1,"",ROW()-3))</f>
        <v>782</v>
      </c>
      <c r="K785" s="143" t="str">
        <f t="shared" si="38"/>
        <v>Supreme Wealth Management Limited</v>
      </c>
    </row>
    <row r="786" spans="1:11" ht="15" customHeight="1">
      <c r="A786" s="284"/>
      <c r="B786" s="483" t="str">
        <f>IF(A786="","",IF(COUNTIF('B.LT.QR.5.2 LTQR(Bancassurance)'!$B$13:$B$1000,DropDown!$A786)&gt;=1,"",ROW()-3))</f>
        <v/>
      </c>
      <c r="C786" s="143" t="str">
        <f t="shared" si="36"/>
        <v>N/A</v>
      </c>
      <c r="E786" s="284" t="s">
        <v>5127</v>
      </c>
      <c r="F786" s="483">
        <f>IF(E786="","",IF(COUNTIF('B.LT.QR.5.3 LTQR(Corp Agencies)'!$B$13:$B$1000,DropDown!$E786)&gt;=1,"",ROW()-3))</f>
        <v>783</v>
      </c>
      <c r="G786" s="143" t="str">
        <f t="shared" si="37"/>
        <v>HUTCHISON TELECOM FINANCE LIMITED</v>
      </c>
      <c r="I786" s="143" t="s">
        <v>1520</v>
      </c>
      <c r="J786" s="483">
        <f>IF(I786="","",IF(COUNTIF('B.LT.QR.5.4 LTQR(Brokers)'!$B$13:$B$1000,DropDown!$I786)&gt;=1,"",ROW()-3))</f>
        <v>783</v>
      </c>
      <c r="K786" s="143" t="str">
        <f t="shared" si="38"/>
        <v>Swisscare Asia Limited</v>
      </c>
    </row>
    <row r="787" spans="1:11" ht="15" customHeight="1">
      <c r="A787" s="284"/>
      <c r="B787" s="483" t="str">
        <f>IF(A787="","",IF(COUNTIF('B.LT.QR.5.2 LTQR(Bancassurance)'!$B$13:$B$1000,DropDown!$A787)&gt;=1,"",ROW()-3))</f>
        <v/>
      </c>
      <c r="C787" s="143" t="str">
        <f t="shared" si="36"/>
        <v>N/A</v>
      </c>
      <c r="E787" s="284" t="s">
        <v>3633</v>
      </c>
      <c r="F787" s="483">
        <f>IF(E787="","",IF(COUNTIF('B.LT.QR.5.3 LTQR(Corp Agencies)'!$B$13:$B$1000,DropDown!$E787)&gt;=1,"",ROW()-3))</f>
        <v>784</v>
      </c>
      <c r="G787" s="143" t="str">
        <f t="shared" si="37"/>
        <v>HUTCHISON TRAVEL LIMITED</v>
      </c>
      <c r="I787" s="478" t="s">
        <v>996</v>
      </c>
      <c r="J787" s="483">
        <f>IF(I787="","",IF(COUNTIF('B.LT.QR.5.4 LTQR(Brokers)'!$B$13:$B$1000,DropDown!$I787)&gt;=1,"",ROW()-3))</f>
        <v>784</v>
      </c>
      <c r="K787" s="143" t="str">
        <f t="shared" si="38"/>
        <v>Swiss-Sure Company Limited</v>
      </c>
    </row>
    <row r="788" spans="1:11" ht="15" customHeight="1">
      <c r="A788" s="284"/>
      <c r="B788" s="483" t="str">
        <f>IF(A788="","",IF(COUNTIF('B.LT.QR.5.2 LTQR(Bancassurance)'!$B$13:$B$1000,DropDown!$A788)&gt;=1,"",ROW()-3))</f>
        <v/>
      </c>
      <c r="C788" s="143" t="str">
        <f t="shared" si="36"/>
        <v>N/A</v>
      </c>
      <c r="E788" s="284" t="s">
        <v>4923</v>
      </c>
      <c r="F788" s="483">
        <f>IF(E788="","",IF(COUNTIF('B.LT.QR.5.3 LTQR(Corp Agencies)'!$B$13:$B$1000,DropDown!$E788)&gt;=1,"",ROW()-3))</f>
        <v>785</v>
      </c>
      <c r="G788" s="143" t="str">
        <f t="shared" si="37"/>
        <v>I POWER &amp; COMPANY</v>
      </c>
      <c r="I788" s="478" t="s">
        <v>2182</v>
      </c>
      <c r="J788" s="483">
        <f>IF(I788="","",IF(COUNTIF('B.LT.QR.5.4 LTQR(Brokers)'!$B$13:$B$1000,DropDown!$I788)&gt;=1,"",ROW()-3))</f>
        <v>785</v>
      </c>
      <c r="K788" s="143" t="str">
        <f t="shared" si="38"/>
        <v>Synergy Wealth Management Ltd.</v>
      </c>
    </row>
    <row r="789" spans="1:11" ht="15" customHeight="1">
      <c r="A789" s="284"/>
      <c r="B789" s="483" t="str">
        <f>IF(A789="","",IF(COUNTIF('B.LT.QR.5.2 LTQR(Bancassurance)'!$B$13:$B$1000,DropDown!$A789)&gt;=1,"",ROW()-3))</f>
        <v/>
      </c>
      <c r="C789" s="143" t="str">
        <f t="shared" si="36"/>
        <v>N/A</v>
      </c>
      <c r="E789" s="284" t="s">
        <v>5129</v>
      </c>
      <c r="F789" s="483">
        <f>IF(E789="","",IF(COUNTIF('B.LT.QR.5.3 LTQR(Corp Agencies)'!$B$13:$B$1000,DropDown!$E789)&gt;=1,"",ROW()-3))</f>
        <v>786</v>
      </c>
      <c r="G789" s="143" t="str">
        <f t="shared" si="37"/>
        <v>I STUDY INTERNATIONAL LTD</v>
      </c>
      <c r="I789" s="478" t="s">
        <v>1724</v>
      </c>
      <c r="J789" s="483">
        <f>IF(I789="","",IF(COUNTIF('B.LT.QR.5.4 LTQR(Brokers)'!$B$13:$B$1000,DropDown!$I789)&gt;=1,"",ROW()-3))</f>
        <v>786</v>
      </c>
      <c r="K789" s="143" t="str">
        <f t="shared" si="38"/>
        <v>System (Far East) Insurance Brokers Limited</v>
      </c>
    </row>
    <row r="790" spans="1:11" ht="15" customHeight="1">
      <c r="A790" s="284"/>
      <c r="B790" s="483" t="str">
        <f>IF(A790="","",IF(COUNTIF('B.LT.QR.5.2 LTQR(Bancassurance)'!$B$13:$B$1000,DropDown!$A790)&gt;=1,"",ROW()-3))</f>
        <v/>
      </c>
      <c r="C790" s="143" t="str">
        <f t="shared" si="36"/>
        <v>N/A</v>
      </c>
      <c r="E790" s="284" t="s">
        <v>4351</v>
      </c>
      <c r="F790" s="483">
        <f>IF(E790="","",IF(COUNTIF('B.LT.QR.5.3 LTQR(Corp Agencies)'!$B$13:$B$1000,DropDown!$E790)&gt;=1,"",ROW()-3))</f>
        <v>787</v>
      </c>
      <c r="G790" s="143" t="str">
        <f t="shared" si="37"/>
        <v>IADVISE WEALTH MANAGEMENT LIMITED</v>
      </c>
      <c r="I790" s="478" t="s">
        <v>1372</v>
      </c>
      <c r="J790" s="483">
        <f>IF(I790="","",IF(COUNTIF('B.LT.QR.5.4 LTQR(Brokers)'!$B$13:$B$1000,DropDown!$I790)&gt;=1,"",ROW()-3))</f>
        <v>787</v>
      </c>
      <c r="K790" s="143" t="str">
        <f t="shared" si="38"/>
        <v>T&amp;Z Insurance Consultants (Hong Kong) Limited</v>
      </c>
    </row>
    <row r="791" spans="1:11" ht="15" customHeight="1">
      <c r="A791" s="284"/>
      <c r="B791" s="483" t="str">
        <f>IF(A791="","",IF(COUNTIF('B.LT.QR.5.2 LTQR(Bancassurance)'!$B$13:$B$1000,DropDown!$A791)&gt;=1,"",ROW()-3))</f>
        <v/>
      </c>
      <c r="C791" s="143" t="str">
        <f t="shared" si="36"/>
        <v>N/A</v>
      </c>
      <c r="E791" s="284" t="s">
        <v>5507</v>
      </c>
      <c r="F791" s="483">
        <f>IF(E791="","",IF(COUNTIF('B.LT.QR.5.3 LTQR(Corp Agencies)'!$B$13:$B$1000,DropDown!$E791)&gt;=1,"",ROW()-3))</f>
        <v>788</v>
      </c>
      <c r="G791" s="143" t="str">
        <f t="shared" si="37"/>
        <v>IBSEN AND ASSOCIATES LIMITED</v>
      </c>
      <c r="I791" s="143" t="s">
        <v>1854</v>
      </c>
      <c r="J791" s="483">
        <f>IF(I791="","",IF(COUNTIF('B.LT.QR.5.4 LTQR(Brokers)'!$B$13:$B$1000,DropDown!$I791)&gt;=1,"",ROW()-3))</f>
        <v>788</v>
      </c>
      <c r="K791" s="143" t="str">
        <f t="shared" si="38"/>
        <v>TAI ON INSURANCE BROKER LIMITED</v>
      </c>
    </row>
    <row r="792" spans="1:11" ht="15" customHeight="1">
      <c r="A792" s="284"/>
      <c r="B792" s="483" t="str">
        <f>IF(A792="","",IF(COUNTIF('B.LT.QR.5.2 LTQR(Bancassurance)'!$B$13:$B$1000,DropDown!$A792)&gt;=1,"",ROW()-3))</f>
        <v/>
      </c>
      <c r="C792" s="143" t="str">
        <f t="shared" si="36"/>
        <v>N/A</v>
      </c>
      <c r="E792" s="284" t="s">
        <v>3629</v>
      </c>
      <c r="F792" s="483">
        <f>IF(E792="","",IF(COUNTIF('B.LT.QR.5.3 LTQR(Corp Agencies)'!$B$13:$B$1000,DropDown!$E792)&gt;=1,"",ROW()-3))</f>
        <v>789</v>
      </c>
      <c r="G792" s="143" t="str">
        <f t="shared" si="37"/>
        <v>ICS INSURANCE ADVISERS LIMITED</v>
      </c>
      <c r="I792" s="143" t="s">
        <v>2300</v>
      </c>
      <c r="J792" s="483">
        <f>IF(I792="","",IF(COUNTIF('B.LT.QR.5.4 LTQR(Brokers)'!$B$13:$B$1000,DropDown!$I792)&gt;=1,"",ROW()-3))</f>
        <v>789</v>
      </c>
      <c r="K792" s="143" t="str">
        <f t="shared" si="38"/>
        <v>Taifu Asset Management Limited</v>
      </c>
    </row>
    <row r="793" spans="1:11" ht="15" customHeight="1">
      <c r="A793" s="284"/>
      <c r="B793" s="483" t="str">
        <f>IF(A793="","",IF(COUNTIF('B.LT.QR.5.2 LTQR(Bancassurance)'!$B$13:$B$1000,DropDown!$A793)&gt;=1,"",ROW()-3))</f>
        <v/>
      </c>
      <c r="C793" s="143" t="str">
        <f t="shared" si="36"/>
        <v>N/A</v>
      </c>
      <c r="E793" s="284" t="s">
        <v>4461</v>
      </c>
      <c r="F793" s="483">
        <f>IF(E793="","",IF(COUNTIF('B.LT.QR.5.3 LTQR(Corp Agencies)'!$B$13:$B$1000,DropDown!$E793)&gt;=1,"",ROW()-3))</f>
        <v>790</v>
      </c>
      <c r="G793" s="143" t="str">
        <f t="shared" si="37"/>
        <v>IDEAL SERVICE CENTER LIMITED</v>
      </c>
      <c r="I793" s="478" t="s">
        <v>1115</v>
      </c>
      <c r="J793" s="483">
        <f>IF(I793="","",IF(COUNTIF('B.LT.QR.5.4 LTQR(Brokers)'!$B$13:$B$1000,DropDown!$I793)&gt;=1,"",ROW()-3))</f>
        <v>790</v>
      </c>
      <c r="K793" s="143" t="str">
        <f t="shared" si="38"/>
        <v>Taiping Reinsurance Brokers Limited</v>
      </c>
    </row>
    <row r="794" spans="1:11" ht="15" customHeight="1">
      <c r="A794" s="284"/>
      <c r="B794" s="483" t="str">
        <f>IF(A794="","",IF(COUNTIF('B.LT.QR.5.2 LTQR(Bancassurance)'!$B$13:$B$1000,DropDown!$A794)&gt;=1,"",ROW()-3))</f>
        <v/>
      </c>
      <c r="C794" s="143" t="str">
        <f t="shared" si="36"/>
        <v>N/A</v>
      </c>
      <c r="E794" s="284" t="s">
        <v>4929</v>
      </c>
      <c r="F794" s="483">
        <f>IF(E794="","",IF(COUNTIF('B.LT.QR.5.3 LTQR(Corp Agencies)'!$B$13:$B$1000,DropDown!$E794)&gt;=1,"",ROW()-3))</f>
        <v>791</v>
      </c>
      <c r="G794" s="143" t="str">
        <f t="shared" si="37"/>
        <v>I-GOLDEN TOURS LIMITED</v>
      </c>
      <c r="I794" s="478" t="s">
        <v>1059</v>
      </c>
      <c r="J794" s="483">
        <f>IF(I794="","",IF(COUNTIF('B.LT.QR.5.4 LTQR(Brokers)'!$B$13:$B$1000,DropDown!$I794)&gt;=1,"",ROW()-3))</f>
        <v>791</v>
      </c>
      <c r="K794" s="143" t="str">
        <f t="shared" si="38"/>
        <v>Taishan Insurance Brokers Ltd</v>
      </c>
    </row>
    <row r="795" spans="1:11" ht="15" customHeight="1">
      <c r="A795" s="284"/>
      <c r="B795" s="483" t="str">
        <f>IF(A795="","",IF(COUNTIF('B.LT.QR.5.2 LTQR(Bancassurance)'!$B$13:$B$1000,DropDown!$A795)&gt;=1,"",ROW()-3))</f>
        <v/>
      </c>
      <c r="C795" s="143" t="str">
        <f t="shared" si="36"/>
        <v>N/A</v>
      </c>
      <c r="E795" s="284" t="s">
        <v>6589</v>
      </c>
      <c r="F795" s="483">
        <f>IF(E795="","",IF(COUNTIF('B.LT.QR.5.3 LTQR(Corp Agencies)'!$B$13:$B$1000,DropDown!$E795)&gt;=1,"",ROW()-3))</f>
        <v>792</v>
      </c>
      <c r="G795" s="143" t="str">
        <f t="shared" si="37"/>
        <v>iGrowth Insurance Services Limited</v>
      </c>
      <c r="I795" s="143" t="s">
        <v>2754</v>
      </c>
      <c r="J795" s="483">
        <f>IF(I795="","",IF(COUNTIF('B.LT.QR.5.4 LTQR(Brokers)'!$B$13:$B$1000,DropDown!$I795)&gt;=1,"",ROW()-3))</f>
        <v>792</v>
      </c>
      <c r="K795" s="143" t="str">
        <f t="shared" si="38"/>
        <v>Talent Insurance Brokerage Limited</v>
      </c>
    </row>
    <row r="796" spans="1:11" ht="15" customHeight="1">
      <c r="A796" s="284"/>
      <c r="B796" s="483" t="str">
        <f>IF(A796="","",IF(COUNTIF('B.LT.QR.5.2 LTQR(Bancassurance)'!$B$13:$B$1000,DropDown!$A796)&gt;=1,"",ROW()-3))</f>
        <v/>
      </c>
      <c r="C796" s="143" t="str">
        <f t="shared" si="36"/>
        <v>N/A</v>
      </c>
      <c r="E796" s="284" t="s">
        <v>3983</v>
      </c>
      <c r="F796" s="483">
        <f>IF(E796="","",IF(COUNTIF('B.LT.QR.5.3 LTQR(Corp Agencies)'!$B$13:$B$1000,DropDown!$E796)&gt;=1,"",ROW()-3))</f>
        <v>793</v>
      </c>
      <c r="G796" s="143" t="str">
        <f t="shared" si="37"/>
        <v>I-GUARD INSURANCE AGENCY LIMITED</v>
      </c>
      <c r="I796" s="478" t="s">
        <v>2170</v>
      </c>
      <c r="J796" s="483">
        <f>IF(I796="","",IF(COUNTIF('B.LT.QR.5.4 LTQR(Brokers)'!$B$13:$B$1000,DropDown!$I796)&gt;=1,"",ROW()-3))</f>
        <v>793</v>
      </c>
      <c r="K796" s="143" t="str">
        <f t="shared" si="38"/>
        <v>Talent Services Limited</v>
      </c>
    </row>
    <row r="797" spans="1:11" ht="15" customHeight="1">
      <c r="A797" s="284"/>
      <c r="B797" s="483" t="str">
        <f>IF(A797="","",IF(COUNTIF('B.LT.QR.5.2 LTQR(Bancassurance)'!$B$13:$B$1000,DropDown!$A797)&gt;=1,"",ROW()-3))</f>
        <v/>
      </c>
      <c r="C797" s="143" t="str">
        <f t="shared" si="36"/>
        <v>N/A</v>
      </c>
      <c r="E797" s="284" t="s">
        <v>3085</v>
      </c>
      <c r="F797" s="483">
        <f>IF(E797="","",IF(COUNTIF('B.LT.QR.5.3 LTQR(Corp Agencies)'!$B$13:$B$1000,DropDown!$E797)&gt;=1,"",ROW()-3))</f>
        <v>794</v>
      </c>
      <c r="G797" s="143" t="str">
        <f t="shared" si="37"/>
        <v>IMMENSE COMPANY</v>
      </c>
      <c r="I797" s="478" t="s">
        <v>2052</v>
      </c>
      <c r="J797" s="483">
        <f>IF(I797="","",IF(COUNTIF('B.LT.QR.5.4 LTQR(Brokers)'!$B$13:$B$1000,DropDown!$I797)&gt;=1,"",ROW()-3))</f>
        <v>794</v>
      </c>
      <c r="K797" s="143" t="str">
        <f t="shared" si="38"/>
        <v>Target Global Wealth Management Limited</v>
      </c>
    </row>
    <row r="798" spans="1:11" ht="15" customHeight="1">
      <c r="A798" s="284"/>
      <c r="B798" s="483" t="str">
        <f>IF(A798="","",IF(COUNTIF('B.LT.QR.5.2 LTQR(Bancassurance)'!$B$13:$B$1000,DropDown!$A798)&gt;=1,"",ROW()-3))</f>
        <v/>
      </c>
      <c r="C798" s="143" t="str">
        <f t="shared" si="36"/>
        <v>N/A</v>
      </c>
      <c r="E798" s="284" t="s">
        <v>4747</v>
      </c>
      <c r="F798" s="483">
        <f>IF(E798="","",IF(COUNTIF('B.LT.QR.5.3 LTQR(Corp Agencies)'!$B$13:$B$1000,DropDown!$E798)&gt;=1,"",ROW()-3))</f>
        <v>795</v>
      </c>
      <c r="G798" s="143" t="str">
        <f t="shared" si="37"/>
        <v>IMMO POOL</v>
      </c>
      <c r="I798" s="478" t="s">
        <v>2722</v>
      </c>
      <c r="J798" s="483">
        <f>IF(I798="","",IF(COUNTIF('B.LT.QR.5.4 LTQR(Brokers)'!$B$13:$B$1000,DropDown!$I798)&gt;=1,"",ROW()-3))</f>
        <v>795</v>
      </c>
      <c r="K798" s="143" t="str">
        <f t="shared" si="38"/>
        <v>TARTARIC INSURANCE BROKERS LIMITED</v>
      </c>
    </row>
    <row r="799" spans="1:11" ht="15" customHeight="1">
      <c r="A799" s="284"/>
      <c r="B799" s="483" t="str">
        <f>IF(A799="","",IF(COUNTIF('B.LT.QR.5.2 LTQR(Bancassurance)'!$B$13:$B$1000,DropDown!$A799)&gt;=1,"",ROW()-3))</f>
        <v/>
      </c>
      <c r="C799" s="143" t="str">
        <f t="shared" si="36"/>
        <v>N/A</v>
      </c>
      <c r="E799" s="284" t="s">
        <v>4865</v>
      </c>
      <c r="F799" s="483">
        <f>IF(E799="","",IF(COUNTIF('B.LT.QR.5.3 LTQR(Corp Agencies)'!$B$13:$B$1000,DropDown!$E799)&gt;=1,"",ROW()-3))</f>
        <v>796</v>
      </c>
      <c r="G799" s="143" t="str">
        <f t="shared" si="37"/>
        <v>INCHCAPE MOBILITY LIMITED</v>
      </c>
      <c r="I799" s="478" t="s">
        <v>1376</v>
      </c>
      <c r="J799" s="483">
        <f>IF(I799="","",IF(COUNTIF('B.LT.QR.5.4 LTQR(Brokers)'!$B$13:$B$1000,DropDown!$I799)&gt;=1,"",ROW()-3))</f>
        <v>796</v>
      </c>
      <c r="K799" s="143" t="str">
        <f t="shared" si="38"/>
        <v>Taylor Brunswick Group Limited</v>
      </c>
    </row>
    <row r="800" spans="1:11" ht="15" customHeight="1">
      <c r="A800" s="284"/>
      <c r="B800" s="483" t="str">
        <f>IF(A800="","",IF(COUNTIF('B.LT.QR.5.2 LTQR(Bancassurance)'!$B$13:$B$1000,DropDown!$A800)&gt;=1,"",ROW()-3))</f>
        <v/>
      </c>
      <c r="C800" s="143" t="str">
        <f t="shared" si="36"/>
        <v>N/A</v>
      </c>
      <c r="E800" s="284" t="s">
        <v>5443</v>
      </c>
      <c r="F800" s="483">
        <f>IF(E800="","",IF(COUNTIF('B.LT.QR.5.3 LTQR(Corp Agencies)'!$B$13:$B$1000,DropDown!$E800)&gt;=1,"",ROW()-3))</f>
        <v>797</v>
      </c>
      <c r="G800" s="143" t="str">
        <f t="shared" si="37"/>
        <v>INDUSTRIAL &amp; COMMERCIAL UNDERWRITERS LIMITED</v>
      </c>
      <c r="I800" s="478" t="s">
        <v>2508</v>
      </c>
      <c r="J800" s="483">
        <f>IF(I800="","",IF(COUNTIF('B.LT.QR.5.4 LTQR(Brokers)'!$B$13:$B$1000,DropDown!$I800)&gt;=1,"",ROW()-3))</f>
        <v>797</v>
      </c>
      <c r="K800" s="143" t="str">
        <f t="shared" si="38"/>
        <v>Tek Fong Group Limited</v>
      </c>
    </row>
    <row r="801" spans="1:11" ht="15" customHeight="1">
      <c r="A801" s="284"/>
      <c r="B801" s="483" t="str">
        <f>IF(A801="","",IF(COUNTIF('B.LT.QR.5.2 LTQR(Bancassurance)'!$B$13:$B$1000,DropDown!$A801)&gt;=1,"",ROW()-3))</f>
        <v/>
      </c>
      <c r="C801" s="143" t="str">
        <f t="shared" si="36"/>
        <v>N/A</v>
      </c>
      <c r="E801" s="284" t="s">
        <v>4805</v>
      </c>
      <c r="F801" s="483">
        <f>IF(E801="","",IF(COUNTIF('B.LT.QR.5.3 LTQR(Corp Agencies)'!$B$13:$B$1000,DropDown!$E801)&gt;=1,"",ROW()-3))</f>
        <v>798</v>
      </c>
      <c r="G801" s="143" t="str">
        <f t="shared" si="37"/>
        <v>INNOVEST WEALTH MANAGEMENT LTD</v>
      </c>
      <c r="I801" s="478" t="s">
        <v>1109</v>
      </c>
      <c r="J801" s="483">
        <f>IF(I801="","",IF(COUNTIF('B.LT.QR.5.4 LTQR(Brokers)'!$B$13:$B$1000,DropDown!$I801)&gt;=1,"",ROW()-3))</f>
        <v>798</v>
      </c>
      <c r="K801" s="143" t="str">
        <f t="shared" si="38"/>
        <v>Telos Capital &amp; Risk Management Limited</v>
      </c>
    </row>
    <row r="802" spans="1:11" ht="15" customHeight="1">
      <c r="A802" s="284"/>
      <c r="B802" s="483" t="str">
        <f>IF(A802="","",IF(COUNTIF('B.LT.QR.5.2 LTQR(Bancassurance)'!$B$13:$B$1000,DropDown!$A802)&gt;=1,"",ROW()-3))</f>
        <v/>
      </c>
      <c r="C802" s="143" t="str">
        <f t="shared" si="36"/>
        <v>N/A</v>
      </c>
      <c r="E802" s="284" t="s">
        <v>2882</v>
      </c>
      <c r="F802" s="483">
        <f>IF(E802="","",IF(COUNTIF('B.LT.QR.5.3 LTQR(Corp Agencies)'!$B$13:$B$1000,DropDown!$E802)&gt;=1,"",ROW()-3))</f>
        <v>799</v>
      </c>
      <c r="G802" s="143" t="str">
        <f t="shared" si="37"/>
        <v>INSPRO INSURANCE CONSULTANT</v>
      </c>
      <c r="I802" s="143" t="s">
        <v>2098</v>
      </c>
      <c r="J802" s="483">
        <f>IF(I802="","",IF(COUNTIF('B.LT.QR.5.4 LTQR(Brokers)'!$B$13:$B$1000,DropDown!$I802)&gt;=1,"",ROW()-3))</f>
        <v>799</v>
      </c>
      <c r="K802" s="143" t="str">
        <f t="shared" si="38"/>
        <v>Tengard Financial Services Limited</v>
      </c>
    </row>
    <row r="803" spans="1:11" ht="15" customHeight="1">
      <c r="A803" s="284"/>
      <c r="B803" s="483" t="str">
        <f>IF(A803="","",IF(COUNTIF('B.LT.QR.5.2 LTQR(Bancassurance)'!$B$13:$B$1000,DropDown!$A803)&gt;=1,"",ROW()-3))</f>
        <v/>
      </c>
      <c r="C803" s="143" t="str">
        <f t="shared" si="36"/>
        <v>N/A</v>
      </c>
      <c r="E803" s="284" t="s">
        <v>5950</v>
      </c>
      <c r="F803" s="483">
        <f>IF(E803="","",IF(COUNTIF('B.LT.QR.5.3 LTQR(Corp Agencies)'!$B$13:$B$1000,DropDown!$E803)&gt;=1,"",ROW()-3))</f>
        <v>800</v>
      </c>
      <c r="G803" s="143" t="str">
        <f t="shared" si="37"/>
        <v>INSTOR SERVICES CO</v>
      </c>
      <c r="I803" s="478" t="s">
        <v>2264</v>
      </c>
      <c r="J803" s="483">
        <f>IF(I803="","",IF(COUNTIF('B.LT.QR.5.4 LTQR(Brokers)'!$B$13:$B$1000,DropDown!$I803)&gt;=1,"",ROW()-3))</f>
        <v>800</v>
      </c>
      <c r="K803" s="143" t="str">
        <f t="shared" si="38"/>
        <v>Tenti Wealth Management Company Limited</v>
      </c>
    </row>
    <row r="804" spans="1:11" ht="15" customHeight="1">
      <c r="A804" s="284"/>
      <c r="B804" s="483" t="str">
        <f>IF(A804="","",IF(COUNTIF('B.LT.QR.5.2 LTQR(Bancassurance)'!$B$13:$B$1000,DropDown!$A804)&gt;=1,"",ROW()-3))</f>
        <v/>
      </c>
      <c r="C804" s="143" t="str">
        <f t="shared" si="36"/>
        <v>N/A</v>
      </c>
      <c r="E804" s="284" t="s">
        <v>3041</v>
      </c>
      <c r="F804" s="483">
        <f>IF(E804="","",IF(COUNTIF('B.LT.QR.5.3 LTQR(Corp Agencies)'!$B$13:$B$1000,DropDown!$E804)&gt;=1,"",ROW()-3))</f>
        <v>801</v>
      </c>
      <c r="G804" s="143" t="str">
        <f t="shared" si="37"/>
        <v>INSU CONSULTANT COMPANY</v>
      </c>
      <c r="I804" s="143" t="s">
        <v>2538</v>
      </c>
      <c r="J804" s="483">
        <f>IF(I804="","",IF(COUNTIF('B.LT.QR.5.4 LTQR(Brokers)'!$B$13:$B$1000,DropDown!$I804)&gt;=1,"",ROW()-3))</f>
        <v>801</v>
      </c>
      <c r="K804" s="143" t="str">
        <f t="shared" si="38"/>
        <v>The Core Insurance Brokers Limited</v>
      </c>
    </row>
    <row r="805" spans="1:11" ht="15" customHeight="1">
      <c r="A805" s="284"/>
      <c r="B805" s="483" t="str">
        <f>IF(A805="","",IF(COUNTIF('B.LT.QR.5.2 LTQR(Bancassurance)'!$B$13:$B$1000,DropDown!$A805)&gt;=1,"",ROW()-3))</f>
        <v/>
      </c>
      <c r="C805" s="143" t="str">
        <f t="shared" si="36"/>
        <v>N/A</v>
      </c>
      <c r="E805" s="284" t="s">
        <v>5537</v>
      </c>
      <c r="F805" s="483">
        <f>IF(E805="","",IF(COUNTIF('B.LT.QR.5.3 LTQR(Corp Agencies)'!$B$13:$B$1000,DropDown!$E805)&gt;=1,"",ROW()-3))</f>
        <v>802</v>
      </c>
      <c r="G805" s="143" t="str">
        <f t="shared" si="37"/>
        <v>INSU-ONE CONSULTANT COMPANY LIMITED</v>
      </c>
      <c r="I805" s="478" t="s">
        <v>1113</v>
      </c>
      <c r="J805" s="483">
        <f>IF(I805="","",IF(COUNTIF('B.LT.QR.5.4 LTQR(Brokers)'!$B$13:$B$1000,DropDown!$I805)&gt;=1,"",ROW()-3))</f>
        <v>802</v>
      </c>
      <c r="K805" s="143" t="str">
        <f t="shared" si="38"/>
        <v>The Kyoritsu Insurance Brokers (Hong Kong) Company Limited</v>
      </c>
    </row>
    <row r="806" spans="1:11" ht="15" customHeight="1">
      <c r="A806" s="284"/>
      <c r="B806" s="483" t="str">
        <f>IF(A806="","",IF(COUNTIF('B.LT.QR.5.2 LTQR(Bancassurance)'!$B$13:$B$1000,DropDown!$A806)&gt;=1,"",ROW()-3))</f>
        <v/>
      </c>
      <c r="C806" s="143" t="str">
        <f t="shared" si="36"/>
        <v>N/A</v>
      </c>
      <c r="E806" s="284" t="s">
        <v>4037</v>
      </c>
      <c r="F806" s="483">
        <f>IF(E806="","",IF(COUNTIF('B.LT.QR.5.3 LTQR(Corp Agencies)'!$B$13:$B$1000,DropDown!$E806)&gt;=1,"",ROW()-3))</f>
        <v>803</v>
      </c>
      <c r="G806" s="143" t="str">
        <f t="shared" si="37"/>
        <v>INSUPRO INSURANCE AGENCY CO., LIMITED</v>
      </c>
      <c r="I806" s="284" t="s">
        <v>2154</v>
      </c>
      <c r="J806" s="483">
        <f>IF(I806="","",IF(COUNTIF('B.LT.QR.5.4 LTQR(Brokers)'!$B$13:$B$1000,DropDown!$I806)&gt;=1,"",ROW()-3))</f>
        <v>803</v>
      </c>
      <c r="K806" s="143" t="str">
        <f t="shared" si="38"/>
        <v>The LOG International Limited</v>
      </c>
    </row>
    <row r="807" spans="1:11" ht="15" customHeight="1">
      <c r="A807" s="284"/>
      <c r="B807" s="483" t="str">
        <f>IF(A807="","",IF(COUNTIF('B.LT.QR.5.2 LTQR(Bancassurance)'!$B$13:$B$1000,DropDown!$A807)&gt;=1,"",ROW()-3))</f>
        <v/>
      </c>
      <c r="C807" s="143" t="str">
        <f t="shared" si="36"/>
        <v>N/A</v>
      </c>
      <c r="E807" s="284" t="s">
        <v>3955</v>
      </c>
      <c r="F807" s="483">
        <f>IF(E807="","",IF(COUNTIF('B.LT.QR.5.3 LTQR(Corp Agencies)'!$B$13:$B$1000,DropDown!$E807)&gt;=1,"",ROW()-3))</f>
        <v>804</v>
      </c>
      <c r="G807" s="143" t="str">
        <f t="shared" si="37"/>
        <v>INSUPRO INSURANCE CONSULTANTS CO.</v>
      </c>
      <c r="I807" s="284" t="s">
        <v>1562</v>
      </c>
      <c r="J807" s="483">
        <f>IF(I807="","",IF(COUNTIF('B.LT.QR.5.4 LTQR(Brokers)'!$B$13:$B$1000,DropDown!$I807)&gt;=1,"",ROW()-3))</f>
        <v>804</v>
      </c>
      <c r="K807" s="143" t="str">
        <f t="shared" si="38"/>
        <v>The NXS Group Limited</v>
      </c>
    </row>
    <row r="808" spans="1:11" ht="15" customHeight="1">
      <c r="A808" s="284"/>
      <c r="B808" s="483" t="str">
        <f>IF(A808="","",IF(COUNTIF('B.LT.QR.5.2 LTQR(Bancassurance)'!$B$13:$B$1000,DropDown!$A808)&gt;=1,"",ROW()-3))</f>
        <v/>
      </c>
      <c r="C808" s="143" t="str">
        <f t="shared" si="36"/>
        <v>N/A</v>
      </c>
      <c r="E808" s="284" t="s">
        <v>3945</v>
      </c>
      <c r="F808" s="483">
        <f>IF(E808="","",IF(COUNTIF('B.LT.QR.5.3 LTQR(Corp Agencies)'!$B$13:$B$1000,DropDown!$E808)&gt;=1,"",ROW()-3))</f>
        <v>805</v>
      </c>
      <c r="G808" s="143" t="str">
        <f t="shared" si="37"/>
        <v>INSUPRO INSURANCE SERVICES CO</v>
      </c>
      <c r="I808" s="284" t="s">
        <v>1207</v>
      </c>
      <c r="J808" s="483">
        <f>IF(I808="","",IF(COUNTIF('B.LT.QR.5.4 LTQR(Brokers)'!$B$13:$B$1000,DropDown!$I808)&gt;=1,"",ROW()-3))</f>
        <v>805</v>
      </c>
      <c r="K808" s="143" t="str">
        <f t="shared" si="38"/>
        <v>The Philippa Huckle Group Limited</v>
      </c>
    </row>
    <row r="809" spans="1:11" ht="15" customHeight="1">
      <c r="A809" s="284"/>
      <c r="B809" s="483" t="str">
        <f>IF(A809="","",IF(COUNTIF('B.LT.QR.5.2 LTQR(Bancassurance)'!$B$13:$B$1000,DropDown!$A809)&gt;=1,"",ROW()-3))</f>
        <v/>
      </c>
      <c r="C809" s="143" t="str">
        <f t="shared" si="36"/>
        <v>N/A</v>
      </c>
      <c r="E809" s="284" t="s">
        <v>3623</v>
      </c>
      <c r="F809" s="483">
        <f>IF(E809="","",IF(COUNTIF('B.LT.QR.5.3 LTQR(Corp Agencies)'!$B$13:$B$1000,DropDown!$E809)&gt;=1,"",ROW()-3))</f>
        <v>806</v>
      </c>
      <c r="G809" s="143" t="str">
        <f t="shared" si="37"/>
        <v>INSURALL INSURANCE AGENCY LTD</v>
      </c>
      <c r="I809" s="284" t="s">
        <v>1333</v>
      </c>
      <c r="J809" s="483">
        <f>IF(I809="","",IF(COUNTIF('B.LT.QR.5.4 LTQR(Brokers)'!$B$13:$B$1000,DropDown!$I809)&gt;=1,"",ROW()-3))</f>
        <v>806</v>
      </c>
      <c r="K809" s="143" t="str">
        <f t="shared" si="38"/>
        <v>The Protection Company Hong Kong Limited</v>
      </c>
    </row>
    <row r="810" spans="1:11" ht="15" customHeight="1">
      <c r="A810" s="284"/>
      <c r="B810" s="483" t="str">
        <f>IF(A810="","",IF(COUNTIF('B.LT.QR.5.2 LTQR(Bancassurance)'!$B$13:$B$1000,DropDown!$A810)&gt;=1,"",ROW()-3))</f>
        <v/>
      </c>
      <c r="C810" s="143" t="str">
        <f t="shared" si="36"/>
        <v>N/A</v>
      </c>
      <c r="E810" s="284" t="s">
        <v>6691</v>
      </c>
      <c r="F810" s="483">
        <f>IF(E810="","",IF(COUNTIF('B.LT.QR.5.3 LTQR(Corp Agencies)'!$B$13:$B$1000,DropDown!$E810)&gt;=1,"",ROW()-3))</f>
        <v>807</v>
      </c>
      <c r="G810" s="143" t="str">
        <f t="shared" si="37"/>
        <v>INSURANCE CONSULTANTS SERVICES O/B GOOD VIEW ENTERPRISES LIMITED</v>
      </c>
      <c r="I810" s="284" t="s">
        <v>1996</v>
      </c>
      <c r="J810" s="483">
        <f>IF(I810="","",IF(COUNTIF('B.LT.QR.5.4 LTQR(Brokers)'!$B$13:$B$1000,DropDown!$I810)&gt;=1,"",ROW()-3))</f>
        <v>807</v>
      </c>
      <c r="K810" s="143" t="str">
        <f t="shared" si="38"/>
        <v>The Tao Wealth Management Ltd.</v>
      </c>
    </row>
    <row r="811" spans="1:11" ht="15" customHeight="1">
      <c r="A811" s="284"/>
      <c r="B811" s="483" t="str">
        <f>IF(A811="","",IF(COUNTIF('B.LT.QR.5.2 LTQR(Bancassurance)'!$B$13:$B$1000,DropDown!$A811)&gt;=1,"",ROW()-3))</f>
        <v/>
      </c>
      <c r="C811" s="143" t="str">
        <f t="shared" si="36"/>
        <v>N/A</v>
      </c>
      <c r="E811" s="284" t="s">
        <v>6196</v>
      </c>
      <c r="F811" s="483">
        <f>IF(E811="","",IF(COUNTIF('B.LT.QR.5.3 LTQR(Corp Agencies)'!$B$13:$B$1000,DropDown!$E811)&gt;=1,"",ROW()-3))</f>
        <v>808</v>
      </c>
      <c r="G811" s="143" t="str">
        <f t="shared" si="37"/>
        <v>INSURANCE MANAGEMENT &amp; SERVICES LTD</v>
      </c>
      <c r="I811" s="284" t="s">
        <v>1822</v>
      </c>
      <c r="J811" s="483">
        <f>IF(I811="","",IF(COUNTIF('B.LT.QR.5.4 LTQR(Brokers)'!$B$13:$B$1000,DropDown!$I811)&gt;=1,"",ROW()-3))</f>
        <v>808</v>
      </c>
      <c r="K811" s="143" t="str">
        <f t="shared" si="38"/>
        <v>Thornton Global Wealth Management Limited</v>
      </c>
    </row>
    <row r="812" spans="1:11" ht="15" customHeight="1">
      <c r="A812" s="284"/>
      <c r="B812" s="483" t="str">
        <f>IF(A812="","",IF(COUNTIF('B.LT.QR.5.2 LTQR(Bancassurance)'!$B$13:$B$1000,DropDown!$A812)&gt;=1,"",ROW()-3))</f>
        <v/>
      </c>
      <c r="C812" s="143" t="str">
        <f t="shared" si="36"/>
        <v>N/A</v>
      </c>
      <c r="E812" s="284" t="s">
        <v>6337</v>
      </c>
      <c r="F812" s="483">
        <f>IF(E812="","",IF(COUNTIF('B.LT.QR.5.3 LTQR(Corp Agencies)'!$B$13:$B$1000,DropDown!$E812)&gt;=1,"",ROW()-3))</f>
        <v>809</v>
      </c>
      <c r="G812" s="143" t="str">
        <f t="shared" si="37"/>
        <v>INSURANCE MANAGEMENT SYSTEMS LIMITED</v>
      </c>
      <c r="I812" s="284" t="s">
        <v>1436</v>
      </c>
      <c r="J812" s="483">
        <f>IF(I812="","",IF(COUNTIF('B.LT.QR.5.4 LTQR(Brokers)'!$B$13:$B$1000,DropDown!$I812)&gt;=1,"",ROW()-3))</f>
        <v>809</v>
      </c>
      <c r="K812" s="143" t="str">
        <f t="shared" si="38"/>
        <v>TigerRisk China Partners Limited</v>
      </c>
    </row>
    <row r="813" spans="1:11" ht="15" customHeight="1">
      <c r="A813" s="284"/>
      <c r="B813" s="483" t="str">
        <f>IF(A813="","",IF(COUNTIF('B.LT.QR.5.2 LTQR(Bancassurance)'!$B$13:$B$1000,DropDown!$A813)&gt;=1,"",ROW()-3))</f>
        <v/>
      </c>
      <c r="C813" s="143" t="str">
        <f t="shared" si="36"/>
        <v>N/A</v>
      </c>
      <c r="E813" s="284" t="s">
        <v>3075</v>
      </c>
      <c r="F813" s="483">
        <f>IF(E813="","",IF(COUNTIF('B.LT.QR.5.3 LTQR(Corp Agencies)'!$B$13:$B$1000,DropDown!$E813)&gt;=1,"",ROW()-3))</f>
        <v>810</v>
      </c>
      <c r="G813" s="143" t="str">
        <f t="shared" si="37"/>
        <v>INSUR-CREDIT INSURANCE CONSULTANCY</v>
      </c>
      <c r="I813" s="284" t="s">
        <v>1187</v>
      </c>
      <c r="J813" s="483">
        <f>IF(I813="","",IF(COUNTIF('B.LT.QR.5.4 LTQR(Brokers)'!$B$13:$B$1000,DropDown!$I813)&gt;=1,"",ROW()-3))</f>
        <v>810</v>
      </c>
      <c r="K813" s="143" t="str">
        <f t="shared" si="38"/>
        <v>Times Insurance Consultants Limited</v>
      </c>
    </row>
    <row r="814" spans="1:11" ht="15" customHeight="1">
      <c r="A814" s="284"/>
      <c r="B814" s="483" t="str">
        <f>IF(A814="","",IF(COUNTIF('B.LT.QR.5.2 LTQR(Bancassurance)'!$B$13:$B$1000,DropDown!$A814)&gt;=1,"",ROW()-3))</f>
        <v/>
      </c>
      <c r="C814" s="143" t="str">
        <f t="shared" si="36"/>
        <v>N/A</v>
      </c>
      <c r="E814" s="284" t="s">
        <v>3205</v>
      </c>
      <c r="F814" s="483">
        <f>IF(E814="","",IF(COUNTIF('B.LT.QR.5.3 LTQR(Corp Agencies)'!$B$13:$B$1000,DropDown!$E814)&gt;=1,"",ROW()-3))</f>
        <v>811</v>
      </c>
      <c r="G814" s="143" t="str">
        <f t="shared" si="37"/>
        <v>INSUREX AGENCY CO</v>
      </c>
      <c r="I814" s="284" t="s">
        <v>2296</v>
      </c>
      <c r="J814" s="483">
        <f>IF(I814="","",IF(COUNTIF('B.LT.QR.5.4 LTQR(Brokers)'!$B$13:$B$1000,DropDown!$I814)&gt;=1,"",ROW()-3))</f>
        <v>811</v>
      </c>
      <c r="K814" s="143" t="str">
        <f t="shared" si="38"/>
        <v>Tinco Wealth Management Limited</v>
      </c>
    </row>
    <row r="815" spans="1:11" ht="15" customHeight="1">
      <c r="A815" s="284"/>
      <c r="B815" s="483" t="str">
        <f>IF(A815="","",IF(COUNTIF('B.LT.QR.5.2 LTQR(Bancassurance)'!$B$13:$B$1000,DropDown!$A815)&gt;=1,"",ROW()-3))</f>
        <v/>
      </c>
      <c r="C815" s="143" t="str">
        <f t="shared" si="36"/>
        <v>N/A</v>
      </c>
      <c r="E815" s="284" t="s">
        <v>6583</v>
      </c>
      <c r="F815" s="483">
        <f>IF(E815="","",IF(COUNTIF('B.LT.QR.5.3 LTQR(Corp Agencies)'!$B$13:$B$1000,DropDown!$E815)&gt;=1,"",ROW()-3))</f>
        <v>812</v>
      </c>
      <c r="G815" s="143" t="str">
        <f t="shared" si="37"/>
        <v>Insur-Freight &amp; Solutions Co</v>
      </c>
      <c r="I815" s="284" t="s">
        <v>2524</v>
      </c>
      <c r="J815" s="483">
        <f>IF(I815="","",IF(COUNTIF('B.LT.QR.5.4 LTQR(Brokers)'!$B$13:$B$1000,DropDown!$I815)&gt;=1,"",ROW()-3))</f>
        <v>812</v>
      </c>
      <c r="K815" s="143" t="str">
        <f t="shared" si="38"/>
        <v>TLC INSURANCE SERVICES COMPANY LIMITED</v>
      </c>
    </row>
    <row r="816" spans="1:11" ht="15" customHeight="1">
      <c r="A816" s="284"/>
      <c r="B816" s="483" t="str">
        <f>IF(A816="","",IF(COUNTIF('B.LT.QR.5.2 LTQR(Bancassurance)'!$B$13:$B$1000,DropDown!$A816)&gt;=1,"",ROW()-3))</f>
        <v/>
      </c>
      <c r="C816" s="143" t="str">
        <f t="shared" si="36"/>
        <v>N/A</v>
      </c>
      <c r="E816" s="284" t="s">
        <v>6433</v>
      </c>
      <c r="F816" s="483">
        <f>IF(E816="","",IF(COUNTIF('B.LT.QR.5.3 LTQR(Corp Agencies)'!$B$13:$B$1000,DropDown!$E816)&gt;=1,"",ROW()-3))</f>
        <v>813</v>
      </c>
      <c r="G816" s="143" t="str">
        <f t="shared" si="37"/>
        <v>INSURPRO INSURANCE SERVICES</v>
      </c>
      <c r="I816" s="284" t="s">
        <v>1982</v>
      </c>
      <c r="J816" s="483">
        <f>IF(I816="","",IF(COUNTIF('B.LT.QR.5.4 LTQR(Brokers)'!$B$13:$B$1000,DropDown!$I816)&gt;=1,"",ROW()-3))</f>
        <v>813</v>
      </c>
      <c r="K816" s="143" t="str">
        <f t="shared" si="38"/>
        <v>Todd Green International Limited</v>
      </c>
    </row>
    <row r="817" spans="1:11" ht="15" customHeight="1">
      <c r="A817" s="284"/>
      <c r="B817" s="483" t="str">
        <f>IF(A817="","",IF(COUNTIF('B.LT.QR.5.2 LTQR(Bancassurance)'!$B$13:$B$1000,DropDown!$A817)&gt;=1,"",ROW()-3))</f>
        <v/>
      </c>
      <c r="C817" s="143" t="str">
        <f t="shared" si="36"/>
        <v>N/A</v>
      </c>
      <c r="E817" s="284" t="s">
        <v>3057</v>
      </c>
      <c r="F817" s="483">
        <f>IF(E817="","",IF(COUNTIF('B.LT.QR.5.3 LTQR(Corp Agencies)'!$B$13:$B$1000,DropDown!$E817)&gt;=1,"",ROW()-3))</f>
        <v>814</v>
      </c>
      <c r="G817" s="143" t="str">
        <f t="shared" si="37"/>
        <v>INSUR-UNION</v>
      </c>
      <c r="I817" s="284" t="s">
        <v>2570</v>
      </c>
      <c r="J817" s="483">
        <f>IF(I817="","",IF(COUNTIF('B.LT.QR.5.4 LTQR(Brokers)'!$B$13:$B$1000,DropDown!$I817)&gt;=1,"",ROW()-3))</f>
        <v>814</v>
      </c>
      <c r="K817" s="143" t="str">
        <f t="shared" si="38"/>
        <v>TOP INTEGRITY FINANCIAL SERVICES LIMITED</v>
      </c>
    </row>
    <row r="818" spans="1:11" ht="15" customHeight="1">
      <c r="A818" s="284"/>
      <c r="B818" s="483" t="str">
        <f>IF(A818="","",IF(COUNTIF('B.LT.QR.5.2 LTQR(Bancassurance)'!$B$13:$B$1000,DropDown!$A818)&gt;=1,"",ROW()-3))</f>
        <v/>
      </c>
      <c r="C818" s="143" t="str">
        <f t="shared" si="36"/>
        <v>N/A</v>
      </c>
      <c r="E818" s="284" t="s">
        <v>6323</v>
      </c>
      <c r="F818" s="483">
        <f>IF(E818="","",IF(COUNTIF('B.LT.QR.5.3 LTQR(Corp Agencies)'!$B$13:$B$1000,DropDown!$E818)&gt;=1,"",ROW()-3))</f>
        <v>815</v>
      </c>
      <c r="G818" s="143" t="str">
        <f t="shared" si="37"/>
        <v>INSUR-UNION COMPANY</v>
      </c>
      <c r="I818" s="284" t="s">
        <v>2278</v>
      </c>
      <c r="J818" s="483">
        <f>IF(I818="","",IF(COUNTIF('B.LT.QR.5.4 LTQR(Brokers)'!$B$13:$B$1000,DropDown!$I818)&gt;=1,"",ROW()-3))</f>
        <v>815</v>
      </c>
      <c r="K818" s="143" t="str">
        <f t="shared" si="38"/>
        <v>Top One Global Wealth Management Limited</v>
      </c>
    </row>
    <row r="819" spans="1:11" ht="15" customHeight="1">
      <c r="A819" s="284"/>
      <c r="B819" s="483" t="str">
        <f>IF(A819="","",IF(COUNTIF('B.LT.QR.5.2 LTQR(Bancassurance)'!$B$13:$B$1000,DropDown!$A819)&gt;=1,"",ROW()-3))</f>
        <v/>
      </c>
      <c r="C819" s="143" t="str">
        <f t="shared" si="36"/>
        <v>N/A</v>
      </c>
      <c r="E819" s="284" t="s">
        <v>5429</v>
      </c>
      <c r="F819" s="483">
        <f>IF(E819="","",IF(COUNTIF('B.LT.QR.5.3 LTQR(Corp Agencies)'!$B$13:$B$1000,DropDown!$E819)&gt;=1,"",ROW()-3))</f>
        <v>816</v>
      </c>
      <c r="G819" s="143" t="str">
        <f t="shared" si="37"/>
        <v>INSUR-UNION UNDERWRITERS COMPANY</v>
      </c>
      <c r="I819" s="284" t="s">
        <v>2742</v>
      </c>
      <c r="J819" s="483">
        <f>IF(I819="","",IF(COUNTIF('B.LT.QR.5.4 LTQR(Brokers)'!$B$13:$B$1000,DropDown!$I819)&gt;=1,"",ROW()-3))</f>
        <v>816</v>
      </c>
      <c r="K819" s="143" t="str">
        <f t="shared" si="38"/>
        <v>TOPAZ PRIVATE WEALTH LIMITED</v>
      </c>
    </row>
    <row r="820" spans="1:11" ht="15" customHeight="1">
      <c r="A820" s="284"/>
      <c r="B820" s="483" t="str">
        <f>IF(A820="","",IF(COUNTIF('B.LT.QR.5.2 LTQR(Bancassurance)'!$B$13:$B$1000,DropDown!$A820)&gt;=1,"",ROW()-3))</f>
        <v/>
      </c>
      <c r="C820" s="143" t="str">
        <f t="shared" si="36"/>
        <v>N/A</v>
      </c>
      <c r="E820" s="284" t="s">
        <v>6541</v>
      </c>
      <c r="F820" s="483">
        <f>IF(E820="","",IF(COUNTIF('B.LT.QR.5.3 LTQR(Corp Agencies)'!$B$13:$B$1000,DropDown!$E820)&gt;=1,"",ROW()-3))</f>
        <v>817</v>
      </c>
      <c r="G820" s="143" t="str">
        <f t="shared" si="37"/>
        <v>INSURVALLEY CONSULTANTS LIMITED</v>
      </c>
      <c r="I820" s="284" t="s">
        <v>1682</v>
      </c>
      <c r="J820" s="483">
        <f>IF(I820="","",IF(COUNTIF('B.LT.QR.5.4 LTQR(Brokers)'!$B$13:$B$1000,DropDown!$I820)&gt;=1,"",ROW()-3))</f>
        <v>817</v>
      </c>
      <c r="K820" s="143" t="str">
        <f t="shared" si="38"/>
        <v>Topone Consultants Limited</v>
      </c>
    </row>
    <row r="821" spans="1:11" ht="15" customHeight="1">
      <c r="A821" s="284"/>
      <c r="B821" s="483" t="str">
        <f>IF(A821="","",IF(COUNTIF('B.LT.QR.5.2 LTQR(Bancassurance)'!$B$13:$B$1000,DropDown!$A821)&gt;=1,"",ROW()-3))</f>
        <v/>
      </c>
      <c r="C821" s="143" t="str">
        <f t="shared" si="36"/>
        <v>N/A</v>
      </c>
      <c r="E821" s="284" t="s">
        <v>4073</v>
      </c>
      <c r="F821" s="483">
        <f>IF(E821="","",IF(COUNTIF('B.LT.QR.5.3 LTQR(Corp Agencies)'!$B$13:$B$1000,DropDown!$E821)&gt;=1,"",ROW()-3))</f>
        <v>818</v>
      </c>
      <c r="G821" s="143" t="str">
        <f t="shared" si="37"/>
        <v>INSU-VALUE INSURANCE ADVISORY LIMITED</v>
      </c>
      <c r="I821" s="284" t="s">
        <v>2460</v>
      </c>
      <c r="J821" s="483">
        <f>IF(I821="","",IF(COUNTIF('B.LT.QR.5.4 LTQR(Brokers)'!$B$13:$B$1000,DropDown!$I821)&gt;=1,"",ROW()-3))</f>
        <v>818</v>
      </c>
      <c r="K821" s="143" t="str">
        <f t="shared" si="38"/>
        <v>Topstone International Insurance Brokers Limited</v>
      </c>
    </row>
    <row r="822" spans="1:11" ht="15" customHeight="1">
      <c r="A822" s="284"/>
      <c r="B822" s="483" t="str">
        <f>IF(A822="","",IF(COUNTIF('B.LT.QR.5.2 LTQR(Bancassurance)'!$B$13:$B$1000,DropDown!$A822)&gt;=1,"",ROW()-3))</f>
        <v/>
      </c>
      <c r="C822" s="143" t="str">
        <f t="shared" si="36"/>
        <v>N/A</v>
      </c>
      <c r="E822" s="284" t="s">
        <v>3963</v>
      </c>
      <c r="F822" s="483">
        <f>IF(E822="","",IF(COUNTIF('B.LT.QR.5.3 LTQR(Corp Agencies)'!$B$13:$B$1000,DropDown!$E822)&gt;=1,"",ROW()-3))</f>
        <v>819</v>
      </c>
      <c r="G822" s="143" t="str">
        <f t="shared" si="37"/>
        <v>INSU-VALUE INSURANCE AGENCY LIMITED</v>
      </c>
      <c r="I822" s="284" t="s">
        <v>2080</v>
      </c>
      <c r="J822" s="483">
        <f>IF(I822="","",IF(COUNTIF('B.LT.QR.5.4 LTQR(Brokers)'!$B$13:$B$1000,DropDown!$I822)&gt;=1,"",ROW()-3))</f>
        <v>819</v>
      </c>
      <c r="K822" s="143" t="str">
        <f t="shared" si="38"/>
        <v>Total Specialty Insurance Brokers Limited</v>
      </c>
    </row>
    <row r="823" spans="1:11" ht="15" customHeight="1">
      <c r="A823" s="284"/>
      <c r="B823" s="483" t="str">
        <f>IF(A823="","",IF(COUNTIF('B.LT.QR.5.2 LTQR(Bancassurance)'!$B$13:$B$1000,DropDown!$A823)&gt;=1,"",ROW()-3))</f>
        <v/>
      </c>
      <c r="C823" s="143" t="str">
        <f t="shared" si="36"/>
        <v>N/A</v>
      </c>
      <c r="E823" s="284" t="s">
        <v>6371</v>
      </c>
      <c r="F823" s="483">
        <f>IF(E823="","",IF(COUNTIF('B.LT.QR.5.3 LTQR(Corp Agencies)'!$B$13:$B$1000,DropDown!$E823)&gt;=1,"",ROW()-3))</f>
        <v>820</v>
      </c>
      <c r="G823" s="143" t="str">
        <f t="shared" si="37"/>
        <v>INSUVEST FINANCIAL SERVICES</v>
      </c>
      <c r="I823" s="284" t="s">
        <v>1067</v>
      </c>
      <c r="J823" s="483">
        <f>IF(I823="","",IF(COUNTIF('B.LT.QR.5.4 LTQR(Brokers)'!$B$13:$B$1000,DropDown!$I823)&gt;=1,"",ROW()-3))</f>
        <v>820</v>
      </c>
      <c r="K823" s="143" t="str">
        <f t="shared" si="38"/>
        <v>Towers Watson Hong Kong Limited</v>
      </c>
    </row>
    <row r="824" spans="1:11" ht="15" customHeight="1">
      <c r="A824" s="284"/>
      <c r="B824" s="483" t="str">
        <f>IF(A824="","",IF(COUNTIF('B.LT.QR.5.2 LTQR(Bancassurance)'!$B$13:$B$1000,DropDown!$A824)&gt;=1,"",ROW()-3))</f>
        <v/>
      </c>
      <c r="C824" s="143" t="str">
        <f t="shared" si="36"/>
        <v>N/A</v>
      </c>
      <c r="E824" s="284" t="s">
        <v>6289</v>
      </c>
      <c r="F824" s="483">
        <f>IF(E824="","",IF(COUNTIF('B.LT.QR.5.3 LTQR(Corp Agencies)'!$B$13:$B$1000,DropDown!$E824)&gt;=1,"",ROW()-3))</f>
        <v>821</v>
      </c>
      <c r="G824" s="143" t="str">
        <f t="shared" si="37"/>
        <v>INSUWORLD MANAGEMENT LIMITED</v>
      </c>
      <c r="I824" s="284" t="s">
        <v>2310</v>
      </c>
      <c r="J824" s="483">
        <f>IF(I824="","",IF(COUNTIF('B.LT.QR.5.4 LTQR(Brokers)'!$B$13:$B$1000,DropDown!$I824)&gt;=1,"",ROW()-3))</f>
        <v>821</v>
      </c>
      <c r="K824" s="143" t="str">
        <f t="shared" si="38"/>
        <v>Transcend RE Services Co. Ltd.</v>
      </c>
    </row>
    <row r="825" spans="1:11" ht="15" customHeight="1">
      <c r="A825" s="284"/>
      <c r="B825" s="483" t="str">
        <f>IF(A825="","",IF(COUNTIF('B.LT.QR.5.2 LTQR(Bancassurance)'!$B$13:$B$1000,DropDown!$A825)&gt;=1,"",ROW()-3))</f>
        <v/>
      </c>
      <c r="C825" s="143" t="str">
        <f t="shared" si="36"/>
        <v>N/A</v>
      </c>
      <c r="E825" s="284" t="s">
        <v>4663</v>
      </c>
      <c r="F825" s="483">
        <f>IF(E825="","",IF(COUNTIF('B.LT.QR.5.3 LTQR(Corp Agencies)'!$B$13:$B$1000,DropDown!$E825)&gt;=1,"",ROW()-3))</f>
        <v>822</v>
      </c>
      <c r="G825" s="143" t="str">
        <f t="shared" si="37"/>
        <v>INTEGRITY INTERNATIONAL FINANCIAL CONSULTANCY CO.</v>
      </c>
      <c r="I825" s="284" t="s">
        <v>1023</v>
      </c>
      <c r="J825" s="483">
        <f>IF(I825="","",IF(COUNTIF('B.LT.QR.5.4 LTQR(Brokers)'!$B$13:$B$1000,DropDown!$I825)&gt;=1,"",ROW()-3))</f>
        <v>822</v>
      </c>
      <c r="K825" s="143" t="str">
        <f t="shared" si="38"/>
        <v>Trans-Pacific Insurance Brokers Ltd</v>
      </c>
    </row>
    <row r="826" spans="1:11" ht="15" customHeight="1">
      <c r="A826" s="284"/>
      <c r="B826" s="483" t="str">
        <f>IF(A826="","",IF(COUNTIF('B.LT.QR.5.2 LTQR(Bancassurance)'!$B$13:$B$1000,DropDown!$A826)&gt;=1,"",ROW()-3))</f>
        <v/>
      </c>
      <c r="C826" s="143" t="str">
        <f t="shared" si="36"/>
        <v>N/A</v>
      </c>
      <c r="E826" s="284" t="s">
        <v>6062</v>
      </c>
      <c r="F826" s="483">
        <f>IF(E826="","",IF(COUNTIF('B.LT.QR.5.3 LTQR(Corp Agencies)'!$B$13:$B$1000,DropDown!$E826)&gt;=1,"",ROW()-3))</f>
        <v>823</v>
      </c>
      <c r="G826" s="143" t="str">
        <f t="shared" si="37"/>
        <v>INTERNATIONAL MOTOR MAINTENANCE SERVICE LIMITED</v>
      </c>
      <c r="I826" s="284" t="s">
        <v>2582</v>
      </c>
      <c r="J826" s="483">
        <f>IF(I826="","",IF(COUNTIF('B.LT.QR.5.4 LTQR(Brokers)'!$B$13:$B$1000,DropDown!$I826)&gt;=1,"",ROW()-3))</f>
        <v>823</v>
      </c>
      <c r="K826" s="143" t="str">
        <f t="shared" si="38"/>
        <v>Treasure Insurance Services Limited</v>
      </c>
    </row>
    <row r="827" spans="1:11" ht="15" customHeight="1">
      <c r="A827" s="284"/>
      <c r="B827" s="483" t="str">
        <f>IF(A827="","",IF(COUNTIF('B.LT.QR.5.2 LTQR(Bancassurance)'!$B$13:$B$1000,DropDown!$A827)&gt;=1,"",ROW()-3))</f>
        <v/>
      </c>
      <c r="C827" s="143" t="str">
        <f t="shared" si="36"/>
        <v>N/A</v>
      </c>
      <c r="E827" s="284" t="s">
        <v>5878</v>
      </c>
      <c r="F827" s="483">
        <f>IF(E827="","",IF(COUNTIF('B.LT.QR.5.3 LTQR(Corp Agencies)'!$B$13:$B$1000,DropDown!$E827)&gt;=1,"",ROW()-3))</f>
        <v>824</v>
      </c>
      <c r="G827" s="143" t="str">
        <f t="shared" si="37"/>
        <v>INTERNATIONAL UNION INSURANCE SERVICES LTD</v>
      </c>
      <c r="I827" s="284" t="s">
        <v>2236</v>
      </c>
      <c r="J827" s="483">
        <f>IF(I827="","",IF(COUNTIF('B.LT.QR.5.4 LTQR(Brokers)'!$B$13:$B$1000,DropDown!$I827)&gt;=1,"",ROW()-3))</f>
        <v>824</v>
      </c>
      <c r="K827" s="143" t="str">
        <f t="shared" si="38"/>
        <v>Trillion Wealth Management Limited</v>
      </c>
    </row>
    <row r="828" spans="1:11" ht="15" customHeight="1">
      <c r="A828" s="284"/>
      <c r="B828" s="483" t="str">
        <f>IF(A828="","",IF(COUNTIF('B.LT.QR.5.2 LTQR(Bancassurance)'!$B$13:$B$1000,DropDown!$A828)&gt;=1,"",ROW()-3))</f>
        <v/>
      </c>
      <c r="C828" s="143" t="str">
        <f t="shared" si="36"/>
        <v>N/A</v>
      </c>
      <c r="E828" s="284" t="s">
        <v>3286</v>
      </c>
      <c r="F828" s="483">
        <f>IF(E828="","",IF(COUNTIF('B.LT.QR.5.3 LTQR(Corp Agencies)'!$B$13:$B$1000,DropDown!$E828)&gt;=1,"",ROW()-3))</f>
        <v>825</v>
      </c>
      <c r="G828" s="143" t="str">
        <f t="shared" si="37"/>
        <v>IPA INSURANCE AGENCY</v>
      </c>
      <c r="I828" s="284" t="s">
        <v>1542</v>
      </c>
      <c r="J828" s="483">
        <f>IF(I828="","",IF(COUNTIF('B.LT.QR.5.4 LTQR(Brokers)'!$B$13:$B$1000,DropDown!$I828)&gt;=1,"",ROW()-3))</f>
        <v>825</v>
      </c>
      <c r="K828" s="143" t="str">
        <f t="shared" si="38"/>
        <v>Trinity Advisors Limited</v>
      </c>
    </row>
    <row r="829" spans="1:11" ht="15" customHeight="1">
      <c r="A829" s="284"/>
      <c r="B829" s="483" t="str">
        <f>IF(A829="","",IF(COUNTIF('B.LT.QR.5.2 LTQR(Bancassurance)'!$B$13:$B$1000,DropDown!$A829)&gt;=1,"",ROW()-3))</f>
        <v/>
      </c>
      <c r="C829" s="143" t="str">
        <f t="shared" si="36"/>
        <v>N/A</v>
      </c>
      <c r="E829" s="284" t="s">
        <v>3257</v>
      </c>
      <c r="F829" s="483">
        <f>IF(E829="","",IF(COUNTIF('B.LT.QR.5.3 LTQR(Corp Agencies)'!$B$13:$B$1000,DropDown!$E829)&gt;=1,"",ROW()-3))</f>
        <v>826</v>
      </c>
      <c r="G829" s="143" t="str">
        <f t="shared" si="37"/>
        <v>IPA INTERNATIONAL COMPANY LIMITED</v>
      </c>
      <c r="I829" s="284" t="s">
        <v>2740</v>
      </c>
      <c r="J829" s="483">
        <f>IF(I829="","",IF(COUNTIF('B.LT.QR.5.4 LTQR(Brokers)'!$B$13:$B$1000,DropDown!$I829)&gt;=1,"",ROW()-3))</f>
        <v>826</v>
      </c>
      <c r="K829" s="143" t="str">
        <f t="shared" si="38"/>
        <v>Trinity Professional Consultancy Limited</v>
      </c>
    </row>
    <row r="830" spans="1:11" ht="15" customHeight="1">
      <c r="A830" s="284"/>
      <c r="B830" s="483" t="str">
        <f>IF(A830="","",IF(COUNTIF('B.LT.QR.5.2 LTQR(Bancassurance)'!$B$13:$B$1000,DropDown!$A830)&gt;=1,"",ROW()-3))</f>
        <v/>
      </c>
      <c r="C830" s="143" t="str">
        <f t="shared" si="36"/>
        <v>N/A</v>
      </c>
      <c r="E830" s="284" t="s">
        <v>5559</v>
      </c>
      <c r="F830" s="483">
        <f>IF(E830="","",IF(COUNTIF('B.LT.QR.5.3 LTQR(Corp Agencies)'!$B$13:$B$1000,DropDown!$E830)&gt;=1,"",ROW()-3))</f>
        <v>827</v>
      </c>
      <c r="G830" s="143" t="str">
        <f t="shared" si="37"/>
        <v>IPO INSURANCE CONSULTING CO</v>
      </c>
      <c r="I830" s="284" t="s">
        <v>1183</v>
      </c>
      <c r="J830" s="483">
        <f>IF(I830="","",IF(COUNTIF('B.LT.QR.5.4 LTQR(Brokers)'!$B$13:$B$1000,DropDown!$I830)&gt;=1,"",ROW()-3))</f>
        <v>827</v>
      </c>
      <c r="K830" s="143" t="str">
        <f t="shared" si="38"/>
        <v>TRIPLUS INSURANCE BROKERS LIMITED</v>
      </c>
    </row>
    <row r="831" spans="1:11" ht="15" customHeight="1">
      <c r="A831" s="284"/>
      <c r="B831" s="483" t="str">
        <f>IF(A831="","",IF(COUNTIF('B.LT.QR.5.2 LTQR(Bancassurance)'!$B$13:$B$1000,DropDown!$A831)&gt;=1,"",ROW()-3))</f>
        <v/>
      </c>
      <c r="C831" s="143" t="str">
        <f t="shared" si="36"/>
        <v>N/A</v>
      </c>
      <c r="E831" s="284" t="s">
        <v>4145</v>
      </c>
      <c r="F831" s="483">
        <f>IF(E831="","",IF(COUNTIF('B.LT.QR.5.3 LTQR(Corp Agencies)'!$B$13:$B$1000,DropDown!$E831)&gt;=1,"",ROW()-3))</f>
        <v>828</v>
      </c>
      <c r="G831" s="143" t="str">
        <f t="shared" si="37"/>
        <v>IPO INSURANCE CONSULTING CO.</v>
      </c>
      <c r="I831" s="284" t="s">
        <v>1424</v>
      </c>
      <c r="J831" s="483">
        <f>IF(I831="","",IF(COUNTIF('B.LT.QR.5.4 LTQR(Brokers)'!$B$13:$B$1000,DropDown!$I831)&gt;=1,"",ROW()-3))</f>
        <v>828</v>
      </c>
      <c r="K831" s="143" t="str">
        <f t="shared" si="38"/>
        <v>Tripod Consulting Limited</v>
      </c>
    </row>
    <row r="832" spans="1:11" ht="15" customHeight="1">
      <c r="A832" s="284"/>
      <c r="B832" s="483" t="str">
        <f>IF(A832="","",IF(COUNTIF('B.LT.QR.5.2 LTQR(Bancassurance)'!$B$13:$B$1000,DropDown!$A832)&gt;=1,"",ROW()-3))</f>
        <v/>
      </c>
      <c r="C832" s="143" t="str">
        <f t="shared" si="36"/>
        <v>N/A</v>
      </c>
      <c r="E832" s="284" t="s">
        <v>3413</v>
      </c>
      <c r="F832" s="483">
        <f>IF(E832="","",IF(COUNTIF('B.LT.QR.5.3 LTQR(Corp Agencies)'!$B$13:$B$1000,DropDown!$E832)&gt;=1,"",ROW()-3))</f>
        <v>829</v>
      </c>
      <c r="G832" s="143" t="str">
        <f t="shared" si="37"/>
        <v>I-POWER MANAGEMENT CONSULTANCY (H.K.) COMPANY</v>
      </c>
      <c r="I832" s="284" t="s">
        <v>1458</v>
      </c>
      <c r="J832" s="483">
        <f>IF(I832="","",IF(COUNTIF('B.LT.QR.5.4 LTQR(Brokers)'!$B$13:$B$1000,DropDown!$I832)&gt;=1,"",ROW()-3))</f>
        <v>829</v>
      </c>
      <c r="K832" s="143" t="str">
        <f t="shared" si="38"/>
        <v>Trusted Union Limited</v>
      </c>
    </row>
    <row r="833" spans="1:11" ht="15" customHeight="1">
      <c r="A833" s="284"/>
      <c r="B833" s="483" t="str">
        <f>IF(A833="","",IF(COUNTIF('B.LT.QR.5.2 LTQR(Bancassurance)'!$B$13:$B$1000,DropDown!$A833)&gt;=1,"",ROW()-3))</f>
        <v/>
      </c>
      <c r="C833" s="143" t="str">
        <f t="shared" si="36"/>
        <v>N/A</v>
      </c>
      <c r="E833" s="284" t="s">
        <v>5990</v>
      </c>
      <c r="F833" s="483">
        <f>IF(E833="","",IF(COUNTIF('B.LT.QR.5.3 LTQR(Corp Agencies)'!$B$13:$B$1000,DropDown!$E833)&gt;=1,"",ROW()-3))</f>
        <v>830</v>
      </c>
      <c r="G833" s="143" t="str">
        <f t="shared" si="37"/>
        <v>J &amp; A INTERNATIONAL LIMITED</v>
      </c>
      <c r="I833" s="284" t="s">
        <v>1532</v>
      </c>
      <c r="J833" s="483">
        <f>IF(I833="","",IF(COUNTIF('B.LT.QR.5.4 LTQR(Brokers)'!$B$13:$B$1000,DropDown!$I833)&gt;=1,"",ROW()-3))</f>
        <v>830</v>
      </c>
      <c r="K833" s="143" t="str">
        <f t="shared" si="38"/>
        <v>Tung Chi Consulting Limited</v>
      </c>
    </row>
    <row r="834" spans="1:11" ht="15" customHeight="1">
      <c r="A834" s="284"/>
      <c r="B834" s="483" t="str">
        <f>IF(A834="","",IF(COUNTIF('B.LT.QR.5.2 LTQR(Bancassurance)'!$B$13:$B$1000,DropDown!$A834)&gt;=1,"",ROW()-3))</f>
        <v/>
      </c>
      <c r="C834" s="143" t="str">
        <f t="shared" si="36"/>
        <v>N/A</v>
      </c>
      <c r="E834" s="284" t="s">
        <v>5954</v>
      </c>
      <c r="F834" s="483">
        <f>IF(E834="","",IF(COUNTIF('B.LT.QR.5.3 LTQR(Corp Agencies)'!$B$13:$B$1000,DropDown!$E834)&gt;=1,"",ROW()-3))</f>
        <v>831</v>
      </c>
      <c r="G834" s="143" t="str">
        <f t="shared" si="37"/>
        <v>J &amp; J INSURANCE AGENCY CO</v>
      </c>
      <c r="I834" s="284" t="s">
        <v>1370</v>
      </c>
      <c r="J834" s="483">
        <f>IF(I834="","",IF(COUNTIF('B.LT.QR.5.4 LTQR(Brokers)'!$B$13:$B$1000,DropDown!$I834)&gt;=1,"",ROW()-3))</f>
        <v>831</v>
      </c>
      <c r="K834" s="143" t="str">
        <f t="shared" si="38"/>
        <v>UC Wealth Insurance Management Limited</v>
      </c>
    </row>
    <row r="835" spans="1:11" ht="15" customHeight="1">
      <c r="A835" s="284"/>
      <c r="B835" s="483" t="str">
        <f>IF(A835="","",IF(COUNTIF('B.LT.QR.5.2 LTQR(Bancassurance)'!$B$13:$B$1000,DropDown!$A835)&gt;=1,"",ROW()-3))</f>
        <v/>
      </c>
      <c r="C835" s="143" t="str">
        <f t="shared" si="36"/>
        <v>N/A</v>
      </c>
      <c r="E835" s="284" t="s">
        <v>3421</v>
      </c>
      <c r="F835" s="483">
        <f>IF(E835="","",IF(COUNTIF('B.LT.QR.5.3 LTQR(Corp Agencies)'!$B$13:$B$1000,DropDown!$E835)&gt;=1,"",ROW()-3))</f>
        <v>832</v>
      </c>
      <c r="G835" s="143" t="str">
        <f t="shared" si="37"/>
        <v>J &amp; P INSURANCE &amp; FINANCIAL CONSULTANTS</v>
      </c>
      <c r="I835" s="284" t="s">
        <v>1908</v>
      </c>
      <c r="J835" s="483">
        <f>IF(I835="","",IF(COUNTIF('B.LT.QR.5.4 LTQR(Brokers)'!$B$13:$B$1000,DropDown!$I835)&gt;=1,"",ROW()-3))</f>
        <v>832</v>
      </c>
      <c r="K835" s="143" t="str">
        <f t="shared" si="38"/>
        <v>UGF Risk Solutions Company Limited</v>
      </c>
    </row>
    <row r="836" spans="1:11" ht="15" customHeight="1">
      <c r="A836" s="284"/>
      <c r="B836" s="483" t="str">
        <f>IF(A836="","",IF(COUNTIF('B.LT.QR.5.2 LTQR(Bancassurance)'!$B$13:$B$1000,DropDown!$A836)&gt;=1,"",ROW()-3))</f>
        <v/>
      </c>
      <c r="C836" s="143" t="str">
        <f t="shared" si="36"/>
        <v>N/A</v>
      </c>
      <c r="E836" s="284" t="s">
        <v>2880</v>
      </c>
      <c r="F836" s="483">
        <f>IF(E836="","",IF(COUNTIF('B.LT.QR.5.3 LTQR(Corp Agencies)'!$B$13:$B$1000,DropDown!$E836)&gt;=1,"",ROW()-3))</f>
        <v>833</v>
      </c>
      <c r="G836" s="143" t="str">
        <f t="shared" si="37"/>
        <v>J &amp; R INSURANCE CONSULTANTS LIMITED</v>
      </c>
      <c r="I836" s="284" t="s">
        <v>2002</v>
      </c>
      <c r="J836" s="483">
        <f>IF(I836="","",IF(COUNTIF('B.LT.QR.5.4 LTQR(Brokers)'!$B$13:$B$1000,DropDown!$I836)&gt;=1,"",ROW()-3))</f>
        <v>833</v>
      </c>
      <c r="K836" s="143" t="str">
        <f t="shared" si="38"/>
        <v>UHO International Wealth Management Co. Ltd.</v>
      </c>
    </row>
    <row r="837" spans="1:11" ht="15" customHeight="1">
      <c r="A837" s="284"/>
      <c r="B837" s="483" t="str">
        <f>IF(A837="","",IF(COUNTIF('B.LT.QR.5.2 LTQR(Bancassurance)'!$B$13:$B$1000,DropDown!$A837)&gt;=1,"",ROW()-3))</f>
        <v/>
      </c>
      <c r="C837" s="143" t="str">
        <f t="shared" ref="C837:C900" si="39">IF(ROW(A837)-ROW(A$4)+1&gt;COUNT(B$4:B$2002),"N/A",INDEX($A$4:$A$2002,SMALL($B$4:$B$2002,1+ROW(A837)-ROW(A$4))))</f>
        <v>N/A</v>
      </c>
      <c r="E837" s="284" t="s">
        <v>3931</v>
      </c>
      <c r="F837" s="483">
        <f>IF(E837="","",IF(COUNTIF('B.LT.QR.5.3 LTQR(Corp Agencies)'!$B$13:$B$1000,DropDown!$E837)&gt;=1,"",ROW()-3))</f>
        <v>834</v>
      </c>
      <c r="G837" s="143" t="str">
        <f t="shared" ref="G837:G900" si="40">IF(ROW(E837)-ROW(E$4)+1&gt;COUNT(F$4:F$2002),"N/A",INDEX($E$4:$E$2002,SMALL($F$4:$F$2002,1+ROW(E837)-ROW(E$4))))</f>
        <v>J &amp; R INSURANCE SERVICES LIMITED</v>
      </c>
      <c r="I837" s="284" t="s">
        <v>1928</v>
      </c>
      <c r="J837" s="483">
        <f>IF(I837="","",IF(COUNTIF('B.LT.QR.5.4 LTQR(Brokers)'!$B$13:$B$1000,DropDown!$I837)&gt;=1,"",ROW()-3))</f>
        <v>834</v>
      </c>
      <c r="K837" s="143" t="str">
        <f t="shared" ref="K837:K900" si="41">IF(ROW(I837)-ROW(I$4)+1&gt;COUNT(J$4:J$2002),"N/A",INDEX($I$4:$I$2002,SMALL($J$4:$J$2002,1+ROW(I837)-ROW(I$4))))</f>
        <v>UIC Financial Advisors Limited</v>
      </c>
    </row>
    <row r="838" spans="1:11" ht="15" customHeight="1">
      <c r="A838" s="284"/>
      <c r="B838" s="483" t="str">
        <f>IF(A838="","",IF(COUNTIF('B.LT.QR.5.2 LTQR(Bancassurance)'!$B$13:$B$1000,DropDown!$A838)&gt;=1,"",ROW()-3))</f>
        <v/>
      </c>
      <c r="C838" s="143" t="str">
        <f t="shared" si="39"/>
        <v>N/A</v>
      </c>
      <c r="E838" s="284" t="s">
        <v>2996</v>
      </c>
      <c r="F838" s="483">
        <f>IF(E838="","",IF(COUNTIF('B.LT.QR.5.3 LTQR(Corp Agencies)'!$B$13:$B$1000,DropDown!$E838)&gt;=1,"",ROW()-3))</f>
        <v>835</v>
      </c>
      <c r="G838" s="143" t="str">
        <f t="shared" si="40"/>
        <v>J &amp; T INSURANCE CONSULTANTS LIMITED</v>
      </c>
      <c r="I838" s="284" t="s">
        <v>1285</v>
      </c>
      <c r="J838" s="483">
        <f>IF(I838="","",IF(COUNTIF('B.LT.QR.5.4 LTQR(Brokers)'!$B$13:$B$1000,DropDown!$I838)&gt;=1,"",ROW()-3))</f>
        <v>835</v>
      </c>
      <c r="K838" s="143" t="str">
        <f t="shared" si="41"/>
        <v>Ulrich Financial Planning Limited</v>
      </c>
    </row>
    <row r="839" spans="1:11" ht="15" customHeight="1">
      <c r="A839" s="284"/>
      <c r="B839" s="483" t="str">
        <f>IF(A839="","",IF(COUNTIF('B.LT.QR.5.2 LTQR(Bancassurance)'!$B$13:$B$1000,DropDown!$A839)&gt;=1,"",ROW()-3))</f>
        <v/>
      </c>
      <c r="C839" s="143" t="str">
        <f t="shared" si="39"/>
        <v>N/A</v>
      </c>
      <c r="E839" s="284" t="s">
        <v>4055</v>
      </c>
      <c r="F839" s="483">
        <f>IF(E839="","",IF(COUNTIF('B.LT.QR.5.3 LTQR(Corp Agencies)'!$B$13:$B$1000,DropDown!$E839)&gt;=1,"",ROW()-3))</f>
        <v>836</v>
      </c>
      <c r="G839" s="143" t="str">
        <f t="shared" si="40"/>
        <v>J W CONSULTANTS</v>
      </c>
      <c r="I839" s="284" t="s">
        <v>1940</v>
      </c>
      <c r="J839" s="483">
        <f>IF(I839="","",IF(COUNTIF('B.LT.QR.5.4 LTQR(Brokers)'!$B$13:$B$1000,DropDown!$I839)&gt;=1,"",ROW()-3))</f>
        <v>836</v>
      </c>
      <c r="K839" s="143" t="str">
        <f t="shared" si="41"/>
        <v>Union Financial Advisors Limited</v>
      </c>
    </row>
    <row r="840" spans="1:11" ht="15" customHeight="1">
      <c r="A840" s="284"/>
      <c r="B840" s="483" t="str">
        <f>IF(A840="","",IF(COUNTIF('B.LT.QR.5.2 LTQR(Bancassurance)'!$B$13:$B$1000,DropDown!$A840)&gt;=1,"",ROW()-3))</f>
        <v/>
      </c>
      <c r="C840" s="143" t="str">
        <f t="shared" si="39"/>
        <v>N/A</v>
      </c>
      <c r="E840" s="284" t="s">
        <v>4817</v>
      </c>
      <c r="F840" s="483">
        <f>IF(E840="","",IF(COUNTIF('B.LT.QR.5.3 LTQR(Corp Agencies)'!$B$13:$B$1000,DropDown!$E840)&gt;=1,"",ROW()-3))</f>
        <v>837</v>
      </c>
      <c r="G840" s="143" t="str">
        <f t="shared" si="40"/>
        <v>JA ASSURE (HK) CO LIMITED</v>
      </c>
      <c r="I840" s="284" t="s">
        <v>2318</v>
      </c>
      <c r="J840" s="483">
        <f>IF(I840="","",IF(COUNTIF('B.LT.QR.5.4 LTQR(Brokers)'!$B$13:$B$1000,DropDown!$I840)&gt;=1,"",ROW()-3))</f>
        <v>837</v>
      </c>
      <c r="K840" s="143" t="str">
        <f t="shared" si="41"/>
        <v>Uni-Pro Wealth Management Company Limited</v>
      </c>
    </row>
    <row r="841" spans="1:11" ht="15" customHeight="1">
      <c r="A841" s="284"/>
      <c r="B841" s="483" t="str">
        <f>IF(A841="","",IF(COUNTIF('B.LT.QR.5.2 LTQR(Bancassurance)'!$B$13:$B$1000,DropDown!$A841)&gt;=1,"",ROW()-3))</f>
        <v/>
      </c>
      <c r="C841" s="143" t="str">
        <f t="shared" si="39"/>
        <v>N/A</v>
      </c>
      <c r="E841" s="284" t="s">
        <v>6692</v>
      </c>
      <c r="F841" s="483">
        <f>IF(E841="","",IF(COUNTIF('B.LT.QR.5.3 LTQR(Corp Agencies)'!$B$13:$B$1000,DropDown!$E841)&gt;=1,"",ROW()-3))</f>
        <v>838</v>
      </c>
      <c r="G841" s="143" t="str">
        <f t="shared" si="40"/>
        <v>JACK'S MOTOR COMPANY LIMITED</v>
      </c>
      <c r="I841" s="284" t="s">
        <v>2556</v>
      </c>
      <c r="J841" s="483">
        <f>IF(I841="","",IF(COUNTIF('B.LT.QR.5.4 LTQR(Brokers)'!$B$13:$B$1000,DropDown!$I841)&gt;=1,"",ROW()-3))</f>
        <v>838</v>
      </c>
      <c r="K841" s="143" t="str">
        <f t="shared" si="41"/>
        <v>Unistand Financial Services Limited</v>
      </c>
    </row>
    <row r="842" spans="1:11" ht="15" customHeight="1">
      <c r="A842" s="284"/>
      <c r="B842" s="483" t="str">
        <f>IF(A842="","",IF(COUNTIF('B.LT.QR.5.2 LTQR(Bancassurance)'!$B$13:$B$1000,DropDown!$A842)&gt;=1,"",ROW()-3))</f>
        <v/>
      </c>
      <c r="C842" s="143" t="str">
        <f t="shared" si="39"/>
        <v>N/A</v>
      </c>
      <c r="E842" s="284" t="s">
        <v>3697</v>
      </c>
      <c r="F842" s="483">
        <f>IF(E842="","",IF(COUNTIF('B.LT.QR.5.3 LTQR(Corp Agencies)'!$B$13:$B$1000,DropDown!$E842)&gt;=1,"",ROW()-3))</f>
        <v>839</v>
      </c>
      <c r="G842" s="143" t="str">
        <f t="shared" si="40"/>
        <v>JACKY CANON INSURANCE CONSULTANT LIMITED</v>
      </c>
      <c r="I842" s="284" t="s">
        <v>1880</v>
      </c>
      <c r="J842" s="483">
        <f>IF(I842="","",IF(COUNTIF('B.LT.QR.5.4 LTQR(Brokers)'!$B$13:$B$1000,DropDown!$I842)&gt;=1,"",ROW()-3))</f>
        <v>839</v>
      </c>
      <c r="K842" s="143" t="str">
        <f t="shared" si="41"/>
        <v>United China Professional Insurance Brokers Limited</v>
      </c>
    </row>
    <row r="843" spans="1:11" ht="15" customHeight="1">
      <c r="A843" s="284"/>
      <c r="B843" s="483" t="str">
        <f>IF(A843="","",IF(COUNTIF('B.LT.QR.5.2 LTQR(Bancassurance)'!$B$13:$B$1000,DropDown!$A843)&gt;=1,"",ROW()-3))</f>
        <v/>
      </c>
      <c r="C843" s="143" t="str">
        <f t="shared" si="39"/>
        <v>N/A</v>
      </c>
      <c r="E843" s="284" t="s">
        <v>6287</v>
      </c>
      <c r="F843" s="483">
        <f>IF(E843="","",IF(COUNTIF('B.LT.QR.5.3 LTQR(Corp Agencies)'!$B$13:$B$1000,DropDown!$E843)&gt;=1,"",ROW()-3))</f>
        <v>840</v>
      </c>
      <c r="G843" s="143" t="str">
        <f t="shared" si="40"/>
        <v>JAEGER CONSULTANTS LIMITED</v>
      </c>
      <c r="I843" s="284" t="s">
        <v>1454</v>
      </c>
      <c r="J843" s="483">
        <f>IF(I843="","",IF(COUNTIF('B.LT.QR.5.4 LTQR(Brokers)'!$B$13:$B$1000,DropDown!$I843)&gt;=1,"",ROW()-3))</f>
        <v>840</v>
      </c>
      <c r="K843" s="143" t="str">
        <f t="shared" si="41"/>
        <v>Universal Alliance Group Limited</v>
      </c>
    </row>
    <row r="844" spans="1:11" ht="15" customHeight="1">
      <c r="A844" s="284"/>
      <c r="B844" s="483" t="str">
        <f>IF(A844="","",IF(COUNTIF('B.LT.QR.5.2 LTQR(Bancassurance)'!$B$13:$B$1000,DropDown!$A844)&gt;=1,"",ROW()-3))</f>
        <v/>
      </c>
      <c r="C844" s="143" t="str">
        <f t="shared" si="39"/>
        <v>N/A</v>
      </c>
      <c r="E844" s="284" t="s">
        <v>6024</v>
      </c>
      <c r="F844" s="483">
        <f>IF(E844="","",IF(COUNTIF('B.LT.QR.5.3 LTQR(Corp Agencies)'!$B$13:$B$1000,DropDown!$E844)&gt;=1,"",ROW()-3))</f>
        <v>841</v>
      </c>
      <c r="G844" s="143" t="str">
        <f t="shared" si="40"/>
        <v>JAL SATELLITE TRAVEL COMPANY LTD</v>
      </c>
      <c r="I844" s="284" t="s">
        <v>1648</v>
      </c>
      <c r="J844" s="483">
        <f>IF(I844="","",IF(COUNTIF('B.LT.QR.5.4 LTQR(Brokers)'!$B$13:$B$1000,DropDown!$I844)&gt;=1,"",ROW()-3))</f>
        <v>841</v>
      </c>
      <c r="K844" s="143" t="str">
        <f t="shared" si="41"/>
        <v>Universal Insurance Consultants &amp; Brokers Ltd.</v>
      </c>
    </row>
    <row r="845" spans="1:11" ht="15" customHeight="1">
      <c r="A845" s="284"/>
      <c r="B845" s="483" t="str">
        <f>IF(A845="","",IF(COUNTIF('B.LT.QR.5.2 LTQR(Bancassurance)'!$B$13:$B$1000,DropDown!$A845)&gt;=1,"",ROW()-3))</f>
        <v/>
      </c>
      <c r="C845" s="143" t="str">
        <f t="shared" si="39"/>
        <v>N/A</v>
      </c>
      <c r="E845" s="284" t="s">
        <v>6120</v>
      </c>
      <c r="F845" s="483">
        <f>IF(E845="","",IF(COUNTIF('B.LT.QR.5.3 LTQR(Corp Agencies)'!$B$13:$B$1000,DropDown!$E845)&gt;=1,"",ROW()-3))</f>
        <v>842</v>
      </c>
      <c r="G845" s="143" t="str">
        <f t="shared" si="40"/>
        <v>JARDINE TRAVEL LIMITED</v>
      </c>
      <c r="I845" s="284" t="s">
        <v>1335</v>
      </c>
      <c r="J845" s="483">
        <f>IF(I845="","",IF(COUNTIF('B.LT.QR.5.4 LTQR(Brokers)'!$B$13:$B$1000,DropDown!$I845)&gt;=1,"",ROW()-3))</f>
        <v>842</v>
      </c>
      <c r="K845" s="143" t="str">
        <f t="shared" si="41"/>
        <v>UPS Capital Insurance Brokers Limited</v>
      </c>
    </row>
    <row r="846" spans="1:11" ht="15" customHeight="1">
      <c r="A846" s="284"/>
      <c r="B846" s="483" t="str">
        <f>IF(A846="","",IF(COUNTIF('B.LT.QR.5.2 LTQR(Bancassurance)'!$B$13:$B$1000,DropDown!$A846)&gt;=1,"",ROW()-3))</f>
        <v/>
      </c>
      <c r="C846" s="143" t="str">
        <f t="shared" si="39"/>
        <v>N/A</v>
      </c>
      <c r="E846" s="284" t="s">
        <v>3308</v>
      </c>
      <c r="F846" s="483">
        <f>IF(E846="","",IF(COUNTIF('B.LT.QR.5.3 LTQR(Corp Agencies)'!$B$13:$B$1000,DropDown!$E846)&gt;=1,"",ROW()-3))</f>
        <v>843</v>
      </c>
      <c r="G846" s="143" t="str">
        <f t="shared" si="40"/>
        <v>JASMINE LAM &amp; CO</v>
      </c>
      <c r="I846" s="284" t="s">
        <v>1676</v>
      </c>
      <c r="J846" s="483">
        <f>IF(I846="","",IF(COUNTIF('B.LT.QR.5.4 LTQR(Brokers)'!$B$13:$B$1000,DropDown!$I846)&gt;=1,"",ROW()-3))</f>
        <v>843</v>
      </c>
      <c r="K846" s="143" t="str">
        <f t="shared" si="41"/>
        <v>Vantage Insurance Services Co. Ltd.</v>
      </c>
    </row>
    <row r="847" spans="1:11" ht="15" customHeight="1">
      <c r="A847" s="284"/>
      <c r="B847" s="483" t="str">
        <f>IF(A847="","",IF(COUNTIF('B.LT.QR.5.2 LTQR(Bancassurance)'!$B$13:$B$1000,DropDown!$A847)&gt;=1,"",ROW()-3))</f>
        <v/>
      </c>
      <c r="C847" s="143" t="str">
        <f t="shared" si="39"/>
        <v>N/A</v>
      </c>
      <c r="E847" s="284" t="s">
        <v>3541</v>
      </c>
      <c r="F847" s="483">
        <f>IF(E847="","",IF(COUNTIF('B.LT.QR.5.3 LTQR(Corp Agencies)'!$B$13:$B$1000,DropDown!$E847)&gt;=1,"",ROW()-3))</f>
        <v>844</v>
      </c>
      <c r="G847" s="143" t="str">
        <f t="shared" si="40"/>
        <v>JASPER INSURANCE AGENCIES LIMITED</v>
      </c>
      <c r="I847" s="284" t="s">
        <v>1706</v>
      </c>
      <c r="J847" s="483">
        <f>IF(I847="","",IF(COUNTIF('B.LT.QR.5.4 LTQR(Brokers)'!$B$13:$B$1000,DropDown!$I847)&gt;=1,"",ROW()-3))</f>
        <v>844</v>
      </c>
      <c r="K847" s="143" t="str">
        <f t="shared" si="41"/>
        <v>Venhouse Financial Planning Limited</v>
      </c>
    </row>
    <row r="848" spans="1:11" ht="15" customHeight="1">
      <c r="A848" s="284"/>
      <c r="B848" s="483" t="str">
        <f>IF(A848="","",IF(COUNTIF('B.LT.QR.5.2 LTQR(Bancassurance)'!$B$13:$B$1000,DropDown!$A848)&gt;=1,"",ROW()-3))</f>
        <v/>
      </c>
      <c r="C848" s="143" t="str">
        <f t="shared" si="39"/>
        <v>N/A</v>
      </c>
      <c r="E848" s="284" t="s">
        <v>4035</v>
      </c>
      <c r="F848" s="483">
        <f>IF(E848="","",IF(COUNTIF('B.LT.QR.5.3 LTQR(Corp Agencies)'!$B$13:$B$1000,DropDown!$E848)&gt;=1,"",ROW()-3))</f>
        <v>845</v>
      </c>
      <c r="G848" s="143" t="str">
        <f t="shared" si="40"/>
        <v>JC CONSULTANTS</v>
      </c>
      <c r="I848" s="284" t="s">
        <v>1784</v>
      </c>
      <c r="J848" s="483">
        <f>IF(I848="","",IF(COUNTIF('B.LT.QR.5.4 LTQR(Brokers)'!$B$13:$B$1000,DropDown!$I848)&gt;=1,"",ROW()-3))</f>
        <v>845</v>
      </c>
      <c r="K848" s="143" t="str">
        <f t="shared" si="41"/>
        <v>Venson Insurance Brokers Limited</v>
      </c>
    </row>
    <row r="849" spans="1:11" ht="15" customHeight="1">
      <c r="A849" s="284"/>
      <c r="B849" s="483" t="str">
        <f>IF(A849="","",IF(COUNTIF('B.LT.QR.5.2 LTQR(Bancassurance)'!$B$13:$B$1000,DropDown!$A849)&gt;=1,"",ROW()-3))</f>
        <v/>
      </c>
      <c r="C849" s="143" t="str">
        <f t="shared" si="39"/>
        <v>N/A</v>
      </c>
      <c r="E849" s="284" t="s">
        <v>3125</v>
      </c>
      <c r="F849" s="483">
        <f>IF(E849="","",IF(COUNTIF('B.LT.QR.5.3 LTQR(Corp Agencies)'!$B$13:$B$1000,DropDown!$E849)&gt;=1,"",ROW()-3))</f>
        <v>846</v>
      </c>
      <c r="G849" s="143" t="str">
        <f t="shared" si="40"/>
        <v>JC INSURANCE AGENT CO.</v>
      </c>
      <c r="I849" s="284" t="s">
        <v>2690</v>
      </c>
      <c r="J849" s="483">
        <f>IF(I849="","",IF(COUNTIF('B.LT.QR.5.4 LTQR(Brokers)'!$B$13:$B$1000,DropDown!$I849)&gt;=1,"",ROW()-3))</f>
        <v>846</v>
      </c>
      <c r="K849" s="143" t="str">
        <f t="shared" si="41"/>
        <v>Veracity Wealth Consultancy Limited</v>
      </c>
    </row>
    <row r="850" spans="1:11" ht="15" customHeight="1">
      <c r="A850" s="284"/>
      <c r="B850" s="483" t="str">
        <f>IF(A850="","",IF(COUNTIF('B.LT.QR.5.2 LTQR(Bancassurance)'!$B$13:$B$1000,DropDown!$A850)&gt;=1,"",ROW()-3))</f>
        <v/>
      </c>
      <c r="C850" s="143" t="str">
        <f t="shared" si="39"/>
        <v>N/A</v>
      </c>
      <c r="E850" s="284" t="s">
        <v>5888</v>
      </c>
      <c r="F850" s="483">
        <f>IF(E850="","",IF(COUNTIF('B.LT.QR.5.3 LTQR(Corp Agencies)'!$B$13:$B$1000,DropDown!$E850)&gt;=1,"",ROW()-3))</f>
        <v>847</v>
      </c>
      <c r="G850" s="143" t="str">
        <f t="shared" si="40"/>
        <v>JC INSURANCE SERVICES</v>
      </c>
      <c r="I850" s="284" t="s">
        <v>2694</v>
      </c>
      <c r="J850" s="483">
        <f>IF(I850="","",IF(COUNTIF('B.LT.QR.5.4 LTQR(Brokers)'!$B$13:$B$1000,DropDown!$I850)&gt;=1,"",ROW()-3))</f>
        <v>847</v>
      </c>
      <c r="K850" s="143" t="str">
        <f t="shared" si="41"/>
        <v>Victoria Premier Limited</v>
      </c>
    </row>
    <row r="851" spans="1:11" ht="15" customHeight="1">
      <c r="A851" s="284"/>
      <c r="B851" s="483" t="str">
        <f>IF(A851="","",IF(COUNTIF('B.LT.QR.5.2 LTQR(Bancassurance)'!$B$13:$B$1000,DropDown!$A851)&gt;=1,"",ROW()-3))</f>
        <v/>
      </c>
      <c r="C851" s="143" t="str">
        <f t="shared" si="39"/>
        <v>N/A</v>
      </c>
      <c r="E851" s="284" t="s">
        <v>6561</v>
      </c>
      <c r="F851" s="483">
        <f>IF(E851="","",IF(COUNTIF('B.LT.QR.5.3 LTQR(Corp Agencies)'!$B$13:$B$1000,DropDown!$E851)&gt;=1,"",ROW()-3))</f>
        <v>848</v>
      </c>
      <c r="G851" s="143" t="str">
        <f t="shared" si="40"/>
        <v>JCL INSURANCE CONSULTANTS LIMITED</v>
      </c>
      <c r="I851" s="284" t="s">
        <v>2618</v>
      </c>
      <c r="J851" s="483">
        <f>IF(I851="","",IF(COUNTIF('B.LT.QR.5.4 LTQR(Brokers)'!$B$13:$B$1000,DropDown!$I851)&gt;=1,"",ROW()-3))</f>
        <v>848</v>
      </c>
      <c r="K851" s="143" t="str">
        <f t="shared" si="41"/>
        <v>Victoria Wealth Management Limited</v>
      </c>
    </row>
    <row r="852" spans="1:11" ht="15" customHeight="1">
      <c r="A852" s="284"/>
      <c r="B852" s="483" t="str">
        <f>IF(A852="","",IF(COUNTIF('B.LT.QR.5.2 LTQR(Bancassurance)'!$B$13:$B$1000,DropDown!$A852)&gt;=1,"",ROW()-3))</f>
        <v/>
      </c>
      <c r="C852" s="143" t="str">
        <f t="shared" si="39"/>
        <v>N/A</v>
      </c>
      <c r="E852" s="284" t="s">
        <v>4575</v>
      </c>
      <c r="F852" s="483">
        <f>IF(E852="","",IF(COUNTIF('B.LT.QR.5.3 LTQR(Corp Agencies)'!$B$13:$B$1000,DropDown!$E852)&gt;=1,"",ROW()-3))</f>
        <v>849</v>
      </c>
      <c r="G852" s="143" t="str">
        <f t="shared" si="40"/>
        <v>JD INSURANCE CONSULTANTS LIMITED</v>
      </c>
      <c r="I852" s="284" t="s">
        <v>2118</v>
      </c>
      <c r="J852" s="483">
        <f>IF(I852="","",IF(COUNTIF('B.LT.QR.5.4 LTQR(Brokers)'!$B$13:$B$1000,DropDown!$I852)&gt;=1,"",ROW()-3))</f>
        <v>849</v>
      </c>
      <c r="K852" s="143" t="str">
        <f t="shared" si="41"/>
        <v>VICTORY INSURANCE CONSULTANTS LIMITED</v>
      </c>
    </row>
    <row r="853" spans="1:11" ht="15" customHeight="1">
      <c r="A853" s="284"/>
      <c r="B853" s="483" t="str">
        <f>IF(A853="","",IF(COUNTIF('B.LT.QR.5.2 LTQR(Bancassurance)'!$B$13:$B$1000,DropDown!$A853)&gt;=1,"",ROW()-3))</f>
        <v/>
      </c>
      <c r="C853" s="143" t="str">
        <f t="shared" si="39"/>
        <v>N/A</v>
      </c>
      <c r="E853" s="284" t="s">
        <v>3133</v>
      </c>
      <c r="F853" s="483">
        <f>IF(E853="","",IF(COUNTIF('B.LT.QR.5.3 LTQR(Corp Agencies)'!$B$13:$B$1000,DropDown!$E853)&gt;=1,"",ROW()-3))</f>
        <v>850</v>
      </c>
      <c r="G853" s="143" t="str">
        <f t="shared" si="40"/>
        <v>JEBSEN INSURANCE SERVICES LTD</v>
      </c>
      <c r="I853" s="284" t="s">
        <v>1021</v>
      </c>
      <c r="J853" s="483">
        <f>IF(I853="","",IF(COUNTIF('B.LT.QR.5.4 LTQR(Brokers)'!$B$13:$B$1000,DropDown!$I853)&gt;=1,"",ROW()-3))</f>
        <v>850</v>
      </c>
      <c r="K853" s="143" t="str">
        <f t="shared" si="41"/>
        <v>VIG International Limited</v>
      </c>
    </row>
    <row r="854" spans="1:11" ht="15" customHeight="1">
      <c r="A854" s="284"/>
      <c r="B854" s="483" t="str">
        <f>IF(A854="","",IF(COUNTIF('B.LT.QR.5.2 LTQR(Bancassurance)'!$B$13:$B$1000,DropDown!$A854)&gt;=1,"",ROW()-3))</f>
        <v/>
      </c>
      <c r="C854" s="143" t="str">
        <f t="shared" si="39"/>
        <v>N/A</v>
      </c>
      <c r="E854" s="284" t="s">
        <v>5876</v>
      </c>
      <c r="F854" s="483">
        <f>IF(E854="","",IF(COUNTIF('B.LT.QR.5.3 LTQR(Corp Agencies)'!$B$13:$B$1000,DropDown!$E854)&gt;=1,"",ROW()-3))</f>
        <v>851</v>
      </c>
      <c r="G854" s="143" t="str">
        <f t="shared" si="40"/>
        <v>JENNIFER LUI &amp; CO</v>
      </c>
      <c r="I854" s="284" t="s">
        <v>1319</v>
      </c>
      <c r="J854" s="483">
        <f>IF(I854="","",IF(COUNTIF('B.LT.QR.5.4 LTQR(Brokers)'!$B$13:$B$1000,DropDown!$I854)&gt;=1,"",ROW()-3))</f>
        <v>851</v>
      </c>
      <c r="K854" s="143" t="str">
        <f t="shared" si="41"/>
        <v>Village Holdings Limited</v>
      </c>
    </row>
    <row r="855" spans="1:11" ht="15" customHeight="1">
      <c r="A855" s="284"/>
      <c r="B855" s="483" t="str">
        <f>IF(A855="","",IF(COUNTIF('B.LT.QR.5.2 LTQR(Bancassurance)'!$B$13:$B$1000,DropDown!$A855)&gt;=1,"",ROW()-3))</f>
        <v/>
      </c>
      <c r="C855" s="143" t="str">
        <f t="shared" si="39"/>
        <v>N/A</v>
      </c>
      <c r="E855" s="284" t="s">
        <v>3627</v>
      </c>
      <c r="F855" s="483">
        <f>IF(E855="","",IF(COUNTIF('B.LT.QR.5.3 LTQR(Corp Agencies)'!$B$13:$B$1000,DropDown!$E855)&gt;=1,"",ROW()-3))</f>
        <v>852</v>
      </c>
      <c r="G855" s="143" t="str">
        <f t="shared" si="40"/>
        <v>JENSEN INSURANCE AGENCY</v>
      </c>
      <c r="I855" s="284" t="s">
        <v>2346</v>
      </c>
      <c r="J855" s="483">
        <f>IF(I855="","",IF(COUNTIF('B.LT.QR.5.4 LTQR(Brokers)'!$B$13:$B$1000,DropDown!$I855)&gt;=1,"",ROW()-3))</f>
        <v>852</v>
      </c>
      <c r="K855" s="143" t="str">
        <f t="shared" si="41"/>
        <v>Vision International Partners Limited</v>
      </c>
    </row>
    <row r="856" spans="1:11" ht="15" customHeight="1">
      <c r="A856" s="284"/>
      <c r="B856" s="483" t="str">
        <f>IF(A856="","",IF(COUNTIF('B.LT.QR.5.2 LTQR(Bancassurance)'!$B$13:$B$1000,DropDown!$A856)&gt;=1,"",ROW()-3))</f>
        <v/>
      </c>
      <c r="C856" s="143" t="str">
        <f t="shared" si="39"/>
        <v>N/A</v>
      </c>
      <c r="E856" s="284" t="s">
        <v>4413</v>
      </c>
      <c r="F856" s="483">
        <f>IF(E856="","",IF(COUNTIF('B.LT.QR.5.3 LTQR(Corp Agencies)'!$B$13:$B$1000,DropDown!$E856)&gt;=1,"",ROW()-3))</f>
        <v>853</v>
      </c>
      <c r="G856" s="143" t="str">
        <f t="shared" si="40"/>
        <v>JENSON CONSULTANTS COMPANY LTD</v>
      </c>
      <c r="I856" s="284" t="s">
        <v>2528</v>
      </c>
      <c r="J856" s="483">
        <f>IF(I856="","",IF(COUNTIF('B.LT.QR.5.4 LTQR(Brokers)'!$B$13:$B$1000,DropDown!$I856)&gt;=1,"",ROW()-3))</f>
        <v>853</v>
      </c>
      <c r="K856" s="143" t="str">
        <f t="shared" si="41"/>
        <v>Voyager Risk Solutions Limited</v>
      </c>
    </row>
    <row r="857" spans="1:11" ht="15" customHeight="1">
      <c r="A857" s="284"/>
      <c r="B857" s="483" t="str">
        <f>IF(A857="","",IF(COUNTIF('B.LT.QR.5.2 LTQR(Bancassurance)'!$B$13:$B$1000,DropDown!$A857)&gt;=1,"",ROW()-3))</f>
        <v/>
      </c>
      <c r="C857" s="143" t="str">
        <f t="shared" si="39"/>
        <v>N/A</v>
      </c>
      <c r="E857" s="284" t="s">
        <v>3669</v>
      </c>
      <c r="F857" s="483">
        <f>IF(E857="","",IF(COUNTIF('B.LT.QR.5.3 LTQR(Corp Agencies)'!$B$13:$B$1000,DropDown!$E857)&gt;=1,"",ROW()-3))</f>
        <v>854</v>
      </c>
      <c r="G857" s="143" t="str">
        <f t="shared" si="40"/>
        <v>JENSON INSURANCE AGENCY CO</v>
      </c>
      <c r="I857" s="284" t="s">
        <v>2354</v>
      </c>
      <c r="J857" s="483">
        <f>IF(I857="","",IF(COUNTIF('B.LT.QR.5.4 LTQR(Brokers)'!$B$13:$B$1000,DropDown!$I857)&gt;=1,"",ROW()-3))</f>
        <v>854</v>
      </c>
      <c r="K857" s="143" t="str">
        <f t="shared" si="41"/>
        <v>Wanson Insurance Brokerage Limited</v>
      </c>
    </row>
    <row r="858" spans="1:11" ht="15" customHeight="1">
      <c r="A858" s="284"/>
      <c r="B858" s="483" t="str">
        <f>IF(A858="","",IF(COUNTIF('B.LT.QR.5.2 LTQR(Bancassurance)'!$B$13:$B$1000,DropDown!$A858)&gt;=1,"",ROW()-3))</f>
        <v/>
      </c>
      <c r="C858" s="143" t="str">
        <f t="shared" si="39"/>
        <v>N/A</v>
      </c>
      <c r="E858" s="284" t="s">
        <v>5561</v>
      </c>
      <c r="F858" s="483">
        <f>IF(E858="","",IF(COUNTIF('B.LT.QR.5.3 LTQR(Corp Agencies)'!$B$13:$B$1000,DropDown!$E858)&gt;=1,"",ROW()-3))</f>
        <v>855</v>
      </c>
      <c r="G858" s="143" t="str">
        <f t="shared" si="40"/>
        <v>JET MASTER LIMITED</v>
      </c>
      <c r="I858" s="284" t="s">
        <v>1752</v>
      </c>
      <c r="J858" s="483">
        <f>IF(I858="","",IF(COUNTIF('B.LT.QR.5.4 LTQR(Brokers)'!$B$13:$B$1000,DropDown!$I858)&gt;=1,"",ROW()-3))</f>
        <v>855</v>
      </c>
      <c r="K858" s="143" t="str">
        <f t="shared" si="41"/>
        <v>Warren W. Buffet Consultancy Ltd.</v>
      </c>
    </row>
    <row r="859" spans="1:11" ht="15" customHeight="1">
      <c r="A859" s="284"/>
      <c r="B859" s="483" t="str">
        <f>IF(A859="","",IF(COUNTIF('B.LT.QR.5.2 LTQR(Bancassurance)'!$B$13:$B$1000,DropDown!$A859)&gt;=1,"",ROW()-3))</f>
        <v/>
      </c>
      <c r="C859" s="143" t="str">
        <f t="shared" si="39"/>
        <v>N/A</v>
      </c>
      <c r="E859" s="284" t="s">
        <v>2958</v>
      </c>
      <c r="F859" s="483">
        <f>IF(E859="","",IF(COUNTIF('B.LT.QR.5.3 LTQR(Corp Agencies)'!$B$13:$B$1000,DropDown!$E859)&gt;=1,"",ROW()-3))</f>
        <v>856</v>
      </c>
      <c r="G859" s="143" t="str">
        <f t="shared" si="40"/>
        <v>JETCO MOTORS TRADING COMPANY</v>
      </c>
      <c r="I859" s="284" t="s">
        <v>1219</v>
      </c>
      <c r="J859" s="483">
        <f>IF(I859="","",IF(COUNTIF('B.LT.QR.5.4 LTQR(Brokers)'!$B$13:$B$1000,DropDown!$I859)&gt;=1,"",ROW()-3))</f>
        <v>856</v>
      </c>
      <c r="K859" s="143" t="str">
        <f t="shared" si="41"/>
        <v>Waterdrop Financial Services (HK) Limited</v>
      </c>
    </row>
    <row r="860" spans="1:11" ht="15" customHeight="1">
      <c r="A860" s="284"/>
      <c r="B860" s="483" t="str">
        <f>IF(A860="","",IF(COUNTIF('B.LT.QR.5.2 LTQR(Bancassurance)'!$B$13:$B$1000,DropDown!$A860)&gt;=1,"",ROW()-3))</f>
        <v/>
      </c>
      <c r="C860" s="143" t="str">
        <f t="shared" si="39"/>
        <v>N/A</v>
      </c>
      <c r="E860" s="284" t="s">
        <v>4295</v>
      </c>
      <c r="F860" s="483">
        <f>IF(E860="","",IF(COUNTIF('B.LT.QR.5.3 LTQR(Corp Agencies)'!$B$13:$B$1000,DropDown!$E860)&gt;=1,"",ROW()-3))</f>
        <v>857</v>
      </c>
      <c r="G860" s="143" t="str">
        <f t="shared" si="40"/>
        <v>JET-IN INSURANCE AGENCY CO</v>
      </c>
      <c r="I860" s="284" t="s">
        <v>2724</v>
      </c>
      <c r="J860" s="483">
        <f>IF(I860="","",IF(COUNTIF('B.LT.QR.5.4 LTQR(Brokers)'!$B$13:$B$1000,DropDown!$I860)&gt;=1,"",ROW()-3))</f>
        <v>857</v>
      </c>
      <c r="K860" s="143" t="str">
        <f t="shared" si="41"/>
        <v>WE Financial Planning Limited</v>
      </c>
    </row>
    <row r="861" spans="1:11" ht="15" customHeight="1">
      <c r="A861" s="284"/>
      <c r="B861" s="483" t="str">
        <f>IF(A861="","",IF(COUNTIF('B.LT.QR.5.2 LTQR(Bancassurance)'!$B$13:$B$1000,DropDown!$A861)&gt;=1,"",ROW()-3))</f>
        <v/>
      </c>
      <c r="C861" s="143" t="str">
        <f t="shared" si="39"/>
        <v>N/A</v>
      </c>
      <c r="E861" s="284" t="s">
        <v>5998</v>
      </c>
      <c r="F861" s="483">
        <f>IF(E861="","",IF(COUNTIF('B.LT.QR.5.3 LTQR(Corp Agencies)'!$B$13:$B$1000,DropDown!$E861)&gt;=1,"",ROW()-3))</f>
        <v>858</v>
      </c>
      <c r="G861" s="143" t="str">
        <f t="shared" si="40"/>
        <v>JETOUR HOLIDAY LTD</v>
      </c>
      <c r="I861" s="284" t="s">
        <v>2328</v>
      </c>
      <c r="J861" s="483">
        <f>IF(I861="","",IF(COUNTIF('B.LT.QR.5.4 LTQR(Brokers)'!$B$13:$B$1000,DropDown!$I861)&gt;=1,"",ROW()-3))</f>
        <v>858</v>
      </c>
      <c r="K861" s="143" t="str">
        <f t="shared" si="41"/>
        <v>WE Wealth Management Limited</v>
      </c>
    </row>
    <row r="862" spans="1:11" ht="15" customHeight="1">
      <c r="A862" s="284"/>
      <c r="B862" s="483" t="str">
        <f>IF(A862="","",IF(COUNTIF('B.LT.QR.5.2 LTQR(Bancassurance)'!$B$13:$B$1000,DropDown!$A862)&gt;=1,"",ROW()-3))</f>
        <v/>
      </c>
      <c r="C862" s="143" t="str">
        <f t="shared" si="39"/>
        <v>N/A</v>
      </c>
      <c r="E862" s="284" t="s">
        <v>3465</v>
      </c>
      <c r="F862" s="483">
        <f>IF(E862="","",IF(COUNTIF('B.LT.QR.5.3 LTQR(Corp Agencies)'!$B$13:$B$1000,DropDown!$E862)&gt;=1,"",ROW()-3))</f>
        <v>859</v>
      </c>
      <c r="G862" s="143" t="str">
        <f t="shared" si="40"/>
        <v>JETT CONSULTANTS LIMITED</v>
      </c>
      <c r="I862" s="284" t="s">
        <v>2702</v>
      </c>
      <c r="J862" s="483">
        <f>IF(I862="","",IF(COUNTIF('B.LT.QR.5.4 LTQR(Brokers)'!$B$13:$B$1000,DropDown!$I862)&gt;=1,"",ROW()-3))</f>
        <v>859</v>
      </c>
      <c r="K862" s="143" t="str">
        <f t="shared" si="41"/>
        <v>Wealth Fortune Financial Planning Company Limited</v>
      </c>
    </row>
    <row r="863" spans="1:11" ht="15" customHeight="1">
      <c r="A863" s="284"/>
      <c r="B863" s="483" t="str">
        <f>IF(A863="","",IF(COUNTIF('B.LT.QR.5.2 LTQR(Bancassurance)'!$B$13:$B$1000,DropDown!$A863)&gt;=1,"",ROW()-3))</f>
        <v/>
      </c>
      <c r="C863" s="143" t="str">
        <f t="shared" si="39"/>
        <v>N/A</v>
      </c>
      <c r="E863" s="284" t="s">
        <v>4381</v>
      </c>
      <c r="F863" s="483">
        <f>IF(E863="","",IF(COUNTIF('B.LT.QR.5.3 LTQR(Corp Agencies)'!$B$13:$B$1000,DropDown!$E863)&gt;=1,"",ROW()-3))</f>
        <v>860</v>
      </c>
      <c r="G863" s="143" t="str">
        <f t="shared" si="40"/>
        <v>JF PIONEER INSURANCE ADVISORS LIMITED</v>
      </c>
      <c r="I863" s="284" t="s">
        <v>2444</v>
      </c>
      <c r="J863" s="483">
        <f>IF(I863="","",IF(COUNTIF('B.LT.QR.5.4 LTQR(Brokers)'!$B$13:$B$1000,DropDown!$I863)&gt;=1,"",ROW()-3))</f>
        <v>860</v>
      </c>
      <c r="K863" s="143" t="str">
        <f t="shared" si="41"/>
        <v>Wealth Management Group Limited</v>
      </c>
    </row>
    <row r="864" spans="1:11" ht="15" customHeight="1">
      <c r="A864" s="284"/>
      <c r="B864" s="483" t="str">
        <f>IF(A864="","",IF(COUNTIF('B.LT.QR.5.2 LTQR(Bancassurance)'!$B$13:$B$1000,DropDown!$A864)&gt;=1,"",ROW()-3))</f>
        <v/>
      </c>
      <c r="C864" s="143" t="str">
        <f t="shared" si="39"/>
        <v>N/A</v>
      </c>
      <c r="E864" s="284" t="s">
        <v>5571</v>
      </c>
      <c r="F864" s="483">
        <f>IF(E864="","",IF(COUNTIF('B.LT.QR.5.3 LTQR(Corp Agencies)'!$B$13:$B$1000,DropDown!$E864)&gt;=1,"",ROW()-3))</f>
        <v>861</v>
      </c>
      <c r="G864" s="143" t="str">
        <f t="shared" si="40"/>
        <v>JH INSURANCE SERVICE</v>
      </c>
      <c r="I864" s="284" t="s">
        <v>2526</v>
      </c>
      <c r="J864" s="483">
        <f>IF(I864="","",IF(COUNTIF('B.LT.QR.5.4 LTQR(Brokers)'!$B$13:$B$1000,DropDown!$I864)&gt;=1,"",ROW()-3))</f>
        <v>861</v>
      </c>
      <c r="K864" s="143" t="str">
        <f t="shared" si="41"/>
        <v>WeConnect Wealth Management Limited</v>
      </c>
    </row>
    <row r="865" spans="1:11" ht="15" customHeight="1">
      <c r="A865" s="284"/>
      <c r="B865" s="483" t="str">
        <f>IF(A865="","",IF(COUNTIF('B.LT.QR.5.2 LTQR(Bancassurance)'!$B$13:$B$1000,DropDown!$A865)&gt;=1,"",ROW()-3))</f>
        <v/>
      </c>
      <c r="C865" s="143" t="str">
        <f t="shared" si="39"/>
        <v>N/A</v>
      </c>
      <c r="E865" s="284" t="s">
        <v>4601</v>
      </c>
      <c r="F865" s="483">
        <f>IF(E865="","",IF(COUNTIF('B.LT.QR.5.3 LTQR(Corp Agencies)'!$B$13:$B$1000,DropDown!$E865)&gt;=1,"",ROW()-3))</f>
        <v>862</v>
      </c>
      <c r="G865" s="143" t="str">
        <f t="shared" si="40"/>
        <v>JIUAN HOLDINGS LIMITED</v>
      </c>
      <c r="I865" s="284" t="s">
        <v>2166</v>
      </c>
      <c r="J865" s="483">
        <f>IF(I865="","",IF(COUNTIF('B.LT.QR.5.4 LTQR(Brokers)'!$B$13:$B$1000,DropDown!$I865)&gt;=1,"",ROW()-3))</f>
        <v>862</v>
      </c>
      <c r="K865" s="143" t="str">
        <f t="shared" si="41"/>
        <v>Well Tunes Financial Group Limited</v>
      </c>
    </row>
    <row r="866" spans="1:11" ht="15" customHeight="1">
      <c r="A866" s="284"/>
      <c r="B866" s="483" t="str">
        <f>IF(A866="","",IF(COUNTIF('B.LT.QR.5.2 LTQR(Bancassurance)'!$B$13:$B$1000,DropDown!$A866)&gt;=1,"",ROW()-3))</f>
        <v/>
      </c>
      <c r="C866" s="143" t="str">
        <f t="shared" si="39"/>
        <v>N/A</v>
      </c>
      <c r="E866" s="284" t="s">
        <v>5828</v>
      </c>
      <c r="F866" s="483">
        <f>IF(E866="","",IF(COUNTIF('B.LT.QR.5.3 LTQR(Corp Agencies)'!$B$13:$B$1000,DropDown!$E866)&gt;=1,"",ROW()-3))</f>
        <v>863</v>
      </c>
      <c r="G866" s="143" t="str">
        <f t="shared" si="40"/>
        <v>JL INSURANCE CONSULTANTS</v>
      </c>
      <c r="I866" s="284" t="s">
        <v>1095</v>
      </c>
      <c r="J866" s="483">
        <f>IF(I866="","",IF(COUNTIF('B.LT.QR.5.4 LTQR(Brokers)'!$B$13:$B$1000,DropDown!$I866)&gt;=1,"",ROW()-3))</f>
        <v>863</v>
      </c>
      <c r="K866" s="143" t="str">
        <f t="shared" si="41"/>
        <v>WellBe International Insurance Brokers Limited</v>
      </c>
    </row>
    <row r="867" spans="1:11" ht="15" customHeight="1">
      <c r="A867" s="284"/>
      <c r="B867" s="483" t="str">
        <f>IF(A867="","",IF(COUNTIF('B.LT.QR.5.2 LTQR(Bancassurance)'!$B$13:$B$1000,DropDown!$A867)&gt;=1,"",ROW()-3))</f>
        <v/>
      </c>
      <c r="C867" s="143" t="str">
        <f t="shared" si="39"/>
        <v>N/A</v>
      </c>
      <c r="E867" s="284" t="s">
        <v>4855</v>
      </c>
      <c r="F867" s="483">
        <f>IF(E867="","",IF(COUNTIF('B.LT.QR.5.3 LTQR(Corp Agencies)'!$B$13:$B$1000,DropDown!$E867)&gt;=1,"",ROW()-3))</f>
        <v>864</v>
      </c>
      <c r="G867" s="143" t="str">
        <f t="shared" si="40"/>
        <v>JLJ MARITIME HONG KONG LIMITED</v>
      </c>
      <c r="I867" s="284" t="s">
        <v>1942</v>
      </c>
      <c r="J867" s="483">
        <f>IF(I867="","",IF(COUNTIF('B.LT.QR.5.4 LTQR(Brokers)'!$B$13:$B$1000,DropDown!$I867)&gt;=1,"",ROW()-3))</f>
        <v>864</v>
      </c>
      <c r="K867" s="143" t="str">
        <f t="shared" si="41"/>
        <v>Wen Sheng International Insurance Brokers Limited</v>
      </c>
    </row>
    <row r="868" spans="1:11" ht="15" customHeight="1">
      <c r="A868" s="284"/>
      <c r="B868" s="483" t="str">
        <f>IF(A868="","",IF(COUNTIF('B.LT.QR.5.2 LTQR(Bancassurance)'!$B$13:$B$1000,DropDown!$A868)&gt;=1,"",ROW()-3))</f>
        <v/>
      </c>
      <c r="C868" s="143" t="str">
        <f t="shared" si="39"/>
        <v>N/A</v>
      </c>
      <c r="E868" s="284" t="s">
        <v>4123</v>
      </c>
      <c r="F868" s="483">
        <f>IF(E868="","",IF(COUNTIF('B.LT.QR.5.3 LTQR(Corp Agencies)'!$B$13:$B$1000,DropDown!$E868)&gt;=1,"",ROW()-3))</f>
        <v>865</v>
      </c>
      <c r="G868" s="143" t="str">
        <f t="shared" si="40"/>
        <v>JLT AGENCIES LIMITED</v>
      </c>
      <c r="I868" s="284" t="s">
        <v>1924</v>
      </c>
      <c r="J868" s="483">
        <f>IF(I868="","",IF(COUNTIF('B.LT.QR.5.4 LTQR(Brokers)'!$B$13:$B$1000,DropDown!$I868)&gt;=1,"",ROW()-3))</f>
        <v>865</v>
      </c>
      <c r="K868" s="143" t="str">
        <f t="shared" si="41"/>
        <v>Wickfield Insurance Brokers Ltd.</v>
      </c>
    </row>
    <row r="869" spans="1:11" ht="15" customHeight="1">
      <c r="A869" s="284"/>
      <c r="B869" s="483" t="str">
        <f>IF(A869="","",IF(COUNTIF('B.LT.QR.5.2 LTQR(Bancassurance)'!$B$13:$B$1000,DropDown!$A869)&gt;=1,"",ROW()-3))</f>
        <v/>
      </c>
      <c r="C869" s="143" t="str">
        <f t="shared" si="39"/>
        <v>N/A</v>
      </c>
      <c r="E869" s="284" t="s">
        <v>3053</v>
      </c>
      <c r="F869" s="483">
        <f>IF(E869="","",IF(COUNTIF('B.LT.QR.5.3 LTQR(Corp Agencies)'!$B$13:$B$1000,DropDown!$E869)&gt;=1,"",ROW()-3))</f>
        <v>866</v>
      </c>
      <c r="G869" s="143" t="str">
        <f t="shared" si="40"/>
        <v>JM CONSULTANCY LIMITED</v>
      </c>
      <c r="I869" s="284" t="s">
        <v>974</v>
      </c>
      <c r="J869" s="483">
        <f>IF(I869="","",IF(COUNTIF('B.LT.QR.5.4 LTQR(Brokers)'!$B$13:$B$1000,DropDown!$I869)&gt;=1,"",ROW()-3))</f>
        <v>866</v>
      </c>
      <c r="K869" s="143" t="str">
        <f t="shared" si="41"/>
        <v>Willis Hong Kong Ltd</v>
      </c>
    </row>
    <row r="870" spans="1:11" ht="15" customHeight="1">
      <c r="A870" s="284"/>
      <c r="B870" s="483" t="str">
        <f>IF(A870="","",IF(COUNTIF('B.LT.QR.5.2 LTQR(Bancassurance)'!$B$13:$B$1000,DropDown!$A870)&gt;=1,"",ROW()-3))</f>
        <v/>
      </c>
      <c r="C870" s="143" t="str">
        <f t="shared" si="39"/>
        <v>N/A</v>
      </c>
      <c r="E870" s="284" t="s">
        <v>4013</v>
      </c>
      <c r="F870" s="483">
        <f>IF(E870="","",IF(COUNTIF('B.LT.QR.5.3 LTQR(Corp Agencies)'!$B$13:$B$1000,DropDown!$E870)&gt;=1,"",ROW()-3))</f>
        <v>867</v>
      </c>
      <c r="G870" s="143" t="str">
        <f t="shared" si="40"/>
        <v>JM INSURANCE SERVICES LIMITED</v>
      </c>
      <c r="I870" s="284" t="s">
        <v>2242</v>
      </c>
      <c r="J870" s="483">
        <f>IF(I870="","",IF(COUNTIF('B.LT.QR.5.4 LTQR(Brokers)'!$B$13:$B$1000,DropDown!$I870)&gt;=1,"",ROW()-3))</f>
        <v>867</v>
      </c>
      <c r="K870" s="143" t="str">
        <f t="shared" si="41"/>
        <v>Wilson Insurance Limited</v>
      </c>
    </row>
    <row r="871" spans="1:11" ht="15" customHeight="1">
      <c r="A871" s="284"/>
      <c r="B871" s="483" t="str">
        <f>IF(A871="","",IF(COUNTIF('B.LT.QR.5.2 LTQR(Bancassurance)'!$B$13:$B$1000,DropDown!$A871)&gt;=1,"",ROW()-3))</f>
        <v/>
      </c>
      <c r="C871" s="143" t="str">
        <f t="shared" si="39"/>
        <v>N/A</v>
      </c>
      <c r="E871" s="284" t="s">
        <v>5259</v>
      </c>
      <c r="F871" s="483">
        <f>IF(E871="","",IF(COUNTIF('B.LT.QR.5.3 LTQR(Corp Agencies)'!$B$13:$B$1000,DropDown!$E871)&gt;=1,"",ROW()-3))</f>
        <v>868</v>
      </c>
      <c r="G871" s="143" t="str">
        <f t="shared" si="40"/>
        <v>JOHN S K LEUNG &amp; ASSOCIATES LTD</v>
      </c>
      <c r="I871" s="284" t="s">
        <v>1111</v>
      </c>
      <c r="J871" s="483">
        <f>IF(I871="","",IF(COUNTIF('B.LT.QR.5.4 LTQR(Brokers)'!$B$13:$B$1000,DropDown!$I871)&gt;=1,"",ROW()-3))</f>
        <v>868</v>
      </c>
      <c r="K871" s="143" t="str">
        <f t="shared" si="41"/>
        <v>Wilson Re Limited</v>
      </c>
    </row>
    <row r="872" spans="1:11" ht="15" customHeight="1">
      <c r="A872" s="284"/>
      <c r="B872" s="483" t="str">
        <f>IF(A872="","",IF(COUNTIF('B.LT.QR.5.2 LTQR(Bancassurance)'!$B$13:$B$1000,DropDown!$A872)&gt;=1,"",ROW()-3))</f>
        <v/>
      </c>
      <c r="C872" s="143" t="str">
        <f t="shared" si="39"/>
        <v>N/A</v>
      </c>
      <c r="E872" s="284" t="s">
        <v>5513</v>
      </c>
      <c r="F872" s="483">
        <f>IF(E872="","",IF(COUNTIF('B.LT.QR.5.3 LTQR(Corp Agencies)'!$B$13:$B$1000,DropDown!$E872)&gt;=1,"",ROW()-3))</f>
        <v>869</v>
      </c>
      <c r="G872" s="143" t="str">
        <f t="shared" si="40"/>
        <v>JOHNNY LAU INSURANCE AGENCY CO</v>
      </c>
      <c r="I872" s="284" t="s">
        <v>1950</v>
      </c>
      <c r="J872" s="483">
        <f>IF(I872="","",IF(COUNTIF('B.LT.QR.5.4 LTQR(Brokers)'!$B$13:$B$1000,DropDown!$I872)&gt;=1,"",ROW()-3))</f>
        <v>869</v>
      </c>
      <c r="K872" s="143" t="str">
        <f t="shared" si="41"/>
        <v>Wilson Risk Solutions Company Limited</v>
      </c>
    </row>
    <row r="873" spans="1:11" ht="15" customHeight="1">
      <c r="A873" s="284"/>
      <c r="B873" s="483" t="str">
        <f>IF(A873="","",IF(COUNTIF('B.LT.QR.5.2 LTQR(Bancassurance)'!$B$13:$B$1000,DropDown!$A873)&gt;=1,"",ROW()-3))</f>
        <v/>
      </c>
      <c r="C873" s="143" t="str">
        <f t="shared" si="39"/>
        <v>N/A</v>
      </c>
      <c r="E873" s="284" t="s">
        <v>5371</v>
      </c>
      <c r="F873" s="483">
        <f>IF(E873="","",IF(COUNTIF('B.LT.QR.5.3 LTQR(Corp Agencies)'!$B$13:$B$1000,DropDown!$E873)&gt;=1,"",ROW()-3))</f>
        <v>870</v>
      </c>
      <c r="G873" s="143" t="str">
        <f t="shared" si="40"/>
        <v>JOHNSON INSURANCE AGENCY CO</v>
      </c>
      <c r="I873" s="284" t="s">
        <v>2066</v>
      </c>
      <c r="J873" s="483">
        <f>IF(I873="","",IF(COUNTIF('B.LT.QR.5.4 LTQR(Brokers)'!$B$13:$B$1000,DropDown!$I873)&gt;=1,"",ROW()-3))</f>
        <v>870</v>
      </c>
      <c r="K873" s="143" t="str">
        <f t="shared" si="41"/>
        <v>Wilson Securities Limited</v>
      </c>
    </row>
    <row r="874" spans="1:11" ht="15" customHeight="1">
      <c r="A874" s="284"/>
      <c r="B874" s="483" t="str">
        <f>IF(A874="","",IF(COUNTIF('B.LT.QR.5.2 LTQR(Bancassurance)'!$B$13:$B$1000,DropDown!$A874)&gt;=1,"",ROW()-3))</f>
        <v/>
      </c>
      <c r="C874" s="143" t="str">
        <f t="shared" si="39"/>
        <v>N/A</v>
      </c>
      <c r="E874" s="284" t="s">
        <v>3137</v>
      </c>
      <c r="F874" s="483">
        <f>IF(E874="","",IF(COUNTIF('B.LT.QR.5.3 LTQR(Corp Agencies)'!$B$13:$B$1000,DropDown!$E874)&gt;=1,"",ROW()-3))</f>
        <v>871</v>
      </c>
      <c r="G874" s="143" t="str">
        <f t="shared" si="40"/>
        <v>JOINT FORTUNE INSURANCE AGENCY</v>
      </c>
      <c r="I874" s="284" t="s">
        <v>2398</v>
      </c>
      <c r="J874" s="483">
        <f>IF(I874="","",IF(COUNTIF('B.LT.QR.5.4 LTQR(Brokers)'!$B$13:$B$1000,DropDown!$I874)&gt;=1,"",ROW()-3))</f>
        <v>871</v>
      </c>
      <c r="K874" s="143" t="str">
        <f t="shared" si="41"/>
        <v>Win Finance Wealth Management Limited</v>
      </c>
    </row>
    <row r="875" spans="1:11" ht="15" customHeight="1">
      <c r="A875" s="284"/>
      <c r="B875" s="483" t="str">
        <f>IF(A875="","",IF(COUNTIF('B.LT.QR.5.2 LTQR(Bancassurance)'!$B$13:$B$1000,DropDown!$A875)&gt;=1,"",ROW()-3))</f>
        <v/>
      </c>
      <c r="C875" s="143" t="str">
        <f t="shared" si="39"/>
        <v>N/A</v>
      </c>
      <c r="E875" s="284" t="s">
        <v>5351</v>
      </c>
      <c r="F875" s="483">
        <f>IF(E875="","",IF(COUNTIF('B.LT.QR.5.3 LTQR(Corp Agencies)'!$B$13:$B$1000,DropDown!$E875)&gt;=1,"",ROW()-3))</f>
        <v>872</v>
      </c>
      <c r="G875" s="143" t="str">
        <f t="shared" si="40"/>
        <v>JOINWELL INSURANCE AGENCY COMPANY</v>
      </c>
      <c r="I875" s="284" t="s">
        <v>2680</v>
      </c>
      <c r="J875" s="483">
        <f>IF(I875="","",IF(COUNTIF('B.LT.QR.5.4 LTQR(Brokers)'!$B$13:$B$1000,DropDown!$I875)&gt;=1,"",ROW()-3))</f>
        <v>872</v>
      </c>
      <c r="K875" s="143" t="str">
        <f t="shared" si="41"/>
        <v>Win Full Wealth Management Limited</v>
      </c>
    </row>
    <row r="876" spans="1:11" ht="15" customHeight="1">
      <c r="A876" s="284"/>
      <c r="B876" s="483" t="str">
        <f>IF(A876="","",IF(COUNTIF('B.LT.QR.5.2 LTQR(Bancassurance)'!$B$13:$B$1000,DropDown!$A876)&gt;=1,"",ROW()-3))</f>
        <v/>
      </c>
      <c r="C876" s="143" t="str">
        <f t="shared" si="39"/>
        <v>N/A</v>
      </c>
      <c r="E876" s="284" t="s">
        <v>6235</v>
      </c>
      <c r="F876" s="483">
        <f>IF(E876="","",IF(COUNTIF('B.LT.QR.5.3 LTQR(Corp Agencies)'!$B$13:$B$1000,DropDown!$E876)&gt;=1,"",ROW()-3))</f>
        <v>873</v>
      </c>
      <c r="G876" s="143" t="str">
        <f t="shared" si="40"/>
        <v>JOYEASE &amp; COMPANY</v>
      </c>
      <c r="I876" s="284" t="s">
        <v>2068</v>
      </c>
      <c r="J876" s="483">
        <f>IF(I876="","",IF(COUNTIF('B.LT.QR.5.4 LTQR(Brokers)'!$B$13:$B$1000,DropDown!$I876)&gt;=1,"",ROW()-3))</f>
        <v>873</v>
      </c>
      <c r="K876" s="143" t="str">
        <f t="shared" si="41"/>
        <v>WinCapital Global Finance (Hong Kong) Ltd.</v>
      </c>
    </row>
    <row r="877" spans="1:11" ht="15" customHeight="1">
      <c r="A877" s="284"/>
      <c r="B877" s="483" t="str">
        <f>IF(A877="","",IF(COUNTIF('B.LT.QR.5.2 LTQR(Bancassurance)'!$B$13:$B$1000,DropDown!$A877)&gt;=1,"",ROW()-3))</f>
        <v/>
      </c>
      <c r="C877" s="143" t="str">
        <f t="shared" si="39"/>
        <v>N/A</v>
      </c>
      <c r="E877" s="284" t="s">
        <v>6118</v>
      </c>
      <c r="F877" s="483">
        <f>IF(E877="","",IF(COUNTIF('B.LT.QR.5.3 LTQR(Corp Agencies)'!$B$13:$B$1000,DropDown!$E877)&gt;=1,"",ROW()-3))</f>
        <v>874</v>
      </c>
      <c r="G877" s="143" t="str">
        <f t="shared" si="40"/>
        <v>JPC INSURANCE AGENCY LIMITED</v>
      </c>
      <c r="I877" s="284" t="s">
        <v>2078</v>
      </c>
      <c r="J877" s="483">
        <f>IF(I877="","",IF(COUNTIF('B.LT.QR.5.4 LTQR(Brokers)'!$B$13:$B$1000,DropDown!$I877)&gt;=1,"",ROW()-3))</f>
        <v>874</v>
      </c>
      <c r="K877" s="143" t="str">
        <f t="shared" si="41"/>
        <v>Winford Insurance Brokers Limited</v>
      </c>
    </row>
    <row r="878" spans="1:11" ht="15" customHeight="1">
      <c r="A878" s="284"/>
      <c r="B878" s="483" t="str">
        <f>IF(A878="","",IF(COUNTIF('B.LT.QR.5.2 LTQR(Bancassurance)'!$B$13:$B$1000,DropDown!$A878)&gt;=1,"",ROW()-3))</f>
        <v/>
      </c>
      <c r="C878" s="143" t="str">
        <f t="shared" si="39"/>
        <v>N/A</v>
      </c>
      <c r="E878" s="284" t="s">
        <v>3385</v>
      </c>
      <c r="F878" s="483">
        <f>IF(E878="","",IF(COUNTIF('B.LT.QR.5.3 LTQR(Corp Agencies)'!$B$13:$B$1000,DropDown!$E878)&gt;=1,"",ROW()-3))</f>
        <v>875</v>
      </c>
      <c r="G878" s="143" t="str">
        <f t="shared" si="40"/>
        <v>JT INSURANCE CONSULTANT</v>
      </c>
      <c r="I878" s="284" t="s">
        <v>2696</v>
      </c>
      <c r="J878" s="483">
        <f>IF(I878="","",IF(COUNTIF('B.LT.QR.5.4 LTQR(Brokers)'!$B$13:$B$1000,DropDown!$I878)&gt;=1,"",ROW()-3))</f>
        <v>875</v>
      </c>
      <c r="K878" s="143" t="str">
        <f t="shared" si="41"/>
        <v>Winner Zone Family Office Limited</v>
      </c>
    </row>
    <row r="879" spans="1:11" ht="15" customHeight="1">
      <c r="A879" s="284"/>
      <c r="B879" s="483" t="str">
        <f>IF(A879="","",IF(COUNTIF('B.LT.QR.5.2 LTQR(Bancassurance)'!$B$13:$B$1000,DropDown!$A879)&gt;=1,"",ROW()-3))</f>
        <v/>
      </c>
      <c r="C879" s="143" t="str">
        <f t="shared" si="39"/>
        <v>N/A</v>
      </c>
      <c r="E879" s="284" t="s">
        <v>4945</v>
      </c>
      <c r="F879" s="483">
        <f>IF(E879="","",IF(COUNTIF('B.LT.QR.5.3 LTQR(Corp Agencies)'!$B$13:$B$1000,DropDown!$E879)&gt;=1,"",ROW()-3))</f>
        <v>876</v>
      </c>
      <c r="G879" s="143" t="str">
        <f t="shared" si="40"/>
        <v>JUPITER GLOBAL LIMITED</v>
      </c>
      <c r="I879" s="284" t="s">
        <v>2484</v>
      </c>
      <c r="J879" s="483">
        <f>IF(I879="","",IF(COUNTIF('B.LT.QR.5.4 LTQR(Brokers)'!$B$13:$B$1000,DropDown!$I879)&gt;=1,"",ROW()-3))</f>
        <v>876</v>
      </c>
      <c r="K879" s="143" t="str">
        <f t="shared" si="41"/>
        <v>Winroad Asia Limited</v>
      </c>
    </row>
    <row r="880" spans="1:11" ht="15" customHeight="1">
      <c r="A880" s="284"/>
      <c r="B880" s="483" t="str">
        <f>IF(A880="","",IF(COUNTIF('B.LT.QR.5.2 LTQR(Bancassurance)'!$B$13:$B$1000,DropDown!$A880)&gt;=1,"",ROW()-3))</f>
        <v/>
      </c>
      <c r="C880" s="143" t="str">
        <f t="shared" si="39"/>
        <v>N/A</v>
      </c>
      <c r="E880" s="284" t="s">
        <v>5595</v>
      </c>
      <c r="F880" s="483">
        <f>IF(E880="","",IF(COUNTIF('B.LT.QR.5.3 LTQR(Corp Agencies)'!$B$13:$B$1000,DropDown!$E880)&gt;=1,"",ROW()-3))</f>
        <v>877</v>
      </c>
      <c r="G880" s="143" t="str">
        <f t="shared" si="40"/>
        <v>JUSTICE INSURANCE UNDERWRITERS</v>
      </c>
      <c r="I880" s="284" t="s">
        <v>1010</v>
      </c>
      <c r="J880" s="483">
        <f>IF(I880="","",IF(COUNTIF('B.LT.QR.5.4 LTQR(Brokers)'!$B$13:$B$1000,DropDown!$I880)&gt;=1,"",ROW()-3))</f>
        <v>877</v>
      </c>
      <c r="K880" s="143" t="str">
        <f t="shared" si="41"/>
        <v>Winson Insurance Consultants Ltd</v>
      </c>
    </row>
    <row r="881" spans="1:11" ht="15" customHeight="1">
      <c r="A881" s="284"/>
      <c r="B881" s="483" t="str">
        <f>IF(A881="","",IF(COUNTIF('B.LT.QR.5.2 LTQR(Bancassurance)'!$B$13:$B$1000,DropDown!$A881)&gt;=1,"",ROW()-3))</f>
        <v/>
      </c>
      <c r="C881" s="143" t="str">
        <f t="shared" si="39"/>
        <v>N/A</v>
      </c>
      <c r="E881" s="284" t="s">
        <v>4211</v>
      </c>
      <c r="F881" s="483">
        <f>IF(E881="","",IF(COUNTIF('B.LT.QR.5.3 LTQR(Corp Agencies)'!$B$13:$B$1000,DropDown!$E881)&gt;=1,"",ROW()-3))</f>
        <v>878</v>
      </c>
      <c r="G881" s="143" t="str">
        <f t="shared" si="40"/>
        <v>K &amp; I CONSULTING COMPANY</v>
      </c>
      <c r="I881" s="284" t="s">
        <v>2102</v>
      </c>
      <c r="J881" s="483">
        <f>IF(I881="","",IF(COUNTIF('B.LT.QR.5.4 LTQR(Brokers)'!$B$13:$B$1000,DropDown!$I881)&gt;=1,"",ROW()-3))</f>
        <v>878</v>
      </c>
      <c r="K881" s="143" t="str">
        <f t="shared" si="41"/>
        <v>Wintone Wealth Management Limited</v>
      </c>
    </row>
    <row r="882" spans="1:11" ht="15" customHeight="1">
      <c r="A882" s="284"/>
      <c r="B882" s="483" t="str">
        <f>IF(A882="","",IF(COUNTIF('B.LT.QR.5.2 LTQR(Bancassurance)'!$B$13:$B$1000,DropDown!$A882)&gt;=1,"",ROW()-3))</f>
        <v/>
      </c>
      <c r="C882" s="143" t="str">
        <f t="shared" si="39"/>
        <v>N/A</v>
      </c>
      <c r="E882" s="284" t="s">
        <v>5627</v>
      </c>
      <c r="F882" s="483">
        <f>IF(E882="","",IF(COUNTIF('B.LT.QR.5.3 LTQR(Corp Agencies)'!$B$13:$B$1000,DropDown!$E882)&gt;=1,"",ROW()-3))</f>
        <v>879</v>
      </c>
      <c r="G882" s="143" t="str">
        <f t="shared" si="40"/>
        <v>K W KAO &amp; S K CHENG INSURANCE AGENCY</v>
      </c>
      <c r="I882" s="284" t="s">
        <v>2136</v>
      </c>
      <c r="J882" s="483">
        <f>IF(I882="","",IF(COUNTIF('B.LT.QR.5.4 LTQR(Brokers)'!$B$13:$B$1000,DropDown!$I882)&gt;=1,"",ROW()-3))</f>
        <v>879</v>
      </c>
      <c r="K882" s="143" t="str">
        <f t="shared" si="41"/>
        <v>Wisdom Alliance Wealth Management Limited</v>
      </c>
    </row>
    <row r="883" spans="1:11" ht="15" customHeight="1">
      <c r="A883" s="284"/>
      <c r="B883" s="483" t="str">
        <f>IF(A883="","",IF(COUNTIF('B.LT.QR.5.2 LTQR(Bancassurance)'!$B$13:$B$1000,DropDown!$A883)&gt;=1,"",ROW()-3))</f>
        <v/>
      </c>
      <c r="C883" s="143" t="str">
        <f t="shared" si="39"/>
        <v>N/A</v>
      </c>
      <c r="E883" s="284" t="s">
        <v>6150</v>
      </c>
      <c r="F883" s="483">
        <f>IF(E883="","",IF(COUNTIF('B.LT.QR.5.3 LTQR(Corp Agencies)'!$B$13:$B$1000,DropDown!$E883)&gt;=1,"",ROW()-3))</f>
        <v>880</v>
      </c>
      <c r="G883" s="143" t="str">
        <f t="shared" si="40"/>
        <v>K" LINE LOGISTICS (HONG KONG) LIMITED"</v>
      </c>
      <c r="I883" s="284" t="s">
        <v>1440</v>
      </c>
      <c r="J883" s="483">
        <f>IF(I883="","",IF(COUNTIF('B.LT.QR.5.4 LTQR(Brokers)'!$B$13:$B$1000,DropDown!$I883)&gt;=1,"",ROW()-3))</f>
        <v>880</v>
      </c>
      <c r="K883" s="143" t="str">
        <f t="shared" si="41"/>
        <v>WISDOM GLOBAL CONCEPT LIMITED</v>
      </c>
    </row>
    <row r="884" spans="1:11" ht="15" customHeight="1">
      <c r="A884" s="284"/>
      <c r="B884" s="483" t="str">
        <f>IF(A884="","",IF(COUNTIF('B.LT.QR.5.2 LTQR(Bancassurance)'!$B$13:$B$1000,DropDown!$A884)&gt;=1,"",ROW()-3))</f>
        <v/>
      </c>
      <c r="C884" s="143" t="str">
        <f t="shared" si="39"/>
        <v>N/A</v>
      </c>
      <c r="E884" s="284" t="s">
        <v>5856</v>
      </c>
      <c r="F884" s="483">
        <f>IF(E884="","",IF(COUNTIF('B.LT.QR.5.3 LTQR(Corp Agencies)'!$B$13:$B$1000,DropDown!$E884)&gt;=1,"",ROW()-3))</f>
        <v>881</v>
      </c>
      <c r="G884" s="143" t="str">
        <f t="shared" si="40"/>
        <v>K.S. Insurance Consultants</v>
      </c>
      <c r="I884" s="284" t="s">
        <v>2192</v>
      </c>
      <c r="J884" s="483">
        <f>IF(I884="","",IF(COUNTIF('B.LT.QR.5.4 LTQR(Brokers)'!$B$13:$B$1000,DropDown!$I884)&gt;=1,"",ROW()-3))</f>
        <v>881</v>
      </c>
      <c r="K884" s="143" t="str">
        <f t="shared" si="41"/>
        <v>Wise Fortune Advisors Limited</v>
      </c>
    </row>
    <row r="885" spans="1:11" ht="15" customHeight="1">
      <c r="A885" s="284"/>
      <c r="B885" s="483" t="str">
        <f>IF(A885="","",IF(COUNTIF('B.LT.QR.5.2 LTQR(Bancassurance)'!$B$13:$B$1000,DropDown!$A885)&gt;=1,"",ROW()-3))</f>
        <v/>
      </c>
      <c r="C885" s="143" t="str">
        <f t="shared" si="39"/>
        <v>N/A</v>
      </c>
      <c r="E885" s="284" t="s">
        <v>4839</v>
      </c>
      <c r="F885" s="483">
        <f>IF(E885="","",IF(COUNTIF('B.LT.QR.5.3 LTQR(Corp Agencies)'!$B$13:$B$1000,DropDown!$E885)&gt;=1,"",ROW()-3))</f>
        <v>882</v>
      </c>
      <c r="G885" s="143" t="str">
        <f t="shared" si="40"/>
        <v>KA FU INSURANCE AGENCY LIMITD</v>
      </c>
      <c r="I885" s="284" t="s">
        <v>2240</v>
      </c>
      <c r="J885" s="483">
        <f>IF(I885="","",IF(COUNTIF('B.LT.QR.5.4 LTQR(Brokers)'!$B$13:$B$1000,DropDown!$I885)&gt;=1,"",ROW()-3))</f>
        <v>882</v>
      </c>
      <c r="K885" s="143" t="str">
        <f t="shared" si="41"/>
        <v>WISE Insurance Services (HK) Ltd.</v>
      </c>
    </row>
    <row r="886" spans="1:11" ht="15" customHeight="1">
      <c r="A886" s="284"/>
      <c r="B886" s="483" t="str">
        <f>IF(A886="","",IF(COUNTIF('B.LT.QR.5.2 LTQR(Bancassurance)'!$B$13:$B$1000,DropDown!$A886)&gt;=1,"",ROW()-3))</f>
        <v/>
      </c>
      <c r="C886" s="143" t="str">
        <f t="shared" si="39"/>
        <v>N/A</v>
      </c>
      <c r="E886" s="284" t="s">
        <v>4511</v>
      </c>
      <c r="F886" s="483">
        <f>IF(E886="","",IF(COUNTIF('B.LT.QR.5.3 LTQR(Corp Agencies)'!$B$13:$B$1000,DropDown!$E886)&gt;=1,"",ROW()-3))</f>
        <v>883</v>
      </c>
      <c r="G886" s="143" t="str">
        <f t="shared" si="40"/>
        <v>KA FU INSURANCE MANAGEMENT LIMITED</v>
      </c>
      <c r="I886" s="284" t="s">
        <v>1798</v>
      </c>
      <c r="J886" s="483">
        <f>IF(I886="","",IF(COUNTIF('B.LT.QR.5.4 LTQR(Brokers)'!$B$13:$B$1000,DropDown!$I886)&gt;=1,"",ROW()-3))</f>
        <v>883</v>
      </c>
      <c r="K886" s="143" t="str">
        <f t="shared" si="41"/>
        <v>Worl-D Asset Management (Hong Kong) Limited</v>
      </c>
    </row>
    <row r="887" spans="1:11" ht="15" customHeight="1">
      <c r="A887" s="284"/>
      <c r="B887" s="483" t="str">
        <f>IF(A887="","",IF(COUNTIF('B.LT.QR.5.2 LTQR(Bancassurance)'!$B$13:$B$1000,DropDown!$A887)&gt;=1,"",ROW()-3))</f>
        <v/>
      </c>
      <c r="C887" s="143" t="str">
        <f t="shared" si="39"/>
        <v>N/A</v>
      </c>
      <c r="E887" s="284" t="s">
        <v>3853</v>
      </c>
      <c r="F887" s="483">
        <f>IF(E887="","",IF(COUNTIF('B.LT.QR.5.3 LTQR(Corp Agencies)'!$B$13:$B$1000,DropDown!$E887)&gt;=1,"",ROW()-3))</f>
        <v>884</v>
      </c>
      <c r="G887" s="143" t="str">
        <f t="shared" si="40"/>
        <v>KA FU INSURANCE SERVICES LIMITED</v>
      </c>
      <c r="I887" s="284" t="s">
        <v>1664</v>
      </c>
      <c r="J887" s="483">
        <f>IF(I887="","",IF(COUNTIF('B.LT.QR.5.4 LTQR(Brokers)'!$B$13:$B$1000,DropDown!$I887)&gt;=1,"",ROW()-3))</f>
        <v>884</v>
      </c>
      <c r="K887" s="143" t="str">
        <f t="shared" si="41"/>
        <v>World Power Insurance Consultants Limited</v>
      </c>
    </row>
    <row r="888" spans="1:11" ht="15" customHeight="1">
      <c r="A888" s="284"/>
      <c r="B888" s="483" t="str">
        <f>IF(A888="","",IF(COUNTIF('B.LT.QR.5.2 LTQR(Bancassurance)'!$B$13:$B$1000,DropDown!$A888)&gt;=1,"",ROW()-3))</f>
        <v/>
      </c>
      <c r="C888" s="143" t="str">
        <f t="shared" si="39"/>
        <v>N/A</v>
      </c>
      <c r="E888" s="284" t="s">
        <v>2992</v>
      </c>
      <c r="F888" s="483">
        <f>IF(E888="","",IF(COUNTIF('B.LT.QR.5.3 LTQR(Corp Agencies)'!$B$13:$B$1000,DropDown!$E888)&gt;=1,"",ROW()-3))</f>
        <v>885</v>
      </c>
      <c r="G888" s="143" t="str">
        <f t="shared" si="40"/>
        <v>KA KA INSURANCE AGENCY CO</v>
      </c>
      <c r="I888" s="284" t="s">
        <v>1105</v>
      </c>
      <c r="J888" s="483">
        <f>IF(I888="","",IF(COUNTIF('B.LT.QR.5.4 LTQR(Brokers)'!$B$13:$B$1000,DropDown!$I888)&gt;=1,"",ROW()-3))</f>
        <v>885</v>
      </c>
      <c r="K888" s="143" t="str">
        <f t="shared" si="41"/>
        <v>Worldwide Insurance Services Limited</v>
      </c>
    </row>
    <row r="889" spans="1:11" ht="15" customHeight="1">
      <c r="A889" s="284"/>
      <c r="B889" s="483" t="str">
        <f>IF(A889="","",IF(COUNTIF('B.LT.QR.5.2 LTQR(Bancassurance)'!$B$13:$B$1000,DropDown!$A889)&gt;=1,"",ROW()-3))</f>
        <v/>
      </c>
      <c r="C889" s="143" t="str">
        <f t="shared" si="39"/>
        <v>N/A</v>
      </c>
      <c r="E889" s="284" t="s">
        <v>5215</v>
      </c>
      <c r="F889" s="483">
        <f>IF(E889="","",IF(COUNTIF('B.LT.QR.5.3 LTQR(Corp Agencies)'!$B$13:$B$1000,DropDown!$E889)&gt;=1,"",ROW()-3))</f>
        <v>886</v>
      </c>
      <c r="G889" s="143" t="str">
        <f t="shared" si="40"/>
        <v>KA WAI MOTORS LIMITED</v>
      </c>
      <c r="I889" s="284" t="s">
        <v>2428</v>
      </c>
      <c r="J889" s="483">
        <f>IF(I889="","",IF(COUNTIF('B.LT.QR.5.4 LTQR(Brokers)'!$B$13:$B$1000,DropDown!$I889)&gt;=1,"",ROW()-3))</f>
        <v>886</v>
      </c>
      <c r="K889" s="143" t="str">
        <f t="shared" si="41"/>
        <v>WRISE Financial Services Limited</v>
      </c>
    </row>
    <row r="890" spans="1:11" ht="15" customHeight="1">
      <c r="A890" s="284"/>
      <c r="B890" s="483" t="str">
        <f>IF(A890="","",IF(COUNTIF('B.LT.QR.5.2 LTQR(Bancassurance)'!$B$13:$B$1000,DropDown!$A890)&gt;=1,"",ROW()-3))</f>
        <v/>
      </c>
      <c r="C890" s="143" t="str">
        <f t="shared" si="39"/>
        <v>N/A</v>
      </c>
      <c r="E890" s="284" t="s">
        <v>6551</v>
      </c>
      <c r="F890" s="483">
        <f>IF(E890="","",IF(COUNTIF('B.LT.QR.5.3 LTQR(Corp Agencies)'!$B$13:$B$1000,DropDown!$E890)&gt;=1,"",ROW()-3))</f>
        <v>887</v>
      </c>
      <c r="G890" s="143" t="str">
        <f t="shared" si="40"/>
        <v>KA WING TRADING CO</v>
      </c>
      <c r="I890" s="284" t="s">
        <v>2584</v>
      </c>
      <c r="J890" s="483">
        <f>IF(I890="","",IF(COUNTIF('B.LT.QR.5.4 LTQR(Brokers)'!$B$13:$B$1000,DropDown!$I890)&gt;=1,"",ROW()-3))</f>
        <v>887</v>
      </c>
      <c r="K890" s="143" t="str">
        <f t="shared" si="41"/>
        <v>WS Wealth Management Limited</v>
      </c>
    </row>
    <row r="891" spans="1:11" ht="15" customHeight="1">
      <c r="A891" s="284"/>
      <c r="B891" s="483" t="str">
        <f>IF(A891="","",IF(COUNTIF('B.LT.QR.5.2 LTQR(Bancassurance)'!$B$13:$B$1000,DropDown!$A891)&gt;=1,"",ROW()-3))</f>
        <v/>
      </c>
      <c r="C891" s="143" t="str">
        <f t="shared" si="39"/>
        <v>N/A</v>
      </c>
      <c r="E891" s="284" t="s">
        <v>5187</v>
      </c>
      <c r="F891" s="483">
        <f>IF(E891="","",IF(COUNTIF('B.LT.QR.5.3 LTQR(Corp Agencies)'!$B$13:$B$1000,DropDown!$E891)&gt;=1,"",ROW()-3))</f>
        <v>888</v>
      </c>
      <c r="G891" s="143" t="str">
        <f t="shared" si="40"/>
        <v>KA WO MOTORS LIMITED</v>
      </c>
      <c r="I891" s="284" t="s">
        <v>2706</v>
      </c>
      <c r="J891" s="483">
        <f>IF(I891="","",IF(COUNTIF('B.LT.QR.5.4 LTQR(Brokers)'!$B$13:$B$1000,DropDown!$I891)&gt;=1,"",ROW()-3))</f>
        <v>888</v>
      </c>
      <c r="K891" s="143" t="str">
        <f t="shared" si="41"/>
        <v>XI Cheng Insurance Broker Limited</v>
      </c>
    </row>
    <row r="892" spans="1:11" ht="15" customHeight="1">
      <c r="A892" s="284"/>
      <c r="B892" s="483" t="str">
        <f>IF(A892="","",IF(COUNTIF('B.LT.QR.5.2 LTQR(Bancassurance)'!$B$13:$B$1000,DropDown!$A892)&gt;=1,"",ROW()-3))</f>
        <v/>
      </c>
      <c r="C892" s="143" t="str">
        <f t="shared" si="39"/>
        <v>N/A</v>
      </c>
      <c r="E892" s="284" t="s">
        <v>4361</v>
      </c>
      <c r="F892" s="483">
        <f>IF(E892="","",IF(COUNTIF('B.LT.QR.5.3 LTQR(Corp Agencies)'!$B$13:$B$1000,DropDown!$E892)&gt;=1,"",ROW()-3))</f>
        <v>889</v>
      </c>
      <c r="G892" s="143" t="str">
        <f t="shared" si="40"/>
        <v>KAC NOVO INSURANCE CONSULTANTS LIMITED</v>
      </c>
      <c r="I892" s="284" t="s">
        <v>2374</v>
      </c>
      <c r="J892" s="483">
        <f>IF(I892="","",IF(COUNTIF('B.LT.QR.5.4 LTQR(Brokers)'!$B$13:$B$1000,DropDown!$I892)&gt;=1,"",ROW()-3))</f>
        <v>889</v>
      </c>
      <c r="K892" s="143" t="str">
        <f t="shared" si="41"/>
        <v>Ximco Corporation Limited</v>
      </c>
    </row>
    <row r="893" spans="1:11" ht="15" customHeight="1">
      <c r="A893" s="284"/>
      <c r="B893" s="483" t="str">
        <f>IF(A893="","",IF(COUNTIF('B.LT.QR.5.2 LTQR(Bancassurance)'!$B$13:$B$1000,DropDown!$A893)&gt;=1,"",ROW()-3))</f>
        <v/>
      </c>
      <c r="C893" s="143" t="str">
        <f t="shared" si="39"/>
        <v>N/A</v>
      </c>
      <c r="E893" s="284" t="s">
        <v>4405</v>
      </c>
      <c r="F893" s="483">
        <f>IF(E893="","",IF(COUNTIF('B.LT.QR.5.3 LTQR(Corp Agencies)'!$B$13:$B$1000,DropDown!$E893)&gt;=1,"",ROW()-3))</f>
        <v>890</v>
      </c>
      <c r="G893" s="143" t="str">
        <f t="shared" si="40"/>
        <v>KAC SINCERE INSURANCE CONSULTANTS LTD</v>
      </c>
      <c r="I893" s="284" t="s">
        <v>1646</v>
      </c>
      <c r="J893" s="483">
        <f>IF(I893="","",IF(COUNTIF('B.LT.QR.5.4 LTQR(Brokers)'!$B$13:$B$1000,DropDown!$I893)&gt;=1,"",ROW()-3))</f>
        <v>890</v>
      </c>
      <c r="K893" s="143" t="str">
        <f t="shared" si="41"/>
        <v>Ximco Insurance Brokers Limited</v>
      </c>
    </row>
    <row r="894" spans="1:11" ht="15" customHeight="1">
      <c r="A894" s="284"/>
      <c r="B894" s="483" t="str">
        <f>IF(A894="","",IF(COUNTIF('B.LT.QR.5.2 LTQR(Bancassurance)'!$B$13:$B$1000,DropDown!$A894)&gt;=1,"",ROW()-3))</f>
        <v/>
      </c>
      <c r="C894" s="143" t="str">
        <f t="shared" si="39"/>
        <v>N/A</v>
      </c>
      <c r="E894" s="284" t="s">
        <v>4407</v>
      </c>
      <c r="F894" s="483">
        <f>IF(E894="","",IF(COUNTIF('B.LT.QR.5.3 LTQR(Corp Agencies)'!$B$13:$B$1000,DropDown!$E894)&gt;=1,"",ROW()-3))</f>
        <v>891</v>
      </c>
      <c r="G894" s="143" t="str">
        <f t="shared" si="40"/>
        <v>KAC SMART INSURANCE CONSULTANTS LIMITED</v>
      </c>
      <c r="I894" s="284" t="s">
        <v>1191</v>
      </c>
      <c r="J894" s="483">
        <f>IF(I894="","",IF(COUNTIF('B.LT.QR.5.4 LTQR(Brokers)'!$B$13:$B$1000,DropDown!$I894)&gt;=1,"",ROW()-3))</f>
        <v>891</v>
      </c>
      <c r="K894" s="143" t="str">
        <f t="shared" si="41"/>
        <v>Y and Y Insurance Brokers Limited</v>
      </c>
    </row>
    <row r="895" spans="1:11" ht="15" customHeight="1">
      <c r="A895" s="284"/>
      <c r="B895" s="483" t="str">
        <f>IF(A895="","",IF(COUNTIF('B.LT.QR.5.2 LTQR(Bancassurance)'!$B$13:$B$1000,DropDown!$A895)&gt;=1,"",ROW()-3))</f>
        <v/>
      </c>
      <c r="C895" s="143" t="str">
        <f t="shared" si="39"/>
        <v>N/A</v>
      </c>
      <c r="E895" s="284" t="s">
        <v>4397</v>
      </c>
      <c r="F895" s="483">
        <f>IF(E895="","",IF(COUNTIF('B.LT.QR.5.3 LTQR(Corp Agencies)'!$B$13:$B$1000,DropDown!$E895)&gt;=1,"",ROW()-3))</f>
        <v>892</v>
      </c>
      <c r="G895" s="143" t="str">
        <f t="shared" si="40"/>
        <v>KAI FUNG INSURANCE SERVICE LIMITED</v>
      </c>
      <c r="I895" s="284" t="s">
        <v>2716</v>
      </c>
      <c r="J895" s="483">
        <f>IF(I895="","",IF(COUNTIF('B.LT.QR.5.4 LTQR(Brokers)'!$B$13:$B$1000,DropDown!$I895)&gt;=1,"",ROW()-3))</f>
        <v>892</v>
      </c>
      <c r="K895" s="143" t="str">
        <f t="shared" si="41"/>
        <v>YAT Commercial Partners Limited</v>
      </c>
    </row>
    <row r="896" spans="1:11" ht="15" customHeight="1">
      <c r="A896" s="284"/>
      <c r="B896" s="483" t="str">
        <f>IF(A896="","",IF(COUNTIF('B.LT.QR.5.2 LTQR(Bancassurance)'!$B$13:$B$1000,DropDown!$A896)&gt;=1,"",ROW()-3))</f>
        <v/>
      </c>
      <c r="C896" s="143" t="str">
        <f t="shared" si="39"/>
        <v>N/A</v>
      </c>
      <c r="E896" s="284" t="s">
        <v>3509</v>
      </c>
      <c r="F896" s="483">
        <f>IF(E896="","",IF(COUNTIF('B.LT.QR.5.3 LTQR(Corp Agencies)'!$B$13:$B$1000,DropDown!$E896)&gt;=1,"",ROW()-3))</f>
        <v>893</v>
      </c>
      <c r="G896" s="143" t="str">
        <f t="shared" si="40"/>
        <v>KAI KAI MOTORS TRADING CO LTD</v>
      </c>
      <c r="I896" s="284" t="s">
        <v>2746</v>
      </c>
      <c r="J896" s="483">
        <f>IF(I896="","",IF(COUNTIF('B.LT.QR.5.4 LTQR(Brokers)'!$B$13:$B$1000,DropDown!$I896)&gt;=1,"",ROW()-3))</f>
        <v>893</v>
      </c>
      <c r="K896" s="143" t="str">
        <f t="shared" si="41"/>
        <v>YK AU COMPANY LIMITED</v>
      </c>
    </row>
    <row r="897" spans="1:11" ht="15" customHeight="1">
      <c r="A897" s="284"/>
      <c r="B897" s="483" t="str">
        <f>IF(A897="","",IF(COUNTIF('B.LT.QR.5.2 LTQR(Bancassurance)'!$B$13:$B$1000,DropDown!$A897)&gt;=1,"",ROW()-3))</f>
        <v/>
      </c>
      <c r="C897" s="143" t="str">
        <f t="shared" si="39"/>
        <v>N/A</v>
      </c>
      <c r="E897" s="284" t="s">
        <v>5689</v>
      </c>
      <c r="F897" s="483">
        <f>IF(E897="","",IF(COUNTIF('B.LT.QR.5.3 LTQR(Corp Agencies)'!$B$13:$B$1000,DropDown!$E897)&gt;=1,"",ROW()-3))</f>
        <v>894</v>
      </c>
      <c r="G897" s="143" t="str">
        <f t="shared" si="40"/>
        <v>KAI WING INSURANCE AGENCY O/B KAIKING INT'L LTD</v>
      </c>
      <c r="I897" s="284" t="s">
        <v>1446</v>
      </c>
      <c r="J897" s="483">
        <f>IF(I897="","",IF(COUNTIF('B.LT.QR.5.4 LTQR(Brokers)'!$B$13:$B$1000,DropDown!$I897)&gt;=1,"",ROW()-3))</f>
        <v>894</v>
      </c>
      <c r="K897" s="143" t="str">
        <f t="shared" si="41"/>
        <v>YLC Insurance Consultants Limited</v>
      </c>
    </row>
    <row r="898" spans="1:11" ht="15" customHeight="1">
      <c r="A898" s="284"/>
      <c r="B898" s="483" t="str">
        <f>IF(A898="","",IF(COUNTIF('B.LT.QR.5.2 LTQR(Bancassurance)'!$B$13:$B$1000,DropDown!$A898)&gt;=1,"",ROW()-3))</f>
        <v/>
      </c>
      <c r="C898" s="143" t="str">
        <f t="shared" si="39"/>
        <v>N/A</v>
      </c>
      <c r="E898" s="284" t="s">
        <v>5896</v>
      </c>
      <c r="F898" s="483">
        <f>IF(E898="","",IF(COUNTIF('B.LT.QR.5.3 LTQR(Corp Agencies)'!$B$13:$B$1000,DropDown!$E898)&gt;=1,"",ROW()-3))</f>
        <v>895</v>
      </c>
      <c r="G898" s="143" t="str">
        <f t="shared" si="40"/>
        <v>KAM FAI INSURANCE CONSULTANTS CO</v>
      </c>
      <c r="I898" s="284" t="s">
        <v>2626</v>
      </c>
      <c r="J898" s="483">
        <f>IF(I898="","",IF(COUNTIF('B.LT.QR.5.4 LTQR(Brokers)'!$B$13:$B$1000,DropDown!$I898)&gt;=1,"",ROW()-3))</f>
        <v>895</v>
      </c>
      <c r="K898" s="143" t="str">
        <f t="shared" si="41"/>
        <v>YOOV Insurance Services Limited</v>
      </c>
    </row>
    <row r="899" spans="1:11" ht="15" customHeight="1">
      <c r="A899" s="284"/>
      <c r="B899" s="483" t="str">
        <f>IF(A899="","",IF(COUNTIF('B.LT.QR.5.2 LTQR(Bancassurance)'!$B$13:$B$1000,DropDown!$A899)&gt;=1,"",ROW()-3))</f>
        <v/>
      </c>
      <c r="C899" s="143" t="str">
        <f t="shared" si="39"/>
        <v>N/A</v>
      </c>
      <c r="E899" s="284" t="s">
        <v>5169</v>
      </c>
      <c r="F899" s="483">
        <f>IF(E899="","",IF(COUNTIF('B.LT.QR.5.3 LTQR(Corp Agencies)'!$B$13:$B$1000,DropDown!$E899)&gt;=1,"",ROW()-3))</f>
        <v>896</v>
      </c>
      <c r="G899" s="143" t="str">
        <f t="shared" si="40"/>
        <v>KAM HANG MOTORS CO LTD</v>
      </c>
      <c r="I899" s="284" t="s">
        <v>1442</v>
      </c>
      <c r="J899" s="483">
        <f>IF(I899="","",IF(COUNTIF('B.LT.QR.5.4 LTQR(Brokers)'!$B$13:$B$1000,DropDown!$I899)&gt;=1,"",ROW()-3))</f>
        <v>896</v>
      </c>
      <c r="K899" s="143" t="str">
        <f t="shared" si="41"/>
        <v>Yotei Advisors (HK) Limited</v>
      </c>
    </row>
    <row r="900" spans="1:11" ht="15" customHeight="1">
      <c r="A900" s="284"/>
      <c r="B900" s="483" t="str">
        <f>IF(A900="","",IF(COUNTIF('B.LT.QR.5.2 LTQR(Bancassurance)'!$B$13:$B$1000,DropDown!$A900)&gt;=1,"",ROW()-3))</f>
        <v/>
      </c>
      <c r="C900" s="143" t="str">
        <f t="shared" si="39"/>
        <v>N/A</v>
      </c>
      <c r="E900" s="284" t="s">
        <v>6253</v>
      </c>
      <c r="F900" s="483">
        <f>IF(E900="","",IF(COUNTIF('B.LT.QR.5.3 LTQR(Corp Agencies)'!$B$13:$B$1000,DropDown!$E900)&gt;=1,"",ROW()-3))</f>
        <v>897</v>
      </c>
      <c r="G900" s="143" t="str">
        <f t="shared" si="40"/>
        <v>KAM HING MOTORS COMPANY</v>
      </c>
      <c r="I900" s="284" t="s">
        <v>2388</v>
      </c>
      <c r="J900" s="483">
        <f>IF(I900="","",IF(COUNTIF('B.LT.QR.5.4 LTQR(Brokers)'!$B$13:$B$1000,DropDown!$I900)&gt;=1,"",ROW()-3))</f>
        <v>897</v>
      </c>
      <c r="K900" s="143" t="str">
        <f t="shared" si="41"/>
        <v>Yu Fung Broker Limited</v>
      </c>
    </row>
    <row r="901" spans="1:11" ht="15" customHeight="1">
      <c r="A901" s="284"/>
      <c r="B901" s="483" t="str">
        <f>IF(A901="","",IF(COUNTIF('B.LT.QR.5.2 LTQR(Bancassurance)'!$B$13:$B$1000,DropDown!$A901)&gt;=1,"",ROW()-3))</f>
        <v/>
      </c>
      <c r="C901" s="143" t="str">
        <f t="shared" ref="C901:C964" si="42">IF(ROW(A901)-ROW(A$4)+1&gt;COUNT(B$4:B$2002),"N/A",INDEX($A$4:$A$2002,SMALL($B$4:$B$2002,1+ROW(A901)-ROW(A$4))))</f>
        <v>N/A</v>
      </c>
      <c r="E901" s="284" t="s">
        <v>6623</v>
      </c>
      <c r="F901" s="483">
        <f>IF(E901="","",IF(COUNTIF('B.LT.QR.5.3 LTQR(Corp Agencies)'!$B$13:$B$1000,DropDown!$E901)&gt;=1,"",ROW()-3))</f>
        <v>898</v>
      </c>
      <c r="G901" s="143" t="str">
        <f t="shared" ref="G901:G964" si="43">IF(ROW(E901)-ROW(E$4)+1&gt;COUNT(F$4:F$2002),"N/A",INDEX($E$4:$E$2002,SMALL($F$4:$F$2002,1+ROW(E901)-ROW(E$4))))</f>
        <v>Kam Hung Motors Limited</v>
      </c>
      <c r="I901" s="284" t="s">
        <v>2056</v>
      </c>
      <c r="J901" s="483">
        <f>IF(I901="","",IF(COUNTIF('B.LT.QR.5.4 LTQR(Brokers)'!$B$13:$B$1000,DropDown!$I901)&gt;=1,"",ROW()-3))</f>
        <v>898</v>
      </c>
      <c r="K901" s="143" t="str">
        <f t="shared" ref="K901:K964" si="44">IF(ROW(I901)-ROW(I$4)+1&gt;COUNT(J$4:J$2002),"N/A",INDEX($I$4:$I$2002,SMALL($J$4:$J$2002,1+ROW(I901)-ROW(I$4))))</f>
        <v>Yuanta Asia Investment (Hong Kong) Limited</v>
      </c>
    </row>
    <row r="902" spans="1:11" ht="15" customHeight="1">
      <c r="A902" s="284"/>
      <c r="B902" s="483" t="str">
        <f>IF(A902="","",IF(COUNTIF('B.LT.QR.5.2 LTQR(Bancassurance)'!$B$13:$B$1000,DropDown!$A902)&gt;=1,"",ROW()-3))</f>
        <v/>
      </c>
      <c r="C902" s="143" t="str">
        <f t="shared" si="42"/>
        <v>N/A</v>
      </c>
      <c r="E902" s="284" t="s">
        <v>3241</v>
      </c>
      <c r="F902" s="483">
        <f>IF(E902="","",IF(COUNTIF('B.LT.QR.5.3 LTQR(Corp Agencies)'!$B$13:$B$1000,DropDown!$E902)&gt;=1,"",ROW()-3))</f>
        <v>899</v>
      </c>
      <c r="G902" s="143" t="str">
        <f t="shared" si="43"/>
        <v>KAM LOONG MOTORS LTD</v>
      </c>
      <c r="I902" s="284" t="s">
        <v>2228</v>
      </c>
      <c r="J902" s="483">
        <f>IF(I902="","",IF(COUNTIF('B.LT.QR.5.4 LTQR(Brokers)'!$B$13:$B$1000,DropDown!$I902)&gt;=1,"",ROW()-3))</f>
        <v>899</v>
      </c>
      <c r="K902" s="143" t="str">
        <f t="shared" si="44"/>
        <v>Yuanta Securities (Hong Kong) Company Limited</v>
      </c>
    </row>
    <row r="903" spans="1:11" ht="15" customHeight="1">
      <c r="A903" s="284"/>
      <c r="B903" s="483" t="str">
        <f>IF(A903="","",IF(COUNTIF('B.LT.QR.5.2 LTQR(Bancassurance)'!$B$13:$B$1000,DropDown!$A903)&gt;=1,"",ROW()-3))</f>
        <v/>
      </c>
      <c r="C903" s="143" t="str">
        <f t="shared" si="42"/>
        <v>N/A</v>
      </c>
      <c r="E903" s="284" t="s">
        <v>5063</v>
      </c>
      <c r="F903" s="483">
        <f>IF(E903="","",IF(COUNTIF('B.LT.QR.5.3 LTQR(Corp Agencies)'!$B$13:$B$1000,DropDown!$E903)&gt;=1,"",ROW()-3))</f>
        <v>900</v>
      </c>
      <c r="G903" s="143" t="str">
        <f t="shared" si="43"/>
        <v>KAM LUNG MOTOR BM LIMITED</v>
      </c>
      <c r="I903" s="284" t="s">
        <v>1704</v>
      </c>
      <c r="J903" s="483">
        <f>IF(I903="","",IF(COUNTIF('B.LT.QR.5.4 LTQR(Brokers)'!$B$13:$B$1000,DropDown!$I903)&gt;=1,"",ROW()-3))</f>
        <v>900</v>
      </c>
      <c r="K903" s="143" t="str">
        <f t="shared" si="44"/>
        <v>Yunan Insurance Broker Limited</v>
      </c>
    </row>
    <row r="904" spans="1:11" ht="15" customHeight="1">
      <c r="A904" s="284"/>
      <c r="B904" s="483" t="str">
        <f>IF(A904="","",IF(COUNTIF('B.LT.QR.5.2 LTQR(Bancassurance)'!$B$13:$B$1000,DropDown!$A904)&gt;=1,"",ROW()-3))</f>
        <v/>
      </c>
      <c r="C904" s="143" t="str">
        <f t="shared" si="42"/>
        <v>N/A</v>
      </c>
      <c r="E904" s="284" t="s">
        <v>4363</v>
      </c>
      <c r="F904" s="483">
        <f>IF(E904="","",IF(COUNTIF('B.LT.QR.5.3 LTQR(Corp Agencies)'!$B$13:$B$1000,DropDown!$E904)&gt;=1,"",ROW()-3))</f>
        <v>901</v>
      </c>
      <c r="G904" s="143" t="str">
        <f t="shared" si="43"/>
        <v>Kam Lung Motors Insurance Limited</v>
      </c>
      <c r="I904" s="284" t="s">
        <v>2070</v>
      </c>
      <c r="J904" s="483">
        <f>IF(I904="","",IF(COUNTIF('B.LT.QR.5.4 LTQR(Brokers)'!$B$13:$B$1000,DropDown!$I904)&gt;=1,"",ROW()-3))</f>
        <v>901</v>
      </c>
      <c r="K904" s="143" t="str">
        <f t="shared" si="44"/>
        <v>Yushuan Wealth Management Limited</v>
      </c>
    </row>
    <row r="905" spans="1:11" ht="15" customHeight="1">
      <c r="A905" s="284"/>
      <c r="B905" s="483" t="str">
        <f>IF(A905="","",IF(COUNTIF('B.LT.QR.5.2 LTQR(Bancassurance)'!$B$13:$B$1000,DropDown!$A905)&gt;=1,"",ROW()-3))</f>
        <v/>
      </c>
      <c r="C905" s="143" t="str">
        <f t="shared" si="42"/>
        <v>N/A</v>
      </c>
      <c r="E905" s="284" t="s">
        <v>5247</v>
      </c>
      <c r="F905" s="483">
        <f>IF(E905="","",IF(COUNTIF('B.LT.QR.5.3 LTQR(Corp Agencies)'!$B$13:$B$1000,DropDown!$E905)&gt;=1,"",ROW()-3))</f>
        <v>902</v>
      </c>
      <c r="G905" s="143" t="str">
        <f t="shared" si="43"/>
        <v>KAM PO MOTORS</v>
      </c>
      <c r="I905" s="284" t="s">
        <v>2704</v>
      </c>
      <c r="J905" s="483">
        <f>IF(I905="","",IF(COUNTIF('B.LT.QR.5.4 LTQR(Brokers)'!$B$13:$B$1000,DropDown!$I905)&gt;=1,"",ROW()-3))</f>
        <v>902</v>
      </c>
      <c r="K905" s="143" t="str">
        <f t="shared" si="44"/>
        <v>YUSHUN CONSULTANT LIMITED</v>
      </c>
    </row>
    <row r="906" spans="1:11" ht="15" customHeight="1">
      <c r="A906" s="284"/>
      <c r="B906" s="483" t="str">
        <f>IF(A906="","",IF(COUNTIF('B.LT.QR.5.2 LTQR(Bancassurance)'!$B$13:$B$1000,DropDown!$A906)&gt;=1,"",ROW()-3))</f>
        <v/>
      </c>
      <c r="C906" s="143" t="str">
        <f t="shared" si="42"/>
        <v>N/A</v>
      </c>
      <c r="E906" s="284" t="s">
        <v>3957</v>
      </c>
      <c r="F906" s="483">
        <f>IF(E906="","",IF(COUNTIF('B.LT.QR.5.3 LTQR(Corp Agencies)'!$B$13:$B$1000,DropDown!$E906)&gt;=1,"",ROW()-3))</f>
        <v>903</v>
      </c>
      <c r="G906" s="143" t="str">
        <f t="shared" si="43"/>
        <v>KAM SHAN MOTORS INVESTMENT &amp; MANAGEMENT LIMITED</v>
      </c>
      <c r="I906" s="284" t="s">
        <v>2534</v>
      </c>
      <c r="J906" s="483">
        <f>IF(I906="","",IF(COUNTIF('B.LT.QR.5.4 LTQR(Brokers)'!$B$13:$B$1000,DropDown!$I906)&gt;=1,"",ROW()-3))</f>
        <v>903</v>
      </c>
      <c r="K906" s="143" t="str">
        <f t="shared" si="44"/>
        <v>ZA International Insurance Broker Limited</v>
      </c>
    </row>
    <row r="907" spans="1:11" ht="15" customHeight="1">
      <c r="A907" s="284"/>
      <c r="B907" s="483" t="str">
        <f>IF(A907="","",IF(COUNTIF('B.LT.QR.5.2 LTQR(Bancassurance)'!$B$13:$B$1000,DropDown!$A907)&gt;=1,"",ROW()-3))</f>
        <v/>
      </c>
      <c r="C907" s="143" t="str">
        <f t="shared" si="42"/>
        <v>N/A</v>
      </c>
      <c r="E907" s="284" t="s">
        <v>5687</v>
      </c>
      <c r="F907" s="483">
        <f>IF(E907="","",IF(COUNTIF('B.LT.QR.5.3 LTQR(Corp Agencies)'!$B$13:$B$1000,DropDown!$E907)&gt;=1,"",ROW()-3))</f>
        <v>904</v>
      </c>
      <c r="G907" s="143" t="str">
        <f t="shared" si="43"/>
        <v>KAO CHUN INSURANCE AGENCY LIMITED</v>
      </c>
      <c r="I907" s="284" t="s">
        <v>1554</v>
      </c>
      <c r="J907" s="483">
        <f>IF(I907="","",IF(COUNTIF('B.LT.QR.5.4 LTQR(Brokers)'!$B$13:$B$1000,DropDown!$I907)&gt;=1,"",ROW()-3))</f>
        <v>904</v>
      </c>
      <c r="K907" s="143" t="str">
        <f t="shared" si="44"/>
        <v>ZHENNAN INSURANCE BROKERS LIMITED</v>
      </c>
    </row>
    <row r="908" spans="1:11" ht="15" customHeight="1">
      <c r="A908" s="284"/>
      <c r="B908" s="483" t="str">
        <f>IF(A908="","",IF(COUNTIF('B.LT.QR.5.2 LTQR(Bancassurance)'!$B$13:$B$1000,DropDown!$A908)&gt;=1,"",ROW()-3))</f>
        <v/>
      </c>
      <c r="C908" s="143" t="str">
        <f t="shared" si="42"/>
        <v>N/A</v>
      </c>
      <c r="E908" s="284" t="s">
        <v>3681</v>
      </c>
      <c r="F908" s="483">
        <f>IF(E908="","",IF(COUNTIF('B.LT.QR.5.3 LTQR(Corp Agencies)'!$B$13:$B$1000,DropDown!$E908)&gt;=1,"",ROW()-3))</f>
        <v>905</v>
      </c>
      <c r="G908" s="143" t="str">
        <f t="shared" si="43"/>
        <v>KAO CHUN TRAVEL LTD</v>
      </c>
      <c r="I908" s="284" t="s">
        <v>2286</v>
      </c>
      <c r="J908" s="483">
        <f>IF(I908="","",IF(COUNTIF('B.LT.QR.5.4 LTQR(Brokers)'!$B$13:$B$1000,DropDown!$I908)&gt;=1,"",ROW()-3))</f>
        <v>905</v>
      </c>
      <c r="K908" s="143" t="str">
        <f t="shared" si="44"/>
        <v>Zhongtai International Wealth Management Ltd.</v>
      </c>
    </row>
    <row r="909" spans="1:11" ht="15" customHeight="1">
      <c r="A909" s="284"/>
      <c r="B909" s="483" t="str">
        <f>IF(A909="","",IF(COUNTIF('B.LT.QR.5.2 LTQR(Bancassurance)'!$B$13:$B$1000,DropDown!$A909)&gt;=1,"",ROW()-3))</f>
        <v/>
      </c>
      <c r="C909" s="143" t="str">
        <f t="shared" si="42"/>
        <v>N/A</v>
      </c>
      <c r="E909" s="284" t="s">
        <v>3675</v>
      </c>
      <c r="F909" s="483">
        <f>IF(E909="","",IF(COUNTIF('B.LT.QR.5.3 LTQR(Corp Agencies)'!$B$13:$B$1000,DropDown!$E909)&gt;=1,"",ROW()-3))</f>
        <v>906</v>
      </c>
      <c r="G909" s="143" t="str">
        <f t="shared" si="43"/>
        <v>KARSON HONG</v>
      </c>
      <c r="I909" s="284" t="s">
        <v>1514</v>
      </c>
      <c r="J909" s="483">
        <f>IF(I909="","",IF(COUNTIF('B.LT.QR.5.4 LTQR(Brokers)'!$B$13:$B$1000,DropDown!$I909)&gt;=1,"",ROW()-3))</f>
        <v>906</v>
      </c>
      <c r="K909" s="143" t="str">
        <f t="shared" si="44"/>
        <v>Zolucion Inno Asia Limited</v>
      </c>
    </row>
    <row r="910" spans="1:11" ht="15" customHeight="1">
      <c r="A910" s="284"/>
      <c r="B910" s="483" t="str">
        <f>IF(A910="","",IF(COUNTIF('B.LT.QR.5.2 LTQR(Bancassurance)'!$B$13:$B$1000,DropDown!$A910)&gt;=1,"",ROW()-3))</f>
        <v/>
      </c>
      <c r="C910" s="143" t="str">
        <f t="shared" si="42"/>
        <v>N/A</v>
      </c>
      <c r="E910" s="284" t="s">
        <v>6046</v>
      </c>
      <c r="F910" s="483">
        <f>IF(E910="","",IF(COUNTIF('B.LT.QR.5.3 LTQR(Corp Agencies)'!$B$13:$B$1000,DropDown!$E910)&gt;=1,"",ROW()-3))</f>
        <v>907</v>
      </c>
      <c r="G910" s="143" t="str">
        <f t="shared" si="43"/>
        <v>KATHERINE'S CO.</v>
      </c>
      <c r="I910" s="284" t="s">
        <v>2014</v>
      </c>
      <c r="J910" s="483">
        <f>IF(I910="","",IF(COUNTIF('B.LT.QR.5.4 LTQR(Brokers)'!$B$13:$B$1000,DropDown!$I910)&gt;=1,"",ROW()-3))</f>
        <v>907</v>
      </c>
      <c r="K910" s="143" t="str">
        <f t="shared" si="44"/>
        <v>ZUU Digital Financial Services Limited</v>
      </c>
    </row>
    <row r="911" spans="1:11" ht="15" customHeight="1">
      <c r="A911" s="284"/>
      <c r="B911" s="483" t="str">
        <f>IF(A911="","",IF(COUNTIF('B.LT.QR.5.2 LTQR(Bancassurance)'!$B$13:$B$1000,DropDown!$A911)&gt;=1,"",ROW()-3))</f>
        <v/>
      </c>
      <c r="C911" s="143" t="str">
        <f t="shared" si="42"/>
        <v>N/A</v>
      </c>
      <c r="E911" s="284" t="s">
        <v>6026</v>
      </c>
      <c r="F911" s="483">
        <f>IF(E911="","",IF(COUNTIF('B.LT.QR.5.3 LTQR(Corp Agencies)'!$B$13:$B$1000,DropDown!$E911)&gt;=1,"",ROW()-3))</f>
        <v>908</v>
      </c>
      <c r="G911" s="143" t="str">
        <f t="shared" si="43"/>
        <v>KAYIN INSURANCE CONSULTANTS COMPANY O/B KAYIN LIMITED</v>
      </c>
      <c r="I911" s="284" t="s">
        <v>1674</v>
      </c>
      <c r="J911" s="483">
        <f>IF(I911="","",IF(COUNTIF('B.LT.QR.5.4 LTQR(Brokers)'!$B$13:$B$1000,DropDown!$I911)&gt;=1,"",ROW()-3))</f>
        <v>908</v>
      </c>
      <c r="K911" s="143" t="str">
        <f t="shared" si="44"/>
        <v>ZUU Insurance Brokerage Limited</v>
      </c>
    </row>
    <row r="912" spans="1:11" ht="15" customHeight="1">
      <c r="A912" s="284"/>
      <c r="B912" s="483" t="str">
        <f>IF(A912="","",IF(COUNTIF('B.LT.QR.5.2 LTQR(Bancassurance)'!$B$13:$B$1000,DropDown!$A912)&gt;=1,"",ROW()-3))</f>
        <v/>
      </c>
      <c r="C912" s="143" t="str">
        <f t="shared" si="42"/>
        <v>N/A</v>
      </c>
      <c r="E912" s="284" t="s">
        <v>3913</v>
      </c>
      <c r="F912" s="483">
        <f>IF(E912="","",IF(COUNTIF('B.LT.QR.5.3 LTQR(Corp Agencies)'!$B$13:$B$1000,DropDown!$E912)&gt;=1,"",ROW()-3))</f>
        <v>909</v>
      </c>
      <c r="G912" s="143" t="str">
        <f t="shared" si="43"/>
        <v>KBK MOTORS LIMITED</v>
      </c>
      <c r="I912" s="284"/>
      <c r="J912" s="483" t="str">
        <f>IF(I912="","",IF(COUNTIF('B.LT.QR.5.4 LTQR(Brokers)'!$B$13:$B$1000,DropDown!$I912)&gt;=1,"",ROW()-3))</f>
        <v/>
      </c>
      <c r="K912" s="143" t="str">
        <f t="shared" si="44"/>
        <v>N/A</v>
      </c>
    </row>
    <row r="913" spans="1:11" ht="15" customHeight="1">
      <c r="A913" s="284"/>
      <c r="B913" s="483" t="str">
        <f>IF(A913="","",IF(COUNTIF('B.LT.QR.5.2 LTQR(Bancassurance)'!$B$13:$B$1000,DropDown!$A913)&gt;=1,"",ROW()-3))</f>
        <v/>
      </c>
      <c r="C913" s="143" t="str">
        <f t="shared" si="42"/>
        <v>N/A</v>
      </c>
      <c r="E913" s="284" t="s">
        <v>3461</v>
      </c>
      <c r="F913" s="483">
        <f>IF(E913="","",IF(COUNTIF('B.LT.QR.5.3 LTQR(Corp Agencies)'!$B$13:$B$1000,DropDown!$E913)&gt;=1,"",ROW()-3))</f>
        <v>910</v>
      </c>
      <c r="G913" s="143" t="str">
        <f t="shared" si="43"/>
        <v>KCI Insurance Agency Limited</v>
      </c>
      <c r="I913" s="284"/>
      <c r="J913" s="483" t="str">
        <f>IF(I913="","",IF(COUNTIF('B.LT.QR.5.4 LTQR(Brokers)'!$B$13:$B$1000,DropDown!$I913)&gt;=1,"",ROW()-3))</f>
        <v/>
      </c>
      <c r="K913" s="143" t="str">
        <f t="shared" si="44"/>
        <v>N/A</v>
      </c>
    </row>
    <row r="914" spans="1:11" ht="15" customHeight="1">
      <c r="A914" s="284"/>
      <c r="B914" s="483" t="str">
        <f>IF(A914="","",IF(COUNTIF('B.LT.QR.5.2 LTQR(Bancassurance)'!$B$13:$B$1000,DropDown!$A914)&gt;=1,"",ROW()-3))</f>
        <v/>
      </c>
      <c r="C914" s="143" t="str">
        <f t="shared" si="42"/>
        <v>N/A</v>
      </c>
      <c r="E914" s="284" t="s">
        <v>5103</v>
      </c>
      <c r="F914" s="483">
        <f>IF(E914="","",IF(COUNTIF('B.LT.QR.5.3 LTQR(Corp Agencies)'!$B$13:$B$1000,DropDown!$E914)&gt;=1,"",ROW()-3))</f>
        <v>911</v>
      </c>
      <c r="G914" s="143" t="str">
        <f t="shared" si="43"/>
        <v>KEEP-COVERED LIMITED</v>
      </c>
      <c r="I914" s="284"/>
      <c r="J914" s="483" t="str">
        <f>IF(I914="","",IF(COUNTIF('B.LT.QR.5.4 LTQR(Brokers)'!$B$13:$B$1000,DropDown!$I914)&gt;=1,"",ROW()-3))</f>
        <v/>
      </c>
      <c r="K914" s="143" t="str">
        <f t="shared" si="44"/>
        <v>N/A</v>
      </c>
    </row>
    <row r="915" spans="1:11" ht="15" customHeight="1">
      <c r="A915" s="284"/>
      <c r="B915" s="483" t="str">
        <f>IF(A915="","",IF(COUNTIF('B.LT.QR.5.2 LTQR(Bancassurance)'!$B$13:$B$1000,DropDown!$A915)&gt;=1,"",ROW()-3))</f>
        <v/>
      </c>
      <c r="C915" s="143" t="str">
        <f t="shared" si="42"/>
        <v>N/A</v>
      </c>
      <c r="E915" s="284" t="s">
        <v>5850</v>
      </c>
      <c r="F915" s="483">
        <f>IF(E915="","",IF(COUNTIF('B.LT.QR.5.3 LTQR(Corp Agencies)'!$B$13:$B$1000,DropDown!$E915)&gt;=1,"",ROW()-3))</f>
        <v>912</v>
      </c>
      <c r="G915" s="143" t="str">
        <f t="shared" si="43"/>
        <v>KELLY MOTORS LIMITED</v>
      </c>
      <c r="I915" s="284"/>
      <c r="J915" s="483" t="str">
        <f>IF(I915="","",IF(COUNTIF('B.LT.QR.5.4 LTQR(Brokers)'!$B$13:$B$1000,DropDown!$I915)&gt;=1,"",ROW()-3))</f>
        <v/>
      </c>
      <c r="K915" s="143" t="str">
        <f t="shared" si="44"/>
        <v>N/A</v>
      </c>
    </row>
    <row r="916" spans="1:11" ht="15" customHeight="1">
      <c r="A916" s="284"/>
      <c r="B916" s="483" t="str">
        <f>IF(A916="","",IF(COUNTIF('B.LT.QR.5.2 LTQR(Bancassurance)'!$B$13:$B$1000,DropDown!$A916)&gt;=1,"",ROW()-3))</f>
        <v/>
      </c>
      <c r="C916" s="143" t="str">
        <f t="shared" si="42"/>
        <v>N/A</v>
      </c>
      <c r="E916" s="284" t="s">
        <v>5908</v>
      </c>
      <c r="F916" s="483">
        <f>IF(E916="","",IF(COUNTIF('B.LT.QR.5.3 LTQR(Corp Agencies)'!$B$13:$B$1000,DropDown!$E916)&gt;=1,"",ROW()-3))</f>
        <v>913</v>
      </c>
      <c r="G916" s="143" t="str">
        <f t="shared" si="43"/>
        <v>KENNY INSURANCE CONSULTANT CO</v>
      </c>
      <c r="I916" s="284"/>
      <c r="J916" s="483" t="str">
        <f>IF(I916="","",IF(COUNTIF('B.LT.QR.5.4 LTQR(Brokers)'!$B$13:$B$1000,DropDown!$I916)&gt;=1,"",ROW()-3))</f>
        <v/>
      </c>
      <c r="K916" s="143" t="str">
        <f t="shared" si="44"/>
        <v>N/A</v>
      </c>
    </row>
    <row r="917" spans="1:11" ht="15" customHeight="1">
      <c r="A917" s="284"/>
      <c r="B917" s="483" t="str">
        <f>IF(A917="","",IF(COUNTIF('B.LT.QR.5.2 LTQR(Bancassurance)'!$B$13:$B$1000,DropDown!$A917)&gt;=1,"",ROW()-3))</f>
        <v/>
      </c>
      <c r="C917" s="143" t="str">
        <f t="shared" si="42"/>
        <v>N/A</v>
      </c>
      <c r="E917" s="284" t="s">
        <v>5325</v>
      </c>
      <c r="F917" s="483">
        <f>IF(E917="","",IF(COUNTIF('B.LT.QR.5.3 LTQR(Corp Agencies)'!$B$13:$B$1000,DropDown!$E917)&gt;=1,"",ROW()-3))</f>
        <v>914</v>
      </c>
      <c r="G917" s="143" t="str">
        <f t="shared" si="43"/>
        <v>KEUNG CHAI GARAGE</v>
      </c>
      <c r="I917" s="284"/>
      <c r="J917" s="483" t="str">
        <f>IF(I917="","",IF(COUNTIF('B.LT.QR.5.4 LTQR(Brokers)'!$B$13:$B$1000,DropDown!$I917)&gt;=1,"",ROW()-3))</f>
        <v/>
      </c>
      <c r="K917" s="143" t="str">
        <f t="shared" si="44"/>
        <v>N/A</v>
      </c>
    </row>
    <row r="918" spans="1:11" ht="15" customHeight="1">
      <c r="A918" s="284"/>
      <c r="B918" s="483" t="str">
        <f>IF(A918="","",IF(COUNTIF('B.LT.QR.5.2 LTQR(Bancassurance)'!$B$13:$B$1000,DropDown!$A918)&gt;=1,"",ROW()-3))</f>
        <v/>
      </c>
      <c r="C918" s="143" t="str">
        <f t="shared" si="42"/>
        <v>N/A</v>
      </c>
      <c r="E918" s="284" t="s">
        <v>5299</v>
      </c>
      <c r="F918" s="483">
        <f>IF(E918="","",IF(COUNTIF('B.LT.QR.5.3 LTQR(Corp Agencies)'!$B$13:$B$1000,DropDown!$E918)&gt;=1,"",ROW()-3))</f>
        <v>915</v>
      </c>
      <c r="G918" s="143" t="str">
        <f t="shared" si="43"/>
        <v>KEUNG KEE ENGINEERING CO</v>
      </c>
      <c r="I918" s="284"/>
      <c r="J918" s="483" t="str">
        <f>IF(I918="","",IF(COUNTIF('B.LT.QR.5.4 LTQR(Brokers)'!$B$13:$B$1000,DropDown!$I918)&gt;=1,"",ROW()-3))</f>
        <v/>
      </c>
      <c r="K918" s="143" t="str">
        <f t="shared" si="44"/>
        <v>N/A</v>
      </c>
    </row>
    <row r="919" spans="1:11" ht="15" customHeight="1">
      <c r="A919" s="284"/>
      <c r="B919" s="483" t="str">
        <f>IF(A919="","",IF(COUNTIF('B.LT.QR.5.2 LTQR(Bancassurance)'!$B$13:$B$1000,DropDown!$A919)&gt;=1,"",ROW()-3))</f>
        <v/>
      </c>
      <c r="C919" s="143" t="str">
        <f t="shared" si="42"/>
        <v>N/A</v>
      </c>
      <c r="E919" s="284" t="s">
        <v>3969</v>
      </c>
      <c r="F919" s="483">
        <f>IF(E919="","",IF(COUNTIF('B.LT.QR.5.3 LTQR(Corp Agencies)'!$B$13:$B$1000,DropDown!$E919)&gt;=1,"",ROW()-3))</f>
        <v>916</v>
      </c>
      <c r="G919" s="143" t="str">
        <f t="shared" si="43"/>
        <v>KEY CLIENT CONSULTANTS LIMITED</v>
      </c>
      <c r="I919" s="284"/>
      <c r="J919" s="483" t="str">
        <f>IF(I919="","",IF(COUNTIF('B.LT.QR.5.4 LTQR(Brokers)'!$B$13:$B$1000,DropDown!$I919)&gt;=1,"",ROW()-3))</f>
        <v/>
      </c>
      <c r="K919" s="143" t="str">
        <f t="shared" si="44"/>
        <v>N/A</v>
      </c>
    </row>
    <row r="920" spans="1:11" ht="15" customHeight="1">
      <c r="A920" s="284"/>
      <c r="B920" s="483" t="str">
        <f>IF(A920="","",IF(COUNTIF('B.LT.QR.5.2 LTQR(Bancassurance)'!$B$13:$B$1000,DropDown!$A920)&gt;=1,"",ROW()-3))</f>
        <v/>
      </c>
      <c r="C920" s="143" t="str">
        <f t="shared" si="42"/>
        <v>N/A</v>
      </c>
      <c r="E920" s="284" t="s">
        <v>4201</v>
      </c>
      <c r="F920" s="483">
        <f>IF(E920="","",IF(COUNTIF('B.LT.QR.5.3 LTQR(Corp Agencies)'!$B$13:$B$1000,DropDown!$E920)&gt;=1,"",ROW()-3))</f>
        <v>917</v>
      </c>
      <c r="G920" s="143" t="str">
        <f t="shared" si="43"/>
        <v>KEYMASTER CONSULTANCY</v>
      </c>
      <c r="I920" s="284"/>
      <c r="J920" s="483" t="str">
        <f>IF(I920="","",IF(COUNTIF('B.LT.QR.5.4 LTQR(Brokers)'!$B$13:$B$1000,DropDown!$I920)&gt;=1,"",ROW()-3))</f>
        <v/>
      </c>
      <c r="K920" s="143" t="str">
        <f t="shared" si="44"/>
        <v>N/A</v>
      </c>
    </row>
    <row r="921" spans="1:11" ht="15" customHeight="1">
      <c r="A921" s="284"/>
      <c r="B921" s="483" t="str">
        <f>IF(A921="","",IF(COUNTIF('B.LT.QR.5.2 LTQR(Bancassurance)'!$B$13:$B$1000,DropDown!$A921)&gt;=1,"",ROW()-3))</f>
        <v/>
      </c>
      <c r="C921" s="143" t="str">
        <f t="shared" si="42"/>
        <v>N/A</v>
      </c>
      <c r="E921" s="284" t="s">
        <v>5495</v>
      </c>
      <c r="F921" s="483">
        <f>IF(E921="","",IF(COUNTIF('B.LT.QR.5.3 LTQR(Corp Agencies)'!$B$13:$B$1000,DropDown!$E921)&gt;=1,"",ROW()-3))</f>
        <v>918</v>
      </c>
      <c r="G921" s="143" t="str">
        <f t="shared" si="43"/>
        <v>KEYSTONE UNDERWRITERS LIMITED</v>
      </c>
      <c r="I921" s="284"/>
      <c r="J921" s="483" t="str">
        <f>IF(I921="","",IF(COUNTIF('B.LT.QR.5.4 LTQR(Brokers)'!$B$13:$B$1000,DropDown!$I921)&gt;=1,"",ROW()-3))</f>
        <v/>
      </c>
      <c r="K921" s="143" t="str">
        <f t="shared" si="44"/>
        <v>N/A</v>
      </c>
    </row>
    <row r="922" spans="1:11" ht="15" customHeight="1">
      <c r="A922" s="284"/>
      <c r="B922" s="483" t="str">
        <f>IF(A922="","",IF(COUNTIF('B.LT.QR.5.2 LTQR(Bancassurance)'!$B$13:$B$1000,DropDown!$A922)&gt;=1,"",ROW()-3))</f>
        <v/>
      </c>
      <c r="C922" s="143" t="str">
        <f t="shared" si="42"/>
        <v>N/A</v>
      </c>
      <c r="E922" s="284" t="s">
        <v>3407</v>
      </c>
      <c r="F922" s="483">
        <f>IF(E922="","",IF(COUNTIF('B.LT.QR.5.3 LTQR(Corp Agencies)'!$B$13:$B$1000,DropDown!$E922)&gt;=1,"",ROW()-3))</f>
        <v>919</v>
      </c>
      <c r="G922" s="143" t="str">
        <f t="shared" si="43"/>
        <v>KI CHEONG INSURANCE AGENCIES LTD</v>
      </c>
      <c r="I922" s="284"/>
      <c r="J922" s="483" t="str">
        <f>IF(I922="","",IF(COUNTIF('B.LT.QR.5.4 LTQR(Brokers)'!$B$13:$B$1000,DropDown!$I922)&gt;=1,"",ROW()-3))</f>
        <v/>
      </c>
      <c r="K922" s="143" t="str">
        <f t="shared" si="44"/>
        <v>N/A</v>
      </c>
    </row>
    <row r="923" spans="1:11" ht="15" customHeight="1">
      <c r="A923" s="284"/>
      <c r="B923" s="483" t="str">
        <f>IF(A923="","",IF(COUNTIF('B.LT.QR.5.2 LTQR(Bancassurance)'!$B$13:$B$1000,DropDown!$A923)&gt;=1,"",ROW()-3))</f>
        <v/>
      </c>
      <c r="C923" s="143" t="str">
        <f t="shared" si="42"/>
        <v>N/A</v>
      </c>
      <c r="E923" s="284" t="s">
        <v>3336</v>
      </c>
      <c r="F923" s="483">
        <f>IF(E923="","",IF(COUNTIF('B.LT.QR.5.3 LTQR(Corp Agencies)'!$B$13:$B$1000,DropDown!$E923)&gt;=1,"",ROW()-3))</f>
        <v>920</v>
      </c>
      <c r="G923" s="143" t="str">
        <f t="shared" si="43"/>
        <v>KI CHEONG MOTORS TRADING CO</v>
      </c>
      <c r="I923" s="284"/>
      <c r="J923" s="483" t="str">
        <f>IF(I923="","",IF(COUNTIF('B.LT.QR.5.4 LTQR(Brokers)'!$B$13:$B$1000,DropDown!$I923)&gt;=1,"",ROW()-3))</f>
        <v/>
      </c>
      <c r="K923" s="143" t="str">
        <f t="shared" si="44"/>
        <v>N/A</v>
      </c>
    </row>
    <row r="924" spans="1:11" ht="15" customHeight="1">
      <c r="A924" s="284"/>
      <c r="B924" s="483" t="str">
        <f>IF(A924="","",IF(COUNTIF('B.LT.QR.5.2 LTQR(Bancassurance)'!$B$13:$B$1000,DropDown!$A924)&gt;=1,"",ROW()-3))</f>
        <v/>
      </c>
      <c r="C924" s="143" t="str">
        <f t="shared" si="42"/>
        <v>N/A</v>
      </c>
      <c r="E924" s="284" t="s">
        <v>3871</v>
      </c>
      <c r="F924" s="483">
        <f>IF(E924="","",IF(COUNTIF('B.LT.QR.5.3 LTQR(Corp Agencies)'!$B$13:$B$1000,DropDown!$E924)&gt;=1,"",ROW()-3))</f>
        <v>921</v>
      </c>
      <c r="G924" s="143" t="str">
        <f t="shared" si="43"/>
        <v>KIA MOTORS (HONG KONG) LTD</v>
      </c>
      <c r="I924" s="284"/>
      <c r="J924" s="483" t="str">
        <f>IF(I924="","",IF(COUNTIF('B.LT.QR.5.4 LTQR(Brokers)'!$B$13:$B$1000,DropDown!$I924)&gt;=1,"",ROW()-3))</f>
        <v/>
      </c>
      <c r="K924" s="143" t="str">
        <f t="shared" si="44"/>
        <v>N/A</v>
      </c>
    </row>
    <row r="925" spans="1:11" ht="15" customHeight="1">
      <c r="A925" s="284"/>
      <c r="B925" s="483" t="str">
        <f>IF(A925="","",IF(COUNTIF('B.LT.QR.5.2 LTQR(Bancassurance)'!$B$13:$B$1000,DropDown!$A925)&gt;=1,"",ROW()-3))</f>
        <v/>
      </c>
      <c r="C925" s="143" t="str">
        <f t="shared" si="42"/>
        <v>N/A</v>
      </c>
      <c r="E925" s="284" t="s">
        <v>3093</v>
      </c>
      <c r="F925" s="483">
        <f>IF(E925="","",IF(COUNTIF('B.LT.QR.5.3 LTQR(Corp Agencies)'!$B$13:$B$1000,DropDown!$E925)&gt;=1,"",ROW()-3))</f>
        <v>922</v>
      </c>
      <c r="G925" s="143" t="str">
        <f t="shared" si="43"/>
        <v>KIMBURG TRADING COMPANY LIMITED</v>
      </c>
      <c r="I925" s="284"/>
      <c r="J925" s="483" t="str">
        <f>IF(I925="","",IF(COUNTIF('B.LT.QR.5.4 LTQR(Brokers)'!$B$13:$B$1000,DropDown!$I925)&gt;=1,"",ROW()-3))</f>
        <v/>
      </c>
      <c r="K925" s="143" t="str">
        <f t="shared" si="44"/>
        <v>N/A</v>
      </c>
    </row>
    <row r="926" spans="1:11" ht="15" customHeight="1">
      <c r="A926" s="284"/>
      <c r="B926" s="483" t="str">
        <f>IF(A926="","",IF(COUNTIF('B.LT.QR.5.2 LTQR(Bancassurance)'!$B$13:$B$1000,DropDown!$A926)&gt;=1,"",ROW()-3))</f>
        <v/>
      </c>
      <c r="C926" s="143" t="str">
        <f t="shared" si="42"/>
        <v>N/A</v>
      </c>
      <c r="E926" s="284" t="s">
        <v>5289</v>
      </c>
      <c r="F926" s="483">
        <f>IF(E926="","",IF(COUNTIF('B.LT.QR.5.3 LTQR(Corp Agencies)'!$B$13:$B$1000,DropDown!$E926)&gt;=1,"",ROW()-3))</f>
        <v>923</v>
      </c>
      <c r="G926" s="143" t="str">
        <f t="shared" si="43"/>
        <v>KIMSMEN INSURANCE AGENCY CO</v>
      </c>
      <c r="I926" s="284"/>
      <c r="J926" s="483" t="str">
        <f>IF(I926="","",IF(COUNTIF('B.LT.QR.5.4 LTQR(Brokers)'!$B$13:$B$1000,DropDown!$I926)&gt;=1,"",ROW()-3))</f>
        <v/>
      </c>
      <c r="K926" s="143" t="str">
        <f t="shared" si="44"/>
        <v>N/A</v>
      </c>
    </row>
    <row r="927" spans="1:11" ht="15" customHeight="1">
      <c r="A927" s="284"/>
      <c r="B927" s="483" t="str">
        <f>IF(A927="","",IF(COUNTIF('B.LT.QR.5.2 LTQR(Bancassurance)'!$B$13:$B$1000,DropDown!$A927)&gt;=1,"",ROW()-3))</f>
        <v/>
      </c>
      <c r="C927" s="143" t="str">
        <f t="shared" si="42"/>
        <v>N/A</v>
      </c>
      <c r="E927" s="284" t="s">
        <v>3703</v>
      </c>
      <c r="F927" s="483">
        <f>IF(E927="","",IF(COUNTIF('B.LT.QR.5.3 LTQR(Corp Agencies)'!$B$13:$B$1000,DropDown!$E927)&gt;=1,"",ROW()-3))</f>
        <v>924</v>
      </c>
      <c r="G927" s="143" t="str">
        <f t="shared" si="43"/>
        <v>KIN LUEN INSURANCE AGENT COMPANY LIMITED</v>
      </c>
      <c r="I927" s="284"/>
      <c r="J927" s="483" t="str">
        <f>IF(I927="","",IF(COUNTIF('B.LT.QR.5.4 LTQR(Brokers)'!$B$13:$B$1000,DropDown!$I927)&gt;=1,"",ROW()-3))</f>
        <v/>
      </c>
      <c r="K927" s="143" t="str">
        <f t="shared" si="44"/>
        <v>N/A</v>
      </c>
    </row>
    <row r="928" spans="1:11" ht="15" customHeight="1">
      <c r="A928" s="284"/>
      <c r="B928" s="483" t="str">
        <f>IF(A928="","",IF(COUNTIF('B.LT.QR.5.2 LTQR(Bancassurance)'!$B$13:$B$1000,DropDown!$A928)&gt;=1,"",ROW()-3))</f>
        <v/>
      </c>
      <c r="C928" s="143" t="str">
        <f t="shared" si="42"/>
        <v>N/A</v>
      </c>
      <c r="E928" s="284" t="s">
        <v>5623</v>
      </c>
      <c r="F928" s="483">
        <f>IF(E928="","",IF(COUNTIF('B.LT.QR.5.3 LTQR(Corp Agencies)'!$B$13:$B$1000,DropDown!$E928)&gt;=1,"",ROW()-3))</f>
        <v>925</v>
      </c>
      <c r="G928" s="143" t="str">
        <f t="shared" si="43"/>
        <v>KIN THAI INSURANCE AGENCY LTD</v>
      </c>
      <c r="I928" s="284"/>
      <c r="J928" s="483" t="str">
        <f>IF(I928="","",IF(COUNTIF('B.LT.QR.5.4 LTQR(Brokers)'!$B$13:$B$1000,DropDown!$I928)&gt;=1,"",ROW()-3))</f>
        <v/>
      </c>
      <c r="K928" s="143" t="str">
        <f t="shared" si="44"/>
        <v>N/A</v>
      </c>
    </row>
    <row r="929" spans="1:11" ht="15" customHeight="1">
      <c r="A929" s="284"/>
      <c r="B929" s="483" t="str">
        <f>IF(A929="","",IF(COUNTIF('B.LT.QR.5.2 LTQR(Bancassurance)'!$B$13:$B$1000,DropDown!$A929)&gt;=1,"",ROW()-3))</f>
        <v/>
      </c>
      <c r="C929" s="143" t="str">
        <f t="shared" si="42"/>
        <v>N/A</v>
      </c>
      <c r="E929" s="284" t="s">
        <v>5974</v>
      </c>
      <c r="F929" s="483">
        <f>IF(E929="","",IF(COUNTIF('B.LT.QR.5.3 LTQR(Corp Agencies)'!$B$13:$B$1000,DropDown!$E929)&gt;=1,"",ROW()-3))</f>
        <v>926</v>
      </c>
      <c r="G929" s="143" t="str">
        <f t="shared" si="43"/>
        <v>KING HING LUNG DEVELOPMENT COMPANY</v>
      </c>
      <c r="I929" s="284"/>
      <c r="J929" s="483" t="str">
        <f>IF(I929="","",IF(COUNTIF('B.LT.QR.5.4 LTQR(Brokers)'!$B$13:$B$1000,DropDown!$I929)&gt;=1,"",ROW()-3))</f>
        <v/>
      </c>
      <c r="K929" s="143" t="str">
        <f t="shared" si="44"/>
        <v>N/A</v>
      </c>
    </row>
    <row r="930" spans="1:11" ht="15" customHeight="1">
      <c r="A930" s="284"/>
      <c r="B930" s="483" t="str">
        <f>IF(A930="","",IF(COUNTIF('B.LT.QR.5.2 LTQR(Bancassurance)'!$B$13:$B$1000,DropDown!$A930)&gt;=1,"",ROW()-3))</f>
        <v/>
      </c>
      <c r="C930" s="143" t="str">
        <f t="shared" si="42"/>
        <v>N/A</v>
      </c>
      <c r="E930" s="284" t="s">
        <v>6345</v>
      </c>
      <c r="F930" s="483">
        <f>IF(E930="","",IF(COUNTIF('B.LT.QR.5.3 LTQR(Corp Agencies)'!$B$13:$B$1000,DropDown!$E930)&gt;=1,"",ROW()-3))</f>
        <v>927</v>
      </c>
      <c r="G930" s="143" t="str">
        <f t="shared" si="43"/>
        <v>KING HUNG INSURANCE CONSULTANTS CO LTD</v>
      </c>
      <c r="I930" s="284"/>
      <c r="J930" s="483" t="str">
        <f>IF(I930="","",IF(COUNTIF('B.LT.QR.5.4 LTQR(Brokers)'!$B$13:$B$1000,DropDown!$I930)&gt;=1,"",ROW()-3))</f>
        <v/>
      </c>
      <c r="K930" s="143" t="str">
        <f t="shared" si="44"/>
        <v>N/A</v>
      </c>
    </row>
    <row r="931" spans="1:11" ht="15" customHeight="1">
      <c r="A931" s="284"/>
      <c r="B931" s="483" t="str">
        <f>IF(A931="","",IF(COUNTIF('B.LT.QR.5.2 LTQR(Bancassurance)'!$B$13:$B$1000,DropDown!$A931)&gt;=1,"",ROW()-3))</f>
        <v/>
      </c>
      <c r="C931" s="143" t="str">
        <f t="shared" si="42"/>
        <v>N/A</v>
      </c>
      <c r="E931" s="284" t="s">
        <v>3797</v>
      </c>
      <c r="F931" s="483">
        <f>IF(E931="","",IF(COUNTIF('B.LT.QR.5.3 LTQR(Corp Agencies)'!$B$13:$B$1000,DropDown!$E931)&gt;=1,"",ROW()-3))</f>
        <v>928</v>
      </c>
      <c r="G931" s="143" t="str">
        <f t="shared" si="43"/>
        <v>KING HUNG MOTORS TRADING LIMITED</v>
      </c>
      <c r="I931" s="284"/>
      <c r="J931" s="483" t="str">
        <f>IF(I931="","",IF(COUNTIF('B.LT.QR.5.4 LTQR(Brokers)'!$B$13:$B$1000,DropDown!$I931)&gt;=1,"",ROW()-3))</f>
        <v/>
      </c>
      <c r="K931" s="143" t="str">
        <f t="shared" si="44"/>
        <v>N/A</v>
      </c>
    </row>
    <row r="932" spans="1:11" ht="15" customHeight="1">
      <c r="A932" s="284"/>
      <c r="B932" s="483" t="str">
        <f>IF(A932="","",IF(COUNTIF('B.LT.QR.5.2 LTQR(Bancassurance)'!$B$13:$B$1000,DropDown!$A932)&gt;=1,"",ROW()-3))</f>
        <v/>
      </c>
      <c r="C932" s="143" t="str">
        <f t="shared" si="42"/>
        <v>N/A</v>
      </c>
      <c r="E932" s="284" t="s">
        <v>3099</v>
      </c>
      <c r="F932" s="483">
        <f>IF(E932="","",IF(COUNTIF('B.LT.QR.5.3 LTQR(Corp Agencies)'!$B$13:$B$1000,DropDown!$E932)&gt;=1,"",ROW()-3))</f>
        <v>929</v>
      </c>
      <c r="G932" s="143" t="str">
        <f t="shared" si="43"/>
        <v>KING INSURANCE AGENCIES LIMITED</v>
      </c>
      <c r="I932" s="284"/>
      <c r="J932" s="483" t="str">
        <f>IF(I932="","",IF(COUNTIF('B.LT.QR.5.4 LTQR(Brokers)'!$B$13:$B$1000,DropDown!$I932)&gt;=1,"",ROW()-3))</f>
        <v/>
      </c>
      <c r="K932" s="143" t="str">
        <f t="shared" si="44"/>
        <v>N/A</v>
      </c>
    </row>
    <row r="933" spans="1:11" ht="15" customHeight="1">
      <c r="A933" s="284"/>
      <c r="B933" s="483" t="str">
        <f>IF(A933="","",IF(COUNTIF('B.LT.QR.5.2 LTQR(Bancassurance)'!$B$13:$B$1000,DropDown!$A933)&gt;=1,"",ROW()-3))</f>
        <v/>
      </c>
      <c r="C933" s="143" t="str">
        <f t="shared" si="42"/>
        <v>N/A</v>
      </c>
      <c r="E933" s="284" t="s">
        <v>3949</v>
      </c>
      <c r="F933" s="483">
        <f>IF(E933="","",IF(COUNTIF('B.LT.QR.5.3 LTQR(Corp Agencies)'!$B$13:$B$1000,DropDown!$E933)&gt;=1,"",ROW()-3))</f>
        <v>930</v>
      </c>
      <c r="G933" s="143" t="str">
        <f t="shared" si="43"/>
        <v>KING INTERNATIONAL HOLDINGS LIMITED</v>
      </c>
      <c r="I933" s="284"/>
      <c r="J933" s="483" t="str">
        <f>IF(I933="","",IF(COUNTIF('B.LT.QR.5.4 LTQR(Brokers)'!$B$13:$B$1000,DropDown!$I933)&gt;=1,"",ROW()-3))</f>
        <v/>
      </c>
      <c r="K933" s="143" t="str">
        <f t="shared" si="44"/>
        <v>N/A</v>
      </c>
    </row>
    <row r="934" spans="1:11" ht="15" customHeight="1">
      <c r="A934" s="284"/>
      <c r="B934" s="483" t="str">
        <f>IF(A934="","",IF(COUNTIF('B.LT.QR.5.2 LTQR(Bancassurance)'!$B$13:$B$1000,DropDown!$A934)&gt;=1,"",ROW()-3))</f>
        <v/>
      </c>
      <c r="C934" s="143" t="str">
        <f t="shared" si="42"/>
        <v>N/A</v>
      </c>
      <c r="E934" s="284" t="s">
        <v>5193</v>
      </c>
      <c r="F934" s="483">
        <f>IF(E934="","",IF(COUNTIF('B.LT.QR.5.3 LTQR(Corp Agencies)'!$B$13:$B$1000,DropDown!$E934)&gt;=1,"",ROW()-3))</f>
        <v>931</v>
      </c>
      <c r="G934" s="143" t="str">
        <f t="shared" si="43"/>
        <v>KING SON MOTORS CO</v>
      </c>
      <c r="I934" s="284"/>
      <c r="J934" s="483" t="str">
        <f>IF(I934="","",IF(COUNTIF('B.LT.QR.5.4 LTQR(Brokers)'!$B$13:$B$1000,DropDown!$I934)&gt;=1,"",ROW()-3))</f>
        <v/>
      </c>
      <c r="K934" s="143" t="str">
        <f t="shared" si="44"/>
        <v>N/A</v>
      </c>
    </row>
    <row r="935" spans="1:11" ht="15" customHeight="1">
      <c r="A935" s="284"/>
      <c r="B935" s="483" t="str">
        <f>IF(A935="","",IF(COUNTIF('B.LT.QR.5.2 LTQR(Bancassurance)'!$B$13:$B$1000,DropDown!$A935)&gt;=1,"",ROW()-3))</f>
        <v/>
      </c>
      <c r="C935" s="143" t="str">
        <f t="shared" si="42"/>
        <v>N/A</v>
      </c>
      <c r="E935" s="284" t="s">
        <v>3597</v>
      </c>
      <c r="F935" s="483">
        <f>IF(E935="","",IF(COUNTIF('B.LT.QR.5.3 LTQR(Corp Agencies)'!$B$13:$B$1000,DropDown!$E935)&gt;=1,"",ROW()-3))</f>
        <v>932</v>
      </c>
      <c r="G935" s="143" t="str">
        <f t="shared" si="43"/>
        <v>KING SON MOTORS COMPANY LTD</v>
      </c>
      <c r="I935" s="284"/>
      <c r="J935" s="483" t="str">
        <f>IF(I935="","",IF(COUNTIF('B.LT.QR.5.4 LTQR(Brokers)'!$B$13:$B$1000,DropDown!$I935)&gt;=1,"",ROW()-3))</f>
        <v/>
      </c>
      <c r="K935" s="143" t="str">
        <f t="shared" si="44"/>
        <v>N/A</v>
      </c>
    </row>
    <row r="936" spans="1:11" ht="15" customHeight="1">
      <c r="A936" s="284"/>
      <c r="B936" s="483" t="str">
        <f>IF(A936="","",IF(COUNTIF('B.LT.QR.5.2 LTQR(Bancassurance)'!$B$13:$B$1000,DropDown!$A936)&gt;=1,"",ROW()-3))</f>
        <v/>
      </c>
      <c r="C936" s="143" t="str">
        <f t="shared" si="42"/>
        <v>N/A</v>
      </c>
      <c r="E936" s="284" t="s">
        <v>4701</v>
      </c>
      <c r="F936" s="483">
        <f>IF(E936="","",IF(COUNTIF('B.LT.QR.5.3 LTQR(Corp Agencies)'!$B$13:$B$1000,DropDown!$E936)&gt;=1,"",ROW()-3))</f>
        <v>933</v>
      </c>
      <c r="G936" s="143" t="str">
        <f t="shared" si="43"/>
        <v>KINGDOM INSURANCE CONSULTANT LIMITED</v>
      </c>
      <c r="I936" s="284"/>
      <c r="J936" s="483" t="str">
        <f>IF(I936="","",IF(COUNTIF('B.LT.QR.5.4 LTQR(Brokers)'!$B$13:$B$1000,DropDown!$I936)&gt;=1,"",ROW()-3))</f>
        <v/>
      </c>
      <c r="K936" s="143" t="str">
        <f t="shared" si="44"/>
        <v>N/A</v>
      </c>
    </row>
    <row r="937" spans="1:11" ht="15" customHeight="1">
      <c r="A937" s="284"/>
      <c r="B937" s="483" t="str">
        <f>IF(A937="","",IF(COUNTIF('B.LT.QR.5.2 LTQR(Bancassurance)'!$B$13:$B$1000,DropDown!$A937)&gt;=1,"",ROW()-3))</f>
        <v/>
      </c>
      <c r="C937" s="143" t="str">
        <f t="shared" si="42"/>
        <v>N/A</v>
      </c>
      <c r="E937" s="284" t="s">
        <v>6006</v>
      </c>
      <c r="F937" s="483">
        <f>IF(E937="","",IF(COUNTIF('B.LT.QR.5.3 LTQR(Corp Agencies)'!$B$13:$B$1000,DropDown!$E937)&gt;=1,"",ROW()-3))</f>
        <v>934</v>
      </c>
      <c r="G937" s="143" t="str">
        <f t="shared" si="43"/>
        <v>KINGLY INSURANCE CONSULTANTS CO</v>
      </c>
      <c r="I937" s="284"/>
      <c r="J937" s="483" t="str">
        <f>IF(I937="","",IF(COUNTIF('B.LT.QR.5.4 LTQR(Brokers)'!$B$13:$B$1000,DropDown!$I937)&gt;=1,"",ROW()-3))</f>
        <v/>
      </c>
      <c r="K937" s="143" t="str">
        <f t="shared" si="44"/>
        <v>N/A</v>
      </c>
    </row>
    <row r="938" spans="1:11" ht="15" customHeight="1">
      <c r="A938" s="284"/>
      <c r="B938" s="483" t="str">
        <f>IF(A938="","",IF(COUNTIF('B.LT.QR.5.2 LTQR(Bancassurance)'!$B$13:$B$1000,DropDown!$A938)&gt;=1,"",ROW()-3))</f>
        <v/>
      </c>
      <c r="C938" s="143" t="str">
        <f t="shared" si="42"/>
        <v>N/A</v>
      </c>
      <c r="E938" s="284" t="s">
        <v>5792</v>
      </c>
      <c r="F938" s="483">
        <f>IF(E938="","",IF(COUNTIF('B.LT.QR.5.3 LTQR(Corp Agencies)'!$B$13:$B$1000,DropDown!$E938)&gt;=1,"",ROW()-3))</f>
        <v>935</v>
      </c>
      <c r="G938" s="143" t="str">
        <f t="shared" si="43"/>
        <v>KING'S INSURANCE AGENTS COMPANY</v>
      </c>
      <c r="I938" s="284"/>
      <c r="J938" s="483" t="str">
        <f>IF(I938="","",IF(COUNTIF('B.LT.QR.5.4 LTQR(Brokers)'!$B$13:$B$1000,DropDown!$I938)&gt;=1,"",ROW()-3))</f>
        <v/>
      </c>
      <c r="K938" s="143" t="str">
        <f t="shared" si="44"/>
        <v>N/A</v>
      </c>
    </row>
    <row r="939" spans="1:11" ht="15" customHeight="1">
      <c r="A939" s="284"/>
      <c r="B939" s="483" t="str">
        <f>IF(A939="","",IF(COUNTIF('B.LT.QR.5.2 LTQR(Bancassurance)'!$B$13:$B$1000,DropDown!$A939)&gt;=1,"",ROW()-3))</f>
        <v/>
      </c>
      <c r="C939" s="143" t="str">
        <f t="shared" si="42"/>
        <v>N/A</v>
      </c>
      <c r="E939" s="284" t="s">
        <v>4527</v>
      </c>
      <c r="F939" s="483">
        <f>IF(E939="","",IF(COUNTIF('B.LT.QR.5.3 LTQR(Corp Agencies)'!$B$13:$B$1000,DropDown!$E939)&gt;=1,"",ROW()-3))</f>
        <v>936</v>
      </c>
      <c r="G939" s="143" t="str">
        <f t="shared" si="43"/>
        <v>KINGS MATE INSURANCE AGENCY LIMITED</v>
      </c>
      <c r="I939" s="284"/>
      <c r="J939" s="483" t="str">
        <f>IF(I939="","",IF(COUNTIF('B.LT.QR.5.4 LTQR(Brokers)'!$B$13:$B$1000,DropDown!$I939)&gt;=1,"",ROW()-3))</f>
        <v/>
      </c>
      <c r="K939" s="143" t="str">
        <f t="shared" si="44"/>
        <v>N/A</v>
      </c>
    </row>
    <row r="940" spans="1:11" ht="15" customHeight="1">
      <c r="A940" s="284"/>
      <c r="B940" s="483" t="str">
        <f>IF(A940="","",IF(COUNTIF('B.LT.QR.5.2 LTQR(Bancassurance)'!$B$13:$B$1000,DropDown!$A940)&gt;=1,"",ROW()-3))</f>
        <v/>
      </c>
      <c r="C940" s="143" t="str">
        <f t="shared" si="42"/>
        <v>N/A</v>
      </c>
      <c r="E940" s="284" t="s">
        <v>5407</v>
      </c>
      <c r="F940" s="483">
        <f>IF(E940="","",IF(COUNTIF('B.LT.QR.5.3 LTQR(Corp Agencies)'!$B$13:$B$1000,DropDown!$E940)&gt;=1,"",ROW()-3))</f>
        <v>937</v>
      </c>
      <c r="G940" s="143" t="str">
        <f t="shared" si="43"/>
        <v>KING'S UNDERWRITING AGENTS &amp; TRADERS LTD</v>
      </c>
      <c r="I940" s="284"/>
      <c r="J940" s="483" t="str">
        <f>IF(I940="","",IF(COUNTIF('B.LT.QR.5.4 LTQR(Brokers)'!$B$13:$B$1000,DropDown!$I940)&gt;=1,"",ROW()-3))</f>
        <v/>
      </c>
      <c r="K940" s="143" t="str">
        <f t="shared" si="44"/>
        <v>N/A</v>
      </c>
    </row>
    <row r="941" spans="1:11" ht="15" customHeight="1">
      <c r="A941" s="284"/>
      <c r="B941" s="483" t="str">
        <f>IF(A941="","",IF(COUNTIF('B.LT.QR.5.2 LTQR(Bancassurance)'!$B$13:$B$1000,DropDown!$A941)&gt;=1,"",ROW()-3))</f>
        <v/>
      </c>
      <c r="C941" s="143" t="str">
        <f t="shared" si="42"/>
        <v>N/A</v>
      </c>
      <c r="E941" s="284" t="s">
        <v>6068</v>
      </c>
      <c r="F941" s="483">
        <f>IF(E941="","",IF(COUNTIF('B.LT.QR.5.3 LTQR(Corp Agencies)'!$B$13:$B$1000,DropDown!$E941)&gt;=1,"",ROW()-3))</f>
        <v>938</v>
      </c>
      <c r="G941" s="143" t="str">
        <f t="shared" si="43"/>
        <v>KINGSWAY CARS LTD</v>
      </c>
      <c r="I941" s="284"/>
      <c r="J941" s="483" t="str">
        <f>IF(I941="","",IF(COUNTIF('B.LT.QR.5.4 LTQR(Brokers)'!$B$13:$B$1000,DropDown!$I941)&gt;=1,"",ROW()-3))</f>
        <v/>
      </c>
      <c r="K941" s="143" t="str">
        <f t="shared" si="44"/>
        <v>N/A</v>
      </c>
    </row>
    <row r="942" spans="1:11" ht="15" customHeight="1">
      <c r="A942" s="284"/>
      <c r="B942" s="483" t="str">
        <f>IF(A942="","",IF(COUNTIF('B.LT.QR.5.2 LTQR(Bancassurance)'!$B$13:$B$1000,DropDown!$A942)&gt;=1,"",ROW()-3))</f>
        <v/>
      </c>
      <c r="C942" s="143" t="str">
        <f t="shared" si="42"/>
        <v>N/A</v>
      </c>
      <c r="E942" s="284" t="s">
        <v>6297</v>
      </c>
      <c r="F942" s="483">
        <f>IF(E942="","",IF(COUNTIF('B.LT.QR.5.3 LTQR(Corp Agencies)'!$B$13:$B$1000,DropDown!$E942)&gt;=1,"",ROW()-3))</f>
        <v>939</v>
      </c>
      <c r="G942" s="143" t="str">
        <f t="shared" si="43"/>
        <v>KINGSWAY INSURANCE CONSULTANTS</v>
      </c>
      <c r="I942" s="284"/>
      <c r="J942" s="483" t="str">
        <f>IF(I942="","",IF(COUNTIF('B.LT.QR.5.4 LTQR(Brokers)'!$B$13:$B$1000,DropDown!$I942)&gt;=1,"",ROW()-3))</f>
        <v/>
      </c>
      <c r="K942" s="143" t="str">
        <f t="shared" si="44"/>
        <v>N/A</v>
      </c>
    </row>
    <row r="943" spans="1:11" ht="15" customHeight="1">
      <c r="A943" s="284"/>
      <c r="B943" s="483" t="str">
        <f>IF(A943="","",IF(COUNTIF('B.LT.QR.5.2 LTQR(Bancassurance)'!$B$13:$B$1000,DropDown!$A943)&gt;=1,"",ROW()-3))</f>
        <v/>
      </c>
      <c r="C943" s="143" t="str">
        <f t="shared" si="42"/>
        <v>N/A</v>
      </c>
      <c r="E943" s="284" t="s">
        <v>5633</v>
      </c>
      <c r="F943" s="483">
        <f>IF(E943="","",IF(COUNTIF('B.LT.QR.5.3 LTQR(Corp Agencies)'!$B$13:$B$1000,DropDown!$E943)&gt;=1,"",ROW()-3))</f>
        <v>940</v>
      </c>
      <c r="G943" s="143" t="str">
        <f t="shared" si="43"/>
        <v>KINTETSU WORLD EXPRESS (HK) LIMITED</v>
      </c>
      <c r="I943" s="284"/>
      <c r="J943" s="483" t="str">
        <f>IF(I943="","",IF(COUNTIF('B.LT.QR.5.4 LTQR(Brokers)'!$B$13:$B$1000,DropDown!$I943)&gt;=1,"",ROW()-3))</f>
        <v/>
      </c>
      <c r="K943" s="143" t="str">
        <f t="shared" si="44"/>
        <v>N/A</v>
      </c>
    </row>
    <row r="944" spans="1:11" ht="15" customHeight="1">
      <c r="A944" s="284"/>
      <c r="B944" s="483" t="str">
        <f>IF(A944="","",IF(COUNTIF('B.LT.QR.5.2 LTQR(Bancassurance)'!$B$13:$B$1000,DropDown!$A944)&gt;=1,"",ROW()-3))</f>
        <v/>
      </c>
      <c r="C944" s="143" t="str">
        <f t="shared" si="42"/>
        <v>N/A</v>
      </c>
      <c r="E944" s="284" t="s">
        <v>4537</v>
      </c>
      <c r="F944" s="483">
        <f>IF(E944="","",IF(COUNTIF('B.LT.QR.5.3 LTQR(Corp Agencies)'!$B$13:$B$1000,DropDown!$E944)&gt;=1,"",ROW()-3))</f>
        <v>941</v>
      </c>
      <c r="G944" s="143" t="str">
        <f t="shared" si="43"/>
        <v>KMCT INSURANCE CONSULTANTS CO.</v>
      </c>
      <c r="I944" s="284"/>
      <c r="J944" s="483" t="str">
        <f>IF(I944="","",IF(COUNTIF('B.LT.QR.5.4 LTQR(Brokers)'!$B$13:$B$1000,DropDown!$I944)&gt;=1,"",ROW()-3))</f>
        <v/>
      </c>
      <c r="K944" s="143" t="str">
        <f t="shared" si="44"/>
        <v>N/A</v>
      </c>
    </row>
    <row r="945" spans="1:11" ht="15" customHeight="1">
      <c r="A945" s="284"/>
      <c r="B945" s="483" t="str">
        <f>IF(A945="","",IF(COUNTIF('B.LT.QR.5.2 LTQR(Bancassurance)'!$B$13:$B$1000,DropDown!$A945)&gt;=1,"",ROW()-3))</f>
        <v/>
      </c>
      <c r="C945" s="143" t="str">
        <f t="shared" si="42"/>
        <v>N/A</v>
      </c>
      <c r="E945" s="284" t="s">
        <v>4379</v>
      </c>
      <c r="F945" s="483">
        <f>IF(E945="","",IF(COUNTIF('B.LT.QR.5.3 LTQR(Corp Agencies)'!$B$13:$B$1000,DropDown!$E945)&gt;=1,"",ROW()-3))</f>
        <v>942</v>
      </c>
      <c r="G945" s="143" t="str">
        <f t="shared" si="43"/>
        <v>KMI AGENCY</v>
      </c>
      <c r="I945" s="284"/>
      <c r="J945" s="483" t="str">
        <f>IF(I945="","",IF(COUNTIF('B.LT.QR.5.4 LTQR(Brokers)'!$B$13:$B$1000,DropDown!$I945)&gt;=1,"",ROW()-3))</f>
        <v/>
      </c>
      <c r="K945" s="143" t="str">
        <f t="shared" si="44"/>
        <v>N/A</v>
      </c>
    </row>
    <row r="946" spans="1:11" ht="15" customHeight="1">
      <c r="A946" s="284"/>
      <c r="B946" s="483" t="str">
        <f>IF(A946="","",IF(COUNTIF('B.LT.QR.5.2 LTQR(Bancassurance)'!$B$13:$B$1000,DropDown!$A946)&gt;=1,"",ROW()-3))</f>
        <v/>
      </c>
      <c r="C946" s="143" t="str">
        <f t="shared" si="42"/>
        <v>N/A</v>
      </c>
      <c r="E946" s="284" t="s">
        <v>5802</v>
      </c>
      <c r="F946" s="483">
        <f>IF(E946="","",IF(COUNTIF('B.LT.QR.5.3 LTQR(Corp Agencies)'!$B$13:$B$1000,DropDown!$E946)&gt;=1,"",ROW()-3))</f>
        <v>943</v>
      </c>
      <c r="G946" s="143" t="str">
        <f t="shared" si="43"/>
        <v>KNIGHTSBRIDGE UNDERWRITING MANAGERS LIMITED</v>
      </c>
      <c r="I946" s="284"/>
      <c r="J946" s="483" t="str">
        <f>IF(I946="","",IF(COUNTIF('B.LT.QR.5.4 LTQR(Brokers)'!$B$13:$B$1000,DropDown!$I946)&gt;=1,"",ROW()-3))</f>
        <v/>
      </c>
      <c r="K946" s="143" t="str">
        <f t="shared" si="44"/>
        <v>N/A</v>
      </c>
    </row>
    <row r="947" spans="1:11" ht="15" customHeight="1">
      <c r="A947" s="284"/>
      <c r="B947" s="483" t="str">
        <f>IF(A947="","",IF(COUNTIF('B.LT.QR.5.2 LTQR(Bancassurance)'!$B$13:$B$1000,DropDown!$A947)&gt;=1,"",ROW()-3))</f>
        <v/>
      </c>
      <c r="C947" s="143" t="str">
        <f t="shared" si="42"/>
        <v>N/A</v>
      </c>
      <c r="E947" s="284" t="s">
        <v>6527</v>
      </c>
      <c r="F947" s="483">
        <f>IF(E947="","",IF(COUNTIF('B.LT.QR.5.3 LTQR(Corp Agencies)'!$B$13:$B$1000,DropDown!$E947)&gt;=1,"",ROW()-3))</f>
        <v>944</v>
      </c>
      <c r="G947" s="143" t="str">
        <f t="shared" si="43"/>
        <v>KNOWLEDGE CONSULTING GROUP LIMITED</v>
      </c>
      <c r="I947" s="284"/>
      <c r="J947" s="483" t="str">
        <f>IF(I947="","",IF(COUNTIF('B.LT.QR.5.4 LTQR(Brokers)'!$B$13:$B$1000,DropDown!$I947)&gt;=1,"",ROW()-3))</f>
        <v/>
      </c>
      <c r="K947" s="143" t="str">
        <f t="shared" si="44"/>
        <v>N/A</v>
      </c>
    </row>
    <row r="948" spans="1:11" ht="15" customHeight="1">
      <c r="A948" s="284"/>
      <c r="B948" s="483" t="str">
        <f>IF(A948="","",IF(COUNTIF('B.LT.QR.5.2 LTQR(Bancassurance)'!$B$13:$B$1000,DropDown!$A948)&gt;=1,"",ROW()-3))</f>
        <v/>
      </c>
      <c r="C948" s="143" t="str">
        <f t="shared" si="42"/>
        <v>N/A</v>
      </c>
      <c r="E948" s="284" t="s">
        <v>3881</v>
      </c>
      <c r="F948" s="483">
        <f>IF(E948="","",IF(COUNTIF('B.LT.QR.5.3 LTQR(Corp Agencies)'!$B$13:$B$1000,DropDown!$E948)&gt;=1,"",ROW()-3))</f>
        <v>945</v>
      </c>
      <c r="G948" s="143" t="str">
        <f t="shared" si="43"/>
        <v>KONG HE CATHERING CULTURE LIMITED</v>
      </c>
      <c r="I948" s="284"/>
      <c r="J948" s="483" t="str">
        <f>IF(I948="","",IF(COUNTIF('B.LT.QR.5.4 LTQR(Brokers)'!$B$13:$B$1000,DropDown!$I948)&gt;=1,"",ROW()-3))</f>
        <v/>
      </c>
      <c r="K948" s="143" t="str">
        <f t="shared" si="44"/>
        <v>N/A</v>
      </c>
    </row>
    <row r="949" spans="1:11" ht="15" customHeight="1">
      <c r="A949" s="284"/>
      <c r="B949" s="483" t="str">
        <f>IF(A949="","",IF(COUNTIF('B.LT.QR.5.2 LTQR(Bancassurance)'!$B$13:$B$1000,DropDown!$A949)&gt;=1,"",ROW()-3))</f>
        <v/>
      </c>
      <c r="C949" s="143" t="str">
        <f t="shared" si="42"/>
        <v>N/A</v>
      </c>
      <c r="E949" s="284" t="s">
        <v>5465</v>
      </c>
      <c r="F949" s="483">
        <f>IF(E949="","",IF(COUNTIF('B.LT.QR.5.3 LTQR(Corp Agencies)'!$B$13:$B$1000,DropDown!$E949)&gt;=1,"",ROW()-3))</f>
        <v>946</v>
      </c>
      <c r="G949" s="143" t="str">
        <f t="shared" si="43"/>
        <v>KONG HOO CO</v>
      </c>
      <c r="I949" s="284"/>
      <c r="J949" s="483" t="str">
        <f>IF(I949="","",IF(COUNTIF('B.LT.QR.5.4 LTQR(Brokers)'!$B$13:$B$1000,DropDown!$I949)&gt;=1,"",ROW()-3))</f>
        <v/>
      </c>
      <c r="K949" s="143" t="str">
        <f t="shared" si="44"/>
        <v>N/A</v>
      </c>
    </row>
    <row r="950" spans="1:11" ht="15" customHeight="1">
      <c r="A950" s="284"/>
      <c r="B950" s="483" t="str">
        <f>IF(A950="","",IF(COUNTIF('B.LT.QR.5.2 LTQR(Bancassurance)'!$B$13:$B$1000,DropDown!$A950)&gt;=1,"",ROW()-3))</f>
        <v/>
      </c>
      <c r="C950" s="143" t="str">
        <f t="shared" si="42"/>
        <v>N/A</v>
      </c>
      <c r="E950" s="284" t="s">
        <v>3707</v>
      </c>
      <c r="F950" s="483">
        <f>IF(E950="","",IF(COUNTIF('B.LT.QR.5.3 LTQR(Corp Agencies)'!$B$13:$B$1000,DropDown!$E950)&gt;=1,"",ROW()-3))</f>
        <v>947</v>
      </c>
      <c r="G950" s="143" t="str">
        <f t="shared" si="43"/>
        <v>KONG KAI MOTORS LIMITED</v>
      </c>
      <c r="I950" s="284"/>
      <c r="J950" s="483" t="str">
        <f>IF(I950="","",IF(COUNTIF('B.LT.QR.5.4 LTQR(Brokers)'!$B$13:$B$1000,DropDown!$I950)&gt;=1,"",ROW()-3))</f>
        <v/>
      </c>
      <c r="K950" s="143" t="str">
        <f t="shared" si="44"/>
        <v>N/A</v>
      </c>
    </row>
    <row r="951" spans="1:11" ht="15" customHeight="1">
      <c r="A951" s="284"/>
      <c r="B951" s="483" t="str">
        <f>IF(A951="","",IF(COUNTIF('B.LT.QR.5.2 LTQR(Bancassurance)'!$B$13:$B$1000,DropDown!$A951)&gt;=1,"",ROW()-3))</f>
        <v/>
      </c>
      <c r="C951" s="143" t="str">
        <f t="shared" si="42"/>
        <v>N/A</v>
      </c>
      <c r="E951" s="284" t="s">
        <v>6148</v>
      </c>
      <c r="F951" s="483">
        <f>IF(E951="","",IF(COUNTIF('B.LT.QR.5.3 LTQR(Corp Agencies)'!$B$13:$B$1000,DropDown!$E951)&gt;=1,"",ROW()-3))</f>
        <v>948</v>
      </c>
      <c r="G951" s="143" t="str">
        <f t="shared" si="43"/>
        <v>KONG LUNG MOTORS</v>
      </c>
      <c r="I951" s="284"/>
      <c r="J951" s="483" t="str">
        <f>IF(I951="","",IF(COUNTIF('B.LT.QR.5.4 LTQR(Brokers)'!$B$13:$B$1000,DropDown!$I951)&gt;=1,"",ROW()-3))</f>
        <v/>
      </c>
      <c r="K951" s="143" t="str">
        <f t="shared" si="44"/>
        <v>N/A</v>
      </c>
    </row>
    <row r="952" spans="1:11" ht="15" customHeight="1">
      <c r="A952" s="284"/>
      <c r="B952" s="483" t="str">
        <f>IF(A952="","",IF(COUNTIF('B.LT.QR.5.2 LTQR(Bancassurance)'!$B$13:$B$1000,DropDown!$A952)&gt;=1,"",ROW()-3))</f>
        <v/>
      </c>
      <c r="C952" s="143" t="str">
        <f t="shared" si="42"/>
        <v>N/A</v>
      </c>
      <c r="E952" s="284" t="s">
        <v>5661</v>
      </c>
      <c r="F952" s="483">
        <f>IF(E952="","",IF(COUNTIF('B.LT.QR.5.3 LTQR(Corp Agencies)'!$B$13:$B$1000,DropDown!$E952)&gt;=1,"",ROW()-3))</f>
        <v>949</v>
      </c>
      <c r="G952" s="143" t="str">
        <f t="shared" si="43"/>
        <v>KONG SHEN INSURANCE MANAGEMENT &amp; AGENTS CO</v>
      </c>
      <c r="I952" s="284"/>
      <c r="J952" s="483" t="str">
        <f>IF(I952="","",IF(COUNTIF('B.LT.QR.5.4 LTQR(Brokers)'!$B$13:$B$1000,DropDown!$I952)&gt;=1,"",ROW()-3))</f>
        <v/>
      </c>
      <c r="K952" s="143" t="str">
        <f t="shared" si="44"/>
        <v>N/A</v>
      </c>
    </row>
    <row r="953" spans="1:11" ht="15" customHeight="1">
      <c r="A953" s="284"/>
      <c r="B953" s="483" t="str">
        <f>IF(A953="","",IF(COUNTIF('B.LT.QR.5.2 LTQR(Bancassurance)'!$B$13:$B$1000,DropDown!$A953)&gt;=1,"",ROW()-3))</f>
        <v/>
      </c>
      <c r="C953" s="143" t="str">
        <f t="shared" si="42"/>
        <v>N/A</v>
      </c>
      <c r="E953" s="284" t="s">
        <v>5163</v>
      </c>
      <c r="F953" s="483">
        <f>IF(E953="","",IF(COUNTIF('B.LT.QR.5.3 LTQR(Corp Agencies)'!$B$13:$B$1000,DropDown!$E953)&gt;=1,"",ROW()-3))</f>
        <v>950</v>
      </c>
      <c r="G953" s="143" t="str">
        <f t="shared" si="43"/>
        <v>KOON WING MOTORS LIMITED</v>
      </c>
      <c r="I953" s="284"/>
      <c r="J953" s="483" t="str">
        <f>IF(I953="","",IF(COUNTIF('B.LT.QR.5.4 LTQR(Brokers)'!$B$13:$B$1000,DropDown!$I953)&gt;=1,"",ROW()-3))</f>
        <v/>
      </c>
      <c r="K953" s="143" t="str">
        <f t="shared" si="44"/>
        <v>N/A</v>
      </c>
    </row>
    <row r="954" spans="1:11" ht="15" customHeight="1">
      <c r="A954" s="284"/>
      <c r="B954" s="483" t="str">
        <f>IF(A954="","",IF(COUNTIF('B.LT.QR.5.2 LTQR(Bancassurance)'!$B$13:$B$1000,DropDown!$A954)&gt;=1,"",ROW()-3))</f>
        <v/>
      </c>
      <c r="C954" s="143" t="str">
        <f t="shared" si="42"/>
        <v>N/A</v>
      </c>
      <c r="E954" s="284" t="s">
        <v>3167</v>
      </c>
      <c r="F954" s="483">
        <f>IF(E954="","",IF(COUNTIF('B.LT.QR.5.3 LTQR(Corp Agencies)'!$B$13:$B$1000,DropDown!$E954)&gt;=1,"",ROW()-3))</f>
        <v>951</v>
      </c>
      <c r="G954" s="143" t="str">
        <f t="shared" si="43"/>
        <v>KORDA (HK) UNDERWRITER ALLIANCE LIMITED</v>
      </c>
      <c r="I954" s="284"/>
      <c r="J954" s="483" t="str">
        <f>IF(I954="","",IF(COUNTIF('B.LT.QR.5.4 LTQR(Brokers)'!$B$13:$B$1000,DropDown!$I954)&gt;=1,"",ROW()-3))</f>
        <v/>
      </c>
      <c r="K954" s="143" t="str">
        <f t="shared" si="44"/>
        <v>N/A</v>
      </c>
    </row>
    <row r="955" spans="1:11" ht="15" customHeight="1">
      <c r="A955" s="284"/>
      <c r="B955" s="483" t="str">
        <f>IF(A955="","",IF(COUNTIF('B.LT.QR.5.2 LTQR(Bancassurance)'!$B$13:$B$1000,DropDown!$A955)&gt;=1,"",ROW()-3))</f>
        <v/>
      </c>
      <c r="C955" s="143" t="str">
        <f t="shared" si="42"/>
        <v>N/A</v>
      </c>
      <c r="E955" s="284" t="s">
        <v>3171</v>
      </c>
      <c r="F955" s="483">
        <f>IF(E955="","",IF(COUNTIF('B.LT.QR.5.3 LTQR(Corp Agencies)'!$B$13:$B$1000,DropDown!$E955)&gt;=1,"",ROW()-3))</f>
        <v>952</v>
      </c>
      <c r="G955" s="143" t="str">
        <f t="shared" si="43"/>
        <v>KOS INSURANCE SERVICES LIMITED</v>
      </c>
      <c r="I955" s="284"/>
      <c r="J955" s="483" t="str">
        <f>IF(I955="","",IF(COUNTIF('B.LT.QR.5.4 LTQR(Brokers)'!$B$13:$B$1000,DropDown!$I955)&gt;=1,"",ROW()-3))</f>
        <v/>
      </c>
      <c r="K955" s="143" t="str">
        <f t="shared" si="44"/>
        <v>N/A</v>
      </c>
    </row>
    <row r="956" spans="1:11" ht="15" customHeight="1">
      <c r="A956" s="284"/>
      <c r="B956" s="483" t="str">
        <f>IF(A956="","",IF(COUNTIF('B.LT.QR.5.2 LTQR(Bancassurance)'!$B$13:$B$1000,DropDown!$A956)&gt;=1,"",ROW()-3))</f>
        <v/>
      </c>
      <c r="C956" s="143" t="str">
        <f t="shared" si="42"/>
        <v>N/A</v>
      </c>
      <c r="E956" s="284" t="s">
        <v>3973</v>
      </c>
      <c r="F956" s="483">
        <f>IF(E956="","",IF(COUNTIF('B.LT.QR.5.3 LTQR(Corp Agencies)'!$B$13:$B$1000,DropDown!$E956)&gt;=1,"",ROW()-3))</f>
        <v>953</v>
      </c>
      <c r="G956" s="143" t="str">
        <f t="shared" si="43"/>
        <v>KOS WEALTH MANAGEMENT LTD</v>
      </c>
      <c r="I956" s="284"/>
      <c r="J956" s="483" t="str">
        <f>IF(I956="","",IF(COUNTIF('B.LT.QR.5.4 LTQR(Brokers)'!$B$13:$B$1000,DropDown!$I956)&gt;=1,"",ROW()-3))</f>
        <v/>
      </c>
      <c r="K956" s="143" t="str">
        <f t="shared" si="44"/>
        <v>N/A</v>
      </c>
    </row>
    <row r="957" spans="1:11" ht="15" customHeight="1">
      <c r="A957" s="284"/>
      <c r="B957" s="483" t="str">
        <f>IF(A957="","",IF(COUNTIF('B.LT.QR.5.2 LTQR(Bancassurance)'!$B$13:$B$1000,DropDown!$A957)&gt;=1,"",ROW()-3))</f>
        <v/>
      </c>
      <c r="C957" s="143" t="str">
        <f t="shared" si="42"/>
        <v>N/A</v>
      </c>
      <c r="E957" s="284" t="s">
        <v>4213</v>
      </c>
      <c r="F957" s="483">
        <f>IF(E957="","",IF(COUNTIF('B.LT.QR.5.3 LTQR(Corp Agencies)'!$B$13:$B$1000,DropDown!$E957)&gt;=1,"",ROW()-3))</f>
        <v>954</v>
      </c>
      <c r="G957" s="143" t="str">
        <f t="shared" si="43"/>
        <v>KOSWELL WEALTH MANAGEMENT LIMITED</v>
      </c>
      <c r="I957" s="284"/>
      <c r="J957" s="483" t="str">
        <f>IF(I957="","",IF(COUNTIF('B.LT.QR.5.4 LTQR(Brokers)'!$B$13:$B$1000,DropDown!$I957)&gt;=1,"",ROW()-3))</f>
        <v/>
      </c>
      <c r="K957" s="143" t="str">
        <f t="shared" si="44"/>
        <v>N/A</v>
      </c>
    </row>
    <row r="958" spans="1:11" ht="15" customHeight="1">
      <c r="A958" s="284"/>
      <c r="B958" s="483" t="str">
        <f>IF(A958="","",IF(COUNTIF('B.LT.QR.5.2 LTQR(Bancassurance)'!$B$13:$B$1000,DropDown!$A958)&gt;=1,"",ROW()-3))</f>
        <v/>
      </c>
      <c r="C958" s="143" t="str">
        <f t="shared" si="42"/>
        <v>N/A</v>
      </c>
      <c r="E958" s="284" t="s">
        <v>6002</v>
      </c>
      <c r="F958" s="483">
        <f>IF(E958="","",IF(COUNTIF('B.LT.QR.5.3 LTQR(Corp Agencies)'!$B$13:$B$1000,DropDown!$E958)&gt;=1,"",ROW()-3))</f>
        <v>955</v>
      </c>
      <c r="G958" s="143" t="str">
        <f t="shared" si="43"/>
        <v>KOTIN MOTORS CO</v>
      </c>
      <c r="I958" s="284"/>
      <c r="J958" s="483" t="str">
        <f>IF(I958="","",IF(COUNTIF('B.LT.QR.5.4 LTQR(Brokers)'!$B$13:$B$1000,DropDown!$I958)&gt;=1,"",ROW()-3))</f>
        <v/>
      </c>
      <c r="K958" s="143" t="str">
        <f t="shared" si="44"/>
        <v>N/A</v>
      </c>
    </row>
    <row r="959" spans="1:11" ht="15" customHeight="1">
      <c r="A959" s="284"/>
      <c r="B959" s="483" t="str">
        <f>IF(A959="","",IF(COUNTIF('B.LT.QR.5.2 LTQR(Bancassurance)'!$B$13:$B$1000,DropDown!$A959)&gt;=1,"",ROW()-3))</f>
        <v/>
      </c>
      <c r="C959" s="143" t="str">
        <f t="shared" si="42"/>
        <v>N/A</v>
      </c>
      <c r="E959" s="284" t="s">
        <v>3613</v>
      </c>
      <c r="F959" s="483">
        <f>IF(E959="","",IF(COUNTIF('B.LT.QR.5.3 LTQR(Corp Agencies)'!$B$13:$B$1000,DropDown!$E959)&gt;=1,"",ROW()-3))</f>
        <v>956</v>
      </c>
      <c r="G959" s="143" t="str">
        <f t="shared" si="43"/>
        <v>KSM INSURANCE SERVICES</v>
      </c>
      <c r="I959" s="284"/>
      <c r="J959" s="483" t="str">
        <f>IF(I959="","",IF(COUNTIF('B.LT.QR.5.4 LTQR(Brokers)'!$B$13:$B$1000,DropDown!$I959)&gt;=1,"",ROW()-3))</f>
        <v/>
      </c>
      <c r="K959" s="143" t="str">
        <f t="shared" si="44"/>
        <v>N/A</v>
      </c>
    </row>
    <row r="960" spans="1:11" ht="15" customHeight="1">
      <c r="A960" s="284"/>
      <c r="B960" s="483" t="str">
        <f>IF(A960="","",IF(COUNTIF('B.LT.QR.5.2 LTQR(Bancassurance)'!$B$13:$B$1000,DropDown!$A960)&gt;=1,"",ROW()-3))</f>
        <v/>
      </c>
      <c r="C960" s="143" t="str">
        <f t="shared" si="42"/>
        <v>N/A</v>
      </c>
      <c r="E960" s="284" t="s">
        <v>4529</v>
      </c>
      <c r="F960" s="483">
        <f>IF(E960="","",IF(COUNTIF('B.LT.QR.5.3 LTQR(Corp Agencies)'!$B$13:$B$1000,DropDown!$E960)&gt;=1,"",ROW()-3))</f>
        <v>957</v>
      </c>
      <c r="G960" s="143" t="str">
        <f t="shared" si="43"/>
        <v>KSY INSURANCE AGENCY LTD</v>
      </c>
      <c r="I960" s="284"/>
      <c r="J960" s="483" t="str">
        <f>IF(I960="","",IF(COUNTIF('B.LT.QR.5.4 LTQR(Brokers)'!$B$13:$B$1000,DropDown!$I960)&gt;=1,"",ROW()-3))</f>
        <v/>
      </c>
      <c r="K960" s="143" t="str">
        <f t="shared" si="44"/>
        <v>N/A</v>
      </c>
    </row>
    <row r="961" spans="1:11" ht="15" customHeight="1">
      <c r="A961" s="284"/>
      <c r="B961" s="483" t="str">
        <f>IF(A961="","",IF(COUNTIF('B.LT.QR.5.2 LTQR(Bancassurance)'!$B$13:$B$1000,DropDown!$A961)&gt;=1,"",ROW()-3))</f>
        <v/>
      </c>
      <c r="C961" s="143" t="str">
        <f t="shared" si="42"/>
        <v>N/A</v>
      </c>
      <c r="E961" s="284" t="s">
        <v>4875</v>
      </c>
      <c r="F961" s="483">
        <f>IF(E961="","",IF(COUNTIF('B.LT.QR.5.3 LTQR(Corp Agencies)'!$B$13:$B$1000,DropDown!$E961)&gt;=1,"",ROW()-3))</f>
        <v>958</v>
      </c>
      <c r="G961" s="143" t="str">
        <f t="shared" si="43"/>
        <v>KW HOLDINGS LIMITED</v>
      </c>
      <c r="I961" s="284"/>
      <c r="J961" s="483" t="str">
        <f>IF(I961="","",IF(COUNTIF('B.LT.QR.5.4 LTQR(Brokers)'!$B$13:$B$1000,DropDown!$I961)&gt;=1,"",ROW()-3))</f>
        <v/>
      </c>
      <c r="K961" s="143" t="str">
        <f t="shared" si="44"/>
        <v>N/A</v>
      </c>
    </row>
    <row r="962" spans="1:11" ht="15" customHeight="1">
      <c r="A962" s="284"/>
      <c r="B962" s="483" t="str">
        <f>IF(A962="","",IF(COUNTIF('B.LT.QR.5.2 LTQR(Bancassurance)'!$B$13:$B$1000,DropDown!$A962)&gt;=1,"",ROW()-3))</f>
        <v/>
      </c>
      <c r="C962" s="143" t="str">
        <f t="shared" si="42"/>
        <v>N/A</v>
      </c>
      <c r="E962" s="284" t="s">
        <v>5473</v>
      </c>
      <c r="F962" s="483">
        <f>IF(E962="","",IF(COUNTIF('B.LT.QR.5.3 LTQR(Corp Agencies)'!$B$13:$B$1000,DropDown!$E962)&gt;=1,"",ROW()-3))</f>
        <v>959</v>
      </c>
      <c r="G962" s="143" t="str">
        <f t="shared" si="43"/>
        <v>KWAN FUNG INSURANCE AGENCIES</v>
      </c>
      <c r="I962" s="284"/>
      <c r="J962" s="483" t="str">
        <f>IF(I962="","",IF(COUNTIF('B.LT.QR.5.4 LTQR(Brokers)'!$B$13:$B$1000,DropDown!$I962)&gt;=1,"",ROW()-3))</f>
        <v/>
      </c>
      <c r="K962" s="143" t="str">
        <f t="shared" si="44"/>
        <v>N/A</v>
      </c>
    </row>
    <row r="963" spans="1:11" ht="15" customHeight="1">
      <c r="A963" s="284"/>
      <c r="B963" s="483" t="str">
        <f>IF(A963="","",IF(COUNTIF('B.LT.QR.5.2 LTQR(Bancassurance)'!$B$13:$B$1000,DropDown!$A963)&gt;=1,"",ROW()-3))</f>
        <v/>
      </c>
      <c r="C963" s="143" t="str">
        <f t="shared" si="42"/>
        <v>N/A</v>
      </c>
      <c r="E963" s="284" t="s">
        <v>3711</v>
      </c>
      <c r="F963" s="483">
        <f>IF(E963="","",IF(COUNTIF('B.LT.QR.5.3 LTQR(Corp Agencies)'!$B$13:$B$1000,DropDown!$E963)&gt;=1,"",ROW()-3))</f>
        <v>960</v>
      </c>
      <c r="G963" s="143" t="str">
        <f t="shared" si="43"/>
        <v>KWAN YEUNG INDUSTRIAL LTD</v>
      </c>
      <c r="I963" s="284"/>
      <c r="J963" s="483" t="str">
        <f>IF(I963="","",IF(COUNTIF('B.LT.QR.5.4 LTQR(Brokers)'!$B$13:$B$1000,DropDown!$I963)&gt;=1,"",ROW()-3))</f>
        <v/>
      </c>
      <c r="K963" s="143" t="str">
        <f t="shared" si="44"/>
        <v>N/A</v>
      </c>
    </row>
    <row r="964" spans="1:11" ht="15" customHeight="1">
      <c r="A964" s="284"/>
      <c r="B964" s="483" t="str">
        <f>IF(A964="","",IF(COUNTIF('B.LT.QR.5.2 LTQR(Bancassurance)'!$B$13:$B$1000,DropDown!$A964)&gt;=1,"",ROW()-3))</f>
        <v/>
      </c>
      <c r="C964" s="143" t="str">
        <f t="shared" si="42"/>
        <v>N/A</v>
      </c>
      <c r="E964" s="284" t="s">
        <v>5435</v>
      </c>
      <c r="F964" s="483">
        <f>IF(E964="","",IF(COUNTIF('B.LT.QR.5.3 LTQR(Corp Agencies)'!$B$13:$B$1000,DropDown!$E964)&gt;=1,"",ROW()-3))</f>
        <v>961</v>
      </c>
      <c r="G964" s="143" t="str">
        <f t="shared" si="43"/>
        <v>KWAN YICK UNDERWRITERS</v>
      </c>
      <c r="I964" s="284"/>
      <c r="J964" s="483" t="str">
        <f>IF(I964="","",IF(COUNTIF('B.LT.QR.5.4 LTQR(Brokers)'!$B$13:$B$1000,DropDown!$I964)&gt;=1,"",ROW()-3))</f>
        <v/>
      </c>
      <c r="K964" s="143" t="str">
        <f t="shared" si="44"/>
        <v>N/A</v>
      </c>
    </row>
    <row r="965" spans="1:11" ht="15" customHeight="1">
      <c r="A965" s="284"/>
      <c r="B965" s="483" t="str">
        <f>IF(A965="","",IF(COUNTIF('B.LT.QR.5.2 LTQR(Bancassurance)'!$B$13:$B$1000,DropDown!$A965)&gt;=1,"",ROW()-3))</f>
        <v/>
      </c>
      <c r="C965" s="143" t="str">
        <f t="shared" ref="C965:C1028" si="45">IF(ROW(A965)-ROW(A$4)+1&gt;COUNT(B$4:B$2002),"N/A",INDEX($A$4:$A$2002,SMALL($B$4:$B$2002,1+ROW(A965)-ROW(A$4))))</f>
        <v>N/A</v>
      </c>
      <c r="E965" s="284" t="s">
        <v>4727</v>
      </c>
      <c r="F965" s="483">
        <f>IF(E965="","",IF(COUNTIF('B.LT.QR.5.3 LTQR(Corp Agencies)'!$B$13:$B$1000,DropDown!$E965)&gt;=1,"",ROW()-3))</f>
        <v>962</v>
      </c>
      <c r="G965" s="143" t="str">
        <f t="shared" ref="G965:G1028" si="46">IF(ROW(E965)-ROW(E$4)+1&gt;COUNT(F$4:F$2002),"N/A",INDEX($E$4:$E$2002,SMALL($F$4:$F$2002,1+ROW(E965)-ROW(E$4))))</f>
        <v>KW-INS CONSULTANCY LIMITED</v>
      </c>
      <c r="I965" s="284"/>
      <c r="J965" s="483" t="str">
        <f>IF(I965="","",IF(COUNTIF('B.LT.QR.5.4 LTQR(Brokers)'!$B$13:$B$1000,DropDown!$I965)&gt;=1,"",ROW()-3))</f>
        <v/>
      </c>
      <c r="K965" s="143" t="str">
        <f t="shared" ref="K965:K1028" si="47">IF(ROW(I965)-ROW(I$4)+1&gt;COUNT(J$4:J$2002),"N/A",INDEX($I$4:$I$2002,SMALL($J$4:$J$2002,1+ROW(I965)-ROW(I$4))))</f>
        <v>N/A</v>
      </c>
    </row>
    <row r="966" spans="1:11" ht="15" customHeight="1">
      <c r="A966" s="284"/>
      <c r="B966" s="483" t="str">
        <f>IF(A966="","",IF(COUNTIF('B.LT.QR.5.2 LTQR(Bancassurance)'!$B$13:$B$1000,DropDown!$A966)&gt;=1,"",ROW()-3))</f>
        <v/>
      </c>
      <c r="C966" s="143" t="str">
        <f t="shared" si="45"/>
        <v>N/A</v>
      </c>
      <c r="E966" s="284" t="s">
        <v>5279</v>
      </c>
      <c r="F966" s="483">
        <f>IF(E966="","",IF(COUNTIF('B.LT.QR.5.3 LTQR(Corp Agencies)'!$B$13:$B$1000,DropDown!$E966)&gt;=1,"",ROW()-3))</f>
        <v>963</v>
      </c>
      <c r="G966" s="143" t="str">
        <f t="shared" si="46"/>
        <v>KWOK CHUNG MOTOR CAR LTD</v>
      </c>
      <c r="I966" s="284"/>
      <c r="J966" s="483" t="str">
        <f>IF(I966="","",IF(COUNTIF('B.LT.QR.5.4 LTQR(Brokers)'!$B$13:$B$1000,DropDown!$I966)&gt;=1,"",ROW()-3))</f>
        <v/>
      </c>
      <c r="K966" s="143" t="str">
        <f t="shared" si="47"/>
        <v>N/A</v>
      </c>
    </row>
    <row r="967" spans="1:11" ht="15" customHeight="1">
      <c r="A967" s="284"/>
      <c r="B967" s="483" t="str">
        <f>IF(A967="","",IF(COUNTIF('B.LT.QR.5.2 LTQR(Bancassurance)'!$B$13:$B$1000,DropDown!$A967)&gt;=1,"",ROW()-3))</f>
        <v/>
      </c>
      <c r="C967" s="143" t="str">
        <f t="shared" si="45"/>
        <v>N/A</v>
      </c>
      <c r="E967" s="284" t="s">
        <v>3095</v>
      </c>
      <c r="F967" s="483">
        <f>IF(E967="","",IF(COUNTIF('B.LT.QR.5.3 LTQR(Corp Agencies)'!$B$13:$B$1000,DropDown!$E967)&gt;=1,"",ROW()-3))</f>
        <v>964</v>
      </c>
      <c r="G967" s="143" t="str">
        <f t="shared" si="46"/>
        <v>KWOK CHUNG MOTORS LIMITED</v>
      </c>
      <c r="I967" s="284"/>
      <c r="J967" s="483" t="str">
        <f>IF(I967="","",IF(COUNTIF('B.LT.QR.5.4 LTQR(Brokers)'!$B$13:$B$1000,DropDown!$I967)&gt;=1,"",ROW()-3))</f>
        <v/>
      </c>
      <c r="K967" s="143" t="str">
        <f t="shared" si="47"/>
        <v>N/A</v>
      </c>
    </row>
    <row r="968" spans="1:11" ht="15" customHeight="1">
      <c r="A968" s="284"/>
      <c r="B968" s="483" t="str">
        <f>IF(A968="","",IF(COUNTIF('B.LT.QR.5.2 LTQR(Bancassurance)'!$B$13:$B$1000,DropDown!$A968)&gt;=1,"",ROW()-3))</f>
        <v/>
      </c>
      <c r="C968" s="143" t="str">
        <f t="shared" si="45"/>
        <v>N/A</v>
      </c>
      <c r="E968" s="284" t="s">
        <v>3805</v>
      </c>
      <c r="F968" s="483">
        <f>IF(E968="","",IF(COUNTIF('B.LT.QR.5.3 LTQR(Corp Agencies)'!$B$13:$B$1000,DropDown!$E968)&gt;=1,"",ROW()-3))</f>
        <v>965</v>
      </c>
      <c r="G968" s="143" t="str">
        <f t="shared" si="46"/>
        <v>KWOK WAH HONG LIMITED</v>
      </c>
      <c r="I968" s="284"/>
      <c r="J968" s="483" t="str">
        <f>IF(I968="","",IF(COUNTIF('B.LT.QR.5.4 LTQR(Brokers)'!$B$13:$B$1000,DropDown!$I968)&gt;=1,"",ROW()-3))</f>
        <v/>
      </c>
      <c r="K968" s="143" t="str">
        <f t="shared" si="47"/>
        <v>N/A</v>
      </c>
    </row>
    <row r="969" spans="1:11" ht="15" customHeight="1">
      <c r="A969" s="284"/>
      <c r="B969" s="483" t="str">
        <f>IF(A969="","",IF(COUNTIF('B.LT.QR.5.2 LTQR(Bancassurance)'!$B$13:$B$1000,DropDown!$A969)&gt;=1,"",ROW()-3))</f>
        <v/>
      </c>
      <c r="C969" s="143" t="str">
        <f t="shared" si="45"/>
        <v>N/A</v>
      </c>
      <c r="E969" s="284" t="s">
        <v>5846</v>
      </c>
      <c r="F969" s="483">
        <f>IF(E969="","",IF(COUNTIF('B.LT.QR.5.3 LTQR(Corp Agencies)'!$B$13:$B$1000,DropDown!$E969)&gt;=1,"",ROW()-3))</f>
        <v>966</v>
      </c>
      <c r="G969" s="143" t="str">
        <f t="shared" si="46"/>
        <v>KWOK WAH MOTORS TRADING COMPANY LIMITED</v>
      </c>
      <c r="I969" s="284"/>
      <c r="J969" s="483" t="str">
        <f>IF(I969="","",IF(COUNTIF('B.LT.QR.5.4 LTQR(Brokers)'!$B$13:$B$1000,DropDown!$I969)&gt;=1,"",ROW()-3))</f>
        <v/>
      </c>
      <c r="K969" s="143" t="str">
        <f t="shared" si="47"/>
        <v>N/A</v>
      </c>
    </row>
    <row r="970" spans="1:11" ht="15" customHeight="1">
      <c r="A970" s="284"/>
      <c r="B970" s="483" t="str">
        <f>IF(A970="","",IF(COUNTIF('B.LT.QR.5.2 LTQR(Bancassurance)'!$B$13:$B$1000,DropDown!$A970)&gt;=1,"",ROW()-3))</f>
        <v/>
      </c>
      <c r="C970" s="143" t="str">
        <f t="shared" si="45"/>
        <v>N/A</v>
      </c>
      <c r="E970" s="284" t="s">
        <v>6311</v>
      </c>
      <c r="F970" s="483">
        <f>IF(E970="","",IF(COUNTIF('B.LT.QR.5.3 LTQR(Corp Agencies)'!$B$13:$B$1000,DropDown!$E970)&gt;=1,"",ROW()-3))</f>
        <v>967</v>
      </c>
      <c r="G970" s="143" t="str">
        <f t="shared" si="46"/>
        <v>KWONG CHAK TOWING CO</v>
      </c>
      <c r="I970" s="284"/>
      <c r="J970" s="483" t="str">
        <f>IF(I970="","",IF(COUNTIF('B.LT.QR.5.4 LTQR(Brokers)'!$B$13:$B$1000,DropDown!$I970)&gt;=1,"",ROW()-3))</f>
        <v/>
      </c>
      <c r="K970" s="143" t="str">
        <f t="shared" si="47"/>
        <v>N/A</v>
      </c>
    </row>
    <row r="971" spans="1:11" ht="15" customHeight="1">
      <c r="A971" s="284"/>
      <c r="B971" s="483" t="str">
        <f>IF(A971="","",IF(COUNTIF('B.LT.QR.5.2 LTQR(Bancassurance)'!$B$13:$B$1000,DropDown!$A971)&gt;=1,"",ROW()-3))</f>
        <v/>
      </c>
      <c r="C971" s="143" t="str">
        <f t="shared" si="45"/>
        <v>N/A</v>
      </c>
      <c r="E971" s="284" t="s">
        <v>6199</v>
      </c>
      <c r="F971" s="483">
        <f>IF(E971="","",IF(COUNTIF('B.LT.QR.5.3 LTQR(Corp Agencies)'!$B$13:$B$1000,DropDown!$E971)&gt;=1,"",ROW()-3))</f>
        <v>968</v>
      </c>
      <c r="G971" s="143" t="str">
        <f t="shared" si="46"/>
        <v>KWONG HING HONG</v>
      </c>
      <c r="I971" s="284"/>
      <c r="J971" s="483" t="str">
        <f>IF(I971="","",IF(COUNTIF('B.LT.QR.5.4 LTQR(Brokers)'!$B$13:$B$1000,DropDown!$I971)&gt;=1,"",ROW()-3))</f>
        <v/>
      </c>
      <c r="K971" s="143" t="str">
        <f t="shared" si="47"/>
        <v>N/A</v>
      </c>
    </row>
    <row r="972" spans="1:11" ht="15" customHeight="1">
      <c r="A972" s="284"/>
      <c r="B972" s="483" t="str">
        <f>IF(A972="","",IF(COUNTIF('B.LT.QR.5.2 LTQR(Bancassurance)'!$B$13:$B$1000,DropDown!$A972)&gt;=1,"",ROW()-3))</f>
        <v/>
      </c>
      <c r="C972" s="143" t="str">
        <f t="shared" si="45"/>
        <v>N/A</v>
      </c>
      <c r="E972" s="284" t="s">
        <v>3039</v>
      </c>
      <c r="F972" s="483">
        <f>IF(E972="","",IF(COUNTIF('B.LT.QR.5.3 LTQR(Corp Agencies)'!$B$13:$B$1000,DropDown!$E972)&gt;=1,"",ROW()-3))</f>
        <v>969</v>
      </c>
      <c r="G972" s="143" t="str">
        <f t="shared" si="46"/>
        <v>KWONG ON INSURANCE AGENCY CO</v>
      </c>
      <c r="I972" s="284"/>
      <c r="J972" s="483" t="str">
        <f>IF(I972="","",IF(COUNTIF('B.LT.QR.5.4 LTQR(Brokers)'!$B$13:$B$1000,DropDown!$I972)&gt;=1,"",ROW()-3))</f>
        <v/>
      </c>
      <c r="K972" s="143" t="str">
        <f t="shared" si="47"/>
        <v>N/A</v>
      </c>
    </row>
    <row r="973" spans="1:11" ht="15" customHeight="1">
      <c r="A973" s="284"/>
      <c r="B973" s="483" t="str">
        <f>IF(A973="","",IF(COUNTIF('B.LT.QR.5.2 LTQR(Bancassurance)'!$B$13:$B$1000,DropDown!$A973)&gt;=1,"",ROW()-3))</f>
        <v/>
      </c>
      <c r="C973" s="143" t="str">
        <f t="shared" si="45"/>
        <v>N/A</v>
      </c>
      <c r="E973" s="284" t="s">
        <v>4649</v>
      </c>
      <c r="F973" s="483">
        <f>IF(E973="","",IF(COUNTIF('B.LT.QR.5.3 LTQR(Corp Agencies)'!$B$13:$B$1000,DropDown!$E973)&gt;=1,"",ROW()-3))</f>
        <v>970</v>
      </c>
      <c r="G973" s="143" t="str">
        <f t="shared" si="46"/>
        <v>KWONG ON INSURANCE CONSULTANT CO</v>
      </c>
      <c r="I973" s="284"/>
      <c r="J973" s="483" t="str">
        <f>IF(I973="","",IF(COUNTIF('B.LT.QR.5.4 LTQR(Brokers)'!$B$13:$B$1000,DropDown!$I973)&gt;=1,"",ROW()-3))</f>
        <v/>
      </c>
      <c r="K973" s="143" t="str">
        <f t="shared" si="47"/>
        <v>N/A</v>
      </c>
    </row>
    <row r="974" spans="1:11" ht="15" customHeight="1">
      <c r="A974" s="284"/>
      <c r="B974" s="483" t="str">
        <f>IF(A974="","",IF(COUNTIF('B.LT.QR.5.2 LTQR(Bancassurance)'!$B$13:$B$1000,DropDown!$A974)&gt;=1,"",ROW()-3))</f>
        <v/>
      </c>
      <c r="C974" s="143" t="str">
        <f t="shared" si="45"/>
        <v>N/A</v>
      </c>
      <c r="E974" s="284" t="s">
        <v>4571</v>
      </c>
      <c r="F974" s="483">
        <f>IF(E974="","",IF(COUNTIF('B.LT.QR.5.3 LTQR(Corp Agencies)'!$B$13:$B$1000,DropDown!$E974)&gt;=1,"",ROW()-3))</f>
        <v>971</v>
      </c>
      <c r="G974" s="143" t="str">
        <f t="shared" si="46"/>
        <v>KWONG TAT INVESTMENT CONSULTANT COMPANY LTD</v>
      </c>
      <c r="I974" s="284"/>
      <c r="J974" s="483" t="str">
        <f>IF(I974="","",IF(COUNTIF('B.LT.QR.5.4 LTQR(Brokers)'!$B$13:$B$1000,DropDown!$I974)&gt;=1,"",ROW()-3))</f>
        <v/>
      </c>
      <c r="K974" s="143" t="str">
        <f t="shared" si="47"/>
        <v>N/A</v>
      </c>
    </row>
    <row r="975" spans="1:11" ht="15" customHeight="1">
      <c r="A975" s="284"/>
      <c r="B975" s="483" t="str">
        <f>IF(A975="","",IF(COUNTIF('B.LT.QR.5.2 LTQR(Bancassurance)'!$B$13:$B$1000,DropDown!$A975)&gt;=1,"",ROW()-3))</f>
        <v/>
      </c>
      <c r="C975" s="143" t="str">
        <f t="shared" si="45"/>
        <v>N/A</v>
      </c>
      <c r="E975" s="284" t="s">
        <v>3587</v>
      </c>
      <c r="F975" s="483">
        <f>IF(E975="","",IF(COUNTIF('B.LT.QR.5.3 LTQR(Corp Agencies)'!$B$13:$B$1000,DropDown!$E975)&gt;=1,"",ROW()-3))</f>
        <v>972</v>
      </c>
      <c r="G975" s="143" t="str">
        <f t="shared" si="46"/>
        <v>L &amp; C INSURANCE MANAGEMENT LIMITED</v>
      </c>
      <c r="I975" s="284"/>
      <c r="J975" s="483" t="str">
        <f>IF(I975="","",IF(COUNTIF('B.LT.QR.5.4 LTQR(Brokers)'!$B$13:$B$1000,DropDown!$I975)&gt;=1,"",ROW()-3))</f>
        <v/>
      </c>
      <c r="K975" s="143" t="str">
        <f t="shared" si="47"/>
        <v>N/A</v>
      </c>
    </row>
    <row r="976" spans="1:11" ht="15" customHeight="1">
      <c r="A976" s="284"/>
      <c r="B976" s="483" t="str">
        <f>IF(A976="","",IF(COUNTIF('B.LT.QR.5.2 LTQR(Bancassurance)'!$B$13:$B$1000,DropDown!$A976)&gt;=1,"",ROW()-3))</f>
        <v/>
      </c>
      <c r="C976" s="143" t="str">
        <f t="shared" si="45"/>
        <v>N/A</v>
      </c>
      <c r="E976" s="284" t="s">
        <v>5341</v>
      </c>
      <c r="F976" s="483">
        <f>IF(E976="","",IF(COUNTIF('B.LT.QR.5.3 LTQR(Corp Agencies)'!$B$13:$B$1000,DropDown!$E976)&gt;=1,"",ROW()-3))</f>
        <v>973</v>
      </c>
      <c r="G976" s="143" t="str">
        <f t="shared" si="46"/>
        <v>L A INSURANCE AGENTS (HK) LTD</v>
      </c>
      <c r="I976" s="284"/>
      <c r="J976" s="483" t="str">
        <f>IF(I976="","",IF(COUNTIF('B.LT.QR.5.4 LTQR(Brokers)'!$B$13:$B$1000,DropDown!$I976)&gt;=1,"",ROW()-3))</f>
        <v/>
      </c>
      <c r="K976" s="143" t="str">
        <f t="shared" si="47"/>
        <v>N/A</v>
      </c>
    </row>
    <row r="977" spans="1:11" ht="15" customHeight="1">
      <c r="A977" s="284"/>
      <c r="B977" s="483" t="str">
        <f>IF(A977="","",IF(COUNTIF('B.LT.QR.5.2 LTQR(Bancassurance)'!$B$13:$B$1000,DropDown!$A977)&gt;=1,"",ROW()-3))</f>
        <v/>
      </c>
      <c r="C977" s="143" t="str">
        <f t="shared" si="45"/>
        <v>N/A</v>
      </c>
      <c r="E977" s="284" t="s">
        <v>5547</v>
      </c>
      <c r="F977" s="483">
        <f>IF(E977="","",IF(COUNTIF('B.LT.QR.5.3 LTQR(Corp Agencies)'!$B$13:$B$1000,DropDown!$E977)&gt;=1,"",ROW()-3))</f>
        <v>974</v>
      </c>
      <c r="G977" s="143" t="str">
        <f t="shared" si="46"/>
        <v>L C W (HOLDINGS) LTD</v>
      </c>
      <c r="I977" s="284"/>
      <c r="J977" s="483" t="str">
        <f>IF(I977="","",IF(COUNTIF('B.LT.QR.5.4 LTQR(Brokers)'!$B$13:$B$1000,DropDown!$I977)&gt;=1,"",ROW()-3))</f>
        <v/>
      </c>
      <c r="K977" s="143" t="str">
        <f t="shared" si="47"/>
        <v>N/A</v>
      </c>
    </row>
    <row r="978" spans="1:11" ht="15" customHeight="1">
      <c r="A978" s="284"/>
      <c r="B978" s="483" t="str">
        <f>IF(A978="","",IF(COUNTIF('B.LT.QR.5.2 LTQR(Bancassurance)'!$B$13:$B$1000,DropDown!$A978)&gt;=1,"",ROW()-3))</f>
        <v/>
      </c>
      <c r="C978" s="143" t="str">
        <f t="shared" si="45"/>
        <v>N/A</v>
      </c>
      <c r="E978" s="284" t="s">
        <v>3439</v>
      </c>
      <c r="F978" s="483">
        <f>IF(E978="","",IF(COUNTIF('B.LT.QR.5.3 LTQR(Corp Agencies)'!$B$13:$B$1000,DropDown!$E978)&gt;=1,"",ROW()-3))</f>
        <v>975</v>
      </c>
      <c r="G978" s="143" t="str">
        <f t="shared" si="46"/>
        <v>LAI KAM MING</v>
      </c>
      <c r="I978" s="284"/>
      <c r="J978" s="483" t="str">
        <f>IF(I978="","",IF(COUNTIF('B.LT.QR.5.4 LTQR(Brokers)'!$B$13:$B$1000,DropDown!$I978)&gt;=1,"",ROW()-3))</f>
        <v/>
      </c>
      <c r="K978" s="143" t="str">
        <f t="shared" si="47"/>
        <v>N/A</v>
      </c>
    </row>
    <row r="979" spans="1:11" ht="15" customHeight="1">
      <c r="A979" s="284"/>
      <c r="B979" s="483" t="str">
        <f>IF(A979="","",IF(COUNTIF('B.LT.QR.5.2 LTQR(Bancassurance)'!$B$13:$B$1000,DropDown!$A979)&gt;=1,"",ROW()-3))</f>
        <v/>
      </c>
      <c r="C979" s="143" t="str">
        <f t="shared" si="45"/>
        <v>N/A</v>
      </c>
      <c r="E979" s="284" t="s">
        <v>6223</v>
      </c>
      <c r="F979" s="483">
        <f>IF(E979="","",IF(COUNTIF('B.LT.QR.5.3 LTQR(Corp Agencies)'!$B$13:$B$1000,DropDown!$E979)&gt;=1,"",ROW()-3))</f>
        <v>976</v>
      </c>
      <c r="G979" s="143" t="str">
        <f t="shared" si="46"/>
        <v>LAI SUN TAXI COMPANY</v>
      </c>
      <c r="I979" s="284"/>
      <c r="J979" s="483" t="str">
        <f>IF(I979="","",IF(COUNTIF('B.LT.QR.5.4 LTQR(Brokers)'!$B$13:$B$1000,DropDown!$I979)&gt;=1,"",ROW()-3))</f>
        <v/>
      </c>
      <c r="K979" s="143" t="str">
        <f t="shared" si="47"/>
        <v>N/A</v>
      </c>
    </row>
    <row r="980" spans="1:11" ht="15" customHeight="1">
      <c r="A980" s="284"/>
      <c r="B980" s="483" t="str">
        <f>IF(A980="","",IF(COUNTIF('B.LT.QR.5.2 LTQR(Bancassurance)'!$B$13:$B$1000,DropDown!$A980)&gt;=1,"",ROW()-3))</f>
        <v/>
      </c>
      <c r="C980" s="143" t="str">
        <f t="shared" si="45"/>
        <v>N/A</v>
      </c>
      <c r="E980" s="284" t="s">
        <v>4111</v>
      </c>
      <c r="F980" s="483">
        <f>IF(E980="","",IF(COUNTIF('B.LT.QR.5.3 LTQR(Corp Agencies)'!$B$13:$B$1000,DropDown!$E980)&gt;=1,"",ROW()-3))</f>
        <v>977</v>
      </c>
      <c r="G980" s="143" t="str">
        <f t="shared" si="46"/>
        <v>LAI SUN TAXI MANAGEMENT GROUP LTD</v>
      </c>
      <c r="I980" s="284"/>
      <c r="J980" s="483" t="str">
        <f>IF(I980="","",IF(COUNTIF('B.LT.QR.5.4 LTQR(Brokers)'!$B$13:$B$1000,DropDown!$I980)&gt;=1,"",ROW()-3))</f>
        <v/>
      </c>
      <c r="K980" s="143" t="str">
        <f t="shared" si="47"/>
        <v>N/A</v>
      </c>
    </row>
    <row r="981" spans="1:11" ht="15" customHeight="1">
      <c r="A981" s="284"/>
      <c r="B981" s="483" t="str">
        <f>IF(A981="","",IF(COUNTIF('B.LT.QR.5.2 LTQR(Bancassurance)'!$B$13:$B$1000,DropDown!$A981)&gt;=1,"",ROW()-3))</f>
        <v/>
      </c>
      <c r="C981" s="143" t="str">
        <f t="shared" si="45"/>
        <v>N/A</v>
      </c>
      <c r="E981" s="284" t="s">
        <v>6048</v>
      </c>
      <c r="F981" s="483">
        <f>IF(E981="","",IF(COUNTIF('B.LT.QR.5.3 LTQR(Corp Agencies)'!$B$13:$B$1000,DropDown!$E981)&gt;=1,"",ROW()-3))</f>
        <v>978</v>
      </c>
      <c r="G981" s="143" t="str">
        <f t="shared" si="46"/>
        <v>LAI WING CHAU &amp; CO</v>
      </c>
      <c r="I981" s="284"/>
      <c r="J981" s="483" t="str">
        <f>IF(I981="","",IF(COUNTIF('B.LT.QR.5.4 LTQR(Brokers)'!$B$13:$B$1000,DropDown!$I981)&gt;=1,"",ROW()-3))</f>
        <v/>
      </c>
      <c r="K981" s="143" t="str">
        <f t="shared" si="47"/>
        <v>N/A</v>
      </c>
    </row>
    <row r="982" spans="1:11" ht="15" customHeight="1">
      <c r="A982" s="284"/>
      <c r="B982" s="483" t="str">
        <f>IF(A982="","",IF(COUNTIF('B.LT.QR.5.2 LTQR(Bancassurance)'!$B$13:$B$1000,DropDown!$A982)&gt;=1,"",ROW()-3))</f>
        <v/>
      </c>
      <c r="C982" s="143" t="str">
        <f t="shared" si="45"/>
        <v>N/A</v>
      </c>
      <c r="E982" s="284" t="s">
        <v>6144</v>
      </c>
      <c r="F982" s="483">
        <f>IF(E982="","",IF(COUNTIF('B.LT.QR.5.3 LTQR(Corp Agencies)'!$B$13:$B$1000,DropDown!$E982)&gt;=1,"",ROW()-3))</f>
        <v>979</v>
      </c>
      <c r="G982" s="143" t="str">
        <f t="shared" si="46"/>
        <v>LAK SUN MOTORS CO LTD</v>
      </c>
      <c r="I982" s="284"/>
      <c r="J982" s="483" t="str">
        <f>IF(I982="","",IF(COUNTIF('B.LT.QR.5.4 LTQR(Brokers)'!$B$13:$B$1000,DropDown!$I982)&gt;=1,"",ROW()-3))</f>
        <v/>
      </c>
      <c r="K982" s="143" t="str">
        <f t="shared" si="47"/>
        <v>N/A</v>
      </c>
    </row>
    <row r="983" spans="1:11" ht="15" customHeight="1">
      <c r="A983" s="284"/>
      <c r="B983" s="483" t="str">
        <f>IF(A983="","",IF(COUNTIF('B.LT.QR.5.2 LTQR(Bancassurance)'!$B$13:$B$1000,DropDown!$A983)&gt;=1,"",ROW()-3))</f>
        <v/>
      </c>
      <c r="C983" s="143" t="str">
        <f t="shared" si="45"/>
        <v>N/A</v>
      </c>
      <c r="E983" s="284" t="s">
        <v>5269</v>
      </c>
      <c r="F983" s="483">
        <f>IF(E983="","",IF(COUNTIF('B.LT.QR.5.3 LTQR(Corp Agencies)'!$B$13:$B$1000,DropDown!$E983)&gt;=1,"",ROW()-3))</f>
        <v>980</v>
      </c>
      <c r="G983" s="143" t="str">
        <f t="shared" si="46"/>
        <v>LAM CHOI KEE SHIPYARD</v>
      </c>
      <c r="I983" s="284"/>
      <c r="J983" s="483" t="str">
        <f>IF(I983="","",IF(COUNTIF('B.LT.QR.5.4 LTQR(Brokers)'!$B$13:$B$1000,DropDown!$I983)&gt;=1,"",ROW()-3))</f>
        <v/>
      </c>
      <c r="K983" s="143" t="str">
        <f t="shared" si="47"/>
        <v>N/A</v>
      </c>
    </row>
    <row r="984" spans="1:11" ht="15" customHeight="1">
      <c r="A984" s="284"/>
      <c r="B984" s="483" t="str">
        <f>IF(A984="","",IF(COUNTIF('B.LT.QR.5.2 LTQR(Bancassurance)'!$B$13:$B$1000,DropDown!$A984)&gt;=1,"",ROW()-3))</f>
        <v/>
      </c>
      <c r="C984" s="143" t="str">
        <f t="shared" si="45"/>
        <v>N/A</v>
      </c>
      <c r="E984" s="284" t="s">
        <v>3975</v>
      </c>
      <c r="F984" s="483">
        <f>IF(E984="","",IF(COUNTIF('B.LT.QR.5.3 LTQR(Corp Agencies)'!$B$13:$B$1000,DropDown!$E984)&gt;=1,"",ROW()-3))</f>
        <v>981</v>
      </c>
      <c r="G984" s="143" t="str">
        <f t="shared" si="46"/>
        <v>LANEVE INSURANCE SERVICES</v>
      </c>
      <c r="I984" s="284"/>
      <c r="J984" s="483" t="str">
        <f>IF(I984="","",IF(COUNTIF('B.LT.QR.5.4 LTQR(Brokers)'!$B$13:$B$1000,DropDown!$I984)&gt;=1,"",ROW()-3))</f>
        <v/>
      </c>
      <c r="K984" s="143" t="str">
        <f t="shared" si="47"/>
        <v>N/A</v>
      </c>
    </row>
    <row r="985" spans="1:11" ht="15" customHeight="1">
      <c r="A985" s="284"/>
      <c r="B985" s="483" t="str">
        <f>IF(A985="","",IF(COUNTIF('B.LT.QR.5.2 LTQR(Bancassurance)'!$B$13:$B$1000,DropDown!$A985)&gt;=1,"",ROW()-3))</f>
        <v/>
      </c>
      <c r="C985" s="143" t="str">
        <f t="shared" si="45"/>
        <v>N/A</v>
      </c>
      <c r="E985" s="284" t="s">
        <v>3975</v>
      </c>
      <c r="F985" s="483">
        <f>IF(E985="","",IF(COUNTIF('B.LT.QR.5.3 LTQR(Corp Agencies)'!$B$13:$B$1000,DropDown!$E985)&gt;=1,"",ROW()-3))</f>
        <v>982</v>
      </c>
      <c r="G985" s="143" t="str">
        <f t="shared" si="46"/>
        <v>LANEVE INSURANCE SERVICES</v>
      </c>
      <c r="I985" s="284"/>
      <c r="J985" s="483" t="str">
        <f>IF(I985="","",IF(COUNTIF('B.LT.QR.5.4 LTQR(Brokers)'!$B$13:$B$1000,DropDown!$I985)&gt;=1,"",ROW()-3))</f>
        <v/>
      </c>
      <c r="K985" s="143" t="str">
        <f t="shared" si="47"/>
        <v>N/A</v>
      </c>
    </row>
    <row r="986" spans="1:11" ht="15" customHeight="1">
      <c r="A986" s="284"/>
      <c r="B986" s="483" t="str">
        <f>IF(A986="","",IF(COUNTIF('B.LT.QR.5.2 LTQR(Bancassurance)'!$B$13:$B$1000,DropDown!$A986)&gt;=1,"",ROW()-3))</f>
        <v/>
      </c>
      <c r="C986" s="143" t="str">
        <f t="shared" si="45"/>
        <v>N/A</v>
      </c>
      <c r="E986" s="284" t="s">
        <v>6475</v>
      </c>
      <c r="F986" s="483">
        <f>IF(E986="","",IF(COUNTIF('B.LT.QR.5.3 LTQR(Corp Agencies)'!$B$13:$B$1000,DropDown!$E986)&gt;=1,"",ROW()-3))</f>
        <v>983</v>
      </c>
      <c r="G986" s="143" t="str">
        <f t="shared" si="46"/>
        <v>LAPIN INSURANCE SERVICES CO</v>
      </c>
      <c r="I986" s="284"/>
      <c r="J986" s="483" t="str">
        <f>IF(I986="","",IF(COUNTIF('B.LT.QR.5.4 LTQR(Brokers)'!$B$13:$B$1000,DropDown!$I986)&gt;=1,"",ROW()-3))</f>
        <v/>
      </c>
      <c r="K986" s="143" t="str">
        <f t="shared" si="47"/>
        <v>N/A</v>
      </c>
    </row>
    <row r="987" spans="1:11" ht="15" customHeight="1">
      <c r="A987" s="284"/>
      <c r="B987" s="483" t="str">
        <f>IF(A987="","",IF(COUNTIF('B.LT.QR.5.2 LTQR(Bancassurance)'!$B$13:$B$1000,DropDown!$A987)&gt;=1,"",ROW()-3))</f>
        <v/>
      </c>
      <c r="C987" s="143" t="str">
        <f t="shared" si="45"/>
        <v>N/A</v>
      </c>
      <c r="E987" s="284" t="s">
        <v>4297</v>
      </c>
      <c r="F987" s="483">
        <f>IF(E987="","",IF(COUNTIF('B.LT.QR.5.3 LTQR(Corp Agencies)'!$B$13:$B$1000,DropDown!$E987)&gt;=1,"",ROW()-3))</f>
        <v>984</v>
      </c>
      <c r="G987" s="143" t="str">
        <f t="shared" si="46"/>
        <v>LARRIMEN CONSULTING LTD</v>
      </c>
      <c r="I987" s="284"/>
      <c r="J987" s="483" t="str">
        <f>IF(I987="","",IF(COUNTIF('B.LT.QR.5.4 LTQR(Brokers)'!$B$13:$B$1000,DropDown!$I987)&gt;=1,"",ROW()-3))</f>
        <v/>
      </c>
      <c r="K987" s="143" t="str">
        <f t="shared" si="47"/>
        <v>N/A</v>
      </c>
    </row>
    <row r="988" spans="1:11" ht="15" customHeight="1">
      <c r="A988" s="284"/>
      <c r="B988" s="483" t="str">
        <f>IF(A988="","",IF(COUNTIF('B.LT.QR.5.2 LTQR(Bancassurance)'!$B$13:$B$1000,DropDown!$A988)&gt;=1,"",ROW()-3))</f>
        <v/>
      </c>
      <c r="C988" s="143" t="str">
        <f t="shared" si="45"/>
        <v>N/A</v>
      </c>
      <c r="E988" s="284" t="s">
        <v>6553</v>
      </c>
      <c r="F988" s="483">
        <f>IF(E988="","",IF(COUNTIF('B.LT.QR.5.3 LTQR(Corp Agencies)'!$B$13:$B$1000,DropDown!$E988)&gt;=1,"",ROW()-3))</f>
        <v>985</v>
      </c>
      <c r="G988" s="143" t="str">
        <f t="shared" si="46"/>
        <v>LEADENHALL ASIA LIMITED</v>
      </c>
      <c r="I988" s="284"/>
      <c r="J988" s="483" t="str">
        <f>IF(I988="","",IF(COUNTIF('B.LT.QR.5.4 LTQR(Brokers)'!$B$13:$B$1000,DropDown!$I988)&gt;=1,"",ROW()-3))</f>
        <v/>
      </c>
      <c r="K988" s="143" t="str">
        <f t="shared" si="47"/>
        <v>N/A</v>
      </c>
    </row>
    <row r="989" spans="1:11" ht="15" customHeight="1">
      <c r="A989" s="284"/>
      <c r="B989" s="483" t="str">
        <f>IF(A989="","",IF(COUNTIF('B.LT.QR.5.2 LTQR(Bancassurance)'!$B$13:$B$1000,DropDown!$A989)&gt;=1,"",ROW()-3))</f>
        <v/>
      </c>
      <c r="C989" s="143" t="str">
        <f t="shared" si="45"/>
        <v>N/A</v>
      </c>
      <c r="E989" s="284" t="s">
        <v>6325</v>
      </c>
      <c r="F989" s="483">
        <f>IF(E989="","",IF(COUNTIF('B.LT.QR.5.3 LTQR(Corp Agencies)'!$B$13:$B$1000,DropDown!$E989)&gt;=1,"",ROW()-3))</f>
        <v>986</v>
      </c>
      <c r="G989" s="143" t="str">
        <f t="shared" si="46"/>
        <v>LEADER INSURANCE</v>
      </c>
      <c r="I989" s="284"/>
      <c r="J989" s="483" t="str">
        <f>IF(I989="","",IF(COUNTIF('B.LT.QR.5.4 LTQR(Brokers)'!$B$13:$B$1000,DropDown!$I989)&gt;=1,"",ROW()-3))</f>
        <v/>
      </c>
      <c r="K989" s="143" t="str">
        <f t="shared" si="47"/>
        <v>N/A</v>
      </c>
    </row>
    <row r="990" spans="1:11" ht="15" customHeight="1">
      <c r="A990" s="284"/>
      <c r="B990" s="483" t="str">
        <f>IF(A990="","",IF(COUNTIF('B.LT.QR.5.2 LTQR(Bancassurance)'!$B$13:$B$1000,DropDown!$A990)&gt;=1,"",ROW()-3))</f>
        <v/>
      </c>
      <c r="C990" s="143" t="str">
        <f t="shared" si="45"/>
        <v>N/A</v>
      </c>
      <c r="E990" s="284" t="s">
        <v>5339</v>
      </c>
      <c r="F990" s="483">
        <f>IF(E990="","",IF(COUNTIF('B.LT.QR.5.3 LTQR(Corp Agencies)'!$B$13:$B$1000,DropDown!$E990)&gt;=1,"",ROW()-3))</f>
        <v>987</v>
      </c>
      <c r="G990" s="143" t="str">
        <f t="shared" si="46"/>
        <v>LEADER UNDERWRITERS O/B DICK CHONG AGENCY LTD</v>
      </c>
      <c r="I990" s="284"/>
      <c r="J990" s="483" t="str">
        <f>IF(I990="","",IF(COUNTIF('B.LT.QR.5.4 LTQR(Brokers)'!$B$13:$B$1000,DropDown!$I990)&gt;=1,"",ROW()-3))</f>
        <v/>
      </c>
      <c r="K990" s="143" t="str">
        <f t="shared" si="47"/>
        <v>N/A</v>
      </c>
    </row>
    <row r="991" spans="1:11" ht="15" customHeight="1">
      <c r="A991" s="284"/>
      <c r="B991" s="483" t="str">
        <f>IF(A991="","",IF(COUNTIF('B.LT.QR.5.2 LTQR(Bancassurance)'!$B$13:$B$1000,DropDown!$A991)&gt;=1,"",ROW()-3))</f>
        <v/>
      </c>
      <c r="C991" s="143" t="str">
        <f t="shared" si="45"/>
        <v>N/A</v>
      </c>
      <c r="E991" s="284" t="s">
        <v>5275</v>
      </c>
      <c r="F991" s="483">
        <f>IF(E991="","",IF(COUNTIF('B.LT.QR.5.3 LTQR(Corp Agencies)'!$B$13:$B$1000,DropDown!$E991)&gt;=1,"",ROW()-3))</f>
        <v>988</v>
      </c>
      <c r="G991" s="143" t="str">
        <f t="shared" si="46"/>
        <v>LEE KAI HONG AGENCY</v>
      </c>
      <c r="I991" s="284"/>
      <c r="J991" s="483" t="str">
        <f>IF(I991="","",IF(COUNTIF('B.LT.QR.5.4 LTQR(Brokers)'!$B$13:$B$1000,DropDown!$I991)&gt;=1,"",ROW()-3))</f>
        <v/>
      </c>
      <c r="K991" s="143" t="str">
        <f t="shared" si="47"/>
        <v>N/A</v>
      </c>
    </row>
    <row r="992" spans="1:11" ht="15" customHeight="1">
      <c r="A992" s="284"/>
      <c r="B992" s="483" t="str">
        <f>IF(A992="","",IF(COUNTIF('B.LT.QR.5.2 LTQR(Bancassurance)'!$B$13:$B$1000,DropDown!$A992)&gt;=1,"",ROW()-3))</f>
        <v/>
      </c>
      <c r="C992" s="143" t="str">
        <f t="shared" si="45"/>
        <v>N/A</v>
      </c>
      <c r="E992" s="284" t="s">
        <v>5195</v>
      </c>
      <c r="F992" s="483">
        <f>IF(E992="","",IF(COUNTIF('B.LT.QR.5.3 LTQR(Corp Agencies)'!$B$13:$B$1000,DropDown!$E992)&gt;=1,"",ROW()-3))</f>
        <v>989</v>
      </c>
      <c r="G992" s="143" t="str">
        <f t="shared" si="46"/>
        <v>LEE KAR ON INSURANCE CONSULTANT LTD</v>
      </c>
      <c r="I992" s="284"/>
      <c r="J992" s="483" t="str">
        <f>IF(I992="","",IF(COUNTIF('B.LT.QR.5.4 LTQR(Brokers)'!$B$13:$B$1000,DropDown!$I992)&gt;=1,"",ROW()-3))</f>
        <v/>
      </c>
      <c r="K992" s="143" t="str">
        <f t="shared" si="47"/>
        <v>N/A</v>
      </c>
    </row>
    <row r="993" spans="1:11" ht="15" customHeight="1">
      <c r="A993" s="284"/>
      <c r="B993" s="483" t="str">
        <f>IF(A993="","",IF(COUNTIF('B.LT.QR.5.2 LTQR(Bancassurance)'!$B$13:$B$1000,DropDown!$A993)&gt;=1,"",ROW()-3))</f>
        <v/>
      </c>
      <c r="C993" s="143" t="str">
        <f t="shared" si="45"/>
        <v>N/A</v>
      </c>
      <c r="E993" s="284" t="s">
        <v>5135</v>
      </c>
      <c r="F993" s="483">
        <f>IF(E993="","",IF(COUNTIF('B.LT.QR.5.3 LTQR(Corp Agencies)'!$B$13:$B$1000,DropDown!$E993)&gt;=1,"",ROW()-3))</f>
        <v>990</v>
      </c>
      <c r="G993" s="143" t="str">
        <f t="shared" si="46"/>
        <v>LEE TIM FOOK INSURANCE AGENT</v>
      </c>
      <c r="I993" s="284"/>
      <c r="J993" s="483" t="str">
        <f>IF(I993="","",IF(COUNTIF('B.LT.QR.5.4 LTQR(Brokers)'!$B$13:$B$1000,DropDown!$I993)&gt;=1,"",ROW()-3))</f>
        <v/>
      </c>
      <c r="K993" s="143" t="str">
        <f t="shared" si="47"/>
        <v>N/A</v>
      </c>
    </row>
    <row r="994" spans="1:11" ht="15" customHeight="1">
      <c r="A994" s="284"/>
      <c r="B994" s="483" t="str">
        <f>IF(A994="","",IF(COUNTIF('B.LT.QR.5.2 LTQR(Bancassurance)'!$B$13:$B$1000,DropDown!$A994)&gt;=1,"",ROW()-3))</f>
        <v/>
      </c>
      <c r="C994" s="143" t="str">
        <f t="shared" si="45"/>
        <v>N/A</v>
      </c>
      <c r="E994" s="284" t="s">
        <v>5774</v>
      </c>
      <c r="F994" s="483">
        <f>IF(E994="","",IF(COUNTIF('B.LT.QR.5.3 LTQR(Corp Agencies)'!$B$13:$B$1000,DropDown!$E994)&gt;=1,"",ROW()-3))</f>
        <v>991</v>
      </c>
      <c r="G994" s="143" t="str">
        <f t="shared" si="46"/>
        <v>LEE TUNG MOTORS CO LTD</v>
      </c>
      <c r="I994" s="284"/>
      <c r="J994" s="483" t="str">
        <f>IF(I994="","",IF(COUNTIF('B.LT.QR.5.4 LTQR(Brokers)'!$B$13:$B$1000,DropDown!$I994)&gt;=1,"",ROW()-3))</f>
        <v/>
      </c>
      <c r="K994" s="143" t="str">
        <f t="shared" si="47"/>
        <v>N/A</v>
      </c>
    </row>
    <row r="995" spans="1:11" ht="15" customHeight="1">
      <c r="A995" s="284"/>
      <c r="B995" s="483" t="str">
        <f>IF(A995="","",IF(COUNTIF('B.LT.QR.5.2 LTQR(Bancassurance)'!$B$13:$B$1000,DropDown!$A995)&gt;=1,"",ROW()-3))</f>
        <v/>
      </c>
      <c r="C995" s="143" t="str">
        <f t="shared" si="45"/>
        <v>N/A</v>
      </c>
      <c r="E995" s="284" t="s">
        <v>5265</v>
      </c>
      <c r="F995" s="483">
        <f>IF(E995="","",IF(COUNTIF('B.LT.QR.5.3 LTQR(Corp Agencies)'!$B$13:$B$1000,DropDown!$E995)&gt;=1,"",ROW()-3))</f>
        <v>992</v>
      </c>
      <c r="G995" s="143" t="str">
        <f t="shared" si="46"/>
        <v>LEE'S CO</v>
      </c>
      <c r="I995" s="284"/>
      <c r="J995" s="483" t="str">
        <f>IF(I995="","",IF(COUNTIF('B.LT.QR.5.4 LTQR(Brokers)'!$B$13:$B$1000,DropDown!$I995)&gt;=1,"",ROW()-3))</f>
        <v/>
      </c>
      <c r="K995" s="143" t="str">
        <f t="shared" si="47"/>
        <v>N/A</v>
      </c>
    </row>
    <row r="996" spans="1:11" ht="15" customHeight="1">
      <c r="A996" s="284"/>
      <c r="B996" s="483" t="str">
        <f>IF(A996="","",IF(COUNTIF('B.LT.QR.5.2 LTQR(Bancassurance)'!$B$13:$B$1000,DropDown!$A996)&gt;=1,"",ROW()-3))</f>
        <v/>
      </c>
      <c r="C996" s="143" t="str">
        <f t="shared" si="45"/>
        <v>N/A</v>
      </c>
      <c r="E996" s="284" t="s">
        <v>6124</v>
      </c>
      <c r="F996" s="483">
        <f>IF(E996="","",IF(COUNTIF('B.LT.QR.5.3 LTQR(Corp Agencies)'!$B$13:$B$1000,DropDown!$E996)&gt;=1,"",ROW()-3))</f>
        <v>993</v>
      </c>
      <c r="G996" s="143" t="str">
        <f t="shared" si="46"/>
        <v>LEI SHING HONG INSURANCE SERVICES LIMITED</v>
      </c>
      <c r="I996" s="284"/>
      <c r="J996" s="483" t="str">
        <f>IF(I996="","",IF(COUNTIF('B.LT.QR.5.4 LTQR(Brokers)'!$B$13:$B$1000,DropDown!$I996)&gt;=1,"",ROW()-3))</f>
        <v/>
      </c>
      <c r="K996" s="143" t="str">
        <f t="shared" si="47"/>
        <v>N/A</v>
      </c>
    </row>
    <row r="997" spans="1:11" ht="15" customHeight="1">
      <c r="A997" s="284"/>
      <c r="B997" s="483" t="str">
        <f>IF(A997="","",IF(COUNTIF('B.LT.QR.5.2 LTQR(Bancassurance)'!$B$13:$B$1000,DropDown!$A997)&gt;=1,"",ROW()-3))</f>
        <v/>
      </c>
      <c r="C997" s="143" t="str">
        <f t="shared" si="45"/>
        <v>N/A</v>
      </c>
      <c r="E997" s="284" t="s">
        <v>6549</v>
      </c>
      <c r="F997" s="483">
        <f>IF(E997="","",IF(COUNTIF('B.LT.QR.5.3 LTQR(Corp Agencies)'!$B$13:$B$1000,DropDown!$E997)&gt;=1,"",ROW()-3))</f>
        <v>994</v>
      </c>
      <c r="G997" s="143" t="str">
        <f t="shared" si="46"/>
        <v>LEISURE JOURNEY (HK) CO. LIMITED</v>
      </c>
      <c r="I997" s="284"/>
      <c r="J997" s="483" t="str">
        <f>IF(I997="","",IF(COUNTIF('B.LT.QR.5.4 LTQR(Brokers)'!$B$13:$B$1000,DropDown!$I997)&gt;=1,"",ROW()-3))</f>
        <v/>
      </c>
      <c r="K997" s="143" t="str">
        <f t="shared" si="47"/>
        <v>N/A</v>
      </c>
    </row>
    <row r="998" spans="1:11" ht="15" customHeight="1">
      <c r="A998" s="284"/>
      <c r="B998" s="483" t="str">
        <f>IF(A998="","",IF(COUNTIF('B.LT.QR.5.2 LTQR(Bancassurance)'!$B$13:$B$1000,DropDown!$A998)&gt;=1,"",ROW()-3))</f>
        <v/>
      </c>
      <c r="C998" s="143" t="str">
        <f t="shared" si="45"/>
        <v>N/A</v>
      </c>
      <c r="E998" s="284" t="s">
        <v>2884</v>
      </c>
      <c r="F998" s="483">
        <f>IF(E998="","",IF(COUNTIF('B.LT.QR.5.3 LTQR(Corp Agencies)'!$B$13:$B$1000,DropDown!$E998)&gt;=1,"",ROW()-3))</f>
        <v>995</v>
      </c>
      <c r="G998" s="143" t="str">
        <f t="shared" si="46"/>
        <v>LENTEN LIMITED</v>
      </c>
      <c r="I998" s="284"/>
      <c r="J998" s="483" t="str">
        <f>IF(I998="","",IF(COUNTIF('B.LT.QR.5.4 LTQR(Brokers)'!$B$13:$B$1000,DropDown!$I998)&gt;=1,"",ROW()-3))</f>
        <v/>
      </c>
      <c r="K998" s="143" t="str">
        <f t="shared" si="47"/>
        <v>N/A</v>
      </c>
    </row>
    <row r="999" spans="1:11" ht="15" customHeight="1">
      <c r="A999" s="284"/>
      <c r="B999" s="483" t="str">
        <f>IF(A999="","",IF(COUNTIF('B.LT.QR.5.2 LTQR(Bancassurance)'!$B$13:$B$1000,DropDown!$A999)&gt;=1,"",ROW()-3))</f>
        <v/>
      </c>
      <c r="C999" s="143" t="str">
        <f t="shared" si="45"/>
        <v>N/A</v>
      </c>
      <c r="E999" s="284" t="s">
        <v>3799</v>
      </c>
      <c r="F999" s="483">
        <f>IF(E999="","",IF(COUNTIF('B.LT.QR.5.3 LTQR(Corp Agencies)'!$B$13:$B$1000,DropDown!$E999)&gt;=1,"",ROW()-3))</f>
        <v>996</v>
      </c>
      <c r="G999" s="143" t="str">
        <f t="shared" si="46"/>
        <v>LEUNG KEE MOTORS</v>
      </c>
      <c r="I999" s="284"/>
      <c r="J999" s="483" t="str">
        <f>IF(I999="","",IF(COUNTIF('B.LT.QR.5.4 LTQR(Brokers)'!$B$13:$B$1000,DropDown!$I999)&gt;=1,"",ROW()-3))</f>
        <v/>
      </c>
      <c r="K999" s="143" t="str">
        <f t="shared" si="47"/>
        <v>N/A</v>
      </c>
    </row>
    <row r="1000" spans="1:11" ht="15" customHeight="1">
      <c r="A1000" s="284"/>
      <c r="B1000" s="483" t="str">
        <f>IF(A1000="","",IF(COUNTIF('B.LT.QR.5.2 LTQR(Bancassurance)'!$B$13:$B$1000,DropDown!$A1000)&gt;=1,"",ROW()-3))</f>
        <v/>
      </c>
      <c r="C1000" s="143" t="str">
        <f t="shared" si="45"/>
        <v>N/A</v>
      </c>
      <c r="E1000" s="284" t="s">
        <v>2960</v>
      </c>
      <c r="F1000" s="483">
        <f>IF(E1000="","",IF(COUNTIF('B.LT.QR.5.3 LTQR(Corp Agencies)'!$B$13:$B$1000,DropDown!$E1000)&gt;=1,"",ROW()-3))</f>
        <v>997</v>
      </c>
      <c r="G1000" s="143" t="str">
        <f t="shared" si="46"/>
        <v>LEUNG KEE MOTORS LIMITED</v>
      </c>
      <c r="I1000" s="284"/>
      <c r="J1000" s="483" t="str">
        <f>IF(I1000="","",IF(COUNTIF('B.LT.QR.5.4 LTQR(Brokers)'!$B$13:$B$1000,DropDown!$I1000)&gt;=1,"",ROW()-3))</f>
        <v/>
      </c>
      <c r="K1000" s="143" t="str">
        <f t="shared" si="47"/>
        <v>N/A</v>
      </c>
    </row>
    <row r="1001" spans="1:11" ht="15" customHeight="1">
      <c r="A1001" s="284"/>
      <c r="B1001" s="483" t="str">
        <f>IF(A1001="","",IF(COUNTIF('B.LT.QR.5.2 LTQR(Bancassurance)'!$B$13:$B$1000,DropDown!$A1001)&gt;=1,"",ROW()-3))</f>
        <v/>
      </c>
      <c r="C1001" s="143" t="str">
        <f t="shared" si="45"/>
        <v>N/A</v>
      </c>
      <c r="E1001" s="284" t="s">
        <v>5293</v>
      </c>
      <c r="F1001" s="483">
        <f>IF(E1001="","",IF(COUNTIF('B.LT.QR.5.3 LTQR(Corp Agencies)'!$B$13:$B$1000,DropDown!$E1001)&gt;=1,"",ROW()-3))</f>
        <v>998</v>
      </c>
      <c r="G1001" s="143" t="str">
        <f t="shared" si="46"/>
        <v>LI WAH MOTORS CO</v>
      </c>
      <c r="I1001" s="284"/>
      <c r="J1001" s="483" t="str">
        <f>IF(I1001="","",IF(COUNTIF('B.LT.QR.5.4 LTQR(Brokers)'!$B$13:$B$1000,DropDown!$I1001)&gt;=1,"",ROW()-3))</f>
        <v/>
      </c>
      <c r="K1001" s="143" t="str">
        <f t="shared" si="47"/>
        <v>N/A</v>
      </c>
    </row>
    <row r="1002" spans="1:11" ht="15" customHeight="1">
      <c r="A1002" s="284"/>
      <c r="B1002" s="483" t="str">
        <f>IF(A1002="","",IF(COUNTIF('B.LT.QR.5.2 LTQR(Bancassurance)'!$B$13:$B$1000,DropDown!$A1002)&gt;=1,"",ROW()-3))</f>
        <v/>
      </c>
      <c r="C1002" s="143" t="str">
        <f t="shared" si="45"/>
        <v>N/A</v>
      </c>
      <c r="E1002" s="284" t="s">
        <v>6423</v>
      </c>
      <c r="F1002" s="483">
        <f>IF(E1002="","",IF(COUNTIF('B.LT.QR.5.3 LTQR(Corp Agencies)'!$B$13:$B$1000,DropDown!$E1002)&gt;=1,"",ROW()-3))</f>
        <v>999</v>
      </c>
      <c r="G1002" s="143" t="str">
        <f t="shared" si="46"/>
        <v>LIFEWAY CLUB LIMITED</v>
      </c>
      <c r="I1002" s="284"/>
      <c r="J1002" s="483" t="str">
        <f>IF(I1002="","",IF(COUNTIF('B.LT.QR.5.4 LTQR(Brokers)'!$B$13:$B$1000,DropDown!$I1002)&gt;=1,"",ROW()-3))</f>
        <v/>
      </c>
      <c r="K1002" s="143" t="str">
        <f t="shared" si="47"/>
        <v>N/A</v>
      </c>
    </row>
    <row r="1003" spans="1:11" ht="15" customHeight="1">
      <c r="A1003" s="284"/>
      <c r="B1003" s="483" t="str">
        <f>IF(A1003="","",IF(COUNTIF('B.LT.QR.5.2 LTQR(Bancassurance)'!$B$13:$B$1000,DropDown!$A1003)&gt;=1,"",ROW()-3))</f>
        <v/>
      </c>
      <c r="C1003" s="143" t="str">
        <f t="shared" si="45"/>
        <v>N/A</v>
      </c>
      <c r="E1003" s="284" t="s">
        <v>4317</v>
      </c>
      <c r="F1003" s="483">
        <f>IF(E1003="","",IF(COUNTIF('B.LT.QR.5.3 LTQR(Corp Agencies)'!$B$13:$B$1000,DropDown!$E1003)&gt;=1,"",ROW()-3))</f>
        <v>1000</v>
      </c>
      <c r="G1003" s="143" t="str">
        <f t="shared" si="46"/>
        <v>LIFEWAY INSURANCE UNDERWRITERS LIMITED</v>
      </c>
      <c r="I1003" s="284"/>
      <c r="J1003" s="483" t="str">
        <f>IF(I1003="","",IF(COUNTIF('B.LT.QR.5.4 LTQR(Brokers)'!$B$13:$B$1000,DropDown!$I1003)&gt;=1,"",ROW()-3))</f>
        <v/>
      </c>
      <c r="K1003" s="143" t="str">
        <f t="shared" si="47"/>
        <v>N/A</v>
      </c>
    </row>
    <row r="1004" spans="1:11" ht="15" customHeight="1">
      <c r="A1004" s="284"/>
      <c r="B1004" s="483" t="str">
        <f>IF(A1004="","",IF(COUNTIF('B.LT.QR.5.2 LTQR(Bancassurance)'!$B$13:$B$1000,DropDown!$A1004)&gt;=1,"",ROW()-3))</f>
        <v/>
      </c>
      <c r="C1004" s="143" t="str">
        <f t="shared" si="45"/>
        <v>N/A</v>
      </c>
      <c r="E1004" s="284" t="s">
        <v>3354</v>
      </c>
      <c r="F1004" s="483">
        <f>IF(E1004="","",IF(COUNTIF('B.LT.QR.5.3 LTQR(Corp Agencies)'!$B$13:$B$1000,DropDown!$E1004)&gt;=1,"",ROW()-3))</f>
        <v>1001</v>
      </c>
      <c r="G1004" s="143" t="str">
        <f t="shared" si="46"/>
        <v>LIH WAN AUTO SERVICE</v>
      </c>
      <c r="I1004" s="284"/>
      <c r="J1004" s="483" t="str">
        <f>IF(I1004="","",IF(COUNTIF('B.LT.QR.5.4 LTQR(Brokers)'!$B$13:$B$1000,DropDown!$I1004)&gt;=1,"",ROW()-3))</f>
        <v/>
      </c>
      <c r="K1004" s="143" t="str">
        <f t="shared" si="47"/>
        <v>N/A</v>
      </c>
    </row>
    <row r="1005" spans="1:11" ht="15" customHeight="1">
      <c r="A1005" s="284"/>
      <c r="B1005" s="483" t="str">
        <f>IF(A1005="","",IF(COUNTIF('B.LT.QR.5.2 LTQR(Bancassurance)'!$B$13:$B$1000,DropDown!$A1005)&gt;=1,"",ROW()-3))</f>
        <v/>
      </c>
      <c r="C1005" s="143" t="str">
        <f t="shared" si="45"/>
        <v>N/A</v>
      </c>
      <c r="E1005" s="284" t="s">
        <v>4011</v>
      </c>
      <c r="F1005" s="483">
        <f>IF(E1005="","",IF(COUNTIF('B.LT.QR.5.3 LTQR(Corp Agencies)'!$B$13:$B$1000,DropDown!$E1005)&gt;=1,"",ROW()-3))</f>
        <v>1002</v>
      </c>
      <c r="G1005" s="143" t="str">
        <f t="shared" si="46"/>
        <v>LIK HANG MOTOR LIMITED</v>
      </c>
      <c r="I1005" s="284"/>
      <c r="J1005" s="483" t="str">
        <f>IF(I1005="","",IF(COUNTIF('B.LT.QR.5.4 LTQR(Brokers)'!$B$13:$B$1000,DropDown!$I1005)&gt;=1,"",ROW()-3))</f>
        <v/>
      </c>
      <c r="K1005" s="143" t="str">
        <f t="shared" si="47"/>
        <v>N/A</v>
      </c>
    </row>
    <row r="1006" spans="1:11" ht="15" customHeight="1">
      <c r="A1006" s="284"/>
      <c r="B1006" s="483" t="str">
        <f>IF(A1006="","",IF(COUNTIF('B.LT.QR.5.2 LTQR(Bancassurance)'!$B$13:$B$1000,DropDown!$A1006)&gt;=1,"",ROW()-3))</f>
        <v/>
      </c>
      <c r="C1006" s="143" t="str">
        <f t="shared" si="45"/>
        <v>N/A</v>
      </c>
      <c r="E1006" s="284" t="s">
        <v>3387</v>
      </c>
      <c r="F1006" s="483">
        <f>IF(E1006="","",IF(COUNTIF('B.LT.QR.5.3 LTQR(Corp Agencies)'!$B$13:$B$1000,DropDown!$E1006)&gt;=1,"",ROW()-3))</f>
        <v>1003</v>
      </c>
      <c r="G1006" s="143" t="str">
        <f t="shared" si="46"/>
        <v>LINKMAN COMPANY</v>
      </c>
      <c r="I1006" s="284"/>
      <c r="J1006" s="483" t="str">
        <f>IF(I1006="","",IF(COUNTIF('B.LT.QR.5.4 LTQR(Brokers)'!$B$13:$B$1000,DropDown!$I1006)&gt;=1,"",ROW()-3))</f>
        <v/>
      </c>
      <c r="K1006" s="143" t="str">
        <f t="shared" si="47"/>
        <v>N/A</v>
      </c>
    </row>
    <row r="1007" spans="1:11" ht="15" customHeight="1">
      <c r="A1007" s="284"/>
      <c r="B1007" s="483" t="str">
        <f>IF(A1007="","",IF(COUNTIF('B.LT.QR.5.2 LTQR(Bancassurance)'!$B$13:$B$1000,DropDown!$A1007)&gt;=1,"",ROW()-3))</f>
        <v/>
      </c>
      <c r="C1007" s="143" t="str">
        <f t="shared" si="45"/>
        <v>N/A</v>
      </c>
      <c r="E1007" s="284" t="s">
        <v>6247</v>
      </c>
      <c r="F1007" s="483">
        <f>IF(E1007="","",IF(COUNTIF('B.LT.QR.5.3 LTQR(Corp Agencies)'!$B$13:$B$1000,DropDown!$E1007)&gt;=1,"",ROW()-3))</f>
        <v>1004</v>
      </c>
      <c r="G1007" s="143" t="str">
        <f t="shared" si="46"/>
        <v>LINKSEC CONSULTANTS LTD</v>
      </c>
      <c r="I1007" s="284"/>
      <c r="J1007" s="483" t="str">
        <f>IF(I1007="","",IF(COUNTIF('B.LT.QR.5.4 LTQR(Brokers)'!$B$13:$B$1000,DropDown!$I1007)&gt;=1,"",ROW()-3))</f>
        <v/>
      </c>
      <c r="K1007" s="143" t="str">
        <f t="shared" si="47"/>
        <v>N/A</v>
      </c>
    </row>
    <row r="1008" spans="1:11" ht="15" customHeight="1">
      <c r="A1008" s="284"/>
      <c r="B1008" s="483" t="str">
        <f>IF(A1008="","",IF(COUNTIF('B.LT.QR.5.2 LTQR(Bancassurance)'!$B$13:$B$1000,DropDown!$A1008)&gt;=1,"",ROW()-3))</f>
        <v/>
      </c>
      <c r="C1008" s="143" t="str">
        <f t="shared" si="45"/>
        <v>N/A</v>
      </c>
      <c r="E1008" s="284" t="s">
        <v>4179</v>
      </c>
      <c r="F1008" s="483">
        <f>IF(E1008="","",IF(COUNTIF('B.LT.QR.5.3 LTQR(Corp Agencies)'!$B$13:$B$1000,DropDown!$E1008)&gt;=1,"",ROW()-3))</f>
        <v>1005</v>
      </c>
      <c r="G1008" s="143" t="str">
        <f t="shared" si="46"/>
        <v>LINKWEALTH MANAGEMENT LIMITED</v>
      </c>
      <c r="I1008" s="284"/>
      <c r="J1008" s="483" t="str">
        <f>IF(I1008="","",IF(COUNTIF('B.LT.QR.5.4 LTQR(Brokers)'!$B$13:$B$1000,DropDown!$I1008)&gt;=1,"",ROW()-3))</f>
        <v/>
      </c>
      <c r="K1008" s="143" t="str">
        <f t="shared" si="47"/>
        <v>N/A</v>
      </c>
    </row>
    <row r="1009" spans="1:11" ht="15" customHeight="1">
      <c r="A1009" s="284"/>
      <c r="B1009" s="483" t="str">
        <f>IF(A1009="","",IF(COUNTIF('B.LT.QR.5.2 LTQR(Bancassurance)'!$B$13:$B$1000,DropDown!$A1009)&gt;=1,"",ROW()-3))</f>
        <v/>
      </c>
      <c r="C1009" s="143" t="str">
        <f t="shared" si="45"/>
        <v>N/A</v>
      </c>
      <c r="E1009" s="284" t="s">
        <v>5191</v>
      </c>
      <c r="F1009" s="483">
        <f>IF(E1009="","",IF(COUNTIF('B.LT.QR.5.3 LTQR(Corp Agencies)'!$B$13:$B$1000,DropDown!$E1009)&gt;=1,"",ROW()-3))</f>
        <v>1006</v>
      </c>
      <c r="G1009" s="143" t="str">
        <f t="shared" si="46"/>
        <v>LO SHENG YICK &amp; COMPANY</v>
      </c>
      <c r="I1009" s="284"/>
      <c r="J1009" s="483" t="str">
        <f>IF(I1009="","",IF(COUNTIF('B.LT.QR.5.4 LTQR(Brokers)'!$B$13:$B$1000,DropDown!$I1009)&gt;=1,"",ROW()-3))</f>
        <v/>
      </c>
      <c r="K1009" s="143" t="str">
        <f t="shared" si="47"/>
        <v>N/A</v>
      </c>
    </row>
    <row r="1010" spans="1:11" ht="15" customHeight="1">
      <c r="A1010" s="284"/>
      <c r="B1010" s="483" t="str">
        <f>IF(A1010="","",IF(COUNTIF('B.LT.QR.5.2 LTQR(Bancassurance)'!$B$13:$B$1000,DropDown!$A1010)&gt;=1,"",ROW()-3))</f>
        <v/>
      </c>
      <c r="C1010" s="143" t="str">
        <f t="shared" si="45"/>
        <v>N/A</v>
      </c>
      <c r="E1010" s="284" t="s">
        <v>3925</v>
      </c>
      <c r="F1010" s="483">
        <f>IF(E1010="","",IF(COUNTIF('B.LT.QR.5.3 LTQR(Corp Agencies)'!$B$13:$B$1000,DropDown!$E1010)&gt;=1,"",ROW()-3))</f>
        <v>1007</v>
      </c>
      <c r="G1010" s="143" t="str">
        <f t="shared" si="46"/>
        <v>LOCKTON COMPANIES (HONG KONG) INSURANCE AGENCY LTD</v>
      </c>
      <c r="I1010" s="284"/>
      <c r="J1010" s="483" t="str">
        <f>IF(I1010="","",IF(COUNTIF('B.LT.QR.5.4 LTQR(Brokers)'!$B$13:$B$1000,DropDown!$I1010)&gt;=1,"",ROW()-3))</f>
        <v/>
      </c>
      <c r="K1010" s="143" t="str">
        <f t="shared" si="47"/>
        <v>N/A</v>
      </c>
    </row>
    <row r="1011" spans="1:11" ht="15" customHeight="1">
      <c r="A1011" s="284"/>
      <c r="B1011" s="483" t="str">
        <f>IF(A1011="","",IF(COUNTIF('B.LT.QR.5.2 LTQR(Bancassurance)'!$B$13:$B$1000,DropDown!$A1011)&gt;=1,"",ROW()-3))</f>
        <v/>
      </c>
      <c r="C1011" s="143" t="str">
        <f t="shared" si="45"/>
        <v>N/A</v>
      </c>
      <c r="E1011" s="284" t="s">
        <v>3561</v>
      </c>
      <c r="F1011" s="483">
        <f>IF(E1011="","",IF(COUNTIF('B.LT.QR.5.3 LTQR(Corp Agencies)'!$B$13:$B$1000,DropDown!$E1011)&gt;=1,"",ROW()-3))</f>
        <v>1008</v>
      </c>
      <c r="G1011" s="143" t="str">
        <f t="shared" si="46"/>
        <v>LONDON UNDERWRITERS LIMITED</v>
      </c>
      <c r="I1011" s="284"/>
      <c r="J1011" s="483" t="str">
        <f>IF(I1011="","",IF(COUNTIF('B.LT.QR.5.4 LTQR(Brokers)'!$B$13:$B$1000,DropDown!$I1011)&gt;=1,"",ROW()-3))</f>
        <v/>
      </c>
      <c r="K1011" s="143" t="str">
        <f t="shared" si="47"/>
        <v>N/A</v>
      </c>
    </row>
    <row r="1012" spans="1:11" ht="15" customHeight="1">
      <c r="A1012" s="284"/>
      <c r="B1012" s="483" t="str">
        <f>IF(A1012="","",IF(COUNTIF('B.LT.QR.5.2 LTQR(Bancassurance)'!$B$13:$B$1000,DropDown!$A1012)&gt;=1,"",ROW()-3))</f>
        <v/>
      </c>
      <c r="C1012" s="143" t="str">
        <f t="shared" si="45"/>
        <v>N/A</v>
      </c>
      <c r="E1012" s="284" t="s">
        <v>4177</v>
      </c>
      <c r="F1012" s="483">
        <f>IF(E1012="","",IF(COUNTIF('B.LT.QR.5.3 LTQR(Corp Agencies)'!$B$13:$B$1000,DropDown!$E1012)&gt;=1,"",ROW()-3))</f>
        <v>1009</v>
      </c>
      <c r="G1012" s="143" t="str">
        <f t="shared" si="46"/>
        <v>LONG WAH CONSULTANT CO., LIMITED</v>
      </c>
      <c r="I1012" s="284"/>
      <c r="J1012" s="483" t="str">
        <f>IF(I1012="","",IF(COUNTIF('B.LT.QR.5.4 LTQR(Brokers)'!$B$13:$B$1000,DropDown!$I1012)&gt;=1,"",ROW()-3))</f>
        <v/>
      </c>
      <c r="K1012" s="143" t="str">
        <f t="shared" si="47"/>
        <v>N/A</v>
      </c>
    </row>
    <row r="1013" spans="1:11" ht="15" customHeight="1">
      <c r="A1013" s="284"/>
      <c r="B1013" s="483" t="str">
        <f>IF(A1013="","",IF(COUNTIF('B.LT.QR.5.2 LTQR(Bancassurance)'!$B$13:$B$1000,DropDown!$A1013)&gt;=1,"",ROW()-3))</f>
        <v/>
      </c>
      <c r="C1013" s="143" t="str">
        <f t="shared" si="45"/>
        <v>N/A</v>
      </c>
      <c r="E1013" s="284" t="s">
        <v>6627</v>
      </c>
      <c r="F1013" s="483">
        <f>IF(E1013="","",IF(COUNTIF('B.LT.QR.5.3 LTQR(Corp Agencies)'!$B$13:$B$1000,DropDown!$E1013)&gt;=1,"",ROW()-3))</f>
        <v>1010</v>
      </c>
      <c r="G1013" s="143" t="str">
        <f t="shared" si="46"/>
        <v>Looper Insurance Agency Limited</v>
      </c>
      <c r="I1013" s="284"/>
      <c r="J1013" s="483" t="str">
        <f>IF(I1013="","",IF(COUNTIF('B.LT.QR.5.4 LTQR(Brokers)'!$B$13:$B$1000,DropDown!$I1013)&gt;=1,"",ROW()-3))</f>
        <v/>
      </c>
      <c r="K1013" s="143" t="str">
        <f t="shared" si="47"/>
        <v>N/A</v>
      </c>
    </row>
    <row r="1014" spans="1:11" ht="15" customHeight="1">
      <c r="A1014" s="284"/>
      <c r="B1014" s="483" t="str">
        <f>IF(A1014="","",IF(COUNTIF('B.LT.QR.5.2 LTQR(Bancassurance)'!$B$13:$B$1000,DropDown!$A1014)&gt;=1,"",ROW()-3))</f>
        <v/>
      </c>
      <c r="C1014" s="143" t="str">
        <f t="shared" si="45"/>
        <v>N/A</v>
      </c>
      <c r="E1014" s="284" t="s">
        <v>5461</v>
      </c>
      <c r="F1014" s="483">
        <f>IF(E1014="","",IF(COUNTIF('B.LT.QR.5.3 LTQR(Corp Agencies)'!$B$13:$B$1000,DropDown!$E1014)&gt;=1,"",ROW()-3))</f>
        <v>1011</v>
      </c>
      <c r="G1014" s="143" t="str">
        <f t="shared" si="46"/>
        <v>LOTUS INSURANCE SERVICES CO</v>
      </c>
      <c r="I1014" s="284"/>
      <c r="J1014" s="483" t="str">
        <f>IF(I1014="","",IF(COUNTIF('B.LT.QR.5.4 LTQR(Brokers)'!$B$13:$B$1000,DropDown!$I1014)&gt;=1,"",ROW()-3))</f>
        <v/>
      </c>
      <c r="K1014" s="143" t="str">
        <f t="shared" si="47"/>
        <v>N/A</v>
      </c>
    </row>
    <row r="1015" spans="1:11" ht="15" customHeight="1">
      <c r="A1015" s="284"/>
      <c r="B1015" s="483" t="str">
        <f>IF(A1015="","",IF(COUNTIF('B.LT.QR.5.2 LTQR(Bancassurance)'!$B$13:$B$1000,DropDown!$A1015)&gt;=1,"",ROW()-3))</f>
        <v/>
      </c>
      <c r="C1015" s="143" t="str">
        <f t="shared" si="45"/>
        <v>N/A</v>
      </c>
      <c r="E1015" s="284" t="s">
        <v>5874</v>
      </c>
      <c r="F1015" s="483">
        <f>IF(E1015="","",IF(COUNTIF('B.LT.QR.5.3 LTQR(Corp Agencies)'!$B$13:$B$1000,DropDown!$E1015)&gt;=1,"",ROW()-3))</f>
        <v>1012</v>
      </c>
      <c r="G1015" s="143" t="str">
        <f t="shared" si="46"/>
        <v>LOY D'SOUZA &amp; CO LTD</v>
      </c>
      <c r="I1015" s="284"/>
      <c r="J1015" s="483" t="str">
        <f>IF(I1015="","",IF(COUNTIF('B.LT.QR.5.4 LTQR(Brokers)'!$B$13:$B$1000,DropDown!$I1015)&gt;=1,"",ROW()-3))</f>
        <v/>
      </c>
      <c r="K1015" s="143" t="str">
        <f t="shared" si="47"/>
        <v>N/A</v>
      </c>
    </row>
    <row r="1016" spans="1:11" ht="15" customHeight="1">
      <c r="A1016" s="284"/>
      <c r="B1016" s="483" t="str">
        <f>IF(A1016="","",IF(COUNTIF('B.LT.QR.5.2 LTQR(Bancassurance)'!$B$13:$B$1000,DropDown!$A1016)&gt;=1,"",ROW()-3))</f>
        <v/>
      </c>
      <c r="C1016" s="143" t="str">
        <f t="shared" si="45"/>
        <v>N/A</v>
      </c>
      <c r="E1016" s="284" t="s">
        <v>5489</v>
      </c>
      <c r="F1016" s="483">
        <f>IF(E1016="","",IF(COUNTIF('B.LT.QR.5.3 LTQR(Corp Agencies)'!$B$13:$B$1000,DropDown!$E1016)&gt;=1,"",ROW()-3))</f>
        <v>1013</v>
      </c>
      <c r="G1016" s="143" t="str">
        <f t="shared" si="46"/>
        <v>LOYAL INSURANCE CONSULTANTS LIMITED</v>
      </c>
      <c r="I1016" s="284"/>
      <c r="J1016" s="483" t="str">
        <f>IF(I1016="","",IF(COUNTIF('B.LT.QR.5.4 LTQR(Brokers)'!$B$13:$B$1000,DropDown!$I1016)&gt;=1,"",ROW()-3))</f>
        <v/>
      </c>
      <c r="K1016" s="143" t="str">
        <f t="shared" si="47"/>
        <v>N/A</v>
      </c>
    </row>
    <row r="1017" spans="1:11" ht="15" customHeight="1">
      <c r="A1017" s="284"/>
      <c r="B1017" s="483" t="str">
        <f>IF(A1017="","",IF(COUNTIF('B.LT.QR.5.2 LTQR(Bancassurance)'!$B$13:$B$1000,DropDown!$A1017)&gt;=1,"",ROW()-3))</f>
        <v/>
      </c>
      <c r="C1017" s="143" t="str">
        <f t="shared" si="45"/>
        <v>N/A</v>
      </c>
      <c r="E1017" s="284" t="s">
        <v>3567</v>
      </c>
      <c r="F1017" s="483">
        <f>IF(E1017="","",IF(COUNTIF('B.LT.QR.5.3 LTQR(Corp Agencies)'!$B$13:$B$1000,DropDown!$E1017)&gt;=1,"",ROW()-3))</f>
        <v>1014</v>
      </c>
      <c r="G1017" s="143" t="str">
        <f t="shared" si="46"/>
        <v>LOYAL RICH INSURANCE AGENCY COMPANY</v>
      </c>
      <c r="I1017" s="284"/>
      <c r="J1017" s="483" t="str">
        <f>IF(I1017="","",IF(COUNTIF('B.LT.QR.5.4 LTQR(Brokers)'!$B$13:$B$1000,DropDown!$I1017)&gt;=1,"",ROW()-3))</f>
        <v/>
      </c>
      <c r="K1017" s="143" t="str">
        <f t="shared" si="47"/>
        <v>N/A</v>
      </c>
    </row>
    <row r="1018" spans="1:11" ht="15" customHeight="1">
      <c r="A1018" s="284"/>
      <c r="B1018" s="483" t="str">
        <f>IF(A1018="","",IF(COUNTIF('B.LT.QR.5.2 LTQR(Bancassurance)'!$B$13:$B$1000,DropDown!$A1018)&gt;=1,"",ROW()-3))</f>
        <v/>
      </c>
      <c r="C1018" s="143" t="str">
        <f t="shared" si="45"/>
        <v>N/A</v>
      </c>
      <c r="E1018" s="284" t="s">
        <v>2978</v>
      </c>
      <c r="F1018" s="483">
        <f>IF(E1018="","",IF(COUNTIF('B.LT.QR.5.3 LTQR(Corp Agencies)'!$B$13:$B$1000,DropDown!$E1018)&gt;=1,"",ROW()-3))</f>
        <v>1015</v>
      </c>
      <c r="G1018" s="143" t="str">
        <f t="shared" si="46"/>
        <v>LPC INSURANCE SERVICES COMPANY O/B HENG YU CO LIMITED</v>
      </c>
      <c r="I1018" s="284"/>
      <c r="J1018" s="483" t="str">
        <f>IF(I1018="","",IF(COUNTIF('B.LT.QR.5.4 LTQR(Brokers)'!$B$13:$B$1000,DropDown!$I1018)&gt;=1,"",ROW()-3))</f>
        <v/>
      </c>
      <c r="K1018" s="143" t="str">
        <f t="shared" si="47"/>
        <v>N/A</v>
      </c>
    </row>
    <row r="1019" spans="1:11" ht="15" customHeight="1">
      <c r="A1019" s="284"/>
      <c r="B1019" s="483" t="str">
        <f>IF(A1019="","",IF(COUNTIF('B.LT.QR.5.2 LTQR(Bancassurance)'!$B$13:$B$1000,DropDown!$A1019)&gt;=1,"",ROW()-3))</f>
        <v/>
      </c>
      <c r="C1019" s="143" t="str">
        <f t="shared" si="45"/>
        <v>N/A</v>
      </c>
      <c r="E1019" s="284" t="s">
        <v>6473</v>
      </c>
      <c r="F1019" s="483">
        <f>IF(E1019="","",IF(COUNTIF('B.LT.QR.5.3 LTQR(Corp Agencies)'!$B$13:$B$1000,DropDown!$E1019)&gt;=1,"",ROW()-3))</f>
        <v>1016</v>
      </c>
      <c r="G1019" s="143" t="str">
        <f t="shared" si="46"/>
        <v>LUCKY AUTO SERVICE</v>
      </c>
      <c r="I1019" s="284"/>
      <c r="J1019" s="483" t="str">
        <f>IF(I1019="","",IF(COUNTIF('B.LT.QR.5.4 LTQR(Brokers)'!$B$13:$B$1000,DropDown!$I1019)&gt;=1,"",ROW()-3))</f>
        <v/>
      </c>
      <c r="K1019" s="143" t="str">
        <f t="shared" si="47"/>
        <v>N/A</v>
      </c>
    </row>
    <row r="1020" spans="1:11" ht="15" customHeight="1">
      <c r="A1020" s="284"/>
      <c r="B1020" s="483" t="str">
        <f>IF(A1020="","",IF(COUNTIF('B.LT.QR.5.2 LTQR(Bancassurance)'!$B$13:$B$1000,DropDown!$A1020)&gt;=1,"",ROW()-3))</f>
        <v/>
      </c>
      <c r="C1020" s="143" t="str">
        <f t="shared" si="45"/>
        <v>N/A</v>
      </c>
      <c r="E1020" s="284" t="s">
        <v>6447</v>
      </c>
      <c r="F1020" s="483">
        <f>IF(E1020="","",IF(COUNTIF('B.LT.QR.5.3 LTQR(Corp Agencies)'!$B$13:$B$1000,DropDown!$E1020)&gt;=1,"",ROW()-3))</f>
        <v>1017</v>
      </c>
      <c r="G1020" s="143" t="str">
        <f t="shared" si="46"/>
        <v>LUCKY INTERNATIONAL MOTOR LIMITED</v>
      </c>
      <c r="I1020" s="284"/>
      <c r="J1020" s="483" t="str">
        <f>IF(I1020="","",IF(COUNTIF('B.LT.QR.5.4 LTQR(Brokers)'!$B$13:$B$1000,DropDown!$I1020)&gt;=1,"",ROW()-3))</f>
        <v/>
      </c>
      <c r="K1020" s="143" t="str">
        <f t="shared" si="47"/>
        <v>N/A</v>
      </c>
    </row>
    <row r="1021" spans="1:11" ht="15" customHeight="1">
      <c r="A1021" s="284"/>
      <c r="B1021" s="483" t="str">
        <f>IF(A1021="","",IF(COUNTIF('B.LT.QR.5.2 LTQR(Bancassurance)'!$B$13:$B$1000,DropDown!$A1021)&gt;=1,"",ROW()-3))</f>
        <v/>
      </c>
      <c r="C1021" s="143" t="str">
        <f t="shared" si="45"/>
        <v>N/A</v>
      </c>
      <c r="E1021" s="284" t="s">
        <v>5113</v>
      </c>
      <c r="F1021" s="483">
        <f>IF(E1021="","",IF(COUNTIF('B.LT.QR.5.3 LTQR(Corp Agencies)'!$B$13:$B$1000,DropDown!$E1021)&gt;=1,"",ROW()-3))</f>
        <v>1018</v>
      </c>
      <c r="G1021" s="143" t="str">
        <f t="shared" si="46"/>
        <v>LUEN FUNG INSURANCE AGENCY CO LTD</v>
      </c>
      <c r="I1021" s="284"/>
      <c r="J1021" s="483" t="str">
        <f>IF(I1021="","",IF(COUNTIF('B.LT.QR.5.4 LTQR(Brokers)'!$B$13:$B$1000,DropDown!$I1021)&gt;=1,"",ROW()-3))</f>
        <v/>
      </c>
      <c r="K1021" s="143" t="str">
        <f t="shared" si="47"/>
        <v>N/A</v>
      </c>
    </row>
    <row r="1022" spans="1:11" ht="15" customHeight="1">
      <c r="A1022" s="284"/>
      <c r="B1022" s="483" t="str">
        <f>IF(A1022="","",IF(COUNTIF('B.LT.QR.5.2 LTQR(Bancassurance)'!$B$13:$B$1000,DropDown!$A1022)&gt;=1,"",ROW()-3))</f>
        <v/>
      </c>
      <c r="C1022" s="143" t="str">
        <f t="shared" si="45"/>
        <v>N/A</v>
      </c>
      <c r="E1022" s="284" t="s">
        <v>3008</v>
      </c>
      <c r="F1022" s="483">
        <f>IF(E1022="","",IF(COUNTIF('B.LT.QR.5.3 LTQR(Corp Agencies)'!$B$13:$B$1000,DropDown!$E1022)&gt;=1,"",ROW()-3))</f>
        <v>1019</v>
      </c>
      <c r="G1022" s="143" t="str">
        <f t="shared" si="46"/>
        <v>LUEN KEE MOTOR COMPANY LIMITED</v>
      </c>
      <c r="I1022" s="284"/>
      <c r="J1022" s="483" t="str">
        <f>IF(I1022="","",IF(COUNTIF('B.LT.QR.5.4 LTQR(Brokers)'!$B$13:$B$1000,DropDown!$I1022)&gt;=1,"",ROW()-3))</f>
        <v/>
      </c>
      <c r="K1022" s="143" t="str">
        <f t="shared" si="47"/>
        <v>N/A</v>
      </c>
    </row>
    <row r="1023" spans="1:11" ht="15" customHeight="1">
      <c r="A1023" s="284"/>
      <c r="B1023" s="483" t="str">
        <f>IF(A1023="","",IF(COUNTIF('B.LT.QR.5.2 LTQR(Bancassurance)'!$B$13:$B$1000,DropDown!$A1023)&gt;=1,"",ROW()-3))</f>
        <v/>
      </c>
      <c r="C1023" s="143" t="str">
        <f t="shared" si="45"/>
        <v>N/A</v>
      </c>
      <c r="E1023" s="284" t="s">
        <v>5241</v>
      </c>
      <c r="F1023" s="483">
        <f>IF(E1023="","",IF(COUNTIF('B.LT.QR.5.3 LTQR(Corp Agencies)'!$B$13:$B$1000,DropDown!$E1023)&gt;=1,"",ROW()-3))</f>
        <v>1020</v>
      </c>
      <c r="G1023" s="143" t="str">
        <f t="shared" si="46"/>
        <v>LUEN PONG AUTO SERVICE CO LTD</v>
      </c>
      <c r="I1023" s="284"/>
      <c r="J1023" s="483" t="str">
        <f>IF(I1023="","",IF(COUNTIF('B.LT.QR.5.4 LTQR(Brokers)'!$B$13:$B$1000,DropDown!$I1023)&gt;=1,"",ROW()-3))</f>
        <v/>
      </c>
      <c r="K1023" s="143" t="str">
        <f t="shared" si="47"/>
        <v>N/A</v>
      </c>
    </row>
    <row r="1024" spans="1:11" ht="15" customHeight="1">
      <c r="A1024" s="284"/>
      <c r="B1024" s="483" t="str">
        <f>IF(A1024="","",IF(COUNTIF('B.LT.QR.5.2 LTQR(Bancassurance)'!$B$13:$B$1000,DropDown!$A1024)&gt;=1,"",ROW()-3))</f>
        <v/>
      </c>
      <c r="C1024" s="143" t="str">
        <f t="shared" si="45"/>
        <v>N/A</v>
      </c>
      <c r="E1024" s="284" t="s">
        <v>5207</v>
      </c>
      <c r="F1024" s="483">
        <f>IF(E1024="","",IF(COUNTIF('B.LT.QR.5.3 LTQR(Corp Agencies)'!$B$13:$B$1000,DropDown!$E1024)&gt;=1,"",ROW()-3))</f>
        <v>1021</v>
      </c>
      <c r="G1024" s="143" t="str">
        <f t="shared" si="46"/>
        <v>LUEN TAI MOTORS LTD</v>
      </c>
      <c r="I1024" s="284"/>
      <c r="J1024" s="483" t="str">
        <f>IF(I1024="","",IF(COUNTIF('B.LT.QR.5.4 LTQR(Brokers)'!$B$13:$B$1000,DropDown!$I1024)&gt;=1,"",ROW()-3))</f>
        <v/>
      </c>
      <c r="K1024" s="143" t="str">
        <f t="shared" si="47"/>
        <v>N/A</v>
      </c>
    </row>
    <row r="1025" spans="1:11" ht="15" customHeight="1">
      <c r="A1025" s="284"/>
      <c r="B1025" s="483" t="str">
        <f>IF(A1025="","",IF(COUNTIF('B.LT.QR.5.2 LTQR(Bancassurance)'!$B$13:$B$1000,DropDown!$A1025)&gt;=1,"",ROW()-3))</f>
        <v/>
      </c>
      <c r="C1025" s="143" t="str">
        <f t="shared" si="45"/>
        <v>N/A</v>
      </c>
      <c r="E1025" s="284" t="s">
        <v>4057</v>
      </c>
      <c r="F1025" s="483">
        <f>IF(E1025="","",IF(COUNTIF('B.LT.QR.5.3 LTQR(Corp Agencies)'!$B$13:$B$1000,DropDown!$E1025)&gt;=1,"",ROW()-3))</f>
        <v>1022</v>
      </c>
      <c r="G1025" s="143" t="str">
        <f t="shared" si="46"/>
        <v>LUEN TUNG MOTOR LIMITED</v>
      </c>
      <c r="I1025" s="284"/>
      <c r="J1025" s="483" t="str">
        <f>IF(I1025="","",IF(COUNTIF('B.LT.QR.5.4 LTQR(Brokers)'!$B$13:$B$1000,DropDown!$I1025)&gt;=1,"",ROW()-3))</f>
        <v/>
      </c>
      <c r="K1025" s="143" t="str">
        <f t="shared" si="47"/>
        <v>N/A</v>
      </c>
    </row>
    <row r="1026" spans="1:11" ht="15" customHeight="1">
      <c r="A1026" s="284"/>
      <c r="B1026" s="483" t="str">
        <f>IF(A1026="","",IF(COUNTIF('B.LT.QR.5.2 LTQR(Bancassurance)'!$B$13:$B$1000,DropDown!$A1026)&gt;=1,"",ROW()-3))</f>
        <v/>
      </c>
      <c r="C1026" s="143" t="str">
        <f t="shared" si="45"/>
        <v>N/A</v>
      </c>
      <c r="E1026" s="284" t="s">
        <v>2984</v>
      </c>
      <c r="F1026" s="483">
        <f>IF(E1026="","",IF(COUNTIF('B.LT.QR.5.3 LTQR(Corp Agencies)'!$B$13:$B$1000,DropDown!$E1026)&gt;=1,"",ROW()-3))</f>
        <v>1023</v>
      </c>
      <c r="G1026" s="143" t="str">
        <f t="shared" si="46"/>
        <v>LUEN WO MOTORS LIMITED</v>
      </c>
      <c r="I1026" s="284"/>
      <c r="J1026" s="483" t="str">
        <f>IF(I1026="","",IF(COUNTIF('B.LT.QR.5.4 LTQR(Brokers)'!$B$13:$B$1000,DropDown!$I1026)&gt;=1,"",ROW()-3))</f>
        <v/>
      </c>
      <c r="K1026" s="143" t="str">
        <f t="shared" si="47"/>
        <v>N/A</v>
      </c>
    </row>
    <row r="1027" spans="1:11" ht="15" customHeight="1">
      <c r="A1027" s="284"/>
      <c r="B1027" s="483" t="str">
        <f>IF(A1027="","",IF(COUNTIF('B.LT.QR.5.2 LTQR(Bancassurance)'!$B$13:$B$1000,DropDown!$A1027)&gt;=1,"",ROW()-3))</f>
        <v/>
      </c>
      <c r="C1027" s="143" t="str">
        <f t="shared" si="45"/>
        <v>N/A</v>
      </c>
      <c r="E1027" s="284" t="s">
        <v>5257</v>
      </c>
      <c r="F1027" s="483">
        <f>IF(E1027="","",IF(COUNTIF('B.LT.QR.5.3 LTQR(Corp Agencies)'!$B$13:$B$1000,DropDown!$E1027)&gt;=1,"",ROW()-3))</f>
        <v>1024</v>
      </c>
      <c r="G1027" s="143" t="str">
        <f t="shared" si="46"/>
        <v>LUEN YICK MOTORS</v>
      </c>
      <c r="I1027" s="284"/>
      <c r="J1027" s="483" t="str">
        <f>IF(I1027="","",IF(COUNTIF('B.LT.QR.5.4 LTQR(Brokers)'!$B$13:$B$1000,DropDown!$I1027)&gt;=1,"",ROW()-3))</f>
        <v/>
      </c>
      <c r="K1027" s="143" t="str">
        <f t="shared" si="47"/>
        <v>N/A</v>
      </c>
    </row>
    <row r="1028" spans="1:11" ht="15" customHeight="1">
      <c r="A1028" s="284"/>
      <c r="B1028" s="483" t="str">
        <f>IF(A1028="","",IF(COUNTIF('B.LT.QR.5.2 LTQR(Bancassurance)'!$B$13:$B$1000,DropDown!$A1028)&gt;=1,"",ROW()-3))</f>
        <v/>
      </c>
      <c r="C1028" s="143" t="str">
        <f t="shared" si="45"/>
        <v>N/A</v>
      </c>
      <c r="E1028" s="284" t="s">
        <v>3033</v>
      </c>
      <c r="F1028" s="483">
        <f>IF(E1028="","",IF(COUNTIF('B.LT.QR.5.3 LTQR(Corp Agencies)'!$B$13:$B$1000,DropDown!$E1028)&gt;=1,"",ROW()-3))</f>
        <v>1025</v>
      </c>
      <c r="G1028" s="143" t="str">
        <f t="shared" si="46"/>
        <v>LUN KEE MOTOR COMPANY LIMITED</v>
      </c>
      <c r="I1028" s="284"/>
      <c r="J1028" s="483" t="str">
        <f>IF(I1028="","",IF(COUNTIF('B.LT.QR.5.4 LTQR(Brokers)'!$B$13:$B$1000,DropDown!$I1028)&gt;=1,"",ROW()-3))</f>
        <v/>
      </c>
      <c r="K1028" s="143" t="str">
        <f t="shared" si="47"/>
        <v>N/A</v>
      </c>
    </row>
    <row r="1029" spans="1:11" ht="15" customHeight="1">
      <c r="A1029" s="284"/>
      <c r="B1029" s="483" t="str">
        <f>IF(A1029="","",IF(COUNTIF('B.LT.QR.5.2 LTQR(Bancassurance)'!$B$13:$B$1000,DropDown!$A1029)&gt;=1,"",ROW()-3))</f>
        <v/>
      </c>
      <c r="C1029" s="143" t="str">
        <f t="shared" ref="C1029:C1092" si="48">IF(ROW(A1029)-ROW(A$4)+1&gt;COUNT(B$4:B$2002),"N/A",INDEX($A$4:$A$2002,SMALL($B$4:$B$2002,1+ROW(A1029)-ROW(A$4))))</f>
        <v>N/A</v>
      </c>
      <c r="E1029" s="284" t="s">
        <v>4479</v>
      </c>
      <c r="F1029" s="483">
        <f>IF(E1029="","",IF(COUNTIF('B.LT.QR.5.3 LTQR(Corp Agencies)'!$B$13:$B$1000,DropDown!$E1029)&gt;=1,"",ROW()-3))</f>
        <v>1026</v>
      </c>
      <c r="G1029" s="143" t="str">
        <f t="shared" ref="G1029:G1092" si="49">IF(ROW(E1029)-ROW(E$4)+1&gt;COUNT(F$4:F$2002),"N/A",INDEX($E$4:$E$2002,SMALL($F$4:$F$2002,1+ROW(E1029)-ROW(E$4))))</f>
        <v>LYNCO WEALTH MANAGEMENT LIMITED</v>
      </c>
      <c r="I1029" s="284"/>
      <c r="J1029" s="483" t="str">
        <f>IF(I1029="","",IF(COUNTIF('B.LT.QR.5.4 LTQR(Brokers)'!$B$13:$B$1000,DropDown!$I1029)&gt;=1,"",ROW()-3))</f>
        <v/>
      </c>
      <c r="K1029" s="143" t="str">
        <f t="shared" ref="K1029:K1092" si="50">IF(ROW(I1029)-ROW(I$4)+1&gt;COUNT(J$4:J$2002),"N/A",INDEX($I$4:$I$2002,SMALL($J$4:$J$2002,1+ROW(I1029)-ROW(I$4))))</f>
        <v>N/A</v>
      </c>
    </row>
    <row r="1030" spans="1:11" ht="15" customHeight="1">
      <c r="A1030" s="284"/>
      <c r="B1030" s="483" t="str">
        <f>IF(A1030="","",IF(COUNTIF('B.LT.QR.5.2 LTQR(Bancassurance)'!$B$13:$B$1000,DropDown!$A1030)&gt;=1,"",ROW()-3))</f>
        <v/>
      </c>
      <c r="C1030" s="143" t="str">
        <f t="shared" si="48"/>
        <v>N/A</v>
      </c>
      <c r="E1030" s="284" t="s">
        <v>4231</v>
      </c>
      <c r="F1030" s="483">
        <f>IF(E1030="","",IF(COUNTIF('B.LT.QR.5.3 LTQR(Corp Agencies)'!$B$13:$B$1000,DropDown!$E1030)&gt;=1,"",ROW()-3))</f>
        <v>1027</v>
      </c>
      <c r="G1030" s="143" t="str">
        <f t="shared" si="49"/>
        <v>M &amp; T INSURANCE AGENCY LIMITED</v>
      </c>
      <c r="I1030" s="284"/>
      <c r="J1030" s="483" t="str">
        <f>IF(I1030="","",IF(COUNTIF('B.LT.QR.5.4 LTQR(Brokers)'!$B$13:$B$1000,DropDown!$I1030)&gt;=1,"",ROW()-3))</f>
        <v/>
      </c>
      <c r="K1030" s="143" t="str">
        <f t="shared" si="50"/>
        <v>N/A</v>
      </c>
    </row>
    <row r="1031" spans="1:11" ht="15" customHeight="1">
      <c r="A1031" s="284"/>
      <c r="B1031" s="483" t="str">
        <f>IF(A1031="","",IF(COUNTIF('B.LT.QR.5.2 LTQR(Bancassurance)'!$B$13:$B$1000,DropDown!$A1031)&gt;=1,"",ROW()-3))</f>
        <v/>
      </c>
      <c r="C1031" s="143" t="str">
        <f t="shared" si="48"/>
        <v>N/A</v>
      </c>
      <c r="E1031" s="284" t="s">
        <v>4583</v>
      </c>
      <c r="F1031" s="483">
        <f>IF(E1031="","",IF(COUNTIF('B.LT.QR.5.3 LTQR(Corp Agencies)'!$B$13:$B$1000,DropDown!$E1031)&gt;=1,"",ROW()-3))</f>
        <v>1028</v>
      </c>
      <c r="G1031" s="143" t="str">
        <f t="shared" si="49"/>
        <v>M18 CONSULTANT AGENCY COMPANY</v>
      </c>
      <c r="I1031" s="284"/>
      <c r="J1031" s="483" t="str">
        <f>IF(I1031="","",IF(COUNTIF('B.LT.QR.5.4 LTQR(Brokers)'!$B$13:$B$1000,DropDown!$I1031)&gt;=1,"",ROW()-3))</f>
        <v/>
      </c>
      <c r="K1031" s="143" t="str">
        <f t="shared" si="50"/>
        <v>N/A</v>
      </c>
    </row>
    <row r="1032" spans="1:11" ht="15" customHeight="1">
      <c r="A1032" s="284"/>
      <c r="B1032" s="483" t="str">
        <f>IF(A1032="","",IF(COUNTIF('B.LT.QR.5.2 LTQR(Bancassurance)'!$B$13:$B$1000,DropDown!$A1032)&gt;=1,"",ROW()-3))</f>
        <v/>
      </c>
      <c r="C1032" s="143" t="str">
        <f t="shared" si="48"/>
        <v>N/A</v>
      </c>
      <c r="E1032" s="284" t="s">
        <v>6132</v>
      </c>
      <c r="F1032" s="483">
        <f>IF(E1032="","",IF(COUNTIF('B.LT.QR.5.3 LTQR(Corp Agencies)'!$B$13:$B$1000,DropDown!$E1032)&gt;=1,"",ROW()-3))</f>
        <v>1029</v>
      </c>
      <c r="G1032" s="143" t="str">
        <f t="shared" si="49"/>
        <v>MAINTOP INVESTMENT CO LTD</v>
      </c>
      <c r="I1032" s="284"/>
      <c r="J1032" s="483" t="str">
        <f>IF(I1032="","",IF(COUNTIF('B.LT.QR.5.4 LTQR(Brokers)'!$B$13:$B$1000,DropDown!$I1032)&gt;=1,"",ROW()-3))</f>
        <v/>
      </c>
      <c r="K1032" s="143" t="str">
        <f t="shared" si="50"/>
        <v>N/A</v>
      </c>
    </row>
    <row r="1033" spans="1:11" ht="15" customHeight="1">
      <c r="A1033" s="284"/>
      <c r="B1033" s="483" t="str">
        <f>IF(A1033="","",IF(COUNTIF('B.LT.QR.5.2 LTQR(Bancassurance)'!$B$13:$B$1000,DropDown!$A1033)&gt;=1,"",ROW()-3))</f>
        <v/>
      </c>
      <c r="C1033" s="143" t="str">
        <f t="shared" si="48"/>
        <v>N/A</v>
      </c>
      <c r="E1033" s="284" t="s">
        <v>6513</v>
      </c>
      <c r="F1033" s="483">
        <f>IF(E1033="","",IF(COUNTIF('B.LT.QR.5.3 LTQR(Corp Agencies)'!$B$13:$B$1000,DropDown!$E1033)&gt;=1,"",ROW()-3))</f>
        <v>1030</v>
      </c>
      <c r="G1033" s="143" t="str">
        <f t="shared" si="49"/>
        <v>MAJESTY CAPITAL GROUP LIMITED</v>
      </c>
      <c r="I1033" s="284"/>
      <c r="J1033" s="483" t="str">
        <f>IF(I1033="","",IF(COUNTIF('B.LT.QR.5.4 LTQR(Brokers)'!$B$13:$B$1000,DropDown!$I1033)&gt;=1,"",ROW()-3))</f>
        <v/>
      </c>
      <c r="K1033" s="143" t="str">
        <f t="shared" si="50"/>
        <v>N/A</v>
      </c>
    </row>
    <row r="1034" spans="1:11" ht="15" customHeight="1">
      <c r="A1034" s="284"/>
      <c r="B1034" s="483" t="str">
        <f>IF(A1034="","",IF(COUNTIF('B.LT.QR.5.2 LTQR(Bancassurance)'!$B$13:$B$1000,DropDown!$A1034)&gt;=1,"",ROW()-3))</f>
        <v/>
      </c>
      <c r="C1034" s="143" t="str">
        <f t="shared" si="48"/>
        <v>N/A</v>
      </c>
      <c r="E1034" s="284" t="s">
        <v>5976</v>
      </c>
      <c r="F1034" s="483">
        <f>IF(E1034="","",IF(COUNTIF('B.LT.QR.5.3 LTQR(Corp Agencies)'!$B$13:$B$1000,DropDown!$E1034)&gt;=1,"",ROW()-3))</f>
        <v>1031</v>
      </c>
      <c r="G1034" s="143" t="str">
        <f t="shared" si="49"/>
        <v>MAJESTY INSURANCE AGENCY LIMITED</v>
      </c>
      <c r="I1034" s="284"/>
      <c r="J1034" s="483" t="str">
        <f>IF(I1034="","",IF(COUNTIF('B.LT.QR.5.4 LTQR(Brokers)'!$B$13:$B$1000,DropDown!$I1034)&gt;=1,"",ROW()-3))</f>
        <v/>
      </c>
      <c r="K1034" s="143" t="str">
        <f t="shared" si="50"/>
        <v>N/A</v>
      </c>
    </row>
    <row r="1035" spans="1:11" ht="15" customHeight="1">
      <c r="A1035" s="284"/>
      <c r="B1035" s="483" t="str">
        <f>IF(A1035="","",IF(COUNTIF('B.LT.QR.5.2 LTQR(Bancassurance)'!$B$13:$B$1000,DropDown!$A1035)&gt;=1,"",ROW()-3))</f>
        <v/>
      </c>
      <c r="C1035" s="143" t="str">
        <f t="shared" si="48"/>
        <v>N/A</v>
      </c>
      <c r="E1035" s="284" t="s">
        <v>5938</v>
      </c>
      <c r="F1035" s="483">
        <f>IF(E1035="","",IF(COUNTIF('B.LT.QR.5.3 LTQR(Corp Agencies)'!$B$13:$B$1000,DropDown!$E1035)&gt;=1,"",ROW()-3))</f>
        <v>1032</v>
      </c>
      <c r="G1035" s="143" t="str">
        <f t="shared" si="49"/>
        <v>MAK'S CONSULTANT COMPANY</v>
      </c>
      <c r="I1035" s="284"/>
      <c r="J1035" s="483" t="str">
        <f>IF(I1035="","",IF(COUNTIF('B.LT.QR.5.4 LTQR(Brokers)'!$B$13:$B$1000,DropDown!$I1035)&gt;=1,"",ROW()-3))</f>
        <v/>
      </c>
      <c r="K1035" s="143" t="str">
        <f t="shared" si="50"/>
        <v>N/A</v>
      </c>
    </row>
    <row r="1036" spans="1:11" ht="15" customHeight="1">
      <c r="A1036" s="284"/>
      <c r="B1036" s="483" t="str">
        <f>IF(A1036="","",IF(COUNTIF('B.LT.QR.5.2 LTQR(Bancassurance)'!$B$13:$B$1000,DropDown!$A1036)&gt;=1,"",ROW()-3))</f>
        <v/>
      </c>
      <c r="C1036" s="143" t="str">
        <f t="shared" si="48"/>
        <v>N/A</v>
      </c>
      <c r="E1036" s="284" t="s">
        <v>5101</v>
      </c>
      <c r="F1036" s="483">
        <f>IF(E1036="","",IF(COUNTIF('B.LT.QR.5.3 LTQR(Corp Agencies)'!$B$13:$B$1000,DropDown!$E1036)&gt;=1,"",ROW()-3))</f>
        <v>1033</v>
      </c>
      <c r="G1036" s="143" t="str">
        <f t="shared" si="49"/>
        <v>MAN DUAN BUSINESS SERVICES LTD</v>
      </c>
      <c r="I1036" s="284"/>
      <c r="J1036" s="483" t="str">
        <f>IF(I1036="","",IF(COUNTIF('B.LT.QR.5.4 LTQR(Brokers)'!$B$13:$B$1000,DropDown!$I1036)&gt;=1,"",ROW()-3))</f>
        <v/>
      </c>
      <c r="K1036" s="143" t="str">
        <f t="shared" si="50"/>
        <v>N/A</v>
      </c>
    </row>
    <row r="1037" spans="1:11" ht="15" customHeight="1">
      <c r="A1037" s="284"/>
      <c r="B1037" s="483" t="str">
        <f>IF(A1037="","",IF(COUNTIF('B.LT.QR.5.2 LTQR(Bancassurance)'!$B$13:$B$1000,DropDown!$A1037)&gt;=1,"",ROW()-3))</f>
        <v/>
      </c>
      <c r="C1037" s="143" t="str">
        <f t="shared" si="48"/>
        <v>N/A</v>
      </c>
      <c r="E1037" s="284" t="s">
        <v>3195</v>
      </c>
      <c r="F1037" s="483">
        <f>IF(E1037="","",IF(COUNTIF('B.LT.QR.5.3 LTQR(Corp Agencies)'!$B$13:$B$1000,DropDown!$E1037)&gt;=1,"",ROW()-3))</f>
        <v>1034</v>
      </c>
      <c r="G1037" s="143" t="str">
        <f t="shared" si="49"/>
        <v>MAN FUNG AUTO LIMITED</v>
      </c>
      <c r="I1037" s="284"/>
      <c r="J1037" s="483" t="str">
        <f>IF(I1037="","",IF(COUNTIF('B.LT.QR.5.4 LTQR(Brokers)'!$B$13:$B$1000,DropDown!$I1037)&gt;=1,"",ROW()-3))</f>
        <v/>
      </c>
      <c r="K1037" s="143" t="str">
        <f t="shared" si="50"/>
        <v>N/A</v>
      </c>
    </row>
    <row r="1038" spans="1:11" ht="15" customHeight="1">
      <c r="A1038" s="284"/>
      <c r="B1038" s="483" t="str">
        <f>IF(A1038="","",IF(COUNTIF('B.LT.QR.5.2 LTQR(Bancassurance)'!$B$13:$B$1000,DropDown!$A1038)&gt;=1,"",ROW()-3))</f>
        <v/>
      </c>
      <c r="C1038" s="143" t="str">
        <f t="shared" si="48"/>
        <v>N/A</v>
      </c>
      <c r="E1038" s="284" t="s">
        <v>2936</v>
      </c>
      <c r="F1038" s="483">
        <f>IF(E1038="","",IF(COUNTIF('B.LT.QR.5.3 LTQR(Corp Agencies)'!$B$13:$B$1000,DropDown!$E1038)&gt;=1,"",ROW()-3))</f>
        <v>1035</v>
      </c>
      <c r="G1038" s="143" t="str">
        <f t="shared" si="49"/>
        <v>MAN FUNG MOTOR SERVICE</v>
      </c>
      <c r="I1038" s="284"/>
      <c r="J1038" s="483" t="str">
        <f>IF(I1038="","",IF(COUNTIF('B.LT.QR.5.4 LTQR(Brokers)'!$B$13:$B$1000,DropDown!$I1038)&gt;=1,"",ROW()-3))</f>
        <v/>
      </c>
      <c r="K1038" s="143" t="str">
        <f t="shared" si="50"/>
        <v>N/A</v>
      </c>
    </row>
    <row r="1039" spans="1:11" ht="15" customHeight="1">
      <c r="A1039" s="284"/>
      <c r="B1039" s="483" t="str">
        <f>IF(A1039="","",IF(COUNTIF('B.LT.QR.5.2 LTQR(Bancassurance)'!$B$13:$B$1000,DropDown!$A1039)&gt;=1,"",ROW()-3))</f>
        <v/>
      </c>
      <c r="C1039" s="143" t="str">
        <f t="shared" si="48"/>
        <v>N/A</v>
      </c>
      <c r="E1039" s="284" t="s">
        <v>5309</v>
      </c>
      <c r="F1039" s="483">
        <f>IF(E1039="","",IF(COUNTIF('B.LT.QR.5.3 LTQR(Corp Agencies)'!$B$13:$B$1000,DropDown!$E1039)&gt;=1,"",ROW()-3))</f>
        <v>1036</v>
      </c>
      <c r="G1039" s="143" t="str">
        <f t="shared" si="49"/>
        <v>MAN KEE AUTO SERVICE</v>
      </c>
      <c r="I1039" s="284"/>
      <c r="J1039" s="483" t="str">
        <f>IF(I1039="","",IF(COUNTIF('B.LT.QR.5.4 LTQR(Brokers)'!$B$13:$B$1000,DropDown!$I1039)&gt;=1,"",ROW()-3))</f>
        <v/>
      </c>
      <c r="K1039" s="143" t="str">
        <f t="shared" si="50"/>
        <v>N/A</v>
      </c>
    </row>
    <row r="1040" spans="1:11" ht="15" customHeight="1">
      <c r="A1040" s="284"/>
      <c r="B1040" s="483" t="str">
        <f>IF(A1040="","",IF(COUNTIF('B.LT.QR.5.2 LTQR(Bancassurance)'!$B$13:$B$1000,DropDown!$A1040)&gt;=1,"",ROW()-3))</f>
        <v/>
      </c>
      <c r="C1040" s="143" t="str">
        <f t="shared" si="48"/>
        <v>N/A</v>
      </c>
      <c r="E1040" s="284" t="s">
        <v>4143</v>
      </c>
      <c r="F1040" s="483">
        <f>IF(E1040="","",IF(COUNTIF('B.LT.QR.5.3 LTQR(Corp Agencies)'!$B$13:$B$1000,DropDown!$E1040)&gt;=1,"",ROW()-3))</f>
        <v>1037</v>
      </c>
      <c r="G1040" s="143" t="str">
        <f t="shared" si="49"/>
        <v>MAN POWER MOTORS COMPANY LIMITED</v>
      </c>
      <c r="I1040" s="284"/>
      <c r="J1040" s="483" t="str">
        <f>IF(I1040="","",IF(COUNTIF('B.LT.QR.5.4 LTQR(Brokers)'!$B$13:$B$1000,DropDown!$I1040)&gt;=1,"",ROW()-3))</f>
        <v/>
      </c>
      <c r="K1040" s="143" t="str">
        <f t="shared" si="50"/>
        <v>N/A</v>
      </c>
    </row>
    <row r="1041" spans="1:11" ht="15" customHeight="1">
      <c r="A1041" s="284"/>
      <c r="B1041" s="483" t="str">
        <f>IF(A1041="","",IF(COUNTIF('B.LT.QR.5.2 LTQR(Bancassurance)'!$B$13:$B$1000,DropDown!$A1041)&gt;=1,"",ROW()-3))</f>
        <v/>
      </c>
      <c r="C1041" s="143" t="str">
        <f t="shared" si="48"/>
        <v>N/A</v>
      </c>
      <c r="E1041" s="284" t="s">
        <v>6441</v>
      </c>
      <c r="F1041" s="483">
        <f>IF(E1041="","",IF(COUNTIF('B.LT.QR.5.3 LTQR(Corp Agencies)'!$B$13:$B$1000,DropDown!$E1041)&gt;=1,"",ROW()-3))</f>
        <v>1038</v>
      </c>
      <c r="G1041" s="143" t="str">
        <f t="shared" si="49"/>
        <v>MANCHESTER INSURANCE AGENTS LIMITED</v>
      </c>
      <c r="I1041" s="284"/>
      <c r="J1041" s="483" t="str">
        <f>IF(I1041="","",IF(COUNTIF('B.LT.QR.5.4 LTQR(Brokers)'!$B$13:$B$1000,DropDown!$I1041)&gt;=1,"",ROW()-3))</f>
        <v/>
      </c>
      <c r="K1041" s="143" t="str">
        <f t="shared" si="50"/>
        <v>N/A</v>
      </c>
    </row>
    <row r="1042" spans="1:11" ht="15" customHeight="1">
      <c r="A1042" s="284"/>
      <c r="B1042" s="483" t="str">
        <f>IF(A1042="","",IF(COUNTIF('B.LT.QR.5.2 LTQR(Bancassurance)'!$B$13:$B$1000,DropDown!$A1042)&gt;=1,"",ROW()-3))</f>
        <v/>
      </c>
      <c r="C1042" s="143" t="str">
        <f t="shared" si="48"/>
        <v>N/A</v>
      </c>
      <c r="E1042" s="284" t="s">
        <v>2868</v>
      </c>
      <c r="F1042" s="483">
        <f>IF(E1042="","",IF(COUNTIF('B.LT.QR.5.3 LTQR(Corp Agencies)'!$B$13:$B$1000,DropDown!$E1042)&gt;=1,"",ROW()-3))</f>
        <v>1039</v>
      </c>
      <c r="G1042" s="143" t="str">
        <f t="shared" si="49"/>
        <v>MANDARIN AUTO SERVICES LIMITED</v>
      </c>
      <c r="I1042" s="284"/>
      <c r="J1042" s="483" t="str">
        <f>IF(I1042="","",IF(COUNTIF('B.LT.QR.5.4 LTQR(Brokers)'!$B$13:$B$1000,DropDown!$I1042)&gt;=1,"",ROW()-3))</f>
        <v/>
      </c>
      <c r="K1042" s="143" t="str">
        <f t="shared" si="50"/>
        <v>N/A</v>
      </c>
    </row>
    <row r="1043" spans="1:11" ht="15" customHeight="1">
      <c r="A1043" s="284"/>
      <c r="B1043" s="483" t="str">
        <f>IF(A1043="","",IF(COUNTIF('B.LT.QR.5.2 LTQR(Bancassurance)'!$B$13:$B$1000,DropDown!$A1043)&gt;=1,"",ROW()-3))</f>
        <v/>
      </c>
      <c r="C1043" s="143" t="str">
        <f t="shared" si="48"/>
        <v>N/A</v>
      </c>
      <c r="E1043" s="284" t="s">
        <v>4439</v>
      </c>
      <c r="F1043" s="483">
        <f>IF(E1043="","",IF(COUNTIF('B.LT.QR.5.3 LTQR(Corp Agencies)'!$B$13:$B$1000,DropDown!$E1043)&gt;=1,"",ROW()-3))</f>
        <v>1040</v>
      </c>
      <c r="G1043" s="143" t="str">
        <f t="shared" si="49"/>
        <v>MANSION INSURANCE CONSULTANCY LIMITED</v>
      </c>
      <c r="I1043" s="284"/>
      <c r="J1043" s="483" t="str">
        <f>IF(I1043="","",IF(COUNTIF('B.LT.QR.5.4 LTQR(Brokers)'!$B$13:$B$1000,DropDown!$I1043)&gt;=1,"",ROW()-3))</f>
        <v/>
      </c>
      <c r="K1043" s="143" t="str">
        <f t="shared" si="50"/>
        <v>N/A</v>
      </c>
    </row>
    <row r="1044" spans="1:11" ht="15" customHeight="1">
      <c r="A1044" s="284"/>
      <c r="B1044" s="483" t="str">
        <f>IF(A1044="","",IF(COUNTIF('B.LT.QR.5.2 LTQR(Bancassurance)'!$B$13:$B$1000,DropDown!$A1044)&gt;=1,"",ROW()-3))</f>
        <v/>
      </c>
      <c r="C1044" s="143" t="str">
        <f t="shared" si="48"/>
        <v>N/A</v>
      </c>
      <c r="E1044" s="284" t="s">
        <v>3071</v>
      </c>
      <c r="F1044" s="483">
        <f>IF(E1044="","",IF(COUNTIF('B.LT.QR.5.3 LTQR(Corp Agencies)'!$B$13:$B$1000,DropDown!$E1044)&gt;=1,"",ROW()-3))</f>
        <v>1041</v>
      </c>
      <c r="G1044" s="143" t="str">
        <f t="shared" si="49"/>
        <v>MANSION INSURANCE SERVICES LIMITED</v>
      </c>
      <c r="I1044" s="284"/>
      <c r="J1044" s="483" t="str">
        <f>IF(I1044="","",IF(COUNTIF('B.LT.QR.5.4 LTQR(Brokers)'!$B$13:$B$1000,DropDown!$I1044)&gt;=1,"",ROW()-3))</f>
        <v/>
      </c>
      <c r="K1044" s="143" t="str">
        <f t="shared" si="50"/>
        <v>N/A</v>
      </c>
    </row>
    <row r="1045" spans="1:11" ht="15" customHeight="1">
      <c r="A1045" s="284"/>
      <c r="B1045" s="483" t="str">
        <f>IF(A1045="","",IF(COUNTIF('B.LT.QR.5.2 LTQR(Bancassurance)'!$B$13:$B$1000,DropDown!$A1045)&gt;=1,"",ROW()-3))</f>
        <v/>
      </c>
      <c r="C1045" s="143" t="str">
        <f t="shared" si="48"/>
        <v>N/A</v>
      </c>
      <c r="E1045" s="284" t="s">
        <v>5812</v>
      </c>
      <c r="F1045" s="483">
        <f>IF(E1045="","",IF(COUNTIF('B.LT.QR.5.3 LTQR(Corp Agencies)'!$B$13:$B$1000,DropDown!$E1045)&gt;=1,"",ROW()-3))</f>
        <v>1042</v>
      </c>
      <c r="G1045" s="143" t="str">
        <f t="shared" si="49"/>
        <v>MANSON INSURANCE SERVICES CO</v>
      </c>
      <c r="I1045" s="284"/>
      <c r="J1045" s="483" t="str">
        <f>IF(I1045="","",IF(COUNTIF('B.LT.QR.5.4 LTQR(Brokers)'!$B$13:$B$1000,DropDown!$I1045)&gt;=1,"",ROW()-3))</f>
        <v/>
      </c>
      <c r="K1045" s="143" t="str">
        <f t="shared" si="50"/>
        <v>N/A</v>
      </c>
    </row>
    <row r="1046" spans="1:11" ht="15" customHeight="1">
      <c r="A1046" s="284"/>
      <c r="B1046" s="483" t="str">
        <f>IF(A1046="","",IF(COUNTIF('B.LT.QR.5.2 LTQR(Bancassurance)'!$B$13:$B$1000,DropDown!$A1046)&gt;=1,"",ROW()-3))</f>
        <v/>
      </c>
      <c r="C1046" s="143" t="str">
        <f t="shared" si="48"/>
        <v>N/A</v>
      </c>
      <c r="E1046" s="284" t="s">
        <v>5744</v>
      </c>
      <c r="F1046" s="483">
        <f>IF(E1046="","",IF(COUNTIF('B.LT.QR.5.3 LTQR(Corp Agencies)'!$B$13:$B$1000,DropDown!$E1046)&gt;=1,"",ROW()-3))</f>
        <v>1043</v>
      </c>
      <c r="G1046" s="143" t="str">
        <f t="shared" si="49"/>
        <v>MANUAL INSURANCE SERVICE</v>
      </c>
      <c r="I1046" s="284"/>
      <c r="J1046" s="483" t="str">
        <f>IF(I1046="","",IF(COUNTIF('B.LT.QR.5.4 LTQR(Brokers)'!$B$13:$B$1000,DropDown!$I1046)&gt;=1,"",ROW()-3))</f>
        <v/>
      </c>
      <c r="K1046" s="143" t="str">
        <f t="shared" si="50"/>
        <v>N/A</v>
      </c>
    </row>
    <row r="1047" spans="1:11" ht="15" customHeight="1">
      <c r="A1047" s="284"/>
      <c r="B1047" s="483" t="str">
        <f>IF(A1047="","",IF(COUNTIF('B.LT.QR.5.2 LTQR(Bancassurance)'!$B$13:$B$1000,DropDown!$A1047)&gt;=1,"",ROW()-3))</f>
        <v/>
      </c>
      <c r="C1047" s="143" t="str">
        <f t="shared" si="48"/>
        <v>N/A</v>
      </c>
      <c r="E1047" s="284" t="s">
        <v>4917</v>
      </c>
      <c r="F1047" s="483">
        <f>IF(E1047="","",IF(COUNTIF('B.LT.QR.5.3 LTQR(Corp Agencies)'!$B$13:$B$1000,DropDown!$E1047)&gt;=1,"",ROW()-3))</f>
        <v>1044</v>
      </c>
      <c r="G1047" s="143" t="str">
        <f t="shared" si="49"/>
        <v>MANULIFE (INTERNATIONAL) LIMITED</v>
      </c>
      <c r="I1047" s="284"/>
      <c r="J1047" s="483" t="str">
        <f>IF(I1047="","",IF(COUNTIF('B.LT.QR.5.4 LTQR(Brokers)'!$B$13:$B$1000,DropDown!$I1047)&gt;=1,"",ROW()-3))</f>
        <v/>
      </c>
      <c r="K1047" s="143" t="str">
        <f t="shared" si="50"/>
        <v>N/A</v>
      </c>
    </row>
    <row r="1048" spans="1:11" ht="15" customHeight="1">
      <c r="A1048" s="284"/>
      <c r="B1048" s="483" t="str">
        <f>IF(A1048="","",IF(COUNTIF('B.LT.QR.5.2 LTQR(Bancassurance)'!$B$13:$B$1000,DropDown!$A1048)&gt;=1,"",ROW()-3))</f>
        <v/>
      </c>
      <c r="C1048" s="143" t="str">
        <f t="shared" si="48"/>
        <v>N/A</v>
      </c>
      <c r="E1048" s="284" t="s">
        <v>3213</v>
      </c>
      <c r="F1048" s="483">
        <f>IF(E1048="","",IF(COUNTIF('B.LT.QR.5.3 LTQR(Corp Agencies)'!$B$13:$B$1000,DropDown!$E1048)&gt;=1,"",ROW()-3))</f>
        <v>1045</v>
      </c>
      <c r="G1048" s="143" t="str">
        <f t="shared" si="49"/>
        <v>MAPLE INSURANCE AGENCY COMPANY</v>
      </c>
      <c r="I1048" s="284"/>
      <c r="J1048" s="483" t="str">
        <f>IF(I1048="","",IF(COUNTIF('B.LT.QR.5.4 LTQR(Brokers)'!$B$13:$B$1000,DropDown!$I1048)&gt;=1,"",ROW()-3))</f>
        <v/>
      </c>
      <c r="K1048" s="143" t="str">
        <f t="shared" si="50"/>
        <v>N/A</v>
      </c>
    </row>
    <row r="1049" spans="1:11" ht="15" customHeight="1">
      <c r="A1049" s="284"/>
      <c r="B1049" s="483" t="str">
        <f>IF(A1049="","",IF(COUNTIF('B.LT.QR.5.2 LTQR(Bancassurance)'!$B$13:$B$1000,DropDown!$A1049)&gt;=1,"",ROW()-3))</f>
        <v/>
      </c>
      <c r="C1049" s="143" t="str">
        <f t="shared" si="48"/>
        <v>N/A</v>
      </c>
      <c r="E1049" s="284" t="s">
        <v>6321</v>
      </c>
      <c r="F1049" s="483">
        <f>IF(E1049="","",IF(COUNTIF('B.LT.QR.5.3 LTQR(Corp Agencies)'!$B$13:$B$1000,DropDown!$E1049)&gt;=1,"",ROW()-3))</f>
        <v>1046</v>
      </c>
      <c r="G1049" s="143" t="str">
        <f t="shared" si="49"/>
        <v>MAPLE INSURANCE CONSULTANTS CO</v>
      </c>
      <c r="I1049" s="284"/>
      <c r="J1049" s="483" t="str">
        <f>IF(I1049="","",IF(COUNTIF('B.LT.QR.5.4 LTQR(Brokers)'!$B$13:$B$1000,DropDown!$I1049)&gt;=1,"",ROW()-3))</f>
        <v/>
      </c>
      <c r="K1049" s="143" t="str">
        <f t="shared" si="50"/>
        <v>N/A</v>
      </c>
    </row>
    <row r="1050" spans="1:11" ht="15" customHeight="1">
      <c r="A1050" s="284"/>
      <c r="B1050" s="483" t="str">
        <f>IF(A1050="","",IF(COUNTIF('B.LT.QR.5.2 LTQR(Bancassurance)'!$B$13:$B$1000,DropDown!$A1050)&gt;=1,"",ROW()-3))</f>
        <v/>
      </c>
      <c r="C1050" s="143" t="str">
        <f t="shared" si="48"/>
        <v>N/A</v>
      </c>
      <c r="E1050" s="284" t="s">
        <v>3607</v>
      </c>
      <c r="F1050" s="483">
        <f>IF(E1050="","",IF(COUNTIF('B.LT.QR.5.3 LTQR(Corp Agencies)'!$B$13:$B$1000,DropDown!$E1050)&gt;=1,"",ROW()-3))</f>
        <v>1047</v>
      </c>
      <c r="G1050" s="143" t="str">
        <f t="shared" si="49"/>
        <v>MARITIME INSURANCE CONSULTANTS CO</v>
      </c>
      <c r="I1050" s="284"/>
      <c r="J1050" s="483" t="str">
        <f>IF(I1050="","",IF(COUNTIF('B.LT.QR.5.4 LTQR(Brokers)'!$B$13:$B$1000,DropDown!$I1050)&gt;=1,"",ROW()-3))</f>
        <v/>
      </c>
      <c r="K1050" s="143" t="str">
        <f t="shared" si="50"/>
        <v>N/A</v>
      </c>
    </row>
    <row r="1051" spans="1:11" ht="15" customHeight="1">
      <c r="A1051" s="284"/>
      <c r="B1051" s="483" t="str">
        <f>IF(A1051="","",IF(COUNTIF('B.LT.QR.5.2 LTQR(Bancassurance)'!$B$13:$B$1000,DropDown!$A1051)&gt;=1,"",ROW()-3))</f>
        <v/>
      </c>
      <c r="C1051" s="143" t="str">
        <f t="shared" si="48"/>
        <v>N/A</v>
      </c>
      <c r="E1051" s="284" t="s">
        <v>3991</v>
      </c>
      <c r="F1051" s="483">
        <f>IF(E1051="","",IF(COUNTIF('B.LT.QR.5.3 LTQR(Corp Agencies)'!$B$13:$B$1000,DropDown!$E1051)&gt;=1,"",ROW()-3))</f>
        <v>1048</v>
      </c>
      <c r="G1051" s="143" t="str">
        <f t="shared" si="49"/>
        <v>MARKEL INTERNATIONAL HONG KONG LIMITED</v>
      </c>
      <c r="I1051" s="284"/>
      <c r="J1051" s="483" t="str">
        <f>IF(I1051="","",IF(COUNTIF('B.LT.QR.5.4 LTQR(Brokers)'!$B$13:$B$1000,DropDown!$I1051)&gt;=1,"",ROW()-3))</f>
        <v/>
      </c>
      <c r="K1051" s="143" t="str">
        <f t="shared" si="50"/>
        <v>N/A</v>
      </c>
    </row>
    <row r="1052" spans="1:11" ht="15" customHeight="1">
      <c r="A1052" s="284"/>
      <c r="B1052" s="483" t="str">
        <f>IF(A1052="","",IF(COUNTIF('B.LT.QR.5.2 LTQR(Bancassurance)'!$B$13:$B$1000,DropDown!$A1052)&gt;=1,"",ROW()-3))</f>
        <v/>
      </c>
      <c r="C1052" s="143" t="str">
        <f t="shared" si="48"/>
        <v>N/A</v>
      </c>
      <c r="E1052" s="284" t="s">
        <v>3599</v>
      </c>
      <c r="F1052" s="483">
        <f>IF(E1052="","",IF(COUNTIF('B.LT.QR.5.3 LTQR(Corp Agencies)'!$B$13:$B$1000,DropDown!$E1052)&gt;=1,"",ROW()-3))</f>
        <v>1049</v>
      </c>
      <c r="G1052" s="143" t="str">
        <f t="shared" si="49"/>
        <v>MARS INSURANCE AGENCY</v>
      </c>
      <c r="I1052" s="284"/>
      <c r="J1052" s="483" t="str">
        <f>IF(I1052="","",IF(COUNTIF('B.LT.QR.5.4 LTQR(Brokers)'!$B$13:$B$1000,DropDown!$I1052)&gt;=1,"",ROW()-3))</f>
        <v/>
      </c>
      <c r="K1052" s="143" t="str">
        <f t="shared" si="50"/>
        <v>N/A</v>
      </c>
    </row>
    <row r="1053" spans="1:11" ht="15" customHeight="1">
      <c r="A1053" s="284"/>
      <c r="B1053" s="483" t="str">
        <f>IF(A1053="","",IF(COUNTIF('B.LT.QR.5.2 LTQR(Bancassurance)'!$B$13:$B$1000,DropDown!$A1053)&gt;=1,"",ROW()-3))</f>
        <v/>
      </c>
      <c r="C1053" s="143" t="str">
        <f t="shared" si="48"/>
        <v>N/A</v>
      </c>
      <c r="E1053" s="284" t="s">
        <v>3783</v>
      </c>
      <c r="F1053" s="483">
        <f>IF(E1053="","",IF(COUNTIF('B.LT.QR.5.3 LTQR(Corp Agencies)'!$B$13:$B$1000,DropDown!$E1053)&gt;=1,"",ROW()-3))</f>
        <v>1050</v>
      </c>
      <c r="G1053" s="143" t="str">
        <f t="shared" si="49"/>
        <v>MARSH &amp; MCLENNAN AGENCIES LIMITED</v>
      </c>
      <c r="I1053" s="284"/>
      <c r="J1053" s="483" t="str">
        <f>IF(I1053="","",IF(COUNTIF('B.LT.QR.5.4 LTQR(Brokers)'!$B$13:$B$1000,DropDown!$I1053)&gt;=1,"",ROW()-3))</f>
        <v/>
      </c>
      <c r="K1053" s="143" t="str">
        <f t="shared" si="50"/>
        <v>N/A</v>
      </c>
    </row>
    <row r="1054" spans="1:11" ht="15" customHeight="1">
      <c r="A1054" s="284"/>
      <c r="B1054" s="483" t="str">
        <f>IF(A1054="","",IF(COUNTIF('B.LT.QR.5.2 LTQR(Bancassurance)'!$B$13:$B$1000,DropDown!$A1054)&gt;=1,"",ROW()-3))</f>
        <v/>
      </c>
      <c r="C1054" s="143" t="str">
        <f t="shared" si="48"/>
        <v>N/A</v>
      </c>
      <c r="E1054" s="284" t="s">
        <v>4785</v>
      </c>
      <c r="F1054" s="483">
        <f>IF(E1054="","",IF(COUNTIF('B.LT.QR.5.3 LTQR(Corp Agencies)'!$B$13:$B$1000,DropDown!$E1054)&gt;=1,"",ROW()-3))</f>
        <v>1051</v>
      </c>
      <c r="G1054" s="143" t="str">
        <f t="shared" si="49"/>
        <v>MARSH &amp; MCLENNAN INSURANCE SERVICES LIMITED</v>
      </c>
      <c r="I1054" s="284"/>
      <c r="J1054" s="483" t="str">
        <f>IF(I1054="","",IF(COUNTIF('B.LT.QR.5.4 LTQR(Brokers)'!$B$13:$B$1000,DropDown!$I1054)&gt;=1,"",ROW()-3))</f>
        <v/>
      </c>
      <c r="K1054" s="143" t="str">
        <f t="shared" si="50"/>
        <v>N/A</v>
      </c>
    </row>
    <row r="1055" spans="1:11" ht="15" customHeight="1">
      <c r="A1055" s="284"/>
      <c r="B1055" s="483" t="str">
        <f>IF(A1055="","",IF(COUNTIF('B.LT.QR.5.2 LTQR(Bancassurance)'!$B$13:$B$1000,DropDown!$A1055)&gt;=1,"",ROW()-3))</f>
        <v/>
      </c>
      <c r="C1055" s="143" t="str">
        <f t="shared" si="48"/>
        <v>N/A</v>
      </c>
      <c r="E1055" s="284" t="s">
        <v>3907</v>
      </c>
      <c r="F1055" s="483">
        <f>IF(E1055="","",IF(COUNTIF('B.LT.QR.5.3 LTQR(Corp Agencies)'!$B$13:$B$1000,DropDown!$E1055)&gt;=1,"",ROW()-3))</f>
        <v>1052</v>
      </c>
      <c r="G1055" s="143" t="str">
        <f t="shared" si="49"/>
        <v>Marsh Insurance Agencies Limited</v>
      </c>
      <c r="I1055" s="284"/>
      <c r="J1055" s="483" t="str">
        <f>IF(I1055="","",IF(COUNTIF('B.LT.QR.5.4 LTQR(Brokers)'!$B$13:$B$1000,DropDown!$I1055)&gt;=1,"",ROW()-3))</f>
        <v/>
      </c>
      <c r="K1055" s="143" t="str">
        <f t="shared" si="50"/>
        <v>N/A</v>
      </c>
    </row>
    <row r="1056" spans="1:11" ht="15" customHeight="1">
      <c r="A1056" s="284"/>
      <c r="B1056" s="483" t="str">
        <f>IF(A1056="","",IF(COUNTIF('B.LT.QR.5.2 LTQR(Bancassurance)'!$B$13:$B$1000,DropDown!$A1056)&gt;=1,"",ROW()-3))</f>
        <v/>
      </c>
      <c r="C1056" s="143" t="str">
        <f t="shared" si="48"/>
        <v>N/A</v>
      </c>
      <c r="E1056" s="284" t="s">
        <v>3425</v>
      </c>
      <c r="F1056" s="483">
        <f>IF(E1056="","",IF(COUNTIF('B.LT.QR.5.3 LTQR(Corp Agencies)'!$B$13:$B$1000,DropDown!$E1056)&gt;=1,"",ROW()-3))</f>
        <v>1053</v>
      </c>
      <c r="G1056" s="143" t="str">
        <f t="shared" si="49"/>
        <v>MARUZEN SHOWA (HK) LTD</v>
      </c>
      <c r="I1056" s="284"/>
      <c r="J1056" s="483" t="str">
        <f>IF(I1056="","",IF(COUNTIF('B.LT.QR.5.4 LTQR(Brokers)'!$B$13:$B$1000,DropDown!$I1056)&gt;=1,"",ROW()-3))</f>
        <v/>
      </c>
      <c r="K1056" s="143" t="str">
        <f t="shared" si="50"/>
        <v>N/A</v>
      </c>
    </row>
    <row r="1057" spans="1:11" ht="15" customHeight="1">
      <c r="A1057" s="284"/>
      <c r="B1057" s="483" t="str">
        <f>IF(A1057="","",IF(COUNTIF('B.LT.QR.5.2 LTQR(Bancassurance)'!$B$13:$B$1000,DropDown!$A1057)&gt;=1,"",ROW()-3))</f>
        <v/>
      </c>
      <c r="C1057" s="143" t="str">
        <f t="shared" si="48"/>
        <v>N/A</v>
      </c>
      <c r="E1057" s="284" t="s">
        <v>5499</v>
      </c>
      <c r="F1057" s="483">
        <f>IF(E1057="","",IF(COUNTIF('B.LT.QR.5.3 LTQR(Corp Agencies)'!$B$13:$B$1000,DropDown!$E1057)&gt;=1,"",ROW()-3))</f>
        <v>1054</v>
      </c>
      <c r="G1057" s="143" t="str">
        <f t="shared" si="49"/>
        <v>MARVELLOUS LUCK ENTERPRISES LTD</v>
      </c>
      <c r="I1057" s="284"/>
      <c r="J1057" s="483" t="str">
        <f>IF(I1057="","",IF(COUNTIF('B.LT.QR.5.4 LTQR(Brokers)'!$B$13:$B$1000,DropDown!$I1057)&gt;=1,"",ROW()-3))</f>
        <v/>
      </c>
      <c r="K1057" s="143" t="str">
        <f t="shared" si="50"/>
        <v>N/A</v>
      </c>
    </row>
    <row r="1058" spans="1:11" ht="15" customHeight="1">
      <c r="A1058" s="284"/>
      <c r="B1058" s="483" t="str">
        <f>IF(A1058="","",IF(COUNTIF('B.LT.QR.5.2 LTQR(Bancassurance)'!$B$13:$B$1000,DropDown!$A1058)&gt;=1,"",ROW()-3))</f>
        <v/>
      </c>
      <c r="C1058" s="143" t="str">
        <f t="shared" si="48"/>
        <v>N/A</v>
      </c>
      <c r="E1058" s="284" t="s">
        <v>3849</v>
      </c>
      <c r="F1058" s="483">
        <f>IF(E1058="","",IF(COUNTIF('B.LT.QR.5.3 LTQR(Corp Agencies)'!$B$13:$B$1000,DropDown!$E1058)&gt;=1,"",ROW()-3))</f>
        <v>1055</v>
      </c>
      <c r="G1058" s="143" t="str">
        <f t="shared" si="49"/>
        <v>MASCOT INSURANCE CONSULTING SERVICES</v>
      </c>
      <c r="I1058" s="284"/>
      <c r="J1058" s="483" t="str">
        <f>IF(I1058="","",IF(COUNTIF('B.LT.QR.5.4 LTQR(Brokers)'!$B$13:$B$1000,DropDown!$I1058)&gt;=1,"",ROW()-3))</f>
        <v/>
      </c>
      <c r="K1058" s="143" t="str">
        <f t="shared" si="50"/>
        <v>N/A</v>
      </c>
    </row>
    <row r="1059" spans="1:11" ht="15" customHeight="1">
      <c r="A1059" s="284"/>
      <c r="B1059" s="483" t="str">
        <f>IF(A1059="","",IF(COUNTIF('B.LT.QR.5.2 LTQR(Bancassurance)'!$B$13:$B$1000,DropDown!$A1059)&gt;=1,"",ROW()-3))</f>
        <v/>
      </c>
      <c r="C1059" s="143" t="str">
        <f t="shared" si="48"/>
        <v>N/A</v>
      </c>
      <c r="E1059" s="284" t="s">
        <v>3310</v>
      </c>
      <c r="F1059" s="483">
        <f>IF(E1059="","",IF(COUNTIF('B.LT.QR.5.3 LTQR(Corp Agencies)'!$B$13:$B$1000,DropDown!$E1059)&gt;=1,"",ROW()-3))</f>
        <v>1056</v>
      </c>
      <c r="G1059" s="143" t="str">
        <f t="shared" si="49"/>
        <v>MASS C &amp; A SERVICES CO</v>
      </c>
      <c r="I1059" s="284"/>
      <c r="J1059" s="483" t="str">
        <f>IF(I1059="","",IF(COUNTIF('B.LT.QR.5.4 LTQR(Brokers)'!$B$13:$B$1000,DropDown!$I1059)&gt;=1,"",ROW()-3))</f>
        <v/>
      </c>
      <c r="K1059" s="143" t="str">
        <f t="shared" si="50"/>
        <v>N/A</v>
      </c>
    </row>
    <row r="1060" spans="1:11" ht="15" customHeight="1">
      <c r="A1060" s="284"/>
      <c r="B1060" s="483" t="str">
        <f>IF(A1060="","",IF(COUNTIF('B.LT.QR.5.2 LTQR(Bancassurance)'!$B$13:$B$1000,DropDown!$A1060)&gt;=1,"",ROW()-3))</f>
        <v/>
      </c>
      <c r="C1060" s="143" t="str">
        <f t="shared" si="48"/>
        <v>N/A</v>
      </c>
      <c r="E1060" s="284" t="s">
        <v>4391</v>
      </c>
      <c r="F1060" s="483">
        <f>IF(E1060="","",IF(COUNTIF('B.LT.QR.5.3 LTQR(Corp Agencies)'!$B$13:$B$1000,DropDown!$E1060)&gt;=1,"",ROW()-3))</f>
        <v>1057</v>
      </c>
      <c r="G1060" s="143" t="str">
        <f t="shared" si="49"/>
        <v>MASS FINANCIAL SERVICES LTD</v>
      </c>
      <c r="I1060" s="284"/>
      <c r="J1060" s="483" t="str">
        <f>IF(I1060="","",IF(COUNTIF('B.LT.QR.5.4 LTQR(Brokers)'!$B$13:$B$1000,DropDown!$I1060)&gt;=1,"",ROW()-3))</f>
        <v/>
      </c>
      <c r="K1060" s="143" t="str">
        <f t="shared" si="50"/>
        <v>N/A</v>
      </c>
    </row>
    <row r="1061" spans="1:11" ht="15" customHeight="1">
      <c r="A1061" s="284"/>
      <c r="B1061" s="483" t="str">
        <f>IF(A1061="","",IF(COUNTIF('B.LT.QR.5.2 LTQR(Bancassurance)'!$B$13:$B$1000,DropDown!$A1061)&gt;=1,"",ROW()-3))</f>
        <v/>
      </c>
      <c r="C1061" s="143" t="str">
        <f t="shared" si="48"/>
        <v>N/A</v>
      </c>
      <c r="E1061" s="284" t="s">
        <v>3719</v>
      </c>
      <c r="F1061" s="483">
        <f>IF(E1061="","",IF(COUNTIF('B.LT.QR.5.3 LTQR(Corp Agencies)'!$B$13:$B$1000,DropDown!$E1061)&gt;=1,"",ROW()-3))</f>
        <v>1058</v>
      </c>
      <c r="G1061" s="143" t="str">
        <f t="shared" si="49"/>
        <v>MASS INSURANCE AGENCY LIMITED</v>
      </c>
      <c r="I1061" s="284"/>
      <c r="J1061" s="483" t="str">
        <f>IF(I1061="","",IF(COUNTIF('B.LT.QR.5.4 LTQR(Brokers)'!$B$13:$B$1000,DropDown!$I1061)&gt;=1,"",ROW()-3))</f>
        <v/>
      </c>
      <c r="K1061" s="143" t="str">
        <f t="shared" si="50"/>
        <v>N/A</v>
      </c>
    </row>
    <row r="1062" spans="1:11" ht="15" customHeight="1">
      <c r="A1062" s="284"/>
      <c r="B1062" s="483" t="str">
        <f>IF(A1062="","",IF(COUNTIF('B.LT.QR.5.2 LTQR(Bancassurance)'!$B$13:$B$1000,DropDown!$A1062)&gt;=1,"",ROW()-3))</f>
        <v/>
      </c>
      <c r="C1062" s="143" t="str">
        <f t="shared" si="48"/>
        <v>N/A</v>
      </c>
      <c r="E1062" s="284" t="s">
        <v>6495</v>
      </c>
      <c r="F1062" s="483">
        <f>IF(E1062="","",IF(COUNTIF('B.LT.QR.5.3 LTQR(Corp Agencies)'!$B$13:$B$1000,DropDown!$E1062)&gt;=1,"",ROW()-3))</f>
        <v>1059</v>
      </c>
      <c r="G1062" s="143" t="str">
        <f t="shared" si="49"/>
        <v>MASS INSURANCE SERVICES LTD</v>
      </c>
      <c r="I1062" s="284"/>
      <c r="J1062" s="483" t="str">
        <f>IF(I1062="","",IF(COUNTIF('B.LT.QR.5.4 LTQR(Brokers)'!$B$13:$B$1000,DropDown!$I1062)&gt;=1,"",ROW()-3))</f>
        <v/>
      </c>
      <c r="K1062" s="143" t="str">
        <f t="shared" si="50"/>
        <v>N/A</v>
      </c>
    </row>
    <row r="1063" spans="1:11" ht="15" customHeight="1">
      <c r="A1063" s="284"/>
      <c r="B1063" s="483" t="str">
        <f>IF(A1063="","",IF(COUNTIF('B.LT.QR.5.2 LTQR(Bancassurance)'!$B$13:$B$1000,DropDown!$A1063)&gt;=1,"",ROW()-3))</f>
        <v/>
      </c>
      <c r="C1063" s="143" t="str">
        <f t="shared" si="48"/>
        <v>N/A</v>
      </c>
      <c r="E1063" s="284" t="s">
        <v>4133</v>
      </c>
      <c r="F1063" s="483">
        <f>IF(E1063="","",IF(COUNTIF('B.LT.QR.5.3 LTQR(Corp Agencies)'!$B$13:$B$1000,DropDown!$E1063)&gt;=1,"",ROW()-3))</f>
        <v>1060</v>
      </c>
      <c r="G1063" s="143" t="str">
        <f t="shared" si="49"/>
        <v>MASS RISK MANAGER LIMITED</v>
      </c>
      <c r="I1063" s="284"/>
      <c r="J1063" s="483" t="str">
        <f>IF(I1063="","",IF(COUNTIF('B.LT.QR.5.4 LTQR(Brokers)'!$B$13:$B$1000,DropDown!$I1063)&gt;=1,"",ROW()-3))</f>
        <v/>
      </c>
      <c r="K1063" s="143" t="str">
        <f t="shared" si="50"/>
        <v>N/A</v>
      </c>
    </row>
    <row r="1064" spans="1:11" ht="15" customHeight="1">
      <c r="A1064" s="284"/>
      <c r="B1064" s="483" t="str">
        <f>IF(A1064="","",IF(COUNTIF('B.LT.QR.5.2 LTQR(Bancassurance)'!$B$13:$B$1000,DropDown!$A1064)&gt;=1,"",ROW()-3))</f>
        <v/>
      </c>
      <c r="C1064" s="143" t="str">
        <f t="shared" si="48"/>
        <v>N/A</v>
      </c>
      <c r="E1064" s="284" t="s">
        <v>6309</v>
      </c>
      <c r="F1064" s="483">
        <f>IF(E1064="","",IF(COUNTIF('B.LT.QR.5.3 LTQR(Corp Agencies)'!$B$13:$B$1000,DropDown!$E1064)&gt;=1,"",ROW()-3))</f>
        <v>1061</v>
      </c>
      <c r="G1064" s="143" t="str">
        <f t="shared" si="49"/>
        <v>MASSFINE ENTERPRISES LTD</v>
      </c>
      <c r="I1064" s="284"/>
      <c r="J1064" s="483" t="str">
        <f>IF(I1064="","",IF(COUNTIF('B.LT.QR.5.4 LTQR(Brokers)'!$B$13:$B$1000,DropDown!$I1064)&gt;=1,"",ROW()-3))</f>
        <v/>
      </c>
      <c r="K1064" s="143" t="str">
        <f t="shared" si="50"/>
        <v>N/A</v>
      </c>
    </row>
    <row r="1065" spans="1:11" ht="15" customHeight="1">
      <c r="A1065" s="284"/>
      <c r="B1065" s="483" t="str">
        <f>IF(A1065="","",IF(COUNTIF('B.LT.QR.5.2 LTQR(Bancassurance)'!$B$13:$B$1000,DropDown!$A1065)&gt;=1,"",ROW()-3))</f>
        <v/>
      </c>
      <c r="C1065" s="143" t="str">
        <f t="shared" si="48"/>
        <v>N/A</v>
      </c>
      <c r="E1065" s="284" t="s">
        <v>3733</v>
      </c>
      <c r="F1065" s="483">
        <f>IF(E1065="","",IF(COUNTIF('B.LT.QR.5.3 LTQR(Corp Agencies)'!$B$13:$B$1000,DropDown!$E1065)&gt;=1,"",ROW()-3))</f>
        <v>1062</v>
      </c>
      <c r="G1065" s="143" t="str">
        <f t="shared" si="49"/>
        <v>MASTER INSURANCE AND FINANCIAL SERVICES COMPANY</v>
      </c>
      <c r="I1065" s="284"/>
      <c r="J1065" s="483" t="str">
        <f>IF(I1065="","",IF(COUNTIF('B.LT.QR.5.4 LTQR(Brokers)'!$B$13:$B$1000,DropDown!$I1065)&gt;=1,"",ROW()-3))</f>
        <v/>
      </c>
      <c r="K1065" s="143" t="str">
        <f t="shared" si="50"/>
        <v>N/A</v>
      </c>
    </row>
    <row r="1066" spans="1:11" ht="15" customHeight="1">
      <c r="A1066" s="284"/>
      <c r="B1066" s="483" t="str">
        <f>IF(A1066="","",IF(COUNTIF('B.LT.QR.5.2 LTQR(Bancassurance)'!$B$13:$B$1000,DropDown!$A1066)&gt;=1,"",ROW()-3))</f>
        <v/>
      </c>
      <c r="C1066" s="143" t="str">
        <f t="shared" si="48"/>
        <v>N/A</v>
      </c>
      <c r="E1066" s="284" t="s">
        <v>4495</v>
      </c>
      <c r="F1066" s="483">
        <f>IF(E1066="","",IF(COUNTIF('B.LT.QR.5.3 LTQR(Corp Agencies)'!$B$13:$B$1000,DropDown!$E1066)&gt;=1,"",ROW()-3))</f>
        <v>1063</v>
      </c>
      <c r="G1066" s="143" t="str">
        <f t="shared" si="49"/>
        <v>MASTER INSURANCE CONSULTANTS CO., LIMITED</v>
      </c>
      <c r="I1066" s="284"/>
      <c r="J1066" s="483" t="str">
        <f>IF(I1066="","",IF(COUNTIF('B.LT.QR.5.4 LTQR(Brokers)'!$B$13:$B$1000,DropDown!$I1066)&gt;=1,"",ROW()-3))</f>
        <v/>
      </c>
      <c r="K1066" s="143" t="str">
        <f t="shared" si="50"/>
        <v>N/A</v>
      </c>
    </row>
    <row r="1067" spans="1:11" ht="15" customHeight="1">
      <c r="A1067" s="284"/>
      <c r="B1067" s="483" t="str">
        <f>IF(A1067="","",IF(COUNTIF('B.LT.QR.5.2 LTQR(Bancassurance)'!$B$13:$B$1000,DropDown!$A1067)&gt;=1,"",ROW()-3))</f>
        <v/>
      </c>
      <c r="C1067" s="143" t="str">
        <f t="shared" si="48"/>
        <v>N/A</v>
      </c>
      <c r="E1067" s="284" t="s">
        <v>4897</v>
      </c>
      <c r="F1067" s="483">
        <f>IF(E1067="","",IF(COUNTIF('B.LT.QR.5.3 LTQR(Corp Agencies)'!$B$13:$B$1000,DropDown!$E1067)&gt;=1,"",ROW()-3))</f>
        <v>1064</v>
      </c>
      <c r="G1067" s="143" t="str">
        <f t="shared" si="49"/>
        <v>MASTER WEALTH MANAGEMENT COMPANY LTD</v>
      </c>
      <c r="I1067" s="284"/>
      <c r="J1067" s="483" t="str">
        <f>IF(I1067="","",IF(COUNTIF('B.LT.QR.5.4 LTQR(Brokers)'!$B$13:$B$1000,DropDown!$I1067)&gt;=1,"",ROW()-3))</f>
        <v/>
      </c>
      <c r="K1067" s="143" t="str">
        <f t="shared" si="50"/>
        <v>N/A</v>
      </c>
    </row>
    <row r="1068" spans="1:11" ht="15" customHeight="1">
      <c r="A1068" s="284"/>
      <c r="B1068" s="483" t="str">
        <f>IF(A1068="","",IF(COUNTIF('B.LT.QR.5.2 LTQR(Bancassurance)'!$B$13:$B$1000,DropDown!$A1068)&gt;=1,"",ROW()-3))</f>
        <v/>
      </c>
      <c r="C1068" s="143" t="str">
        <f t="shared" si="48"/>
        <v>N/A</v>
      </c>
      <c r="E1068" s="284" t="s">
        <v>6587</v>
      </c>
      <c r="F1068" s="483">
        <f>IF(E1068="","",IF(COUNTIF('B.LT.QR.5.3 LTQR(Corp Agencies)'!$B$13:$B$1000,DropDown!$E1068)&gt;=1,"",ROW()-3))</f>
        <v>1065</v>
      </c>
      <c r="G1068" s="143" t="str">
        <f t="shared" si="49"/>
        <v>Mastermind International Services Co Limited</v>
      </c>
      <c r="I1068" s="284"/>
      <c r="J1068" s="483" t="str">
        <f>IF(I1068="","",IF(COUNTIF('B.LT.QR.5.4 LTQR(Brokers)'!$B$13:$B$1000,DropDown!$I1068)&gt;=1,"",ROW()-3))</f>
        <v/>
      </c>
      <c r="K1068" s="143" t="str">
        <f t="shared" si="50"/>
        <v>N/A</v>
      </c>
    </row>
    <row r="1069" spans="1:11" ht="15" customHeight="1">
      <c r="A1069" s="284"/>
      <c r="B1069" s="483" t="str">
        <f>IF(A1069="","",IF(COUNTIF('B.LT.QR.5.2 LTQR(Bancassurance)'!$B$13:$B$1000,DropDown!$A1069)&gt;=1,"",ROW()-3))</f>
        <v/>
      </c>
      <c r="C1069" s="143" t="str">
        <f t="shared" si="48"/>
        <v>N/A</v>
      </c>
      <c r="E1069" s="284" t="s">
        <v>5830</v>
      </c>
      <c r="F1069" s="483">
        <f>IF(E1069="","",IF(COUNTIF('B.LT.QR.5.3 LTQR(Corp Agencies)'!$B$13:$B$1000,DropDown!$E1069)&gt;=1,"",ROW()-3))</f>
        <v>1066</v>
      </c>
      <c r="G1069" s="143" t="str">
        <f t="shared" si="49"/>
        <v>MASTERWELL COMPANY</v>
      </c>
      <c r="I1069" s="284"/>
      <c r="J1069" s="483" t="str">
        <f>IF(I1069="","",IF(COUNTIF('B.LT.QR.5.4 LTQR(Brokers)'!$B$13:$B$1000,DropDown!$I1069)&gt;=1,"",ROW()-3))</f>
        <v/>
      </c>
      <c r="K1069" s="143" t="str">
        <f t="shared" si="50"/>
        <v>N/A</v>
      </c>
    </row>
    <row r="1070" spans="1:11" ht="15" customHeight="1">
      <c r="A1070" s="284"/>
      <c r="B1070" s="483" t="str">
        <f>IF(A1070="","",IF(COUNTIF('B.LT.QR.5.2 LTQR(Bancassurance)'!$B$13:$B$1000,DropDown!$A1070)&gt;=1,"",ROW()-3))</f>
        <v/>
      </c>
      <c r="C1070" s="143" t="str">
        <f t="shared" si="48"/>
        <v>N/A</v>
      </c>
      <c r="E1070" s="284" t="s">
        <v>4243</v>
      </c>
      <c r="F1070" s="483">
        <f>IF(E1070="","",IF(COUNTIF('B.LT.QR.5.3 LTQR(Corp Agencies)'!$B$13:$B$1000,DropDown!$E1070)&gt;=1,"",ROW()-3))</f>
        <v>1067</v>
      </c>
      <c r="G1070" s="143" t="str">
        <f t="shared" si="49"/>
        <v>MATSUMOTO CAR CONSULTANCY CO</v>
      </c>
      <c r="I1070" s="284"/>
      <c r="J1070" s="483" t="str">
        <f>IF(I1070="","",IF(COUNTIF('B.LT.QR.5.4 LTQR(Brokers)'!$B$13:$B$1000,DropDown!$I1070)&gt;=1,"",ROW()-3))</f>
        <v/>
      </c>
      <c r="K1070" s="143" t="str">
        <f t="shared" si="50"/>
        <v>N/A</v>
      </c>
    </row>
    <row r="1071" spans="1:11" ht="15" customHeight="1">
      <c r="A1071" s="284"/>
      <c r="B1071" s="483" t="str">
        <f>IF(A1071="","",IF(COUNTIF('B.LT.QR.5.2 LTQR(Bancassurance)'!$B$13:$B$1000,DropDown!$A1071)&gt;=1,"",ROW()-3))</f>
        <v/>
      </c>
      <c r="C1071" s="143" t="str">
        <f t="shared" si="48"/>
        <v>N/A</v>
      </c>
      <c r="E1071" s="284" t="s">
        <v>3151</v>
      </c>
      <c r="F1071" s="483">
        <f>IF(E1071="","",IF(COUNTIF('B.LT.QR.5.3 LTQR(Corp Agencies)'!$B$13:$B$1000,DropDown!$E1071)&gt;=1,"",ROW()-3))</f>
        <v>1068</v>
      </c>
      <c r="G1071" s="143" t="str">
        <f t="shared" si="49"/>
        <v>MATTHIAS INSURANCE &amp; FINANCIAL CONSULTANT</v>
      </c>
      <c r="I1071" s="284"/>
      <c r="J1071" s="483" t="str">
        <f>IF(I1071="","",IF(COUNTIF('B.LT.QR.5.4 LTQR(Brokers)'!$B$13:$B$1000,DropDown!$I1071)&gt;=1,"",ROW()-3))</f>
        <v/>
      </c>
      <c r="K1071" s="143" t="str">
        <f t="shared" si="50"/>
        <v>N/A</v>
      </c>
    </row>
    <row r="1072" spans="1:11" ht="15" customHeight="1">
      <c r="A1072" s="284"/>
      <c r="B1072" s="483" t="str">
        <f>IF(A1072="","",IF(COUNTIF('B.LT.QR.5.2 LTQR(Bancassurance)'!$B$13:$B$1000,DropDown!$A1072)&gt;=1,"",ROW()-3))</f>
        <v/>
      </c>
      <c r="C1072" s="143" t="str">
        <f t="shared" si="48"/>
        <v>N/A</v>
      </c>
      <c r="E1072" s="284" t="s">
        <v>6102</v>
      </c>
      <c r="F1072" s="483">
        <f>IF(E1072="","",IF(COUNTIF('B.LT.QR.5.3 LTQR(Corp Agencies)'!$B$13:$B$1000,DropDown!$E1072)&gt;=1,"",ROW()-3))</f>
        <v>1069</v>
      </c>
      <c r="G1072" s="143" t="str">
        <f t="shared" si="49"/>
        <v>MAX MAK CONSULTANCY CO</v>
      </c>
      <c r="I1072" s="284"/>
      <c r="J1072" s="483" t="str">
        <f>IF(I1072="","",IF(COUNTIF('B.LT.QR.5.4 LTQR(Brokers)'!$B$13:$B$1000,DropDown!$I1072)&gt;=1,"",ROW()-3))</f>
        <v/>
      </c>
      <c r="K1072" s="143" t="str">
        <f t="shared" si="50"/>
        <v>N/A</v>
      </c>
    </row>
    <row r="1073" spans="1:11" ht="15" customHeight="1">
      <c r="A1073" s="284"/>
      <c r="B1073" s="483" t="str">
        <f>IF(A1073="","",IF(COUNTIF('B.LT.QR.5.2 LTQR(Bancassurance)'!$B$13:$B$1000,DropDown!$A1073)&gt;=1,"",ROW()-3))</f>
        <v/>
      </c>
      <c r="C1073" s="143" t="str">
        <f t="shared" si="48"/>
        <v>N/A</v>
      </c>
      <c r="E1073" s="284" t="s">
        <v>4539</v>
      </c>
      <c r="F1073" s="483">
        <f>IF(E1073="","",IF(COUNTIF('B.LT.QR.5.3 LTQR(Corp Agencies)'!$B$13:$B$1000,DropDown!$E1073)&gt;=1,"",ROW()-3))</f>
        <v>1070</v>
      </c>
      <c r="G1073" s="143" t="str">
        <f t="shared" si="49"/>
        <v>MAXLIGHT LIMITED</v>
      </c>
      <c r="I1073" s="284"/>
      <c r="J1073" s="483" t="str">
        <f>IF(I1073="","",IF(COUNTIF('B.LT.QR.5.4 LTQR(Brokers)'!$B$13:$B$1000,DropDown!$I1073)&gt;=1,"",ROW()-3))</f>
        <v/>
      </c>
      <c r="K1073" s="143" t="str">
        <f t="shared" si="50"/>
        <v>N/A</v>
      </c>
    </row>
    <row r="1074" spans="1:11" ht="15" customHeight="1">
      <c r="A1074" s="284"/>
      <c r="B1074" s="483" t="str">
        <f>IF(A1074="","",IF(COUNTIF('B.LT.QR.5.2 LTQR(Bancassurance)'!$B$13:$B$1000,DropDown!$A1074)&gt;=1,"",ROW()-3))</f>
        <v/>
      </c>
      <c r="C1074" s="143" t="str">
        <f t="shared" si="48"/>
        <v>N/A</v>
      </c>
      <c r="E1074" s="284" t="s">
        <v>3233</v>
      </c>
      <c r="F1074" s="483">
        <f>IF(E1074="","",IF(COUNTIF('B.LT.QR.5.3 LTQR(Corp Agencies)'!$B$13:$B$1000,DropDown!$E1074)&gt;=1,"",ROW()-3))</f>
        <v>1071</v>
      </c>
      <c r="G1074" s="143" t="str">
        <f t="shared" si="49"/>
        <v>MAXROY INSURANCE CONSULTANTS CO</v>
      </c>
      <c r="I1074" s="284"/>
      <c r="J1074" s="483" t="str">
        <f>IF(I1074="","",IF(COUNTIF('B.LT.QR.5.4 LTQR(Brokers)'!$B$13:$B$1000,DropDown!$I1074)&gt;=1,"",ROW()-3))</f>
        <v/>
      </c>
      <c r="K1074" s="143" t="str">
        <f t="shared" si="50"/>
        <v>N/A</v>
      </c>
    </row>
    <row r="1075" spans="1:11" ht="15" customHeight="1">
      <c r="A1075" s="284"/>
      <c r="B1075" s="483" t="str">
        <f>IF(A1075="","",IF(COUNTIF('B.LT.QR.5.2 LTQR(Bancassurance)'!$B$13:$B$1000,DropDown!$A1075)&gt;=1,"",ROW()-3))</f>
        <v/>
      </c>
      <c r="C1075" s="143" t="str">
        <f t="shared" si="48"/>
        <v>N/A</v>
      </c>
      <c r="E1075" s="284" t="s">
        <v>3807</v>
      </c>
      <c r="F1075" s="483">
        <f>IF(E1075="","",IF(COUNTIF('B.LT.QR.5.3 LTQR(Corp Agencies)'!$B$13:$B$1000,DropDown!$E1075)&gt;=1,"",ROW()-3))</f>
        <v>1072</v>
      </c>
      <c r="G1075" s="143" t="str">
        <f t="shared" si="49"/>
        <v>MAY'S INSURANCE AGENCY CO</v>
      </c>
      <c r="I1075" s="284"/>
      <c r="J1075" s="483" t="str">
        <f>IF(I1075="","",IF(COUNTIF('B.LT.QR.5.4 LTQR(Brokers)'!$B$13:$B$1000,DropDown!$I1075)&gt;=1,"",ROW()-3))</f>
        <v/>
      </c>
      <c r="K1075" s="143" t="str">
        <f t="shared" si="50"/>
        <v>N/A</v>
      </c>
    </row>
    <row r="1076" spans="1:11" ht="15" customHeight="1">
      <c r="A1076" s="284"/>
      <c r="B1076" s="483" t="str">
        <f>IF(A1076="","",IF(COUNTIF('B.LT.QR.5.2 LTQR(Bancassurance)'!$B$13:$B$1000,DropDown!$A1076)&gt;=1,"",ROW()-3))</f>
        <v/>
      </c>
      <c r="C1076" s="143" t="str">
        <f t="shared" si="48"/>
        <v>N/A</v>
      </c>
      <c r="E1076" s="284" t="s">
        <v>6369</v>
      </c>
      <c r="F1076" s="483">
        <f>IF(E1076="","",IF(COUNTIF('B.LT.QR.5.3 LTQR(Corp Agencies)'!$B$13:$B$1000,DropDown!$E1076)&gt;=1,"",ROW()-3))</f>
        <v>1073</v>
      </c>
      <c r="G1076" s="143" t="str">
        <f t="shared" si="49"/>
        <v>MAY'S INSURANCE AGENCY COMPANY LIMITED</v>
      </c>
      <c r="I1076" s="284"/>
      <c r="J1076" s="483" t="str">
        <f>IF(I1076="","",IF(COUNTIF('B.LT.QR.5.4 LTQR(Brokers)'!$B$13:$B$1000,DropDown!$I1076)&gt;=1,"",ROW()-3))</f>
        <v/>
      </c>
      <c r="K1076" s="143" t="str">
        <f t="shared" si="50"/>
        <v>N/A</v>
      </c>
    </row>
    <row r="1077" spans="1:11" ht="15" customHeight="1">
      <c r="A1077" s="284"/>
      <c r="B1077" s="483" t="str">
        <f>IF(A1077="","",IF(COUNTIF('B.LT.QR.5.2 LTQR(Bancassurance)'!$B$13:$B$1000,DropDown!$A1077)&gt;=1,"",ROW()-3))</f>
        <v/>
      </c>
      <c r="C1077" s="143" t="str">
        <f t="shared" si="48"/>
        <v>N/A</v>
      </c>
      <c r="E1077" s="284" t="s">
        <v>6176</v>
      </c>
      <c r="F1077" s="483">
        <f>IF(E1077="","",IF(COUNTIF('B.LT.QR.5.3 LTQR(Corp Agencies)'!$B$13:$B$1000,DropDown!$E1077)&gt;=1,"",ROW()-3))</f>
        <v>1074</v>
      </c>
      <c r="G1077" s="143" t="str">
        <f t="shared" si="49"/>
        <v>MBA INSURANCE CONSULTANT</v>
      </c>
      <c r="I1077" s="284"/>
      <c r="J1077" s="483" t="str">
        <f>IF(I1077="","",IF(COUNTIF('B.LT.QR.5.4 LTQR(Brokers)'!$B$13:$B$1000,DropDown!$I1077)&gt;=1,"",ROW()-3))</f>
        <v/>
      </c>
      <c r="K1077" s="143" t="str">
        <f t="shared" si="50"/>
        <v>N/A</v>
      </c>
    </row>
    <row r="1078" spans="1:11" ht="15" customHeight="1">
      <c r="A1078" s="284"/>
      <c r="B1078" s="483" t="str">
        <f>IF(A1078="","",IF(COUNTIF('B.LT.QR.5.2 LTQR(Bancassurance)'!$B$13:$B$1000,DropDown!$A1078)&gt;=1,"",ROW()-3))</f>
        <v/>
      </c>
      <c r="C1078" s="143" t="str">
        <f t="shared" si="48"/>
        <v>N/A</v>
      </c>
      <c r="E1078" s="284" t="s">
        <v>3485</v>
      </c>
      <c r="F1078" s="483">
        <f>IF(E1078="","",IF(COUNTIF('B.LT.QR.5.3 LTQR(Corp Agencies)'!$B$13:$B$1000,DropDown!$E1078)&gt;=1,"",ROW()-3))</f>
        <v>1075</v>
      </c>
      <c r="G1078" s="143" t="str">
        <f t="shared" si="49"/>
        <v>MEGAPOLE INSURANCE CONSULTANTS</v>
      </c>
      <c r="I1078" s="284"/>
      <c r="J1078" s="483" t="str">
        <f>IF(I1078="","",IF(COUNTIF('B.LT.QR.5.4 LTQR(Brokers)'!$B$13:$B$1000,DropDown!$I1078)&gt;=1,"",ROW()-3))</f>
        <v/>
      </c>
      <c r="K1078" s="143" t="str">
        <f t="shared" si="50"/>
        <v>N/A</v>
      </c>
    </row>
    <row r="1079" spans="1:11" ht="15" customHeight="1">
      <c r="A1079" s="284"/>
      <c r="B1079" s="483" t="str">
        <f>IF(A1079="","",IF(COUNTIF('B.LT.QR.5.2 LTQR(Bancassurance)'!$B$13:$B$1000,DropDown!$A1079)&gt;=1,"",ROW()-3))</f>
        <v/>
      </c>
      <c r="C1079" s="143" t="str">
        <f t="shared" si="48"/>
        <v>N/A</v>
      </c>
      <c r="E1079" s="284" t="s">
        <v>2906</v>
      </c>
      <c r="F1079" s="483">
        <f>IF(E1079="","",IF(COUNTIF('B.LT.QR.5.3 LTQR(Corp Agencies)'!$B$13:$B$1000,DropDown!$E1079)&gt;=1,"",ROW()-3))</f>
        <v>1076</v>
      </c>
      <c r="G1079" s="143" t="str">
        <f t="shared" si="49"/>
        <v>MEGASEA EMPLOYMENT AGENCY LIMITED</v>
      </c>
      <c r="I1079" s="284"/>
      <c r="J1079" s="483" t="str">
        <f>IF(I1079="","",IF(COUNTIF('B.LT.QR.5.4 LTQR(Brokers)'!$B$13:$B$1000,DropDown!$I1079)&gt;=1,"",ROW()-3))</f>
        <v/>
      </c>
      <c r="K1079" s="143" t="str">
        <f t="shared" si="50"/>
        <v>N/A</v>
      </c>
    </row>
    <row r="1080" spans="1:11" ht="15" customHeight="1">
      <c r="A1080" s="284"/>
      <c r="B1080" s="483" t="str">
        <f>IF(A1080="","",IF(COUNTIF('B.LT.QR.5.2 LTQR(Bancassurance)'!$B$13:$B$1000,DropDown!$A1080)&gt;=1,"",ROW()-3))</f>
        <v/>
      </c>
      <c r="C1080" s="143" t="str">
        <f t="shared" si="48"/>
        <v>N/A</v>
      </c>
      <c r="E1080" s="284" t="s">
        <v>5219</v>
      </c>
      <c r="F1080" s="483">
        <f>IF(E1080="","",IF(COUNTIF('B.LT.QR.5.3 LTQR(Corp Agencies)'!$B$13:$B$1000,DropDown!$E1080)&gt;=1,"",ROW()-3))</f>
        <v>1077</v>
      </c>
      <c r="G1080" s="143" t="str">
        <f t="shared" si="49"/>
        <v>MEI KAN MOTORS LTD</v>
      </c>
      <c r="I1080" s="284"/>
      <c r="J1080" s="483" t="str">
        <f>IF(I1080="","",IF(COUNTIF('B.LT.QR.5.4 LTQR(Brokers)'!$B$13:$B$1000,DropDown!$I1080)&gt;=1,"",ROW()-3))</f>
        <v/>
      </c>
      <c r="K1080" s="143" t="str">
        <f t="shared" si="50"/>
        <v>N/A</v>
      </c>
    </row>
    <row r="1081" spans="1:11" ht="15" customHeight="1">
      <c r="A1081" s="284"/>
      <c r="B1081" s="483" t="str">
        <f>IF(A1081="","",IF(COUNTIF('B.LT.QR.5.2 LTQR(Bancassurance)'!$B$13:$B$1000,DropDown!$A1081)&gt;=1,"",ROW()-3))</f>
        <v/>
      </c>
      <c r="C1081" s="143" t="str">
        <f t="shared" si="48"/>
        <v>N/A</v>
      </c>
      <c r="E1081" s="284" t="s">
        <v>5800</v>
      </c>
      <c r="F1081" s="483">
        <f>IF(E1081="","",IF(COUNTIF('B.LT.QR.5.3 LTQR(Corp Agencies)'!$B$13:$B$1000,DropDown!$E1081)&gt;=1,"",ROW()-3))</f>
        <v>1078</v>
      </c>
      <c r="G1081" s="143" t="str">
        <f t="shared" si="49"/>
        <v>MELBOURNE (DEVELOP PROJECT) INSURANCE AGENCY LIMITED</v>
      </c>
      <c r="I1081" s="284"/>
      <c r="J1081" s="483" t="str">
        <f>IF(I1081="","",IF(COUNTIF('B.LT.QR.5.4 LTQR(Brokers)'!$B$13:$B$1000,DropDown!$I1081)&gt;=1,"",ROW()-3))</f>
        <v/>
      </c>
      <c r="K1081" s="143" t="str">
        <f t="shared" si="50"/>
        <v>N/A</v>
      </c>
    </row>
    <row r="1082" spans="1:11" ht="15" customHeight="1">
      <c r="A1082" s="284"/>
      <c r="B1082" s="483" t="str">
        <f>IF(A1082="","",IF(COUNTIF('B.LT.QR.5.2 LTQR(Bancassurance)'!$B$13:$B$1000,DropDown!$A1082)&gt;=1,"",ROW()-3))</f>
        <v/>
      </c>
      <c r="C1082" s="143" t="str">
        <f t="shared" si="48"/>
        <v>N/A</v>
      </c>
      <c r="E1082" s="284" t="s">
        <v>5467</v>
      </c>
      <c r="F1082" s="483">
        <f>IF(E1082="","",IF(COUNTIF('B.LT.QR.5.3 LTQR(Corp Agencies)'!$B$13:$B$1000,DropDown!$E1082)&gt;=1,"",ROW()-3))</f>
        <v>1079</v>
      </c>
      <c r="G1082" s="143" t="str">
        <f t="shared" si="49"/>
        <v>MELBOURNE INSURANCE AGENCY LTD</v>
      </c>
      <c r="I1082" s="284"/>
      <c r="J1082" s="483" t="str">
        <f>IF(I1082="","",IF(COUNTIF('B.LT.QR.5.4 LTQR(Brokers)'!$B$13:$B$1000,DropDown!$I1082)&gt;=1,"",ROW()-3))</f>
        <v/>
      </c>
      <c r="K1082" s="143" t="str">
        <f t="shared" si="50"/>
        <v>N/A</v>
      </c>
    </row>
    <row r="1083" spans="1:11" ht="15" customHeight="1">
      <c r="A1083" s="284"/>
      <c r="B1083" s="483" t="str">
        <f>IF(A1083="","",IF(COUNTIF('B.LT.QR.5.2 LTQR(Bancassurance)'!$B$13:$B$1000,DropDown!$A1083)&gt;=1,"",ROW()-3))</f>
        <v/>
      </c>
      <c r="C1083" s="143" t="str">
        <f t="shared" si="48"/>
        <v>N/A</v>
      </c>
      <c r="E1083" s="284" t="s">
        <v>5649</v>
      </c>
      <c r="F1083" s="483">
        <f>IF(E1083="","",IF(COUNTIF('B.LT.QR.5.3 LTQR(Corp Agencies)'!$B$13:$B$1000,DropDown!$E1083)&gt;=1,"",ROW()-3))</f>
        <v>1080</v>
      </c>
      <c r="G1083" s="143" t="str">
        <f t="shared" si="49"/>
        <v>MELBOURNE INSURANCE AGENCY O/B FIRST WORLD SERVICE LTD</v>
      </c>
      <c r="I1083" s="284"/>
      <c r="J1083" s="483" t="str">
        <f>IF(I1083="","",IF(COUNTIF('B.LT.QR.5.4 LTQR(Brokers)'!$B$13:$B$1000,DropDown!$I1083)&gt;=1,"",ROW()-3))</f>
        <v/>
      </c>
      <c r="K1083" s="143" t="str">
        <f t="shared" si="50"/>
        <v>N/A</v>
      </c>
    </row>
    <row r="1084" spans="1:11" ht="15" customHeight="1">
      <c r="A1084" s="284"/>
      <c r="B1084" s="483" t="str">
        <f>IF(A1084="","",IF(COUNTIF('B.LT.QR.5.2 LTQR(Bancassurance)'!$B$13:$B$1000,DropDown!$A1084)&gt;=1,"",ROW()-3))</f>
        <v/>
      </c>
      <c r="C1084" s="143" t="str">
        <f t="shared" si="48"/>
        <v>N/A</v>
      </c>
      <c r="E1084" s="284" t="s">
        <v>3923</v>
      </c>
      <c r="F1084" s="483">
        <f>IF(E1084="","",IF(COUNTIF('B.LT.QR.5.3 LTQR(Corp Agencies)'!$B$13:$B$1000,DropDown!$E1084)&gt;=1,"",ROW()-3))</f>
        <v>1081</v>
      </c>
      <c r="G1084" s="143" t="str">
        <f t="shared" si="49"/>
        <v>MELBOURNE INSURANCE GROUP LIMITED</v>
      </c>
      <c r="I1084" s="284"/>
      <c r="J1084" s="483" t="str">
        <f>IF(I1084="","",IF(COUNTIF('B.LT.QR.5.4 LTQR(Brokers)'!$B$13:$B$1000,DropDown!$I1084)&gt;=1,"",ROW()-3))</f>
        <v/>
      </c>
      <c r="K1084" s="143" t="str">
        <f t="shared" si="50"/>
        <v>N/A</v>
      </c>
    </row>
    <row r="1085" spans="1:11" ht="15" customHeight="1">
      <c r="A1085" s="284"/>
      <c r="B1085" s="483" t="str">
        <f>IF(A1085="","",IF(COUNTIF('B.LT.QR.5.2 LTQR(Bancassurance)'!$B$13:$B$1000,DropDown!$A1085)&gt;=1,"",ROW()-3))</f>
        <v/>
      </c>
      <c r="C1085" s="143" t="str">
        <f t="shared" si="48"/>
        <v>N/A</v>
      </c>
      <c r="E1085" s="284" t="s">
        <v>6317</v>
      </c>
      <c r="F1085" s="483">
        <f>IF(E1085="","",IF(COUNTIF('B.LT.QR.5.3 LTQR(Corp Agencies)'!$B$13:$B$1000,DropDown!$E1085)&gt;=1,"",ROW()-3))</f>
        <v>1082</v>
      </c>
      <c r="G1085" s="143" t="str">
        <f t="shared" si="49"/>
        <v>MESSIE INSURANCE AGENCY LIMITED</v>
      </c>
      <c r="I1085" s="284"/>
      <c r="J1085" s="483" t="str">
        <f>IF(I1085="","",IF(COUNTIF('B.LT.QR.5.4 LTQR(Brokers)'!$B$13:$B$1000,DropDown!$I1085)&gt;=1,"",ROW()-3))</f>
        <v/>
      </c>
      <c r="K1085" s="143" t="str">
        <f t="shared" si="50"/>
        <v>N/A</v>
      </c>
    </row>
    <row r="1086" spans="1:11" ht="15" customHeight="1">
      <c r="A1086" s="284"/>
      <c r="B1086" s="483" t="str">
        <f>IF(A1086="","",IF(COUNTIF('B.LT.QR.5.2 LTQR(Bancassurance)'!$B$13:$B$1000,DropDown!$A1086)&gt;=1,"",ROW()-3))</f>
        <v/>
      </c>
      <c r="C1086" s="143" t="str">
        <f t="shared" si="48"/>
        <v>N/A</v>
      </c>
      <c r="E1086" s="284" t="s">
        <v>6415</v>
      </c>
      <c r="F1086" s="483">
        <f>IF(E1086="","",IF(COUNTIF('B.LT.QR.5.3 LTQR(Corp Agencies)'!$B$13:$B$1000,DropDown!$E1086)&gt;=1,"",ROW()-3))</f>
        <v>1083</v>
      </c>
      <c r="G1086" s="143" t="str">
        <f t="shared" si="49"/>
        <v>METRO CHINA HONG KONG CO.</v>
      </c>
      <c r="I1086" s="284"/>
      <c r="J1086" s="483" t="str">
        <f>IF(I1086="","",IF(COUNTIF('B.LT.QR.5.4 LTQR(Brokers)'!$B$13:$B$1000,DropDown!$I1086)&gt;=1,"",ROW()-3))</f>
        <v/>
      </c>
      <c r="K1086" s="143" t="str">
        <f t="shared" si="50"/>
        <v>N/A</v>
      </c>
    </row>
    <row r="1087" spans="1:11" ht="15" customHeight="1">
      <c r="A1087" s="284"/>
      <c r="B1087" s="483" t="str">
        <f>IF(A1087="","",IF(COUNTIF('B.LT.QR.5.2 LTQR(Bancassurance)'!$B$13:$B$1000,DropDown!$A1087)&gt;=1,"",ROW()-3))</f>
        <v/>
      </c>
      <c r="C1087" s="143" t="str">
        <f t="shared" si="48"/>
        <v>N/A</v>
      </c>
      <c r="E1087" s="284" t="s">
        <v>5141</v>
      </c>
      <c r="F1087" s="483">
        <f>IF(E1087="","",IF(COUNTIF('B.LT.QR.5.3 LTQR(Corp Agencies)'!$B$13:$B$1000,DropDown!$E1087)&gt;=1,"",ROW()-3))</f>
        <v>1084</v>
      </c>
      <c r="G1087" s="143" t="str">
        <f t="shared" si="49"/>
        <v>METRO INSURANCE AGENCY</v>
      </c>
      <c r="I1087" s="284"/>
      <c r="J1087" s="483" t="str">
        <f>IF(I1087="","",IF(COUNTIF('B.LT.QR.5.4 LTQR(Brokers)'!$B$13:$B$1000,DropDown!$I1087)&gt;=1,"",ROW()-3))</f>
        <v/>
      </c>
      <c r="K1087" s="143" t="str">
        <f t="shared" si="50"/>
        <v>N/A</v>
      </c>
    </row>
    <row r="1088" spans="1:11" ht="15" customHeight="1">
      <c r="A1088" s="284"/>
      <c r="B1088" s="483" t="str">
        <f>IF(A1088="","",IF(COUNTIF('B.LT.QR.5.2 LTQR(Bancassurance)'!$B$13:$B$1000,DropDown!$A1088)&gt;=1,"",ROW()-3))</f>
        <v/>
      </c>
      <c r="C1088" s="143" t="str">
        <f t="shared" si="48"/>
        <v>N/A</v>
      </c>
      <c r="E1088" s="284" t="s">
        <v>3275</v>
      </c>
      <c r="F1088" s="483">
        <f>IF(E1088="","",IF(COUNTIF('B.LT.QR.5.3 LTQR(Corp Agencies)'!$B$13:$B$1000,DropDown!$E1088)&gt;=1,"",ROW()-3))</f>
        <v>1085</v>
      </c>
      <c r="G1088" s="143" t="str">
        <f t="shared" si="49"/>
        <v>METRO INSURANCE AGENCY LTD</v>
      </c>
      <c r="I1088" s="284"/>
      <c r="J1088" s="483" t="str">
        <f>IF(I1088="","",IF(COUNTIF('B.LT.QR.5.4 LTQR(Brokers)'!$B$13:$B$1000,DropDown!$I1088)&gt;=1,"",ROW()-3))</f>
        <v/>
      </c>
      <c r="K1088" s="143" t="str">
        <f t="shared" si="50"/>
        <v>N/A</v>
      </c>
    </row>
    <row r="1089" spans="1:11" ht="15" customHeight="1">
      <c r="A1089" s="284"/>
      <c r="B1089" s="483" t="str">
        <f>IF(A1089="","",IF(COUNTIF('B.LT.QR.5.2 LTQR(Bancassurance)'!$B$13:$B$1000,DropDown!$A1089)&gt;=1,"",ROW()-3))</f>
        <v/>
      </c>
      <c r="C1089" s="143" t="str">
        <f t="shared" si="48"/>
        <v>N/A</v>
      </c>
      <c r="E1089" s="284" t="s">
        <v>3374</v>
      </c>
      <c r="F1089" s="483">
        <f>IF(E1089="","",IF(COUNTIF('B.LT.QR.5.3 LTQR(Corp Agencies)'!$B$13:$B$1000,DropDown!$E1089)&gt;=1,"",ROW()-3))</f>
        <v>1086</v>
      </c>
      <c r="G1089" s="143" t="str">
        <f t="shared" si="49"/>
        <v>METRO MOTORS LIMITED</v>
      </c>
      <c r="I1089" s="284"/>
      <c r="J1089" s="483" t="str">
        <f>IF(I1089="","",IF(COUNTIF('B.LT.QR.5.4 LTQR(Brokers)'!$B$13:$B$1000,DropDown!$I1089)&gt;=1,"",ROW()-3))</f>
        <v/>
      </c>
      <c r="K1089" s="143" t="str">
        <f t="shared" si="50"/>
        <v>N/A</v>
      </c>
    </row>
    <row r="1090" spans="1:11" ht="15" customHeight="1">
      <c r="A1090" s="284"/>
      <c r="B1090" s="483" t="str">
        <f>IF(A1090="","",IF(COUNTIF('B.LT.QR.5.2 LTQR(Bancassurance)'!$B$13:$B$1000,DropDown!$A1090)&gt;=1,"",ROW()-3))</f>
        <v/>
      </c>
      <c r="C1090" s="143" t="str">
        <f t="shared" si="48"/>
        <v>N/A</v>
      </c>
      <c r="E1090" s="284" t="s">
        <v>3463</v>
      </c>
      <c r="F1090" s="483">
        <f>IF(E1090="","",IF(COUNTIF('B.LT.QR.5.3 LTQR(Corp Agencies)'!$B$13:$B$1000,DropDown!$E1090)&gt;=1,"",ROW()-3))</f>
        <v>1087</v>
      </c>
      <c r="G1090" s="143" t="str">
        <f t="shared" si="49"/>
        <v>MFA CONSULTANT COMPANY</v>
      </c>
      <c r="I1090" s="284"/>
      <c r="J1090" s="483" t="str">
        <f>IF(I1090="","",IF(COUNTIF('B.LT.QR.5.4 LTQR(Brokers)'!$B$13:$B$1000,DropDown!$I1090)&gt;=1,"",ROW()-3))</f>
        <v/>
      </c>
      <c r="K1090" s="143" t="str">
        <f t="shared" si="50"/>
        <v>N/A</v>
      </c>
    </row>
    <row r="1091" spans="1:11" ht="15" customHeight="1">
      <c r="A1091" s="284"/>
      <c r="B1091" s="483" t="str">
        <f>IF(A1091="","",IF(COUNTIF('B.LT.QR.5.2 LTQR(Bancassurance)'!$B$13:$B$1000,DropDown!$A1091)&gt;=1,"",ROW()-3))</f>
        <v/>
      </c>
      <c r="C1091" s="143" t="str">
        <f t="shared" si="48"/>
        <v>N/A</v>
      </c>
      <c r="E1091" s="284" t="s">
        <v>3915</v>
      </c>
      <c r="F1091" s="483">
        <f>IF(E1091="","",IF(COUNTIF('B.LT.QR.5.3 LTQR(Corp Agencies)'!$B$13:$B$1000,DropDown!$E1091)&gt;=1,"",ROW()-3))</f>
        <v>1088</v>
      </c>
      <c r="G1091" s="143" t="str">
        <f t="shared" si="49"/>
        <v>MG INSURANCE AGENTS CO</v>
      </c>
      <c r="I1091" s="284"/>
      <c r="J1091" s="483" t="str">
        <f>IF(I1091="","",IF(COUNTIF('B.LT.QR.5.4 LTQR(Brokers)'!$B$13:$B$1000,DropDown!$I1091)&gt;=1,"",ROW()-3))</f>
        <v/>
      </c>
      <c r="K1091" s="143" t="str">
        <f t="shared" si="50"/>
        <v>N/A</v>
      </c>
    </row>
    <row r="1092" spans="1:11" ht="15" customHeight="1">
      <c r="A1092" s="284"/>
      <c r="B1092" s="483" t="str">
        <f>IF(A1092="","",IF(COUNTIF('B.LT.QR.5.2 LTQR(Bancassurance)'!$B$13:$B$1000,DropDown!$A1092)&gt;=1,"",ROW()-3))</f>
        <v/>
      </c>
      <c r="C1092" s="143" t="str">
        <f t="shared" si="48"/>
        <v>N/A</v>
      </c>
      <c r="E1092" s="284" t="s">
        <v>4183</v>
      </c>
      <c r="F1092" s="483">
        <f>IF(E1092="","",IF(COUNTIF('B.LT.QR.5.3 LTQR(Corp Agencies)'!$B$13:$B$1000,DropDown!$E1092)&gt;=1,"",ROW()-3))</f>
        <v>1089</v>
      </c>
      <c r="G1092" s="143" t="str">
        <f t="shared" si="49"/>
        <v>MG INSURANCE AGENTS COMPANY LIMITED</v>
      </c>
      <c r="I1092" s="284"/>
      <c r="J1092" s="483" t="str">
        <f>IF(I1092="","",IF(COUNTIF('B.LT.QR.5.4 LTQR(Brokers)'!$B$13:$B$1000,DropDown!$I1092)&gt;=1,"",ROW()-3))</f>
        <v/>
      </c>
      <c r="K1092" s="143" t="str">
        <f t="shared" si="50"/>
        <v>N/A</v>
      </c>
    </row>
    <row r="1093" spans="1:11" ht="15" customHeight="1">
      <c r="A1093" s="284"/>
      <c r="B1093" s="483" t="str">
        <f>IF(A1093="","",IF(COUNTIF('B.LT.QR.5.2 LTQR(Bancassurance)'!$B$13:$B$1000,DropDown!$A1093)&gt;=1,"",ROW()-3))</f>
        <v/>
      </c>
      <c r="C1093" s="143" t="str">
        <f t="shared" ref="C1093:C1156" si="51">IF(ROW(A1093)-ROW(A$4)+1&gt;COUNT(B$4:B$2002),"N/A",INDEX($A$4:$A$2002,SMALL($B$4:$B$2002,1+ROW(A1093)-ROW(A$4))))</f>
        <v>N/A</v>
      </c>
      <c r="E1093" s="284" t="s">
        <v>3253</v>
      </c>
      <c r="F1093" s="483">
        <f>IF(E1093="","",IF(COUNTIF('B.LT.QR.5.3 LTQR(Corp Agencies)'!$B$13:$B$1000,DropDown!$E1093)&gt;=1,"",ROW()-3))</f>
        <v>1090</v>
      </c>
      <c r="G1093" s="143" t="str">
        <f t="shared" ref="G1093:G1156" si="52">IF(ROW(E1093)-ROW(E$4)+1&gt;COUNT(F$4:F$2002),"N/A",INDEX($E$4:$E$2002,SMALL($F$4:$F$2002,1+ROW(E1093)-ROW(E$4))))</f>
        <v>MING FAI INSURANCE SERVICES CO</v>
      </c>
      <c r="I1093" s="284"/>
      <c r="J1093" s="483" t="str">
        <f>IF(I1093="","",IF(COUNTIF('B.LT.QR.5.4 LTQR(Brokers)'!$B$13:$B$1000,DropDown!$I1093)&gt;=1,"",ROW()-3))</f>
        <v/>
      </c>
      <c r="K1093" s="143" t="str">
        <f t="shared" ref="K1093:K1156" si="53">IF(ROW(I1093)-ROW(I$4)+1&gt;COUNT(J$4:J$2002),"N/A",INDEX($I$4:$I$2002,SMALL($J$4:$J$2002,1+ROW(I1093)-ROW(I$4))))</f>
        <v>N/A</v>
      </c>
    </row>
    <row r="1094" spans="1:11" ht="15" customHeight="1">
      <c r="A1094" s="284"/>
      <c r="B1094" s="483" t="str">
        <f>IF(A1094="","",IF(COUNTIF('B.LT.QR.5.2 LTQR(Bancassurance)'!$B$13:$B$1000,DropDown!$A1094)&gt;=1,"",ROW()-3))</f>
        <v/>
      </c>
      <c r="C1094" s="143" t="str">
        <f t="shared" si="51"/>
        <v>N/A</v>
      </c>
      <c r="E1094" s="284" t="s">
        <v>3713</v>
      </c>
      <c r="F1094" s="483">
        <f>IF(E1094="","",IF(COUNTIF('B.LT.QR.5.3 LTQR(Corp Agencies)'!$B$13:$B$1000,DropDown!$E1094)&gt;=1,"",ROW()-3))</f>
        <v>1091</v>
      </c>
      <c r="G1094" s="143" t="str">
        <f t="shared" si="52"/>
        <v>MING FAT MOTORS COMPANY LTD</v>
      </c>
      <c r="I1094" s="284"/>
      <c r="J1094" s="483" t="str">
        <f>IF(I1094="","",IF(COUNTIF('B.LT.QR.5.4 LTQR(Brokers)'!$B$13:$B$1000,DropDown!$I1094)&gt;=1,"",ROW()-3))</f>
        <v/>
      </c>
      <c r="K1094" s="143" t="str">
        <f t="shared" si="53"/>
        <v>N/A</v>
      </c>
    </row>
    <row r="1095" spans="1:11" ht="15" customHeight="1">
      <c r="A1095" s="284"/>
      <c r="B1095" s="483" t="str">
        <f>IF(A1095="","",IF(COUNTIF('B.LT.QR.5.2 LTQR(Bancassurance)'!$B$13:$B$1000,DropDown!$A1095)&gt;=1,"",ROW()-3))</f>
        <v/>
      </c>
      <c r="C1095" s="143" t="str">
        <f t="shared" si="51"/>
        <v>N/A</v>
      </c>
      <c r="E1095" s="284" t="s">
        <v>6619</v>
      </c>
      <c r="F1095" s="483">
        <f>IF(E1095="","",IF(COUNTIF('B.LT.QR.5.3 LTQR(Corp Agencies)'!$B$13:$B$1000,DropDown!$E1095)&gt;=1,"",ROW()-3))</f>
        <v>1092</v>
      </c>
      <c r="G1095" s="143" t="str">
        <f t="shared" si="52"/>
        <v>Ming's Insurance Agency Co.</v>
      </c>
      <c r="I1095" s="284"/>
      <c r="J1095" s="483" t="str">
        <f>IF(I1095="","",IF(COUNTIF('B.LT.QR.5.4 LTQR(Brokers)'!$B$13:$B$1000,DropDown!$I1095)&gt;=1,"",ROW()-3))</f>
        <v/>
      </c>
      <c r="K1095" s="143" t="str">
        <f t="shared" si="53"/>
        <v>N/A</v>
      </c>
    </row>
    <row r="1096" spans="1:11" ht="15" customHeight="1">
      <c r="A1096" s="284"/>
      <c r="B1096" s="483" t="str">
        <f>IF(A1096="","",IF(COUNTIF('B.LT.QR.5.2 LTQR(Bancassurance)'!$B$13:$B$1000,DropDown!$A1096)&gt;=1,"",ROW()-3))</f>
        <v/>
      </c>
      <c r="C1096" s="143" t="str">
        <f t="shared" si="51"/>
        <v>N/A</v>
      </c>
      <c r="E1096" s="284" t="s">
        <v>4067</v>
      </c>
      <c r="F1096" s="483">
        <f>IF(E1096="","",IF(COUNTIF('B.LT.QR.5.3 LTQR(Corp Agencies)'!$B$13:$B$1000,DropDown!$E1096)&gt;=1,"",ROW()-3))</f>
        <v>1093</v>
      </c>
      <c r="G1096" s="143" t="str">
        <f t="shared" si="52"/>
        <v>MINKFAIR INSURANCE AGENCY LTD</v>
      </c>
      <c r="I1096" s="284"/>
      <c r="J1096" s="483" t="str">
        <f>IF(I1096="","",IF(COUNTIF('B.LT.QR.5.4 LTQR(Brokers)'!$B$13:$B$1000,DropDown!$I1096)&gt;=1,"",ROW()-3))</f>
        <v/>
      </c>
      <c r="K1096" s="143" t="str">
        <f t="shared" si="53"/>
        <v>N/A</v>
      </c>
    </row>
    <row r="1097" spans="1:11" ht="15" customHeight="1">
      <c r="A1097" s="284"/>
      <c r="B1097" s="483" t="str">
        <f>IF(A1097="","",IF(COUNTIF('B.LT.QR.5.2 LTQR(Bancassurance)'!$B$13:$B$1000,DropDown!$A1097)&gt;=1,"",ROW()-3))</f>
        <v/>
      </c>
      <c r="C1097" s="143" t="str">
        <f t="shared" si="51"/>
        <v>N/A</v>
      </c>
      <c r="E1097" s="284" t="s">
        <v>6315</v>
      </c>
      <c r="F1097" s="483">
        <f>IF(E1097="","",IF(COUNTIF('B.LT.QR.5.3 LTQR(Corp Agencies)'!$B$13:$B$1000,DropDown!$E1097)&gt;=1,"",ROW()-3))</f>
        <v>1094</v>
      </c>
      <c r="G1097" s="143" t="str">
        <f t="shared" si="52"/>
        <v>MINKFAIR INSURANCE MANAGEMENT LTD</v>
      </c>
      <c r="I1097" s="284"/>
      <c r="J1097" s="483" t="str">
        <f>IF(I1097="","",IF(COUNTIF('B.LT.QR.5.4 LTQR(Brokers)'!$B$13:$B$1000,DropDown!$I1097)&gt;=1,"",ROW()-3))</f>
        <v/>
      </c>
      <c r="K1097" s="143" t="str">
        <f t="shared" si="53"/>
        <v>N/A</v>
      </c>
    </row>
    <row r="1098" spans="1:11" ht="15" customHeight="1">
      <c r="A1098" s="284"/>
      <c r="B1098" s="483" t="str">
        <f>IF(A1098="","",IF(COUNTIF('B.LT.QR.5.2 LTQR(Bancassurance)'!$B$13:$B$1000,DropDown!$A1098)&gt;=1,"",ROW()-3))</f>
        <v/>
      </c>
      <c r="C1098" s="143" t="str">
        <f t="shared" si="51"/>
        <v>N/A</v>
      </c>
      <c r="E1098" s="284" t="s">
        <v>3701</v>
      </c>
      <c r="F1098" s="483">
        <f>IF(E1098="","",IF(COUNTIF('B.LT.QR.5.3 LTQR(Corp Agencies)'!$B$13:$B$1000,DropDown!$E1098)&gt;=1,"",ROW()-3))</f>
        <v>1095</v>
      </c>
      <c r="G1098" s="143" t="str">
        <f t="shared" si="52"/>
        <v>MINKFAIR INSURANCE SERVICES LTD</v>
      </c>
      <c r="I1098" s="284"/>
      <c r="J1098" s="483" t="str">
        <f>IF(I1098="","",IF(COUNTIF('B.LT.QR.5.4 LTQR(Brokers)'!$B$13:$B$1000,DropDown!$I1098)&gt;=1,"",ROW()-3))</f>
        <v/>
      </c>
      <c r="K1098" s="143" t="str">
        <f t="shared" si="53"/>
        <v>N/A</v>
      </c>
    </row>
    <row r="1099" spans="1:11" ht="15" customHeight="1">
      <c r="A1099" s="284"/>
      <c r="B1099" s="483" t="str">
        <f>IF(A1099="","",IF(COUNTIF('B.LT.QR.5.2 LTQR(Bancassurance)'!$B$13:$B$1000,DropDown!$A1099)&gt;=1,"",ROW()-3))</f>
        <v/>
      </c>
      <c r="C1099" s="143" t="str">
        <f t="shared" si="51"/>
        <v>N/A</v>
      </c>
      <c r="E1099" s="284" t="s">
        <v>3545</v>
      </c>
      <c r="F1099" s="483">
        <f>IF(E1099="","",IF(COUNTIF('B.LT.QR.5.3 LTQR(Corp Agencies)'!$B$13:$B$1000,DropDown!$E1099)&gt;=1,"",ROW()-3))</f>
        <v>1096</v>
      </c>
      <c r="G1099" s="143" t="str">
        <f t="shared" si="52"/>
        <v>MITEX INTERNATIONAL (HONG KONG) LTD</v>
      </c>
      <c r="I1099" s="284"/>
      <c r="J1099" s="483" t="str">
        <f>IF(I1099="","",IF(COUNTIF('B.LT.QR.5.4 LTQR(Brokers)'!$B$13:$B$1000,DropDown!$I1099)&gt;=1,"",ROW()-3))</f>
        <v/>
      </c>
      <c r="K1099" s="143" t="str">
        <f t="shared" si="53"/>
        <v>N/A</v>
      </c>
    </row>
    <row r="1100" spans="1:11" ht="15" customHeight="1">
      <c r="A1100" s="284"/>
      <c r="B1100" s="483" t="str">
        <f>IF(A1100="","",IF(COUNTIF('B.LT.QR.5.2 LTQR(Bancassurance)'!$B$13:$B$1000,DropDown!$A1100)&gt;=1,"",ROW()-3))</f>
        <v/>
      </c>
      <c r="C1100" s="143" t="str">
        <f t="shared" si="51"/>
        <v>N/A</v>
      </c>
      <c r="E1100" s="284" t="s">
        <v>6259</v>
      </c>
      <c r="F1100" s="483">
        <f>IF(E1100="","",IF(COUNTIF('B.LT.QR.5.3 LTQR(Corp Agencies)'!$B$13:$B$1000,DropDown!$E1100)&gt;=1,"",ROW()-3))</f>
        <v>1097</v>
      </c>
      <c r="G1100" s="143" t="str">
        <f t="shared" si="52"/>
        <v>MITSUBISHI CHEMICAL HONG KONG LIMITED</v>
      </c>
      <c r="I1100" s="284"/>
      <c r="J1100" s="483" t="str">
        <f>IF(I1100="","",IF(COUNTIF('B.LT.QR.5.4 LTQR(Brokers)'!$B$13:$B$1000,DropDown!$I1100)&gt;=1,"",ROW()-3))</f>
        <v/>
      </c>
      <c r="K1100" s="143" t="str">
        <f t="shared" si="53"/>
        <v>N/A</v>
      </c>
    </row>
    <row r="1101" spans="1:11" ht="15" customHeight="1">
      <c r="A1101" s="284"/>
      <c r="B1101" s="483" t="str">
        <f>IF(A1101="","",IF(COUNTIF('B.LT.QR.5.2 LTQR(Bancassurance)'!$B$13:$B$1000,DropDown!$A1101)&gt;=1,"",ROW()-3))</f>
        <v/>
      </c>
      <c r="C1101" s="143" t="str">
        <f t="shared" si="51"/>
        <v>N/A</v>
      </c>
      <c r="E1101" s="284" t="s">
        <v>3787</v>
      </c>
      <c r="F1101" s="483">
        <f>IF(E1101="","",IF(COUNTIF('B.LT.QR.5.3 LTQR(Corp Agencies)'!$B$13:$B$1000,DropDown!$E1101)&gt;=1,"",ROW()-3))</f>
        <v>1098</v>
      </c>
      <c r="G1101" s="143" t="str">
        <f t="shared" si="52"/>
        <v>Mitsubishi HC Capital (Hong Kong) Limited</v>
      </c>
      <c r="I1101" s="284"/>
      <c r="J1101" s="483" t="str">
        <f>IF(I1101="","",IF(COUNTIF('B.LT.QR.5.4 LTQR(Brokers)'!$B$13:$B$1000,DropDown!$I1101)&gt;=1,"",ROW()-3))</f>
        <v/>
      </c>
      <c r="K1101" s="143" t="str">
        <f t="shared" si="53"/>
        <v>N/A</v>
      </c>
    </row>
    <row r="1102" spans="1:11" ht="15" customHeight="1">
      <c r="A1102" s="284"/>
      <c r="B1102" s="483" t="str">
        <f>IF(A1102="","",IF(COUNTIF('B.LT.QR.5.2 LTQR(Bancassurance)'!$B$13:$B$1000,DropDown!$A1102)&gt;=1,"",ROW()-3))</f>
        <v/>
      </c>
      <c r="C1102" s="143" t="str">
        <f t="shared" si="51"/>
        <v>N/A</v>
      </c>
      <c r="E1102" s="284" t="s">
        <v>4225</v>
      </c>
      <c r="F1102" s="483">
        <f>IF(E1102="","",IF(COUNTIF('B.LT.QR.5.3 LTQR(Corp Agencies)'!$B$13:$B$1000,DropDown!$E1102)&gt;=1,"",ROW()-3))</f>
        <v>1099</v>
      </c>
      <c r="G1102" s="143" t="str">
        <f t="shared" si="52"/>
        <v>MITSUBISHI LOGISTICS HONG KONG LTD</v>
      </c>
      <c r="I1102" s="284"/>
      <c r="J1102" s="483" t="str">
        <f>IF(I1102="","",IF(COUNTIF('B.LT.QR.5.4 LTQR(Brokers)'!$B$13:$B$1000,DropDown!$I1102)&gt;=1,"",ROW()-3))</f>
        <v/>
      </c>
      <c r="K1102" s="143" t="str">
        <f t="shared" si="53"/>
        <v>N/A</v>
      </c>
    </row>
    <row r="1103" spans="1:11" ht="15" customHeight="1">
      <c r="A1103" s="284"/>
      <c r="B1103" s="483" t="str">
        <f>IF(A1103="","",IF(COUNTIF('B.LT.QR.5.2 LTQR(Bancassurance)'!$B$13:$B$1000,DropDown!$A1103)&gt;=1,"",ROW()-3))</f>
        <v/>
      </c>
      <c r="C1103" s="143" t="str">
        <f t="shared" si="51"/>
        <v>N/A</v>
      </c>
      <c r="E1103" s="284" t="s">
        <v>6617</v>
      </c>
      <c r="F1103" s="483">
        <f>IF(E1103="","",IF(COUNTIF('B.LT.QR.5.3 LTQR(Corp Agencies)'!$B$13:$B$1000,DropDown!$E1103)&gt;=1,"",ROW()-3))</f>
        <v>1100</v>
      </c>
      <c r="G1103" s="143" t="str">
        <f t="shared" si="52"/>
        <v>MMG Specialty Services Limited</v>
      </c>
      <c r="I1103" s="284"/>
      <c r="J1103" s="483" t="str">
        <f>IF(I1103="","",IF(COUNTIF('B.LT.QR.5.4 LTQR(Brokers)'!$B$13:$B$1000,DropDown!$I1103)&gt;=1,"",ROW()-3))</f>
        <v/>
      </c>
      <c r="K1103" s="143" t="str">
        <f t="shared" si="53"/>
        <v>N/A</v>
      </c>
    </row>
    <row r="1104" spans="1:11" ht="15" customHeight="1">
      <c r="A1104" s="284"/>
      <c r="B1104" s="483" t="str">
        <f>IF(A1104="","",IF(COUNTIF('B.LT.QR.5.2 LTQR(Bancassurance)'!$B$13:$B$1000,DropDown!$A1104)&gt;=1,"",ROW()-3))</f>
        <v/>
      </c>
      <c r="C1104" s="143" t="str">
        <f t="shared" si="51"/>
        <v>N/A</v>
      </c>
      <c r="E1104" s="284" t="s">
        <v>3243</v>
      </c>
      <c r="F1104" s="483">
        <f>IF(E1104="","",IF(COUNTIF('B.LT.QR.5.3 LTQR(Corp Agencies)'!$B$13:$B$1000,DropDown!$E1104)&gt;=1,"",ROW()-3))</f>
        <v>1101</v>
      </c>
      <c r="G1104" s="143" t="str">
        <f t="shared" si="52"/>
        <v>MOL LOGISTICS (HK) LTD</v>
      </c>
      <c r="I1104" s="284"/>
      <c r="J1104" s="483" t="str">
        <f>IF(I1104="","",IF(COUNTIF('B.LT.QR.5.4 LTQR(Brokers)'!$B$13:$B$1000,DropDown!$I1104)&gt;=1,"",ROW()-3))</f>
        <v/>
      </c>
      <c r="K1104" s="143" t="str">
        <f t="shared" si="53"/>
        <v>N/A</v>
      </c>
    </row>
    <row r="1105" spans="1:11" ht="15" customHeight="1">
      <c r="A1105" s="284"/>
      <c r="B1105" s="483" t="str">
        <f>IF(A1105="","",IF(COUNTIF('B.LT.QR.5.2 LTQR(Bancassurance)'!$B$13:$B$1000,DropDown!$A1105)&gt;=1,"",ROW()-3))</f>
        <v/>
      </c>
      <c r="C1105" s="143" t="str">
        <f t="shared" si="51"/>
        <v>N/A</v>
      </c>
      <c r="E1105" s="284" t="s">
        <v>3521</v>
      </c>
      <c r="F1105" s="483">
        <f>IF(E1105="","",IF(COUNTIF('B.LT.QR.5.3 LTQR(Corp Agencies)'!$B$13:$B$1000,DropDown!$E1105)&gt;=1,"",ROW()-3))</f>
        <v>1102</v>
      </c>
      <c r="G1105" s="143" t="str">
        <f t="shared" si="52"/>
        <v>MONEY WAY CONSULTANTS CO., LIMITED</v>
      </c>
      <c r="I1105" s="284"/>
      <c r="J1105" s="483" t="str">
        <f>IF(I1105="","",IF(COUNTIF('B.LT.QR.5.4 LTQR(Brokers)'!$B$13:$B$1000,DropDown!$I1105)&gt;=1,"",ROW()-3))</f>
        <v/>
      </c>
      <c r="K1105" s="143" t="str">
        <f t="shared" si="53"/>
        <v>N/A</v>
      </c>
    </row>
    <row r="1106" spans="1:11" ht="15" customHeight="1">
      <c r="A1106" s="284"/>
      <c r="B1106" s="483" t="str">
        <f>IF(A1106="","",IF(COUNTIF('B.LT.QR.5.2 LTQR(Bancassurance)'!$B$13:$B$1000,DropDown!$A1106)&gt;=1,"",ROW()-3))</f>
        <v/>
      </c>
      <c r="C1106" s="143" t="str">
        <f t="shared" si="51"/>
        <v>N/A</v>
      </c>
      <c r="E1106" s="284" t="s">
        <v>5151</v>
      </c>
      <c r="F1106" s="483">
        <f>IF(E1106="","",IF(COUNTIF('B.LT.QR.5.3 LTQR(Corp Agencies)'!$B$13:$B$1000,DropDown!$E1106)&gt;=1,"",ROW()-3))</f>
        <v>1103</v>
      </c>
      <c r="G1106" s="143" t="str">
        <f t="shared" si="52"/>
        <v>MOONRISE COMPANY</v>
      </c>
      <c r="I1106" s="284"/>
      <c r="J1106" s="483" t="str">
        <f>IF(I1106="","",IF(COUNTIF('B.LT.QR.5.4 LTQR(Brokers)'!$B$13:$B$1000,DropDown!$I1106)&gt;=1,"",ROW()-3))</f>
        <v/>
      </c>
      <c r="K1106" s="143" t="str">
        <f t="shared" si="53"/>
        <v>N/A</v>
      </c>
    </row>
    <row r="1107" spans="1:11" ht="15" customHeight="1">
      <c r="A1107" s="284"/>
      <c r="B1107" s="483" t="str">
        <f>IF(A1107="","",IF(COUNTIF('B.LT.QR.5.2 LTQR(Bancassurance)'!$B$13:$B$1000,DropDown!$A1107)&gt;=1,"",ROW()-3))</f>
        <v/>
      </c>
      <c r="C1107" s="143" t="str">
        <f t="shared" si="51"/>
        <v>N/A</v>
      </c>
      <c r="E1107" s="284" t="s">
        <v>4463</v>
      </c>
      <c r="F1107" s="483">
        <f>IF(E1107="","",IF(COUNTIF('B.LT.QR.5.3 LTQR(Corp Agencies)'!$B$13:$B$1000,DropDown!$E1107)&gt;=1,"",ROW()-3))</f>
        <v>1104</v>
      </c>
      <c r="G1107" s="143" t="str">
        <f t="shared" si="52"/>
        <v>MORALITY &amp; HONESTY INSURANCE AGENCY LIMITED</v>
      </c>
      <c r="I1107" s="284"/>
      <c r="J1107" s="483" t="str">
        <f>IF(I1107="","",IF(COUNTIF('B.LT.QR.5.4 LTQR(Brokers)'!$B$13:$B$1000,DropDown!$I1107)&gt;=1,"",ROW()-3))</f>
        <v/>
      </c>
      <c r="K1107" s="143" t="str">
        <f t="shared" si="53"/>
        <v>N/A</v>
      </c>
    </row>
    <row r="1108" spans="1:11" ht="15" customHeight="1">
      <c r="A1108" s="284"/>
      <c r="B1108" s="483" t="str">
        <f>IF(A1108="","",IF(COUNTIF('B.LT.QR.5.2 LTQR(Bancassurance)'!$B$13:$B$1000,DropDown!$A1108)&gt;=1,"",ROW()-3))</f>
        <v/>
      </c>
      <c r="C1108" s="143" t="str">
        <f t="shared" si="51"/>
        <v>N/A</v>
      </c>
      <c r="E1108" s="284" t="s">
        <v>4429</v>
      </c>
      <c r="F1108" s="483">
        <f>IF(E1108="","",IF(COUNTIF('B.LT.QR.5.3 LTQR(Corp Agencies)'!$B$13:$B$1000,DropDown!$E1108)&gt;=1,"",ROW()-3))</f>
        <v>1105</v>
      </c>
      <c r="G1108" s="143" t="str">
        <f t="shared" si="52"/>
        <v>MOTION PICTURE INSURANCE AGENT LIMITED</v>
      </c>
      <c r="I1108" s="284"/>
      <c r="J1108" s="483" t="str">
        <f>IF(I1108="","",IF(COUNTIF('B.LT.QR.5.4 LTQR(Brokers)'!$B$13:$B$1000,DropDown!$I1108)&gt;=1,"",ROW()-3))</f>
        <v/>
      </c>
      <c r="K1108" s="143" t="str">
        <f t="shared" si="53"/>
        <v>N/A</v>
      </c>
    </row>
    <row r="1109" spans="1:11" ht="15" customHeight="1">
      <c r="A1109" s="284"/>
      <c r="B1109" s="483" t="str">
        <f>IF(A1109="","",IF(COUNTIF('B.LT.QR.5.2 LTQR(Bancassurance)'!$B$13:$B$1000,DropDown!$A1109)&gt;=1,"",ROW()-3))</f>
        <v/>
      </c>
      <c r="C1109" s="143" t="str">
        <f t="shared" si="51"/>
        <v>N/A</v>
      </c>
      <c r="E1109" s="284" t="s">
        <v>5305</v>
      </c>
      <c r="F1109" s="483">
        <f>IF(E1109="","",IF(COUNTIF('B.LT.QR.5.3 LTQR(Corp Agencies)'!$B$13:$B$1000,DropDown!$E1109)&gt;=1,"",ROW()-3))</f>
        <v>1106</v>
      </c>
      <c r="G1109" s="143" t="str">
        <f t="shared" si="52"/>
        <v>MOTOR GEMINI</v>
      </c>
      <c r="I1109" s="284"/>
      <c r="J1109" s="483" t="str">
        <f>IF(I1109="","",IF(COUNTIF('B.LT.QR.5.4 LTQR(Brokers)'!$B$13:$B$1000,DropDown!$I1109)&gt;=1,"",ROW()-3))</f>
        <v/>
      </c>
      <c r="K1109" s="143" t="str">
        <f t="shared" si="53"/>
        <v>N/A</v>
      </c>
    </row>
    <row r="1110" spans="1:11" ht="15" customHeight="1">
      <c r="A1110" s="284"/>
      <c r="B1110" s="483" t="str">
        <f>IF(A1110="","",IF(COUNTIF('B.LT.QR.5.2 LTQR(Bancassurance)'!$B$13:$B$1000,DropDown!$A1110)&gt;=1,"",ROW()-3))</f>
        <v/>
      </c>
      <c r="C1110" s="143" t="str">
        <f t="shared" si="51"/>
        <v>N/A</v>
      </c>
      <c r="E1110" s="284" t="s">
        <v>4445</v>
      </c>
      <c r="F1110" s="483">
        <f>IF(E1110="","",IF(COUNTIF('B.LT.QR.5.3 LTQR(Corp Agencies)'!$B$13:$B$1000,DropDown!$E1110)&gt;=1,"",ROW()-3))</f>
        <v>1107</v>
      </c>
      <c r="G1110" s="143" t="str">
        <f t="shared" si="52"/>
        <v>MOTOR IMAGE KOWLOON LIMITED</v>
      </c>
      <c r="I1110" s="284"/>
      <c r="J1110" s="483" t="str">
        <f>IF(I1110="","",IF(COUNTIF('B.LT.QR.5.4 LTQR(Brokers)'!$B$13:$B$1000,DropDown!$I1110)&gt;=1,"",ROW()-3))</f>
        <v/>
      </c>
      <c r="K1110" s="143" t="str">
        <f t="shared" si="53"/>
        <v>N/A</v>
      </c>
    </row>
    <row r="1111" spans="1:11" ht="15" customHeight="1">
      <c r="A1111" s="284"/>
      <c r="B1111" s="483" t="str">
        <f>IF(A1111="","",IF(COUNTIF('B.LT.QR.5.2 LTQR(Bancassurance)'!$B$13:$B$1000,DropDown!$A1111)&gt;=1,"",ROW()-3))</f>
        <v/>
      </c>
      <c r="C1111" s="143" t="str">
        <f t="shared" si="51"/>
        <v>N/A</v>
      </c>
      <c r="E1111" s="284" t="s">
        <v>3123</v>
      </c>
      <c r="F1111" s="483">
        <f>IF(E1111="","",IF(COUNTIF('B.LT.QR.5.3 LTQR(Corp Agencies)'!$B$13:$B$1000,DropDown!$E1111)&gt;=1,"",ROW()-3))</f>
        <v>1108</v>
      </c>
      <c r="G1111" s="143" t="str">
        <f t="shared" si="52"/>
        <v>MOUNTAIN MOTORS CO</v>
      </c>
      <c r="I1111" s="284"/>
      <c r="J1111" s="483" t="str">
        <f>IF(I1111="","",IF(COUNTIF('B.LT.QR.5.4 LTQR(Brokers)'!$B$13:$B$1000,DropDown!$I1111)&gt;=1,"",ROW()-3))</f>
        <v/>
      </c>
      <c r="K1111" s="143" t="str">
        <f t="shared" si="53"/>
        <v>N/A</v>
      </c>
    </row>
    <row r="1112" spans="1:11" ht="15" customHeight="1">
      <c r="A1112" s="284"/>
      <c r="B1112" s="483" t="str">
        <f>IF(A1112="","",IF(COUNTIF('B.LT.QR.5.2 LTQR(Bancassurance)'!$B$13:$B$1000,DropDown!$A1112)&gt;=1,"",ROW()-3))</f>
        <v/>
      </c>
      <c r="C1112" s="143" t="str">
        <f t="shared" si="51"/>
        <v>N/A</v>
      </c>
      <c r="E1112" s="284" t="s">
        <v>4669</v>
      </c>
      <c r="F1112" s="483">
        <f>IF(E1112="","",IF(COUNTIF('B.LT.QR.5.3 LTQR(Corp Agencies)'!$B$13:$B$1000,DropDown!$E1112)&gt;=1,"",ROW()-3))</f>
        <v>1109</v>
      </c>
      <c r="G1112" s="143" t="str">
        <f t="shared" si="52"/>
        <v>MOUNTAINEERING LIMITED</v>
      </c>
      <c r="I1112" s="284"/>
      <c r="J1112" s="483" t="str">
        <f>IF(I1112="","",IF(COUNTIF('B.LT.QR.5.4 LTQR(Brokers)'!$B$13:$B$1000,DropDown!$I1112)&gt;=1,"",ROW()-3))</f>
        <v/>
      </c>
      <c r="K1112" s="143" t="str">
        <f t="shared" si="53"/>
        <v>N/A</v>
      </c>
    </row>
    <row r="1113" spans="1:11" ht="15" customHeight="1">
      <c r="A1113" s="284"/>
      <c r="B1113" s="483" t="str">
        <f>IF(A1113="","",IF(COUNTIF('B.LT.QR.5.2 LTQR(Bancassurance)'!$B$13:$B$1000,DropDown!$A1113)&gt;=1,"",ROW()-3))</f>
        <v/>
      </c>
      <c r="C1113" s="143" t="str">
        <f t="shared" si="51"/>
        <v>N/A</v>
      </c>
      <c r="E1113" s="284" t="s">
        <v>4543</v>
      </c>
      <c r="F1113" s="483">
        <f>IF(E1113="","",IF(COUNTIF('B.LT.QR.5.3 LTQR(Corp Agencies)'!$B$13:$B$1000,DropDown!$E1113)&gt;=1,"",ROW()-3))</f>
        <v>1110</v>
      </c>
      <c r="G1113" s="143" t="str">
        <f t="shared" si="52"/>
        <v>MPLUS INSURANCE CONSULTANTS LIMITED</v>
      </c>
      <c r="I1113" s="284"/>
      <c r="J1113" s="483" t="str">
        <f>IF(I1113="","",IF(COUNTIF('B.LT.QR.5.4 LTQR(Brokers)'!$B$13:$B$1000,DropDown!$I1113)&gt;=1,"",ROW()-3))</f>
        <v/>
      </c>
      <c r="K1113" s="143" t="str">
        <f t="shared" si="53"/>
        <v>N/A</v>
      </c>
    </row>
    <row r="1114" spans="1:11" ht="15" customHeight="1">
      <c r="A1114" s="284"/>
      <c r="B1114" s="483" t="str">
        <f>IF(A1114="","",IF(COUNTIF('B.LT.QR.5.2 LTQR(Bancassurance)'!$B$13:$B$1000,DropDown!$A1114)&gt;=1,"",ROW()-3))</f>
        <v/>
      </c>
      <c r="C1114" s="143" t="str">
        <f t="shared" si="51"/>
        <v>N/A</v>
      </c>
      <c r="E1114" s="284" t="s">
        <v>4551</v>
      </c>
      <c r="F1114" s="483">
        <f>IF(E1114="","",IF(COUNTIF('B.LT.QR.5.3 LTQR(Corp Agencies)'!$B$13:$B$1000,DropDown!$E1114)&gt;=1,"",ROW()-3))</f>
        <v>1111</v>
      </c>
      <c r="G1114" s="143" t="str">
        <f t="shared" si="52"/>
        <v>MPlus Insurance Services Limited</v>
      </c>
      <c r="I1114" s="284"/>
      <c r="J1114" s="483" t="str">
        <f>IF(I1114="","",IF(COUNTIF('B.LT.QR.5.4 LTQR(Brokers)'!$B$13:$B$1000,DropDown!$I1114)&gt;=1,"",ROW()-3))</f>
        <v/>
      </c>
      <c r="K1114" s="143" t="str">
        <f t="shared" si="53"/>
        <v>N/A</v>
      </c>
    </row>
    <row r="1115" spans="1:11" ht="15" customHeight="1">
      <c r="A1115" s="284"/>
      <c r="B1115" s="483" t="str">
        <f>IF(A1115="","",IF(COUNTIF('B.LT.QR.5.2 LTQR(Bancassurance)'!$B$13:$B$1000,DropDown!$A1115)&gt;=1,"",ROW()-3))</f>
        <v/>
      </c>
      <c r="C1115" s="143" t="str">
        <f t="shared" si="51"/>
        <v>N/A</v>
      </c>
      <c r="E1115" s="284" t="s">
        <v>6609</v>
      </c>
      <c r="F1115" s="483">
        <f>IF(E1115="","",IF(COUNTIF('B.LT.QR.5.3 LTQR(Corp Agencies)'!$B$13:$B$1000,DropDown!$E1115)&gt;=1,"",ROW()-3))</f>
        <v>1112</v>
      </c>
      <c r="G1115" s="143" t="str">
        <f t="shared" si="52"/>
        <v>MPSUW Limited</v>
      </c>
      <c r="I1115" s="284"/>
      <c r="J1115" s="483" t="str">
        <f>IF(I1115="","",IF(COUNTIF('B.LT.QR.5.4 LTQR(Brokers)'!$B$13:$B$1000,DropDown!$I1115)&gt;=1,"",ROW()-3))</f>
        <v/>
      </c>
      <c r="K1115" s="143" t="str">
        <f t="shared" si="53"/>
        <v>N/A</v>
      </c>
    </row>
    <row r="1116" spans="1:11" ht="15" customHeight="1">
      <c r="A1116" s="284"/>
      <c r="B1116" s="483" t="str">
        <f>IF(A1116="","",IF(COUNTIF('B.LT.QR.5.2 LTQR(Bancassurance)'!$B$13:$B$1000,DropDown!$A1116)&gt;=1,"",ROW()-3))</f>
        <v/>
      </c>
      <c r="C1116" s="143" t="str">
        <f t="shared" si="51"/>
        <v>N/A</v>
      </c>
      <c r="E1116" s="284" t="s">
        <v>4715</v>
      </c>
      <c r="F1116" s="483">
        <f>IF(E1116="","",IF(COUNTIF('B.LT.QR.5.3 LTQR(Corp Agencies)'!$B$13:$B$1000,DropDown!$E1116)&gt;=1,"",ROW()-3))</f>
        <v>1113</v>
      </c>
      <c r="G1116" s="143" t="str">
        <f t="shared" si="52"/>
        <v>MR TRUCK</v>
      </c>
      <c r="I1116" s="284"/>
      <c r="J1116" s="483" t="str">
        <f>IF(I1116="","",IF(COUNTIF('B.LT.QR.5.4 LTQR(Brokers)'!$B$13:$B$1000,DropDown!$I1116)&gt;=1,"",ROW()-3))</f>
        <v/>
      </c>
      <c r="K1116" s="143" t="str">
        <f t="shared" si="53"/>
        <v>N/A</v>
      </c>
    </row>
    <row r="1117" spans="1:11" ht="15" customHeight="1">
      <c r="A1117" s="284"/>
      <c r="B1117" s="483" t="str">
        <f>IF(A1117="","",IF(COUNTIF('B.LT.QR.5.2 LTQR(Bancassurance)'!$B$13:$B$1000,DropDown!$A1117)&gt;=1,"",ROW()-3))</f>
        <v/>
      </c>
      <c r="C1117" s="143" t="str">
        <f t="shared" si="51"/>
        <v>N/A</v>
      </c>
      <c r="E1117" s="284" t="s">
        <v>4589</v>
      </c>
      <c r="F1117" s="483">
        <f>IF(E1117="","",IF(COUNTIF('B.LT.QR.5.3 LTQR(Corp Agencies)'!$B$13:$B$1000,DropDown!$E1117)&gt;=1,"",ROW()-3))</f>
        <v>1114</v>
      </c>
      <c r="G1117" s="143" t="str">
        <f t="shared" si="52"/>
        <v>MS AMLIN ASIA PACIFIC PTE. LTD</v>
      </c>
      <c r="I1117" s="284"/>
      <c r="J1117" s="483" t="str">
        <f>IF(I1117="","",IF(COUNTIF('B.LT.QR.5.4 LTQR(Brokers)'!$B$13:$B$1000,DropDown!$I1117)&gt;=1,"",ROW()-3))</f>
        <v/>
      </c>
      <c r="K1117" s="143" t="str">
        <f t="shared" si="53"/>
        <v>N/A</v>
      </c>
    </row>
    <row r="1118" spans="1:11" ht="15" customHeight="1">
      <c r="A1118" s="284"/>
      <c r="B1118" s="483" t="str">
        <f>IF(A1118="","",IF(COUNTIF('B.LT.QR.5.2 LTQR(Bancassurance)'!$B$13:$B$1000,DropDown!$A1118)&gt;=1,"",ROW()-3))</f>
        <v/>
      </c>
      <c r="C1118" s="143" t="str">
        <f t="shared" si="51"/>
        <v>N/A</v>
      </c>
      <c r="E1118" s="284" t="s">
        <v>5067</v>
      </c>
      <c r="F1118" s="483">
        <f>IF(E1118="","",IF(COUNTIF('B.LT.QR.5.3 LTQR(Corp Agencies)'!$B$13:$B$1000,DropDown!$E1118)&gt;=1,"",ROW()-3))</f>
        <v>1115</v>
      </c>
      <c r="G1118" s="143" t="str">
        <f t="shared" si="52"/>
        <v>MS CONSULTING</v>
      </c>
      <c r="I1118" s="284"/>
      <c r="J1118" s="483" t="str">
        <f>IF(I1118="","",IF(COUNTIF('B.LT.QR.5.4 LTQR(Brokers)'!$B$13:$B$1000,DropDown!$I1118)&gt;=1,"",ROW()-3))</f>
        <v/>
      </c>
      <c r="K1118" s="143" t="str">
        <f t="shared" si="53"/>
        <v>N/A</v>
      </c>
    </row>
    <row r="1119" spans="1:11" ht="15" customHeight="1">
      <c r="A1119" s="284"/>
      <c r="B1119" s="483" t="str">
        <f>IF(A1119="","",IF(COUNTIF('B.LT.QR.5.2 LTQR(Bancassurance)'!$B$13:$B$1000,DropDown!$A1119)&gt;=1,"",ROW()-3))</f>
        <v/>
      </c>
      <c r="C1119" s="143" t="str">
        <f t="shared" si="51"/>
        <v>N/A</v>
      </c>
      <c r="E1119" s="284" t="s">
        <v>5065</v>
      </c>
      <c r="F1119" s="483">
        <f>IF(E1119="","",IF(COUNTIF('B.LT.QR.5.3 LTQR(Corp Agencies)'!$B$13:$B$1000,DropDown!$E1119)&gt;=1,"",ROW()-3))</f>
        <v>1116</v>
      </c>
      <c r="G1119" s="143" t="str">
        <f t="shared" si="52"/>
        <v>MSH HK LIMITED</v>
      </c>
      <c r="I1119" s="284"/>
      <c r="J1119" s="483" t="str">
        <f>IF(I1119="","",IF(COUNTIF('B.LT.QR.5.4 LTQR(Brokers)'!$B$13:$B$1000,DropDown!$I1119)&gt;=1,"",ROW()-3))</f>
        <v/>
      </c>
      <c r="K1119" s="143" t="str">
        <f t="shared" si="53"/>
        <v>N/A</v>
      </c>
    </row>
    <row r="1120" spans="1:11" ht="15" customHeight="1">
      <c r="A1120" s="284"/>
      <c r="B1120" s="483" t="str">
        <f>IF(A1120="","",IF(COUNTIF('B.LT.QR.5.2 LTQR(Bancassurance)'!$B$13:$B$1000,DropDown!$A1120)&gt;=1,"",ROW()-3))</f>
        <v/>
      </c>
      <c r="C1120" s="143" t="str">
        <f t="shared" si="51"/>
        <v>N/A</v>
      </c>
      <c r="E1120" s="284" t="s">
        <v>3741</v>
      </c>
      <c r="F1120" s="483">
        <f>IF(E1120="","",IF(COUNTIF('B.LT.QR.5.3 LTQR(Corp Agencies)'!$B$13:$B$1000,DropDown!$E1120)&gt;=1,"",ROW()-3))</f>
        <v>1117</v>
      </c>
      <c r="G1120" s="143" t="str">
        <f t="shared" si="52"/>
        <v>MULTI EXPRESS TRAVEL COMPANY LTD</v>
      </c>
      <c r="I1120" s="284"/>
      <c r="J1120" s="483" t="str">
        <f>IF(I1120="","",IF(COUNTIF('B.LT.QR.5.4 LTQR(Brokers)'!$B$13:$B$1000,DropDown!$I1120)&gt;=1,"",ROW()-3))</f>
        <v/>
      </c>
      <c r="K1120" s="143" t="str">
        <f t="shared" si="53"/>
        <v>N/A</v>
      </c>
    </row>
    <row r="1121" spans="1:11" ht="15" customHeight="1">
      <c r="A1121" s="284"/>
      <c r="B1121" s="483" t="str">
        <f>IF(A1121="","",IF(COUNTIF('B.LT.QR.5.2 LTQR(Bancassurance)'!$B$13:$B$1000,DropDown!$A1121)&gt;=1,"",ROW()-3))</f>
        <v/>
      </c>
      <c r="C1121" s="143" t="str">
        <f t="shared" si="51"/>
        <v>N/A</v>
      </c>
      <c r="E1121" s="284" t="s">
        <v>5441</v>
      </c>
      <c r="F1121" s="483">
        <f>IF(E1121="","",IF(COUNTIF('B.LT.QR.5.3 LTQR(Corp Agencies)'!$B$13:$B$1000,DropDown!$E1121)&gt;=1,"",ROW()-3))</f>
        <v>1118</v>
      </c>
      <c r="G1121" s="143" t="str">
        <f t="shared" si="52"/>
        <v>MULTI LOYAL CO LTD</v>
      </c>
      <c r="I1121" s="284"/>
      <c r="J1121" s="483" t="str">
        <f>IF(I1121="","",IF(COUNTIF('B.LT.QR.5.4 LTQR(Brokers)'!$B$13:$B$1000,DropDown!$I1121)&gt;=1,"",ROW()-3))</f>
        <v/>
      </c>
      <c r="K1121" s="143" t="str">
        <f t="shared" si="53"/>
        <v>N/A</v>
      </c>
    </row>
    <row r="1122" spans="1:11" ht="15" customHeight="1">
      <c r="A1122" s="284"/>
      <c r="B1122" s="483" t="str">
        <f>IF(A1122="","",IF(COUNTIF('B.LT.QR.5.2 LTQR(Bancassurance)'!$B$13:$B$1000,DropDown!$A1122)&gt;=1,"",ROW()-3))</f>
        <v/>
      </c>
      <c r="C1122" s="143" t="str">
        <f t="shared" si="51"/>
        <v>N/A</v>
      </c>
      <c r="E1122" s="284" t="s">
        <v>3181</v>
      </c>
      <c r="F1122" s="483">
        <f>IF(E1122="","",IF(COUNTIF('B.LT.QR.5.3 LTQR(Corp Agencies)'!$B$13:$B$1000,DropDown!$E1122)&gt;=1,"",ROW()-3))</f>
        <v>1119</v>
      </c>
      <c r="G1122" s="143" t="str">
        <f t="shared" si="52"/>
        <v>MUTUAL INSURANCE CONSULTANTS CO</v>
      </c>
      <c r="I1122" s="284"/>
      <c r="J1122" s="483" t="str">
        <f>IF(I1122="","",IF(COUNTIF('B.LT.QR.5.4 LTQR(Brokers)'!$B$13:$B$1000,DropDown!$I1122)&gt;=1,"",ROW()-3))</f>
        <v/>
      </c>
      <c r="K1122" s="143" t="str">
        <f t="shared" si="53"/>
        <v>N/A</v>
      </c>
    </row>
    <row r="1123" spans="1:11" ht="15" customHeight="1">
      <c r="A1123" s="284"/>
      <c r="B1123" s="483" t="str">
        <f>IF(A1123="","",IF(COUNTIF('B.LT.QR.5.2 LTQR(Bancassurance)'!$B$13:$B$1000,DropDown!$A1123)&gt;=1,"",ROW()-3))</f>
        <v/>
      </c>
      <c r="C1123" s="143" t="str">
        <f t="shared" si="51"/>
        <v>N/A</v>
      </c>
      <c r="E1123" s="284" t="s">
        <v>5343</v>
      </c>
      <c r="F1123" s="483">
        <f>IF(E1123="","",IF(COUNTIF('B.LT.QR.5.3 LTQR(Corp Agencies)'!$B$13:$B$1000,DropDown!$E1123)&gt;=1,"",ROW()-3))</f>
        <v>1120</v>
      </c>
      <c r="G1123" s="143" t="str">
        <f t="shared" si="52"/>
        <v>MUTUAL TRUST DEVELOPMENT CO</v>
      </c>
      <c r="I1123" s="284"/>
      <c r="J1123" s="483" t="str">
        <f>IF(I1123="","",IF(COUNTIF('B.LT.QR.5.4 LTQR(Brokers)'!$B$13:$B$1000,DropDown!$I1123)&gt;=1,"",ROW()-3))</f>
        <v/>
      </c>
      <c r="K1123" s="143" t="str">
        <f t="shared" si="53"/>
        <v>N/A</v>
      </c>
    </row>
    <row r="1124" spans="1:11" ht="15" customHeight="1">
      <c r="A1124" s="284"/>
      <c r="B1124" s="483" t="str">
        <f>IF(A1124="","",IF(COUNTIF('B.LT.QR.5.2 LTQR(Bancassurance)'!$B$13:$B$1000,DropDown!$A1124)&gt;=1,"",ROW()-3))</f>
        <v/>
      </c>
      <c r="C1124" s="143" t="str">
        <f t="shared" si="51"/>
        <v>N/A</v>
      </c>
      <c r="E1124" s="284" t="s">
        <v>6064</v>
      </c>
      <c r="F1124" s="483">
        <f>IF(E1124="","",IF(COUNTIF('B.LT.QR.5.3 LTQR(Corp Agencies)'!$B$13:$B$1000,DropDown!$E1124)&gt;=1,"",ROW()-3))</f>
        <v>1121</v>
      </c>
      <c r="G1124" s="143" t="str">
        <f t="shared" si="52"/>
        <v>MUTUAL UNDERWRITERS LTD</v>
      </c>
      <c r="I1124" s="284"/>
      <c r="J1124" s="483" t="str">
        <f>IF(I1124="","",IF(COUNTIF('B.LT.QR.5.4 LTQR(Brokers)'!$B$13:$B$1000,DropDown!$I1124)&gt;=1,"",ROW()-3))</f>
        <v/>
      </c>
      <c r="K1124" s="143" t="str">
        <f t="shared" si="53"/>
        <v>N/A</v>
      </c>
    </row>
    <row r="1125" spans="1:11" ht="15" customHeight="1">
      <c r="A1125" s="284"/>
      <c r="B1125" s="483" t="str">
        <f>IF(A1125="","",IF(COUNTIF('B.LT.QR.5.2 LTQR(Bancassurance)'!$B$13:$B$1000,DropDown!$A1125)&gt;=1,"",ROW()-3))</f>
        <v/>
      </c>
      <c r="C1125" s="143" t="str">
        <f t="shared" si="51"/>
        <v>N/A</v>
      </c>
      <c r="E1125" s="284" t="s">
        <v>3211</v>
      </c>
      <c r="F1125" s="483">
        <f>IF(E1125="","",IF(COUNTIF('B.LT.QR.5.3 LTQR(Corp Agencies)'!$B$13:$B$1000,DropDown!$E1125)&gt;=1,"",ROW()-3))</f>
        <v>1122</v>
      </c>
      <c r="G1125" s="143" t="str">
        <f t="shared" si="52"/>
        <v>MUTUAL WORLD INSURANCE SERVICES LTD</v>
      </c>
      <c r="I1125" s="284"/>
      <c r="J1125" s="483" t="str">
        <f>IF(I1125="","",IF(COUNTIF('B.LT.QR.5.4 LTQR(Brokers)'!$B$13:$B$1000,DropDown!$I1125)&gt;=1,"",ROW()-3))</f>
        <v/>
      </c>
      <c r="K1125" s="143" t="str">
        <f t="shared" si="53"/>
        <v>N/A</v>
      </c>
    </row>
    <row r="1126" spans="1:11" ht="15" customHeight="1">
      <c r="A1126" s="284"/>
      <c r="B1126" s="483" t="str">
        <f>IF(A1126="","",IF(COUNTIF('B.LT.QR.5.2 LTQR(Bancassurance)'!$B$13:$B$1000,DropDown!$A1126)&gt;=1,"",ROW()-3))</f>
        <v/>
      </c>
      <c r="C1126" s="143" t="str">
        <f t="shared" si="51"/>
        <v>N/A</v>
      </c>
      <c r="E1126" s="284" t="s">
        <v>4615</v>
      </c>
      <c r="F1126" s="483">
        <f>IF(E1126="","",IF(COUNTIF('B.LT.QR.5.3 LTQR(Corp Agencies)'!$B$13:$B$1000,DropDown!$E1126)&gt;=1,"",ROW()-3))</f>
        <v>1123</v>
      </c>
      <c r="G1126" s="143" t="str">
        <f t="shared" si="52"/>
        <v>MUTUALWELL INCORPORATED</v>
      </c>
      <c r="I1126" s="284"/>
      <c r="J1126" s="483" t="str">
        <f>IF(I1126="","",IF(COUNTIF('B.LT.QR.5.4 LTQR(Brokers)'!$B$13:$B$1000,DropDown!$I1126)&gt;=1,"",ROW()-3))</f>
        <v/>
      </c>
      <c r="K1126" s="143" t="str">
        <f t="shared" si="53"/>
        <v>N/A</v>
      </c>
    </row>
    <row r="1127" spans="1:11" ht="15" customHeight="1">
      <c r="A1127" s="284"/>
      <c r="B1127" s="483" t="str">
        <f>IF(A1127="","",IF(COUNTIF('B.LT.QR.5.2 LTQR(Bancassurance)'!$B$13:$B$1000,DropDown!$A1127)&gt;=1,"",ROW()-3))</f>
        <v/>
      </c>
      <c r="C1127" s="143" t="str">
        <f t="shared" si="51"/>
        <v>N/A</v>
      </c>
      <c r="E1127" s="284" t="s">
        <v>4159</v>
      </c>
      <c r="F1127" s="483">
        <f>IF(E1127="","",IF(COUNTIF('B.LT.QR.5.3 LTQR(Corp Agencies)'!$B$13:$B$1000,DropDown!$E1127)&gt;=1,"",ROW()-3))</f>
        <v>1124</v>
      </c>
      <c r="G1127" s="143" t="str">
        <f t="shared" si="52"/>
        <v>MWIN INSURANCE SERVICES LIMITED</v>
      </c>
      <c r="I1127" s="284"/>
      <c r="J1127" s="483" t="str">
        <f>IF(I1127="","",IF(COUNTIF('B.LT.QR.5.4 LTQR(Brokers)'!$B$13:$B$1000,DropDown!$I1127)&gt;=1,"",ROW()-3))</f>
        <v/>
      </c>
      <c r="K1127" s="143" t="str">
        <f t="shared" si="53"/>
        <v>N/A</v>
      </c>
    </row>
    <row r="1128" spans="1:11" ht="15" customHeight="1">
      <c r="A1128" s="284"/>
      <c r="B1128" s="483" t="str">
        <f>IF(A1128="","",IF(COUNTIF('B.LT.QR.5.2 LTQR(Bancassurance)'!$B$13:$B$1000,DropDown!$A1128)&gt;=1,"",ROW()-3))</f>
        <v/>
      </c>
      <c r="C1128" s="143" t="str">
        <f t="shared" si="51"/>
        <v>N/A</v>
      </c>
      <c r="E1128" s="284" t="s">
        <v>3027</v>
      </c>
      <c r="F1128" s="483">
        <f>IF(E1128="","",IF(COUNTIF('B.LT.QR.5.3 LTQR(Corp Agencies)'!$B$13:$B$1000,DropDown!$E1128)&gt;=1,"",ROW()-3))</f>
        <v>1125</v>
      </c>
      <c r="G1128" s="143" t="str">
        <f t="shared" si="52"/>
        <v>MYLOYAL INSURANCE CONSULTANTS</v>
      </c>
      <c r="I1128" s="284"/>
      <c r="J1128" s="483" t="str">
        <f>IF(I1128="","",IF(COUNTIF('B.LT.QR.5.4 LTQR(Brokers)'!$B$13:$B$1000,DropDown!$I1128)&gt;=1,"",ROW()-3))</f>
        <v/>
      </c>
      <c r="K1128" s="143" t="str">
        <f t="shared" si="53"/>
        <v>N/A</v>
      </c>
    </row>
    <row r="1129" spans="1:11" ht="15" customHeight="1">
      <c r="A1129" s="284"/>
      <c r="B1129" s="483" t="str">
        <f>IF(A1129="","",IF(COUNTIF('B.LT.QR.5.2 LTQR(Bancassurance)'!$B$13:$B$1000,DropDown!$A1129)&gt;=1,"",ROW()-3))</f>
        <v/>
      </c>
      <c r="C1129" s="143" t="str">
        <f t="shared" si="51"/>
        <v>N/A</v>
      </c>
      <c r="E1129" s="284" t="s">
        <v>5425</v>
      </c>
      <c r="F1129" s="483">
        <f>IF(E1129="","",IF(COUNTIF('B.LT.QR.5.3 LTQR(Corp Agencies)'!$B$13:$B$1000,DropDown!$E1129)&gt;=1,"",ROW()-3))</f>
        <v>1126</v>
      </c>
      <c r="G1129" s="143" t="str">
        <f t="shared" si="52"/>
        <v>N I U AGENCY</v>
      </c>
      <c r="I1129" s="284"/>
      <c r="J1129" s="483" t="str">
        <f>IF(I1129="","",IF(COUNTIF('B.LT.QR.5.4 LTQR(Brokers)'!$B$13:$B$1000,DropDown!$I1129)&gt;=1,"",ROW()-3))</f>
        <v/>
      </c>
      <c r="K1129" s="143" t="str">
        <f t="shared" si="53"/>
        <v>N/A</v>
      </c>
    </row>
    <row r="1130" spans="1:11" ht="15" customHeight="1">
      <c r="A1130" s="284"/>
      <c r="B1130" s="483" t="str">
        <f>IF(A1130="","",IF(COUNTIF('B.LT.QR.5.2 LTQR(Bancassurance)'!$B$13:$B$1000,DropDown!$A1130)&gt;=1,"",ROW()-3))</f>
        <v/>
      </c>
      <c r="C1130" s="143" t="str">
        <f t="shared" si="51"/>
        <v>N/A</v>
      </c>
      <c r="E1130" s="284" t="s">
        <v>3809</v>
      </c>
      <c r="F1130" s="483">
        <f>IF(E1130="","",IF(COUNTIF('B.LT.QR.5.3 LTQR(Corp Agencies)'!$B$13:$B$1000,DropDown!$E1130)&gt;=1,"",ROW()-3))</f>
        <v>1127</v>
      </c>
      <c r="G1130" s="143" t="str">
        <f t="shared" si="52"/>
        <v>NAI ALLIANCE</v>
      </c>
      <c r="I1130" s="284"/>
      <c r="J1130" s="483" t="str">
        <f>IF(I1130="","",IF(COUNTIF('B.LT.QR.5.4 LTQR(Brokers)'!$B$13:$B$1000,DropDown!$I1130)&gt;=1,"",ROW()-3))</f>
        <v/>
      </c>
      <c r="K1130" s="143" t="str">
        <f t="shared" si="53"/>
        <v>N/A</v>
      </c>
    </row>
    <row r="1131" spans="1:11" ht="15" customHeight="1">
      <c r="A1131" s="284"/>
      <c r="B1131" s="483" t="str">
        <f>IF(A1131="","",IF(COUNTIF('B.LT.QR.5.2 LTQR(Bancassurance)'!$B$13:$B$1000,DropDown!$A1131)&gt;=1,"",ROW()-3))</f>
        <v/>
      </c>
      <c r="C1131" s="143" t="str">
        <f t="shared" si="51"/>
        <v>N/A</v>
      </c>
      <c r="E1131" s="284" t="s">
        <v>3326</v>
      </c>
      <c r="F1131" s="483">
        <f>IF(E1131="","",IF(COUNTIF('B.LT.QR.5.3 LTQR(Corp Agencies)'!$B$13:$B$1000,DropDown!$E1131)&gt;=1,"",ROW()-3))</f>
        <v>1128</v>
      </c>
      <c r="G1131" s="143" t="str">
        <f t="shared" si="52"/>
        <v>NAIGAI NITTO LOGISTICS (HK) LTD</v>
      </c>
      <c r="I1131" s="284"/>
      <c r="J1131" s="483" t="str">
        <f>IF(I1131="","",IF(COUNTIF('B.LT.QR.5.4 LTQR(Brokers)'!$B$13:$B$1000,DropDown!$I1131)&gt;=1,"",ROW()-3))</f>
        <v/>
      </c>
      <c r="K1131" s="143" t="str">
        <f t="shared" si="53"/>
        <v>N/A</v>
      </c>
    </row>
    <row r="1132" spans="1:11" ht="15" customHeight="1">
      <c r="A1132" s="284"/>
      <c r="B1132" s="483" t="str">
        <f>IF(A1132="","",IF(COUNTIF('B.LT.QR.5.2 LTQR(Bancassurance)'!$B$13:$B$1000,DropDown!$A1132)&gt;=1,"",ROW()-3))</f>
        <v/>
      </c>
      <c r="C1132" s="143" t="str">
        <f t="shared" si="51"/>
        <v>N/A</v>
      </c>
      <c r="E1132" s="284" t="s">
        <v>6281</v>
      </c>
      <c r="F1132" s="483">
        <f>IF(E1132="","",IF(COUNTIF('B.LT.QR.5.3 LTQR(Corp Agencies)'!$B$13:$B$1000,DropDown!$E1132)&gt;=1,"",ROW()-3))</f>
        <v>1129</v>
      </c>
      <c r="G1132" s="143" t="str">
        <f t="shared" si="52"/>
        <v>NAM FUNG INSURANCE AGENCY</v>
      </c>
      <c r="I1132" s="284"/>
      <c r="J1132" s="483" t="str">
        <f>IF(I1132="","",IF(COUNTIF('B.LT.QR.5.4 LTQR(Brokers)'!$B$13:$B$1000,DropDown!$I1132)&gt;=1,"",ROW()-3))</f>
        <v/>
      </c>
      <c r="K1132" s="143" t="str">
        <f t="shared" si="53"/>
        <v>N/A</v>
      </c>
    </row>
    <row r="1133" spans="1:11" ht="15" customHeight="1">
      <c r="A1133" s="284"/>
      <c r="B1133" s="483" t="str">
        <f>IF(A1133="","",IF(COUNTIF('B.LT.QR.5.2 LTQR(Bancassurance)'!$B$13:$B$1000,DropDown!$A1133)&gt;=1,"",ROW()-3))</f>
        <v/>
      </c>
      <c r="C1133" s="143" t="str">
        <f t="shared" si="51"/>
        <v>N/A</v>
      </c>
      <c r="E1133" s="284" t="s">
        <v>3777</v>
      </c>
      <c r="F1133" s="483">
        <f>IF(E1133="","",IF(COUNTIF('B.LT.QR.5.3 LTQR(Corp Agencies)'!$B$13:$B$1000,DropDown!$E1133)&gt;=1,"",ROW()-3))</f>
        <v>1130</v>
      </c>
      <c r="G1133" s="143" t="str">
        <f t="shared" si="52"/>
        <v>NANJING NINGGANG TRANSPORTATION COMPANY LIMITED</v>
      </c>
      <c r="I1133" s="284"/>
      <c r="J1133" s="483" t="str">
        <f>IF(I1133="","",IF(COUNTIF('B.LT.QR.5.4 LTQR(Brokers)'!$B$13:$B$1000,DropDown!$I1133)&gt;=1,"",ROW()-3))</f>
        <v/>
      </c>
      <c r="K1133" s="143" t="str">
        <f t="shared" si="53"/>
        <v>N/A</v>
      </c>
    </row>
    <row r="1134" spans="1:11" ht="15" customHeight="1">
      <c r="A1134" s="284"/>
      <c r="B1134" s="483" t="str">
        <f>IF(A1134="","",IF(COUNTIF('B.LT.QR.5.2 LTQR(Bancassurance)'!$B$13:$B$1000,DropDown!$A1134)&gt;=1,"",ROW()-3))</f>
        <v/>
      </c>
      <c r="C1134" s="143" t="str">
        <f t="shared" si="51"/>
        <v>N/A</v>
      </c>
      <c r="E1134" s="284" t="s">
        <v>3921</v>
      </c>
      <c r="F1134" s="483">
        <f>IF(E1134="","",IF(COUNTIF('B.LT.QR.5.3 LTQR(Corp Agencies)'!$B$13:$B$1000,DropDown!$E1134)&gt;=1,"",ROW()-3))</f>
        <v>1131</v>
      </c>
      <c r="G1134" s="143" t="str">
        <f t="shared" si="52"/>
        <v>NATION ASIA INSURANCE CONSULTANCY LIMITED</v>
      </c>
      <c r="I1134" s="284"/>
      <c r="J1134" s="483" t="str">
        <f>IF(I1134="","",IF(COUNTIF('B.LT.QR.5.4 LTQR(Brokers)'!$B$13:$B$1000,DropDown!$I1134)&gt;=1,"",ROW()-3))</f>
        <v/>
      </c>
      <c r="K1134" s="143" t="str">
        <f t="shared" si="53"/>
        <v>N/A</v>
      </c>
    </row>
    <row r="1135" spans="1:11" ht="15" customHeight="1">
      <c r="A1135" s="284"/>
      <c r="B1135" s="483" t="str">
        <f>IF(A1135="","",IF(COUNTIF('B.LT.QR.5.2 LTQR(Bancassurance)'!$B$13:$B$1000,DropDown!$A1135)&gt;=1,"",ROW()-3))</f>
        <v/>
      </c>
      <c r="C1135" s="143" t="str">
        <f t="shared" si="51"/>
        <v>N/A</v>
      </c>
      <c r="E1135" s="284" t="s">
        <v>4757</v>
      </c>
      <c r="F1135" s="483">
        <f>IF(E1135="","",IF(COUNTIF('B.LT.QR.5.3 LTQR(Corp Agencies)'!$B$13:$B$1000,DropDown!$E1135)&gt;=1,"",ROW()-3))</f>
        <v>1132</v>
      </c>
      <c r="G1135" s="143" t="str">
        <f t="shared" si="52"/>
        <v>NATION BUSINESS SERVICES COMPANY</v>
      </c>
      <c r="I1135" s="284"/>
      <c r="J1135" s="483" t="str">
        <f>IF(I1135="","",IF(COUNTIF('B.LT.QR.5.4 LTQR(Brokers)'!$B$13:$B$1000,DropDown!$I1135)&gt;=1,"",ROW()-3))</f>
        <v/>
      </c>
      <c r="K1135" s="143" t="str">
        <f t="shared" si="53"/>
        <v>N/A</v>
      </c>
    </row>
    <row r="1136" spans="1:11" ht="15" customHeight="1">
      <c r="A1136" s="284"/>
      <c r="B1136" s="483" t="str">
        <f>IF(A1136="","",IF(COUNTIF('B.LT.QR.5.2 LTQR(Bancassurance)'!$B$13:$B$1000,DropDown!$A1136)&gt;=1,"",ROW()-3))</f>
        <v/>
      </c>
      <c r="C1136" s="143" t="str">
        <f t="shared" si="51"/>
        <v>N/A</v>
      </c>
      <c r="E1136" s="284" t="s">
        <v>6194</v>
      </c>
      <c r="F1136" s="483">
        <f>IF(E1136="","",IF(COUNTIF('B.LT.QR.5.3 LTQR(Corp Agencies)'!$B$13:$B$1000,DropDown!$E1136)&gt;=1,"",ROW()-3))</f>
        <v>1133</v>
      </c>
      <c r="G1136" s="143" t="str">
        <f t="shared" si="52"/>
        <v>NATIONAL INSURANCE UNDERWRITING AGENCIES LTD</v>
      </c>
      <c r="I1136" s="284"/>
      <c r="J1136" s="483" t="str">
        <f>IF(I1136="","",IF(COUNTIF('B.LT.QR.5.4 LTQR(Brokers)'!$B$13:$B$1000,DropDown!$I1136)&gt;=1,"",ROW()-3))</f>
        <v/>
      </c>
      <c r="K1136" s="143" t="str">
        <f t="shared" si="53"/>
        <v>N/A</v>
      </c>
    </row>
    <row r="1137" spans="1:11" ht="15" customHeight="1">
      <c r="A1137" s="284"/>
      <c r="B1137" s="483" t="str">
        <f>IF(A1137="","",IF(COUNTIF('B.LT.QR.5.2 LTQR(Bancassurance)'!$B$13:$B$1000,DropDown!$A1137)&gt;=1,"",ROW()-3))</f>
        <v/>
      </c>
      <c r="C1137" s="143" t="str">
        <f t="shared" si="51"/>
        <v>N/A</v>
      </c>
      <c r="E1137" s="284" t="s">
        <v>4265</v>
      </c>
      <c r="F1137" s="483">
        <f>IF(E1137="","",IF(COUNTIF('B.LT.QR.5.3 LTQR(Corp Agencies)'!$B$13:$B$1000,DropDown!$E1137)&gt;=1,"",ROW()-3))</f>
        <v>1134</v>
      </c>
      <c r="G1137" s="143" t="str">
        <f t="shared" si="52"/>
        <v>NCR INSURANCE AGENCY</v>
      </c>
      <c r="I1137" s="284"/>
      <c r="J1137" s="483" t="str">
        <f>IF(I1137="","",IF(COUNTIF('B.LT.QR.5.4 LTQR(Brokers)'!$B$13:$B$1000,DropDown!$I1137)&gt;=1,"",ROW()-3))</f>
        <v/>
      </c>
      <c r="K1137" s="143" t="str">
        <f t="shared" si="53"/>
        <v>N/A</v>
      </c>
    </row>
    <row r="1138" spans="1:11" ht="15" customHeight="1">
      <c r="A1138" s="284"/>
      <c r="B1138" s="483" t="str">
        <f>IF(A1138="","",IF(COUNTIF('B.LT.QR.5.2 LTQR(Bancassurance)'!$B$13:$B$1000,DropDown!$A1138)&gt;=1,"",ROW()-3))</f>
        <v/>
      </c>
      <c r="C1138" s="143" t="str">
        <f t="shared" si="51"/>
        <v>N/A</v>
      </c>
      <c r="E1138" s="284" t="s">
        <v>6597</v>
      </c>
      <c r="F1138" s="483">
        <f>IF(E1138="","",IF(COUNTIF('B.LT.QR.5.3 LTQR(Corp Agencies)'!$B$13:$B$1000,DropDown!$E1138)&gt;=1,"",ROW()-3))</f>
        <v>1135</v>
      </c>
      <c r="G1138" s="143" t="str">
        <f t="shared" si="52"/>
        <v>Nectar Re Asia Limited</v>
      </c>
      <c r="I1138" s="284"/>
      <c r="J1138" s="483" t="str">
        <f>IF(I1138="","",IF(COUNTIF('B.LT.QR.5.4 LTQR(Brokers)'!$B$13:$B$1000,DropDown!$I1138)&gt;=1,"",ROW()-3))</f>
        <v/>
      </c>
      <c r="K1138" s="143" t="str">
        <f t="shared" si="53"/>
        <v>N/A</v>
      </c>
    </row>
    <row r="1139" spans="1:11" ht="15" customHeight="1">
      <c r="A1139" s="284"/>
      <c r="B1139" s="483" t="str">
        <f>IF(A1139="","",IF(COUNTIF('B.LT.QR.5.2 LTQR(Bancassurance)'!$B$13:$B$1000,DropDown!$A1139)&gt;=1,"",ROW()-3))</f>
        <v/>
      </c>
      <c r="C1139" s="143" t="str">
        <f t="shared" si="51"/>
        <v>N/A</v>
      </c>
      <c r="E1139" s="284" t="s">
        <v>2948</v>
      </c>
      <c r="F1139" s="483">
        <f>IF(E1139="","",IF(COUNTIF('B.LT.QR.5.3 LTQR(Corp Agencies)'!$B$13:$B$1000,DropDown!$E1139)&gt;=1,"",ROW()-3))</f>
        <v>1136</v>
      </c>
      <c r="G1139" s="143" t="str">
        <f t="shared" si="52"/>
        <v>NEW ASIA INSURANCE AGENTS COMPANY</v>
      </c>
      <c r="I1139" s="284"/>
      <c r="J1139" s="483" t="str">
        <f>IF(I1139="","",IF(COUNTIF('B.LT.QR.5.4 LTQR(Brokers)'!$B$13:$B$1000,DropDown!$I1139)&gt;=1,"",ROW()-3))</f>
        <v/>
      </c>
      <c r="K1139" s="143" t="str">
        <f t="shared" si="53"/>
        <v>N/A</v>
      </c>
    </row>
    <row r="1140" spans="1:11" ht="15" customHeight="1">
      <c r="A1140" s="284"/>
      <c r="B1140" s="483" t="str">
        <f>IF(A1140="","",IF(COUNTIF('B.LT.QR.5.2 LTQR(Bancassurance)'!$B$13:$B$1000,DropDown!$A1140)&gt;=1,"",ROW()-3))</f>
        <v/>
      </c>
      <c r="C1140" s="143" t="str">
        <f t="shared" si="51"/>
        <v>N/A</v>
      </c>
      <c r="E1140" s="284" t="s">
        <v>4761</v>
      </c>
      <c r="F1140" s="483">
        <f>IF(E1140="","",IF(COUNTIF('B.LT.QR.5.3 LTQR(Corp Agencies)'!$B$13:$B$1000,DropDown!$E1140)&gt;=1,"",ROW()-3))</f>
        <v>1137</v>
      </c>
      <c r="G1140" s="143" t="str">
        <f t="shared" si="52"/>
        <v>NEW CARGO BOX INDUSTRIES LIMITED</v>
      </c>
      <c r="I1140" s="284"/>
      <c r="J1140" s="483" t="str">
        <f>IF(I1140="","",IF(COUNTIF('B.LT.QR.5.4 LTQR(Brokers)'!$B$13:$B$1000,DropDown!$I1140)&gt;=1,"",ROW()-3))</f>
        <v/>
      </c>
      <c r="K1140" s="143" t="str">
        <f t="shared" si="53"/>
        <v>N/A</v>
      </c>
    </row>
    <row r="1141" spans="1:11" ht="15" customHeight="1">
      <c r="A1141" s="284"/>
      <c r="B1141" s="483" t="str">
        <f>IF(A1141="","",IF(COUNTIF('B.LT.QR.5.2 LTQR(Bancassurance)'!$B$13:$B$1000,DropDown!$A1141)&gt;=1,"",ROW()-3))</f>
        <v/>
      </c>
      <c r="C1141" s="143" t="str">
        <f t="shared" si="51"/>
        <v>N/A</v>
      </c>
      <c r="E1141" s="284" t="s">
        <v>2916</v>
      </c>
      <c r="F1141" s="483">
        <f>IF(E1141="","",IF(COUNTIF('B.LT.QR.5.3 LTQR(Corp Agencies)'!$B$13:$B$1000,DropDown!$E1141)&gt;=1,"",ROW()-3))</f>
        <v>1138</v>
      </c>
      <c r="G1141" s="143" t="str">
        <f t="shared" si="52"/>
        <v>NEW CENTURY INSURANCE AGENCY</v>
      </c>
      <c r="I1141" s="284"/>
      <c r="J1141" s="483" t="str">
        <f>IF(I1141="","",IF(COUNTIF('B.LT.QR.5.4 LTQR(Brokers)'!$B$13:$B$1000,DropDown!$I1141)&gt;=1,"",ROW()-3))</f>
        <v/>
      </c>
      <c r="K1141" s="143" t="str">
        <f t="shared" si="53"/>
        <v>N/A</v>
      </c>
    </row>
    <row r="1142" spans="1:11" ht="15" customHeight="1">
      <c r="A1142" s="284"/>
      <c r="B1142" s="483" t="str">
        <f>IF(A1142="","",IF(COUNTIF('B.LT.QR.5.2 LTQR(Bancassurance)'!$B$13:$B$1000,DropDown!$A1142)&gt;=1,"",ROW()-3))</f>
        <v/>
      </c>
      <c r="C1142" s="143" t="str">
        <f t="shared" si="51"/>
        <v>N/A</v>
      </c>
      <c r="E1142" s="284" t="s">
        <v>6501</v>
      </c>
      <c r="F1142" s="483">
        <f>IF(E1142="","",IF(COUNTIF('B.LT.QR.5.3 LTQR(Corp Agencies)'!$B$13:$B$1000,DropDown!$E1142)&gt;=1,"",ROW()-3))</f>
        <v>1139</v>
      </c>
      <c r="G1142" s="143" t="str">
        <f t="shared" si="52"/>
        <v>NEW CENTURY INSURANCE AGENCY COMPANY</v>
      </c>
      <c r="I1142" s="284"/>
      <c r="J1142" s="483" t="str">
        <f>IF(I1142="","",IF(COUNTIF('B.LT.QR.5.4 LTQR(Brokers)'!$B$13:$B$1000,DropDown!$I1142)&gt;=1,"",ROW()-3))</f>
        <v/>
      </c>
      <c r="K1142" s="143" t="str">
        <f t="shared" si="53"/>
        <v>N/A</v>
      </c>
    </row>
    <row r="1143" spans="1:11" ht="15" customHeight="1">
      <c r="A1143" s="284"/>
      <c r="B1143" s="483" t="str">
        <f>IF(A1143="","",IF(COUNTIF('B.LT.QR.5.2 LTQR(Bancassurance)'!$B$13:$B$1000,DropDown!$A1143)&gt;=1,"",ROW()-3))</f>
        <v/>
      </c>
      <c r="C1143" s="143" t="str">
        <f t="shared" si="51"/>
        <v>N/A</v>
      </c>
      <c r="E1143" s="284" t="s">
        <v>3109</v>
      </c>
      <c r="F1143" s="483">
        <f>IF(E1143="","",IF(COUNTIF('B.LT.QR.5.3 LTQR(Corp Agencies)'!$B$13:$B$1000,DropDown!$E1143)&gt;=1,"",ROW()-3))</f>
        <v>1140</v>
      </c>
      <c r="G1143" s="143" t="str">
        <f t="shared" si="52"/>
        <v>NEW CITY MOTORS COMPANY</v>
      </c>
      <c r="I1143" s="284"/>
      <c r="J1143" s="483" t="str">
        <f>IF(I1143="","",IF(COUNTIF('B.LT.QR.5.4 LTQR(Brokers)'!$B$13:$B$1000,DropDown!$I1143)&gt;=1,"",ROW()-3))</f>
        <v/>
      </c>
      <c r="K1143" s="143" t="str">
        <f t="shared" si="53"/>
        <v>N/A</v>
      </c>
    </row>
    <row r="1144" spans="1:11" ht="15" customHeight="1">
      <c r="A1144" s="284"/>
      <c r="B1144" s="483" t="str">
        <f>IF(A1144="","",IF(COUNTIF('B.LT.QR.5.2 LTQR(Bancassurance)'!$B$13:$B$1000,DropDown!$A1144)&gt;=1,"",ROW()-3))</f>
        <v/>
      </c>
      <c r="C1144" s="143" t="str">
        <f t="shared" si="51"/>
        <v>N/A</v>
      </c>
      <c r="E1144" s="284" t="s">
        <v>6451</v>
      </c>
      <c r="F1144" s="483">
        <f>IF(E1144="","",IF(COUNTIF('B.LT.QR.5.3 LTQR(Corp Agencies)'!$B$13:$B$1000,DropDown!$E1144)&gt;=1,"",ROW()-3))</f>
        <v>1141</v>
      </c>
      <c r="G1144" s="143" t="str">
        <f t="shared" si="52"/>
        <v>NEW CREATIVE INSURANCE SERVICE CO</v>
      </c>
      <c r="I1144" s="284"/>
      <c r="J1144" s="483" t="str">
        <f>IF(I1144="","",IF(COUNTIF('B.LT.QR.5.4 LTQR(Brokers)'!$B$13:$B$1000,DropDown!$I1144)&gt;=1,"",ROW()-3))</f>
        <v/>
      </c>
      <c r="K1144" s="143" t="str">
        <f t="shared" si="53"/>
        <v>N/A</v>
      </c>
    </row>
    <row r="1145" spans="1:11" ht="15" customHeight="1">
      <c r="A1145" s="284"/>
      <c r="B1145" s="483" t="str">
        <f>IF(A1145="","",IF(COUNTIF('B.LT.QR.5.2 LTQR(Bancassurance)'!$B$13:$B$1000,DropDown!$A1145)&gt;=1,"",ROW()-3))</f>
        <v/>
      </c>
      <c r="C1145" s="143" t="str">
        <f t="shared" si="51"/>
        <v>N/A</v>
      </c>
      <c r="E1145" s="284" t="s">
        <v>2930</v>
      </c>
      <c r="F1145" s="483">
        <f>IF(E1145="","",IF(COUNTIF('B.LT.QR.5.3 LTQR(Corp Agencies)'!$B$13:$B$1000,DropDown!$E1145)&gt;=1,"",ROW()-3))</f>
        <v>1142</v>
      </c>
      <c r="G1145" s="143" t="str">
        <f t="shared" si="52"/>
        <v>NEW CREATIVE MANAGEMENT CONSULTANT LTD</v>
      </c>
      <c r="I1145" s="284"/>
      <c r="J1145" s="483" t="str">
        <f>IF(I1145="","",IF(COUNTIF('B.LT.QR.5.4 LTQR(Brokers)'!$B$13:$B$1000,DropDown!$I1145)&gt;=1,"",ROW()-3))</f>
        <v/>
      </c>
      <c r="K1145" s="143" t="str">
        <f t="shared" si="53"/>
        <v>N/A</v>
      </c>
    </row>
    <row r="1146" spans="1:11" ht="15" customHeight="1">
      <c r="A1146" s="284"/>
      <c r="B1146" s="483" t="str">
        <f>IF(A1146="","",IF(COUNTIF('B.LT.QR.5.2 LTQR(Bancassurance)'!$B$13:$B$1000,DropDown!$A1146)&gt;=1,"",ROW()-3))</f>
        <v/>
      </c>
      <c r="C1146" s="143" t="str">
        <f t="shared" si="51"/>
        <v>N/A</v>
      </c>
      <c r="E1146" s="284" t="s">
        <v>3403</v>
      </c>
      <c r="F1146" s="483">
        <f>IF(E1146="","",IF(COUNTIF('B.LT.QR.5.3 LTQR(Corp Agencies)'!$B$13:$B$1000,DropDown!$E1146)&gt;=1,"",ROW()-3))</f>
        <v>1143</v>
      </c>
      <c r="G1146" s="143" t="str">
        <f t="shared" si="52"/>
        <v>NEW CREATOR LIMITED</v>
      </c>
      <c r="I1146" s="284"/>
      <c r="J1146" s="483" t="str">
        <f>IF(I1146="","",IF(COUNTIF('B.LT.QR.5.4 LTQR(Brokers)'!$B$13:$B$1000,DropDown!$I1146)&gt;=1,"",ROW()-3))</f>
        <v/>
      </c>
      <c r="K1146" s="143" t="str">
        <f t="shared" si="53"/>
        <v>N/A</v>
      </c>
    </row>
    <row r="1147" spans="1:11" ht="15" customHeight="1">
      <c r="A1147" s="284"/>
      <c r="B1147" s="483" t="str">
        <f>IF(A1147="","",IF(COUNTIF('B.LT.QR.5.2 LTQR(Bancassurance)'!$B$13:$B$1000,DropDown!$A1147)&gt;=1,"",ROW()-3))</f>
        <v/>
      </c>
      <c r="C1147" s="143" t="str">
        <f t="shared" si="51"/>
        <v>N/A</v>
      </c>
      <c r="E1147" s="284" t="s">
        <v>3699</v>
      </c>
      <c r="F1147" s="483">
        <f>IF(E1147="","",IF(COUNTIF('B.LT.QR.5.3 LTQR(Corp Agencies)'!$B$13:$B$1000,DropDown!$E1147)&gt;=1,"",ROW()-3))</f>
        <v>1144</v>
      </c>
      <c r="G1147" s="143" t="str">
        <f t="shared" si="52"/>
        <v>NEW DORBO INSURANCE AGENCY LTD</v>
      </c>
      <c r="I1147" s="284"/>
      <c r="J1147" s="483" t="str">
        <f>IF(I1147="","",IF(COUNTIF('B.LT.QR.5.4 LTQR(Brokers)'!$B$13:$B$1000,DropDown!$I1147)&gt;=1,"",ROW()-3))</f>
        <v/>
      </c>
      <c r="K1147" s="143" t="str">
        <f t="shared" si="53"/>
        <v>N/A</v>
      </c>
    </row>
    <row r="1148" spans="1:11" ht="15" customHeight="1">
      <c r="A1148" s="284"/>
      <c r="B1148" s="483" t="str">
        <f>IF(A1148="","",IF(COUNTIF('B.LT.QR.5.2 LTQR(Bancassurance)'!$B$13:$B$1000,DropDown!$A1148)&gt;=1,"",ROW()-3))</f>
        <v/>
      </c>
      <c r="C1148" s="143" t="str">
        <f t="shared" si="51"/>
        <v>N/A</v>
      </c>
      <c r="E1148" s="284" t="s">
        <v>4441</v>
      </c>
      <c r="F1148" s="483">
        <f>IF(E1148="","",IF(COUNTIF('B.LT.QR.5.3 LTQR(Corp Agencies)'!$B$13:$B$1000,DropDown!$E1148)&gt;=1,"",ROW()-3))</f>
        <v>1145</v>
      </c>
      <c r="G1148" s="143" t="str">
        <f t="shared" si="52"/>
        <v>NEW DORBO INSURANCE MANAGEMENT LTD</v>
      </c>
      <c r="I1148" s="284"/>
      <c r="J1148" s="483" t="str">
        <f>IF(I1148="","",IF(COUNTIF('B.LT.QR.5.4 LTQR(Brokers)'!$B$13:$B$1000,DropDown!$I1148)&gt;=1,"",ROW()-3))</f>
        <v/>
      </c>
      <c r="K1148" s="143" t="str">
        <f t="shared" si="53"/>
        <v>N/A</v>
      </c>
    </row>
    <row r="1149" spans="1:11" ht="15" customHeight="1">
      <c r="A1149" s="284"/>
      <c r="B1149" s="483" t="str">
        <f>IF(A1149="","",IF(COUNTIF('B.LT.QR.5.2 LTQR(Bancassurance)'!$B$13:$B$1000,DropDown!$A1149)&gt;=1,"",ROW()-3))</f>
        <v/>
      </c>
      <c r="C1149" s="143" t="str">
        <f t="shared" si="51"/>
        <v>N/A</v>
      </c>
      <c r="E1149" s="284" t="s">
        <v>6671</v>
      </c>
      <c r="F1149" s="483">
        <f>IF(E1149="","",IF(COUNTIF('B.LT.QR.5.3 LTQR(Corp Agencies)'!$B$13:$B$1000,DropDown!$E1149)&gt;=1,"",ROW()-3))</f>
        <v>1146</v>
      </c>
      <c r="G1149" s="143" t="str">
        <f t="shared" si="52"/>
        <v>New Genesis Pro Limited</v>
      </c>
      <c r="I1149" s="284"/>
      <c r="J1149" s="483" t="str">
        <f>IF(I1149="","",IF(COUNTIF('B.LT.QR.5.4 LTQR(Brokers)'!$B$13:$B$1000,DropDown!$I1149)&gt;=1,"",ROW()-3))</f>
        <v/>
      </c>
      <c r="K1149" s="143" t="str">
        <f t="shared" si="53"/>
        <v>N/A</v>
      </c>
    </row>
    <row r="1150" spans="1:11" ht="15" customHeight="1">
      <c r="A1150" s="284"/>
      <c r="B1150" s="483" t="str">
        <f>IF(A1150="","",IF(COUNTIF('B.LT.QR.5.2 LTQR(Bancassurance)'!$B$13:$B$1000,DropDown!$A1150)&gt;=1,"",ROW()-3))</f>
        <v/>
      </c>
      <c r="C1150" s="143" t="str">
        <f t="shared" si="51"/>
        <v>N/A</v>
      </c>
      <c r="E1150" s="284" t="s">
        <v>6032</v>
      </c>
      <c r="F1150" s="483">
        <f>IF(E1150="","",IF(COUNTIF('B.LT.QR.5.3 LTQR(Corp Agencies)'!$B$13:$B$1000,DropDown!$E1150)&gt;=1,"",ROW()-3))</f>
        <v>1147</v>
      </c>
      <c r="G1150" s="143" t="str">
        <f t="shared" si="52"/>
        <v>NEW HARBOUR MOTORS COMPANY LIMITED</v>
      </c>
      <c r="I1150" s="284"/>
      <c r="J1150" s="483" t="str">
        <f>IF(I1150="","",IF(COUNTIF('B.LT.QR.5.4 LTQR(Brokers)'!$B$13:$B$1000,DropDown!$I1150)&gt;=1,"",ROW()-3))</f>
        <v/>
      </c>
      <c r="K1150" s="143" t="str">
        <f t="shared" si="53"/>
        <v>N/A</v>
      </c>
    </row>
    <row r="1151" spans="1:11" ht="15" customHeight="1">
      <c r="A1151" s="284"/>
      <c r="B1151" s="483" t="str">
        <f>IF(A1151="","",IF(COUNTIF('B.LT.QR.5.2 LTQR(Bancassurance)'!$B$13:$B$1000,DropDown!$A1151)&gt;=1,"",ROW()-3))</f>
        <v/>
      </c>
      <c r="C1151" s="143" t="str">
        <f t="shared" si="51"/>
        <v>N/A</v>
      </c>
      <c r="E1151" s="284" t="s">
        <v>4455</v>
      </c>
      <c r="F1151" s="483">
        <f>IF(E1151="","",IF(COUNTIF('B.LT.QR.5.3 LTQR(Corp Agencies)'!$B$13:$B$1000,DropDown!$E1151)&gt;=1,"",ROW()-3))</f>
        <v>1148</v>
      </c>
      <c r="G1151" s="143" t="str">
        <f t="shared" si="52"/>
        <v>NEW POINT CONSULTANTS LTD</v>
      </c>
      <c r="I1151" s="284"/>
      <c r="J1151" s="483" t="str">
        <f>IF(I1151="","",IF(COUNTIF('B.LT.QR.5.4 LTQR(Brokers)'!$B$13:$B$1000,DropDown!$I1151)&gt;=1,"",ROW()-3))</f>
        <v/>
      </c>
      <c r="K1151" s="143" t="str">
        <f t="shared" si="53"/>
        <v>N/A</v>
      </c>
    </row>
    <row r="1152" spans="1:11" ht="15" customHeight="1">
      <c r="A1152" s="284"/>
      <c r="B1152" s="483" t="str">
        <f>IF(A1152="","",IF(COUNTIF('B.LT.QR.5.2 LTQR(Bancassurance)'!$B$13:$B$1000,DropDown!$A1152)&gt;=1,"",ROW()-3))</f>
        <v/>
      </c>
      <c r="C1152" s="143" t="str">
        <f t="shared" si="51"/>
        <v>N/A</v>
      </c>
      <c r="E1152" s="284" t="s">
        <v>5143</v>
      </c>
      <c r="F1152" s="483">
        <f>IF(E1152="","",IF(COUNTIF('B.LT.QR.5.3 LTQR(Corp Agencies)'!$B$13:$B$1000,DropDown!$E1152)&gt;=1,"",ROW()-3))</f>
        <v>1149</v>
      </c>
      <c r="G1152" s="143" t="str">
        <f t="shared" si="52"/>
        <v>NEW POWER MOTORS COMPANY</v>
      </c>
      <c r="I1152" s="284"/>
      <c r="J1152" s="483" t="str">
        <f>IF(I1152="","",IF(COUNTIF('B.LT.QR.5.4 LTQR(Brokers)'!$B$13:$B$1000,DropDown!$I1152)&gt;=1,"",ROW()-3))</f>
        <v/>
      </c>
      <c r="K1152" s="143" t="str">
        <f t="shared" si="53"/>
        <v>N/A</v>
      </c>
    </row>
    <row r="1153" spans="1:11" ht="15" customHeight="1">
      <c r="A1153" s="284"/>
      <c r="B1153" s="483" t="str">
        <f>IF(A1153="","",IF(COUNTIF('B.LT.QR.5.2 LTQR(Bancassurance)'!$B$13:$B$1000,DropDown!$A1153)&gt;=1,"",ROW()-3))</f>
        <v/>
      </c>
      <c r="C1153" s="143" t="str">
        <f t="shared" si="51"/>
        <v>N/A</v>
      </c>
      <c r="E1153" s="284" t="s">
        <v>3065</v>
      </c>
      <c r="F1153" s="483">
        <f>IF(E1153="","",IF(COUNTIF('B.LT.QR.5.3 LTQR(Corp Agencies)'!$B$13:$B$1000,DropDown!$E1153)&gt;=1,"",ROW()-3))</f>
        <v>1150</v>
      </c>
      <c r="G1153" s="143" t="str">
        <f t="shared" si="52"/>
        <v>NEW TARGET INSURANCE AGENCY</v>
      </c>
      <c r="I1153" s="284"/>
      <c r="J1153" s="483" t="str">
        <f>IF(I1153="","",IF(COUNTIF('B.LT.QR.5.4 LTQR(Brokers)'!$B$13:$B$1000,DropDown!$I1153)&gt;=1,"",ROW()-3))</f>
        <v/>
      </c>
      <c r="K1153" s="143" t="str">
        <f t="shared" si="53"/>
        <v>N/A</v>
      </c>
    </row>
    <row r="1154" spans="1:11" ht="15" customHeight="1">
      <c r="A1154" s="284"/>
      <c r="B1154" s="483" t="str">
        <f>IF(A1154="","",IF(COUNTIF('B.LT.QR.5.2 LTQR(Bancassurance)'!$B$13:$B$1000,DropDown!$A1154)&gt;=1,"",ROW()-3))</f>
        <v/>
      </c>
      <c r="C1154" s="143" t="str">
        <f t="shared" si="51"/>
        <v>N/A</v>
      </c>
      <c r="E1154" s="284" t="s">
        <v>3223</v>
      </c>
      <c r="F1154" s="483">
        <f>IF(E1154="","",IF(COUNTIF('B.LT.QR.5.3 LTQR(Corp Agencies)'!$B$13:$B$1000,DropDown!$E1154)&gt;=1,"",ROW()-3))</f>
        <v>1151</v>
      </c>
      <c r="G1154" s="143" t="str">
        <f t="shared" si="52"/>
        <v>NEW TARGET INSURANCE SERVICES CO</v>
      </c>
      <c r="I1154" s="284"/>
      <c r="J1154" s="483" t="str">
        <f>IF(I1154="","",IF(COUNTIF('B.LT.QR.5.4 LTQR(Brokers)'!$B$13:$B$1000,DropDown!$I1154)&gt;=1,"",ROW()-3))</f>
        <v/>
      </c>
      <c r="K1154" s="143" t="str">
        <f t="shared" si="53"/>
        <v>N/A</v>
      </c>
    </row>
    <row r="1155" spans="1:11" ht="15" customHeight="1">
      <c r="A1155" s="284"/>
      <c r="B1155" s="483" t="str">
        <f>IF(A1155="","",IF(COUNTIF('B.LT.QR.5.2 LTQR(Bancassurance)'!$B$13:$B$1000,DropDown!$A1155)&gt;=1,"",ROW()-3))</f>
        <v/>
      </c>
      <c r="C1155" s="143" t="str">
        <f t="shared" si="51"/>
        <v>N/A</v>
      </c>
      <c r="E1155" s="284" t="s">
        <v>6471</v>
      </c>
      <c r="F1155" s="483">
        <f>IF(E1155="","",IF(COUNTIF('B.LT.QR.5.3 LTQR(Corp Agencies)'!$B$13:$B$1000,DropDown!$E1155)&gt;=1,"",ROW()-3))</f>
        <v>1152</v>
      </c>
      <c r="G1155" s="143" t="str">
        <f t="shared" si="52"/>
        <v>NEW UNITED MOTORS CO</v>
      </c>
      <c r="I1155" s="284"/>
      <c r="J1155" s="483" t="str">
        <f>IF(I1155="","",IF(COUNTIF('B.LT.QR.5.4 LTQR(Brokers)'!$B$13:$B$1000,DropDown!$I1155)&gt;=1,"",ROW()-3))</f>
        <v/>
      </c>
      <c r="K1155" s="143" t="str">
        <f t="shared" si="53"/>
        <v>N/A</v>
      </c>
    </row>
    <row r="1156" spans="1:11" ht="15" customHeight="1">
      <c r="A1156" s="284"/>
      <c r="B1156" s="483" t="str">
        <f>IF(A1156="","",IF(COUNTIF('B.LT.QR.5.2 LTQR(Bancassurance)'!$B$13:$B$1000,DropDown!$A1156)&gt;=1,"",ROW()-3))</f>
        <v/>
      </c>
      <c r="C1156" s="143" t="str">
        <f t="shared" si="51"/>
        <v>N/A</v>
      </c>
      <c r="E1156" s="284" t="s">
        <v>4941</v>
      </c>
      <c r="F1156" s="483">
        <f>IF(E1156="","",IF(COUNTIF('B.LT.QR.5.3 LTQR(Corp Agencies)'!$B$13:$B$1000,DropDown!$E1156)&gt;=1,"",ROW()-3))</f>
        <v>1153</v>
      </c>
      <c r="G1156" s="143" t="str">
        <f t="shared" si="52"/>
        <v>NEW UNIVERSAL HOLDINGS (HK) CO LIMITED</v>
      </c>
      <c r="I1156" s="284"/>
      <c r="J1156" s="483" t="str">
        <f>IF(I1156="","",IF(COUNTIF('B.LT.QR.5.4 LTQR(Brokers)'!$B$13:$B$1000,DropDown!$I1156)&gt;=1,"",ROW()-3))</f>
        <v/>
      </c>
      <c r="K1156" s="143" t="str">
        <f t="shared" si="53"/>
        <v>N/A</v>
      </c>
    </row>
    <row r="1157" spans="1:11" ht="15" customHeight="1">
      <c r="A1157" s="284"/>
      <c r="B1157" s="483" t="str">
        <f>IF(A1157="","",IF(COUNTIF('B.LT.QR.5.2 LTQR(Bancassurance)'!$B$13:$B$1000,DropDown!$A1157)&gt;=1,"",ROW()-3))</f>
        <v/>
      </c>
      <c r="C1157" s="143" t="str">
        <f t="shared" ref="C1157:C1220" si="54">IF(ROW(A1157)-ROW(A$4)+1&gt;COUNT(B$4:B$2002),"N/A",INDEX($A$4:$A$2002,SMALL($B$4:$B$2002,1+ROW(A1157)-ROW(A$4))))</f>
        <v>N/A</v>
      </c>
      <c r="E1157" s="284" t="s">
        <v>3591</v>
      </c>
      <c r="F1157" s="483">
        <f>IF(E1157="","",IF(COUNTIF('B.LT.QR.5.3 LTQR(Corp Agencies)'!$B$13:$B$1000,DropDown!$E1157)&gt;=1,"",ROW()-3))</f>
        <v>1154</v>
      </c>
      <c r="G1157" s="143" t="str">
        <f t="shared" ref="G1157:G1220" si="55">IF(ROW(E1157)-ROW(E$4)+1&gt;COUNT(F$4:F$2002),"N/A",INDEX($E$4:$E$2002,SMALL($F$4:$F$2002,1+ROW(E1157)-ROW(E$4))))</f>
        <v>NEW WAY INSURANCE AGENCY LTD</v>
      </c>
      <c r="I1157" s="284"/>
      <c r="J1157" s="483" t="str">
        <f>IF(I1157="","",IF(COUNTIF('B.LT.QR.5.4 LTQR(Brokers)'!$B$13:$B$1000,DropDown!$I1157)&gt;=1,"",ROW()-3))</f>
        <v/>
      </c>
      <c r="K1157" s="143" t="str">
        <f t="shared" ref="K1157:K1220" si="56">IF(ROW(I1157)-ROW(I$4)+1&gt;COUNT(J$4:J$2002),"N/A",INDEX($I$4:$I$2002,SMALL($J$4:$J$2002,1+ROW(I1157)-ROW(I$4))))</f>
        <v>N/A</v>
      </c>
    </row>
    <row r="1158" spans="1:11" ht="15" customHeight="1">
      <c r="A1158" s="284"/>
      <c r="B1158" s="483" t="str">
        <f>IF(A1158="","",IF(COUNTIF('B.LT.QR.5.2 LTQR(Bancassurance)'!$B$13:$B$1000,DropDown!$A1158)&gt;=1,"",ROW()-3))</f>
        <v/>
      </c>
      <c r="C1158" s="143" t="str">
        <f t="shared" si="54"/>
        <v>N/A</v>
      </c>
      <c r="E1158" s="284" t="s">
        <v>3318</v>
      </c>
      <c r="F1158" s="483">
        <f>IF(E1158="","",IF(COUNTIF('B.LT.QR.5.3 LTQR(Corp Agencies)'!$B$13:$B$1000,DropDown!$E1158)&gt;=1,"",ROW()-3))</f>
        <v>1155</v>
      </c>
      <c r="G1158" s="143" t="str">
        <f t="shared" si="55"/>
        <v>NEWCO INSURANCE SERVICES LIMITED</v>
      </c>
      <c r="I1158" s="284"/>
      <c r="J1158" s="483" t="str">
        <f>IF(I1158="","",IF(COUNTIF('B.LT.QR.5.4 LTQR(Brokers)'!$B$13:$B$1000,DropDown!$I1158)&gt;=1,"",ROW()-3))</f>
        <v/>
      </c>
      <c r="K1158" s="143" t="str">
        <f t="shared" si="56"/>
        <v>N/A</v>
      </c>
    </row>
    <row r="1159" spans="1:11" ht="15" customHeight="1">
      <c r="A1159" s="284"/>
      <c r="B1159" s="483" t="str">
        <f>IF(A1159="","",IF(COUNTIF('B.LT.QR.5.2 LTQR(Bancassurance)'!$B$13:$B$1000,DropDown!$A1159)&gt;=1,"",ROW()-3))</f>
        <v/>
      </c>
      <c r="C1159" s="143" t="str">
        <f t="shared" si="54"/>
        <v>N/A</v>
      </c>
      <c r="E1159" s="284" t="s">
        <v>5784</v>
      </c>
      <c r="F1159" s="483">
        <f>IF(E1159="","",IF(COUNTIF('B.LT.QR.5.3 LTQR(Corp Agencies)'!$B$13:$B$1000,DropDown!$E1159)&gt;=1,"",ROW()-3))</f>
        <v>1156</v>
      </c>
      <c r="G1159" s="143" t="str">
        <f t="shared" si="55"/>
        <v>NEWFANE LIMITED</v>
      </c>
      <c r="I1159" s="284"/>
      <c r="J1159" s="483" t="str">
        <f>IF(I1159="","",IF(COUNTIF('B.LT.QR.5.4 LTQR(Brokers)'!$B$13:$B$1000,DropDown!$I1159)&gt;=1,"",ROW()-3))</f>
        <v/>
      </c>
      <c r="K1159" s="143" t="str">
        <f t="shared" si="56"/>
        <v>N/A</v>
      </c>
    </row>
    <row r="1160" spans="1:11" ht="15" customHeight="1">
      <c r="A1160" s="284"/>
      <c r="B1160" s="483" t="str">
        <f>IF(A1160="","",IF(COUNTIF('B.LT.QR.5.2 LTQR(Bancassurance)'!$B$13:$B$1000,DropDown!$A1160)&gt;=1,"",ROW()-3))</f>
        <v/>
      </c>
      <c r="C1160" s="143" t="str">
        <f t="shared" si="54"/>
        <v>N/A</v>
      </c>
      <c r="E1160" s="284" t="s">
        <v>6663</v>
      </c>
      <c r="F1160" s="483">
        <f>IF(E1160="","",IF(COUNTIF('B.LT.QR.5.3 LTQR(Corp Agencies)'!$B$13:$B$1000,DropDown!$E1160)&gt;=1,"",ROW()-3))</f>
        <v>1157</v>
      </c>
      <c r="G1160" s="143" t="str">
        <f t="shared" si="55"/>
        <v>Newline Hong Kong Services Limited</v>
      </c>
      <c r="I1160" s="284"/>
      <c r="J1160" s="483" t="str">
        <f>IF(I1160="","",IF(COUNTIF('B.LT.QR.5.4 LTQR(Brokers)'!$B$13:$B$1000,DropDown!$I1160)&gt;=1,"",ROW()-3))</f>
        <v/>
      </c>
      <c r="K1160" s="143" t="str">
        <f t="shared" si="56"/>
        <v>N/A</v>
      </c>
    </row>
    <row r="1161" spans="1:11" ht="15" customHeight="1">
      <c r="A1161" s="284"/>
      <c r="B1161" s="483" t="str">
        <f>IF(A1161="","",IF(COUNTIF('B.LT.QR.5.2 LTQR(Bancassurance)'!$B$13:$B$1000,DropDown!$A1161)&gt;=1,"",ROW()-3))</f>
        <v/>
      </c>
      <c r="C1161" s="143" t="str">
        <f t="shared" si="54"/>
        <v>N/A</v>
      </c>
      <c r="E1161" s="284" t="s">
        <v>3581</v>
      </c>
      <c r="F1161" s="483">
        <f>IF(E1161="","",IF(COUNTIF('B.LT.QR.5.3 LTQR(Corp Agencies)'!$B$13:$B$1000,DropDown!$E1161)&gt;=1,"",ROW()-3))</f>
        <v>1158</v>
      </c>
      <c r="G1161" s="143" t="str">
        <f t="shared" si="55"/>
        <v>NEWSTATE STENHOUSE INSURANCE SERVICES LTD</v>
      </c>
      <c r="I1161" s="284"/>
      <c r="J1161" s="483" t="str">
        <f>IF(I1161="","",IF(COUNTIF('B.LT.QR.5.4 LTQR(Brokers)'!$B$13:$B$1000,DropDown!$I1161)&gt;=1,"",ROW()-3))</f>
        <v/>
      </c>
      <c r="K1161" s="143" t="str">
        <f t="shared" si="56"/>
        <v>N/A</v>
      </c>
    </row>
    <row r="1162" spans="1:11" ht="15" customHeight="1">
      <c r="A1162" s="284"/>
      <c r="B1162" s="483" t="str">
        <f>IF(A1162="","",IF(COUNTIF('B.LT.QR.5.2 LTQR(Bancassurance)'!$B$13:$B$1000,DropDown!$A1162)&gt;=1,"",ROW()-3))</f>
        <v/>
      </c>
      <c r="C1162" s="143" t="str">
        <f t="shared" si="54"/>
        <v>N/A</v>
      </c>
      <c r="E1162" s="284" t="s">
        <v>4703</v>
      </c>
      <c r="F1162" s="483">
        <f>IF(E1162="","",IF(COUNTIF('B.LT.QR.5.3 LTQR(Corp Agencies)'!$B$13:$B$1000,DropDown!$E1162)&gt;=1,"",ROW()-3))</f>
        <v>1159</v>
      </c>
      <c r="G1162" s="143" t="str">
        <f t="shared" si="55"/>
        <v>NEXASSURE AGENCY LIMITED</v>
      </c>
      <c r="I1162" s="284"/>
      <c r="J1162" s="483" t="str">
        <f>IF(I1162="","",IF(COUNTIF('B.LT.QR.5.4 LTQR(Brokers)'!$B$13:$B$1000,DropDown!$I1162)&gt;=1,"",ROW()-3))</f>
        <v/>
      </c>
      <c r="K1162" s="143" t="str">
        <f t="shared" si="56"/>
        <v>N/A</v>
      </c>
    </row>
    <row r="1163" spans="1:11" ht="15" customHeight="1">
      <c r="A1163" s="284"/>
      <c r="B1163" s="483" t="str">
        <f>IF(A1163="","",IF(COUNTIF('B.LT.QR.5.2 LTQR(Bancassurance)'!$B$13:$B$1000,DropDown!$A1163)&gt;=1,"",ROW()-3))</f>
        <v/>
      </c>
      <c r="C1163" s="143" t="str">
        <f t="shared" si="54"/>
        <v>N/A</v>
      </c>
      <c r="E1163" s="284" t="s">
        <v>3843</v>
      </c>
      <c r="F1163" s="483">
        <f>IF(E1163="","",IF(COUNTIF('B.LT.QR.5.3 LTQR(Corp Agencies)'!$B$13:$B$1000,DropDown!$E1163)&gt;=1,"",ROW()-3))</f>
        <v>1160</v>
      </c>
      <c r="G1163" s="143" t="str">
        <f t="shared" si="55"/>
        <v>NEXUS UNDERWRITING ASIA LIMITED</v>
      </c>
      <c r="I1163" s="284"/>
      <c r="J1163" s="483" t="str">
        <f>IF(I1163="","",IF(COUNTIF('B.LT.QR.5.4 LTQR(Brokers)'!$B$13:$B$1000,DropDown!$I1163)&gt;=1,"",ROW()-3))</f>
        <v/>
      </c>
      <c r="K1163" s="143" t="str">
        <f t="shared" si="56"/>
        <v>N/A</v>
      </c>
    </row>
    <row r="1164" spans="1:11" ht="15" customHeight="1">
      <c r="A1164" s="284"/>
      <c r="B1164" s="483" t="str">
        <f>IF(A1164="","",IF(COUNTIF('B.LT.QR.5.2 LTQR(Bancassurance)'!$B$13:$B$1000,DropDown!$A1164)&gt;=1,"",ROW()-3))</f>
        <v/>
      </c>
      <c r="C1164" s="143" t="str">
        <f t="shared" si="54"/>
        <v>N/A</v>
      </c>
      <c r="E1164" s="284" t="s">
        <v>5790</v>
      </c>
      <c r="F1164" s="483">
        <f>IF(E1164="","",IF(COUNTIF('B.LT.QR.5.3 LTQR(Corp Agencies)'!$B$13:$B$1000,DropDown!$E1164)&gt;=1,"",ROW()-3))</f>
        <v>1161</v>
      </c>
      <c r="G1164" s="143" t="str">
        <f t="shared" si="55"/>
        <v>NG &amp; I INTERNATIONAL LIMITED</v>
      </c>
      <c r="I1164" s="284"/>
      <c r="J1164" s="483" t="str">
        <f>IF(I1164="","",IF(COUNTIF('B.LT.QR.5.4 LTQR(Brokers)'!$B$13:$B$1000,DropDown!$I1164)&gt;=1,"",ROW()-3))</f>
        <v/>
      </c>
      <c r="K1164" s="143" t="str">
        <f t="shared" si="56"/>
        <v>N/A</v>
      </c>
    </row>
    <row r="1165" spans="1:11" ht="15" customHeight="1">
      <c r="A1165" s="284"/>
      <c r="B1165" s="483" t="str">
        <f>IF(A1165="","",IF(COUNTIF('B.LT.QR.5.2 LTQR(Bancassurance)'!$B$13:$B$1000,DropDown!$A1165)&gt;=1,"",ROW()-3))</f>
        <v/>
      </c>
      <c r="C1165" s="143" t="str">
        <f t="shared" si="54"/>
        <v>N/A</v>
      </c>
      <c r="E1165" s="284" t="s">
        <v>4161</v>
      </c>
      <c r="F1165" s="483">
        <f>IF(E1165="","",IF(COUNTIF('B.LT.QR.5.3 LTQR(Corp Agencies)'!$B$13:$B$1000,DropDown!$E1165)&gt;=1,"",ROW()-3))</f>
        <v>1162</v>
      </c>
      <c r="G1165" s="143" t="str">
        <f t="shared" si="55"/>
        <v>NICE RELATIONSHIP INSURANCE AGENCY CO LTD</v>
      </c>
      <c r="I1165" s="284"/>
      <c r="J1165" s="483" t="str">
        <f>IF(I1165="","",IF(COUNTIF('B.LT.QR.5.4 LTQR(Brokers)'!$B$13:$B$1000,DropDown!$I1165)&gt;=1,"",ROW()-3))</f>
        <v/>
      </c>
      <c r="K1165" s="143" t="str">
        <f t="shared" si="56"/>
        <v>N/A</v>
      </c>
    </row>
    <row r="1166" spans="1:11" ht="15" customHeight="1">
      <c r="A1166" s="284"/>
      <c r="B1166" s="483" t="str">
        <f>IF(A1166="","",IF(COUNTIF('B.LT.QR.5.2 LTQR(Bancassurance)'!$B$13:$B$1000,DropDown!$A1166)&gt;=1,"",ROW()-3))</f>
        <v/>
      </c>
      <c r="C1166" s="143" t="str">
        <f t="shared" si="54"/>
        <v>N/A</v>
      </c>
      <c r="E1166" s="284" t="s">
        <v>5023</v>
      </c>
      <c r="F1166" s="483">
        <f>IF(E1166="","",IF(COUNTIF('B.LT.QR.5.3 LTQR(Corp Agencies)'!$B$13:$B$1000,DropDown!$E1166)&gt;=1,"",ROW()-3))</f>
        <v>1163</v>
      </c>
      <c r="G1166" s="143" t="str">
        <f t="shared" si="55"/>
        <v>NICK YIN CONSULTANTS COMPANY</v>
      </c>
      <c r="I1166" s="284"/>
      <c r="J1166" s="483" t="str">
        <f>IF(I1166="","",IF(COUNTIF('B.LT.QR.5.4 LTQR(Brokers)'!$B$13:$B$1000,DropDown!$I1166)&gt;=1,"",ROW()-3))</f>
        <v/>
      </c>
      <c r="K1166" s="143" t="str">
        <f t="shared" si="56"/>
        <v>N/A</v>
      </c>
    </row>
    <row r="1167" spans="1:11" ht="15" customHeight="1">
      <c r="A1167" s="284"/>
      <c r="B1167" s="483" t="str">
        <f>IF(A1167="","",IF(COUNTIF('B.LT.QR.5.2 LTQR(Bancassurance)'!$B$13:$B$1000,DropDown!$A1167)&gt;=1,"",ROW()-3))</f>
        <v/>
      </c>
      <c r="C1167" s="143" t="str">
        <f t="shared" si="54"/>
        <v>N/A</v>
      </c>
      <c r="E1167" s="284" t="s">
        <v>4139</v>
      </c>
      <c r="F1167" s="483">
        <f>IF(E1167="","",IF(COUNTIF('B.LT.QR.5.3 LTQR(Corp Agencies)'!$B$13:$B$1000,DropDown!$E1167)&gt;=1,"",ROW()-3))</f>
        <v>1164</v>
      </c>
      <c r="G1167" s="143" t="str">
        <f t="shared" si="55"/>
        <v>NIKYO INSURANCE CONSULTANTS LTD</v>
      </c>
      <c r="I1167" s="284"/>
      <c r="J1167" s="483" t="str">
        <f>IF(I1167="","",IF(COUNTIF('B.LT.QR.5.4 LTQR(Brokers)'!$B$13:$B$1000,DropDown!$I1167)&gt;=1,"",ROW()-3))</f>
        <v/>
      </c>
      <c r="K1167" s="143" t="str">
        <f t="shared" si="56"/>
        <v>N/A</v>
      </c>
    </row>
    <row r="1168" spans="1:11" ht="15" customHeight="1">
      <c r="A1168" s="284"/>
      <c r="B1168" s="483" t="str">
        <f>IF(A1168="","",IF(COUNTIF('B.LT.QR.5.2 LTQR(Bancassurance)'!$B$13:$B$1000,DropDown!$A1168)&gt;=1,"",ROW()-3))</f>
        <v/>
      </c>
      <c r="C1168" s="143" t="str">
        <f t="shared" si="54"/>
        <v>N/A</v>
      </c>
      <c r="E1168" s="284" t="s">
        <v>4683</v>
      </c>
      <c r="F1168" s="483">
        <f>IF(E1168="","",IF(COUNTIF('B.LT.QR.5.3 LTQR(Corp Agencies)'!$B$13:$B$1000,DropDown!$E1168)&gt;=1,"",ROW()-3))</f>
        <v>1165</v>
      </c>
      <c r="G1168" s="143" t="str">
        <f t="shared" si="55"/>
        <v>NIKYO INSURANCE SERVICES LIMITED</v>
      </c>
      <c r="I1168" s="284"/>
      <c r="J1168" s="483" t="str">
        <f>IF(I1168="","",IF(COUNTIF('B.LT.QR.5.4 LTQR(Brokers)'!$B$13:$B$1000,DropDown!$I1168)&gt;=1,"",ROW()-3))</f>
        <v/>
      </c>
      <c r="K1168" s="143" t="str">
        <f t="shared" si="56"/>
        <v>N/A</v>
      </c>
    </row>
    <row r="1169" spans="1:11" ht="15" customHeight="1">
      <c r="A1169" s="284"/>
      <c r="B1169" s="483" t="str">
        <f>IF(A1169="","",IF(COUNTIF('B.LT.QR.5.2 LTQR(Bancassurance)'!$B$13:$B$1000,DropDown!$A1169)&gt;=1,"",ROW()-3))</f>
        <v/>
      </c>
      <c r="C1169" s="143" t="str">
        <f t="shared" si="54"/>
        <v>N/A</v>
      </c>
      <c r="E1169" s="284" t="s">
        <v>5996</v>
      </c>
      <c r="F1169" s="483">
        <f>IF(E1169="","",IF(COUNTIF('B.LT.QR.5.3 LTQR(Corp Agencies)'!$B$13:$B$1000,DropDown!$E1169)&gt;=1,"",ROW()-3))</f>
        <v>1166</v>
      </c>
      <c r="G1169" s="143" t="str">
        <f t="shared" si="55"/>
        <v>NIPPON EXPRESS (H.K.) COMPANY LIMITED</v>
      </c>
      <c r="I1169" s="284"/>
      <c r="J1169" s="483" t="str">
        <f>IF(I1169="","",IF(COUNTIF('B.LT.QR.5.4 LTQR(Brokers)'!$B$13:$B$1000,DropDown!$I1169)&gt;=1,"",ROW()-3))</f>
        <v/>
      </c>
      <c r="K1169" s="143" t="str">
        <f t="shared" si="56"/>
        <v>N/A</v>
      </c>
    </row>
    <row r="1170" spans="1:11" ht="15" customHeight="1">
      <c r="A1170" s="284"/>
      <c r="B1170" s="483" t="str">
        <f>IF(A1170="","",IF(COUNTIF('B.LT.QR.5.2 LTQR(Bancassurance)'!$B$13:$B$1000,DropDown!$A1170)&gt;=1,"",ROW()-3))</f>
        <v/>
      </c>
      <c r="C1170" s="143" t="str">
        <f t="shared" si="54"/>
        <v>N/A</v>
      </c>
      <c r="E1170" s="284" t="s">
        <v>4241</v>
      </c>
      <c r="F1170" s="483">
        <f>IF(E1170="","",IF(COUNTIF('B.LT.QR.5.3 LTQR(Corp Agencies)'!$B$13:$B$1000,DropDown!$E1170)&gt;=1,"",ROW()-3))</f>
        <v>1167</v>
      </c>
      <c r="G1170" s="143" t="str">
        <f t="shared" si="55"/>
        <v>NIPPON EXPRESS NEC LOGISTICS HONG KONG LIMITED</v>
      </c>
      <c r="I1170" s="284"/>
      <c r="J1170" s="483" t="str">
        <f>IF(I1170="","",IF(COUNTIF('B.LT.QR.5.4 LTQR(Brokers)'!$B$13:$B$1000,DropDown!$I1170)&gt;=1,"",ROW()-3))</f>
        <v/>
      </c>
      <c r="K1170" s="143" t="str">
        <f t="shared" si="56"/>
        <v>N/A</v>
      </c>
    </row>
    <row r="1171" spans="1:11" ht="15" customHeight="1">
      <c r="A1171" s="284"/>
      <c r="B1171" s="483" t="str">
        <f>IF(A1171="","",IF(COUNTIF('B.LT.QR.5.2 LTQR(Bancassurance)'!$B$13:$B$1000,DropDown!$A1171)&gt;=1,"",ROW()-3))</f>
        <v/>
      </c>
      <c r="C1171" s="143" t="str">
        <f t="shared" si="54"/>
        <v>N/A</v>
      </c>
      <c r="E1171" s="284" t="s">
        <v>4427</v>
      </c>
      <c r="F1171" s="483">
        <f>IF(E1171="","",IF(COUNTIF('B.LT.QR.5.3 LTQR(Corp Agencies)'!$B$13:$B$1000,DropDown!$E1171)&gt;=1,"",ROW()-3))</f>
        <v>1168</v>
      </c>
      <c r="G1171" s="143" t="str">
        <f t="shared" si="55"/>
        <v>NIPPON WEALTH LIMITED</v>
      </c>
      <c r="I1171" s="284"/>
      <c r="J1171" s="483" t="str">
        <f>IF(I1171="","",IF(COUNTIF('B.LT.QR.5.4 LTQR(Brokers)'!$B$13:$B$1000,DropDown!$I1171)&gt;=1,"",ROW()-3))</f>
        <v/>
      </c>
      <c r="K1171" s="143" t="str">
        <f t="shared" si="56"/>
        <v>N/A</v>
      </c>
    </row>
    <row r="1172" spans="1:11" ht="15" customHeight="1">
      <c r="A1172" s="284"/>
      <c r="B1172" s="483" t="str">
        <f>IF(A1172="","",IF(COUNTIF('B.LT.QR.5.2 LTQR(Bancassurance)'!$B$13:$B$1000,DropDown!$A1172)&gt;=1,"",ROW()-3))</f>
        <v/>
      </c>
      <c r="C1172" s="143" t="str">
        <f t="shared" si="54"/>
        <v>N/A</v>
      </c>
      <c r="E1172" s="284" t="s">
        <v>6036</v>
      </c>
      <c r="F1172" s="483">
        <f>IF(E1172="","",IF(COUNTIF('B.LT.QR.5.3 LTQR(Corp Agencies)'!$B$13:$B$1000,DropDown!$E1172)&gt;=1,"",ROW()-3))</f>
        <v>1169</v>
      </c>
      <c r="G1172" s="143" t="str">
        <f t="shared" si="55"/>
        <v>NISSIN TRANSPORTATION &amp; WAREHOUSING (HK) LTD</v>
      </c>
      <c r="I1172" s="284"/>
      <c r="J1172" s="483" t="str">
        <f>IF(I1172="","",IF(COUNTIF('B.LT.QR.5.4 LTQR(Brokers)'!$B$13:$B$1000,DropDown!$I1172)&gt;=1,"",ROW()-3))</f>
        <v/>
      </c>
      <c r="K1172" s="143" t="str">
        <f t="shared" si="56"/>
        <v>N/A</v>
      </c>
    </row>
    <row r="1173" spans="1:11" ht="15" customHeight="1">
      <c r="A1173" s="284"/>
      <c r="B1173" s="483" t="str">
        <f>IF(A1173="","",IF(COUNTIF('B.LT.QR.5.2 LTQR(Bancassurance)'!$B$13:$B$1000,DropDown!$A1173)&gt;=1,"",ROW()-3))</f>
        <v/>
      </c>
      <c r="C1173" s="143" t="str">
        <f t="shared" si="54"/>
        <v>N/A</v>
      </c>
      <c r="E1173" s="284" t="s">
        <v>5599</v>
      </c>
      <c r="F1173" s="483">
        <f>IF(E1173="","",IF(COUNTIF('B.LT.QR.5.3 LTQR(Corp Agencies)'!$B$13:$B$1000,DropDown!$E1173)&gt;=1,"",ROW()-3))</f>
        <v>1170</v>
      </c>
      <c r="G1173" s="143" t="str">
        <f t="shared" si="55"/>
        <v>NIU INSURANCE AGENCY LTD</v>
      </c>
      <c r="I1173" s="284"/>
      <c r="J1173" s="483" t="str">
        <f>IF(I1173="","",IF(COUNTIF('B.LT.QR.5.4 LTQR(Brokers)'!$B$13:$B$1000,DropDown!$I1173)&gt;=1,"",ROW()-3))</f>
        <v/>
      </c>
      <c r="K1173" s="143" t="str">
        <f t="shared" si="56"/>
        <v>N/A</v>
      </c>
    </row>
    <row r="1174" spans="1:11" ht="15" customHeight="1">
      <c r="A1174" s="284"/>
      <c r="B1174" s="483" t="str">
        <f>IF(A1174="","",IF(COUNTIF('B.LT.QR.5.2 LTQR(Bancassurance)'!$B$13:$B$1000,DropDown!$A1174)&gt;=1,"",ROW()-3))</f>
        <v/>
      </c>
      <c r="C1174" s="143" t="str">
        <f t="shared" si="54"/>
        <v>N/A</v>
      </c>
      <c r="E1174" s="284" t="s">
        <v>5607</v>
      </c>
      <c r="F1174" s="483">
        <f>IF(E1174="","",IF(COUNTIF('B.LT.QR.5.3 LTQR(Corp Agencies)'!$B$13:$B$1000,DropDown!$E1174)&gt;=1,"",ROW()-3))</f>
        <v>1171</v>
      </c>
      <c r="G1174" s="143" t="str">
        <f t="shared" si="55"/>
        <v>NKFE INSURANCE AGENCY COMPANY LIMITED</v>
      </c>
      <c r="I1174" s="284"/>
      <c r="J1174" s="483" t="str">
        <f>IF(I1174="","",IF(COUNTIF('B.LT.QR.5.4 LTQR(Brokers)'!$B$13:$B$1000,DropDown!$I1174)&gt;=1,"",ROW()-3))</f>
        <v/>
      </c>
      <c r="K1174" s="143" t="str">
        <f t="shared" si="56"/>
        <v>N/A</v>
      </c>
    </row>
    <row r="1175" spans="1:11" ht="15" customHeight="1">
      <c r="A1175" s="284"/>
      <c r="B1175" s="483" t="str">
        <f>IF(A1175="","",IF(COUNTIF('B.LT.QR.5.2 LTQR(Bancassurance)'!$B$13:$B$1000,DropDown!$A1175)&gt;=1,"",ROW()-3))</f>
        <v/>
      </c>
      <c r="C1175" s="143" t="str">
        <f t="shared" si="54"/>
        <v>N/A</v>
      </c>
      <c r="E1175" s="284" t="s">
        <v>4635</v>
      </c>
      <c r="F1175" s="483">
        <f>IF(E1175="","",IF(COUNTIF('B.LT.QR.5.3 LTQR(Corp Agencies)'!$B$13:$B$1000,DropDown!$E1175)&gt;=1,"",ROW()-3))</f>
        <v>1172</v>
      </c>
      <c r="G1175" s="143" t="str">
        <f t="shared" si="55"/>
        <v>NKFE INSURANCE CONSULTANTS LIMITED</v>
      </c>
      <c r="I1175" s="284"/>
      <c r="J1175" s="483" t="str">
        <f>IF(I1175="","",IF(COUNTIF('B.LT.QR.5.4 LTQR(Brokers)'!$B$13:$B$1000,DropDown!$I1175)&gt;=1,"",ROW()-3))</f>
        <v/>
      </c>
      <c r="K1175" s="143" t="str">
        <f t="shared" si="56"/>
        <v>N/A</v>
      </c>
    </row>
    <row r="1176" spans="1:11" ht="15" customHeight="1">
      <c r="A1176" s="284"/>
      <c r="B1176" s="483" t="str">
        <f>IF(A1176="","",IF(COUNTIF('B.LT.QR.5.2 LTQR(Bancassurance)'!$B$13:$B$1000,DropDown!$A1176)&gt;=1,"",ROW()-3))</f>
        <v/>
      </c>
      <c r="C1176" s="143" t="str">
        <f t="shared" si="54"/>
        <v>N/A</v>
      </c>
      <c r="E1176" s="284" t="s">
        <v>4315</v>
      </c>
      <c r="F1176" s="483">
        <f>IF(E1176="","",IF(COUNTIF('B.LT.QR.5.3 LTQR(Corp Agencies)'!$B$13:$B$1000,DropDown!$E1176)&gt;=1,"",ROW()-3))</f>
        <v>1173</v>
      </c>
      <c r="G1176" s="143" t="str">
        <f t="shared" si="55"/>
        <v>NKFE INSURANCE SERVICES LTD</v>
      </c>
      <c r="I1176" s="284"/>
      <c r="J1176" s="483" t="str">
        <f>IF(I1176="","",IF(COUNTIF('B.LT.QR.5.4 LTQR(Brokers)'!$B$13:$B$1000,DropDown!$I1176)&gt;=1,"",ROW()-3))</f>
        <v/>
      </c>
      <c r="K1176" s="143" t="str">
        <f t="shared" si="56"/>
        <v>N/A</v>
      </c>
    </row>
    <row r="1177" spans="1:11" ht="15" customHeight="1">
      <c r="A1177" s="284"/>
      <c r="B1177" s="483" t="str">
        <f>IF(A1177="","",IF(COUNTIF('B.LT.QR.5.2 LTQR(Bancassurance)'!$B$13:$B$1000,DropDown!$A1177)&gt;=1,"",ROW()-3))</f>
        <v/>
      </c>
      <c r="C1177" s="143" t="str">
        <f t="shared" si="54"/>
        <v>N/A</v>
      </c>
      <c r="E1177" s="284" t="s">
        <v>3593</v>
      </c>
      <c r="F1177" s="483">
        <f>IF(E1177="","",IF(COUNTIF('B.LT.QR.5.3 LTQR(Corp Agencies)'!$B$13:$B$1000,DropDown!$E1177)&gt;=1,"",ROW()-3))</f>
        <v>1174</v>
      </c>
      <c r="G1177" s="143" t="str">
        <f t="shared" si="55"/>
        <v>NKFE INSURANCE UNDERWRITERS LTD</v>
      </c>
      <c r="I1177" s="284"/>
      <c r="J1177" s="483" t="str">
        <f>IF(I1177="","",IF(COUNTIF('B.LT.QR.5.4 LTQR(Brokers)'!$B$13:$B$1000,DropDown!$I1177)&gt;=1,"",ROW()-3))</f>
        <v/>
      </c>
      <c r="K1177" s="143" t="str">
        <f t="shared" si="56"/>
        <v>N/A</v>
      </c>
    </row>
    <row r="1178" spans="1:11" ht="15" customHeight="1">
      <c r="A1178" s="284"/>
      <c r="B1178" s="483" t="str">
        <f>IF(A1178="","",IF(COUNTIF('B.LT.QR.5.2 LTQR(Bancassurance)'!$B$13:$B$1000,DropDown!$A1178)&gt;=1,"",ROW()-3))</f>
        <v/>
      </c>
      <c r="C1178" s="143" t="str">
        <f t="shared" si="54"/>
        <v>N/A</v>
      </c>
      <c r="E1178" s="284" t="s">
        <v>4883</v>
      </c>
      <c r="F1178" s="483">
        <f>IF(E1178="","",IF(COUNTIF('B.LT.QR.5.3 LTQR(Corp Agencies)'!$B$13:$B$1000,DropDown!$E1178)&gt;=1,"",ROW()-3))</f>
        <v>1175</v>
      </c>
      <c r="G1178" s="143" t="str">
        <f t="shared" si="55"/>
        <v>NOAH CONSULTANCY COMPANY</v>
      </c>
      <c r="I1178" s="284"/>
      <c r="J1178" s="483" t="str">
        <f>IF(I1178="","",IF(COUNTIF('B.LT.QR.5.4 LTQR(Brokers)'!$B$13:$B$1000,DropDown!$I1178)&gt;=1,"",ROW()-3))</f>
        <v/>
      </c>
      <c r="K1178" s="143" t="str">
        <f t="shared" si="56"/>
        <v>N/A</v>
      </c>
    </row>
    <row r="1179" spans="1:11" ht="15" customHeight="1">
      <c r="A1179" s="284"/>
      <c r="B1179" s="483" t="str">
        <f>IF(A1179="","",IF(COUNTIF('B.LT.QR.5.2 LTQR(Bancassurance)'!$B$13:$B$1000,DropDown!$A1179)&gt;=1,"",ROW()-3))</f>
        <v/>
      </c>
      <c r="C1179" s="143" t="str">
        <f t="shared" si="54"/>
        <v>N/A</v>
      </c>
      <c r="E1179" s="284" t="s">
        <v>4595</v>
      </c>
      <c r="F1179" s="483">
        <f>IF(E1179="","",IF(COUNTIF('B.LT.QR.5.3 LTQR(Corp Agencies)'!$B$13:$B$1000,DropDown!$E1179)&gt;=1,"",ROW()-3))</f>
        <v>1176</v>
      </c>
      <c r="G1179" s="143" t="str">
        <f t="shared" si="55"/>
        <v>NOVA MOTORS LIMITED</v>
      </c>
      <c r="I1179" s="284"/>
      <c r="J1179" s="483" t="str">
        <f>IF(I1179="","",IF(COUNTIF('B.LT.QR.5.4 LTQR(Brokers)'!$B$13:$B$1000,DropDown!$I1179)&gt;=1,"",ROW()-3))</f>
        <v/>
      </c>
      <c r="K1179" s="143" t="str">
        <f t="shared" si="56"/>
        <v>N/A</v>
      </c>
    </row>
    <row r="1180" spans="1:11" ht="15" customHeight="1">
      <c r="A1180" s="284"/>
      <c r="B1180" s="483" t="str">
        <f>IF(A1180="","",IF(COUNTIF('B.LT.QR.5.2 LTQR(Bancassurance)'!$B$13:$B$1000,DropDown!$A1180)&gt;=1,"",ROW()-3))</f>
        <v/>
      </c>
      <c r="C1180" s="143" t="str">
        <f t="shared" si="54"/>
        <v>N/A</v>
      </c>
      <c r="E1180" s="284" t="s">
        <v>3939</v>
      </c>
      <c r="F1180" s="483">
        <f>IF(E1180="","",IF(COUNTIF('B.LT.QR.5.3 LTQR(Corp Agencies)'!$B$13:$B$1000,DropDown!$E1180)&gt;=1,"",ROW()-3))</f>
        <v>1177</v>
      </c>
      <c r="G1180" s="143" t="str">
        <f t="shared" si="55"/>
        <v>NOW HEALTH INTERNATIONAL (ASIA PACIFIC) LIMITED</v>
      </c>
      <c r="I1180" s="284"/>
      <c r="J1180" s="483" t="str">
        <f>IF(I1180="","",IF(COUNTIF('B.LT.QR.5.4 LTQR(Brokers)'!$B$13:$B$1000,DropDown!$I1180)&gt;=1,"",ROW()-3))</f>
        <v/>
      </c>
      <c r="K1180" s="143" t="str">
        <f t="shared" si="56"/>
        <v>N/A</v>
      </c>
    </row>
    <row r="1181" spans="1:11" ht="15" customHeight="1">
      <c r="A1181" s="284"/>
      <c r="B1181" s="483" t="str">
        <f>IF(A1181="","",IF(COUNTIF('B.LT.QR.5.2 LTQR(Bancassurance)'!$B$13:$B$1000,DropDown!$A1181)&gt;=1,"",ROW()-3))</f>
        <v/>
      </c>
      <c r="C1181" s="143" t="str">
        <f t="shared" si="54"/>
        <v>N/A</v>
      </c>
      <c r="E1181" s="284" t="s">
        <v>3147</v>
      </c>
      <c r="F1181" s="483">
        <f>IF(E1181="","",IF(COUNTIF('B.LT.QR.5.3 LTQR(Corp Agencies)'!$B$13:$B$1000,DropDown!$E1181)&gt;=1,"",ROW()-3))</f>
        <v>1178</v>
      </c>
      <c r="G1181" s="143" t="str">
        <f t="shared" si="55"/>
        <v>NOW INSURANCE AGENCY COMPANY</v>
      </c>
      <c r="I1181" s="284"/>
      <c r="J1181" s="483" t="str">
        <f>IF(I1181="","",IF(COUNTIF('B.LT.QR.5.4 LTQR(Brokers)'!$B$13:$B$1000,DropDown!$I1181)&gt;=1,"",ROW()-3))</f>
        <v/>
      </c>
      <c r="K1181" s="143" t="str">
        <f t="shared" si="56"/>
        <v>N/A</v>
      </c>
    </row>
    <row r="1182" spans="1:11" ht="15" customHeight="1">
      <c r="A1182" s="284"/>
      <c r="B1182" s="483" t="str">
        <f>IF(A1182="","",IF(COUNTIF('B.LT.QR.5.2 LTQR(Bancassurance)'!$B$13:$B$1000,DropDown!$A1182)&gt;=1,"",ROW()-3))</f>
        <v/>
      </c>
      <c r="C1182" s="143" t="str">
        <f t="shared" si="54"/>
        <v>N/A</v>
      </c>
      <c r="E1182" s="284" t="s">
        <v>4115</v>
      </c>
      <c r="F1182" s="483">
        <f>IF(E1182="","",IF(COUNTIF('B.LT.QR.5.3 LTQR(Corp Agencies)'!$B$13:$B$1000,DropDown!$E1182)&gt;=1,"",ROW()-3))</f>
        <v>1179</v>
      </c>
      <c r="G1182" s="143" t="str">
        <f t="shared" si="55"/>
        <v>NOW INSURANCE AGENCY COMPANY LIMITED</v>
      </c>
      <c r="I1182" s="284"/>
      <c r="J1182" s="483" t="str">
        <f>IF(I1182="","",IF(COUNTIF('B.LT.QR.5.4 LTQR(Brokers)'!$B$13:$B$1000,DropDown!$I1182)&gt;=1,"",ROW()-3))</f>
        <v/>
      </c>
      <c r="K1182" s="143" t="str">
        <f t="shared" si="56"/>
        <v>N/A</v>
      </c>
    </row>
    <row r="1183" spans="1:11" ht="15" customHeight="1">
      <c r="A1183" s="284"/>
      <c r="B1183" s="483" t="str">
        <f>IF(A1183="","",IF(COUNTIF('B.LT.QR.5.2 LTQR(Bancassurance)'!$B$13:$B$1000,DropDown!$A1183)&gt;=1,"",ROW()-3))</f>
        <v/>
      </c>
      <c r="C1183" s="143" t="str">
        <f t="shared" si="54"/>
        <v>N/A</v>
      </c>
      <c r="E1183" s="284" t="s">
        <v>4449</v>
      </c>
      <c r="F1183" s="483">
        <f>IF(E1183="","",IF(COUNTIF('B.LT.QR.5.3 LTQR(Corp Agencies)'!$B$13:$B$1000,DropDown!$E1183)&gt;=1,"",ROW()-3))</f>
        <v>1180</v>
      </c>
      <c r="G1183" s="143" t="str">
        <f t="shared" si="55"/>
        <v>NSK Consultant Limited</v>
      </c>
      <c r="I1183" s="284"/>
      <c r="J1183" s="483" t="str">
        <f>IF(I1183="","",IF(COUNTIF('B.LT.QR.5.4 LTQR(Brokers)'!$B$13:$B$1000,DropDown!$I1183)&gt;=1,"",ROW()-3))</f>
        <v/>
      </c>
      <c r="K1183" s="143" t="str">
        <f t="shared" si="56"/>
        <v>N/A</v>
      </c>
    </row>
    <row r="1184" spans="1:11" ht="15" customHeight="1">
      <c r="A1184" s="284"/>
      <c r="B1184" s="483" t="str">
        <f>IF(A1184="","",IF(COUNTIF('B.LT.QR.5.2 LTQR(Bancassurance)'!$B$13:$B$1000,DropDown!$A1184)&gt;=1,"",ROW()-3))</f>
        <v/>
      </c>
      <c r="C1184" s="143" t="str">
        <f t="shared" si="54"/>
        <v>N/A</v>
      </c>
      <c r="E1184" s="284" t="s">
        <v>6263</v>
      </c>
      <c r="F1184" s="483">
        <f>IF(E1184="","",IF(COUNTIF('B.LT.QR.5.3 LTQR(Corp Agencies)'!$B$13:$B$1000,DropDown!$E1184)&gt;=1,"",ROW()-3))</f>
        <v>1181</v>
      </c>
      <c r="G1184" s="143" t="str">
        <f t="shared" si="55"/>
        <v>NUOVA CONSULTING SERVICE CO</v>
      </c>
      <c r="I1184" s="284"/>
      <c r="J1184" s="483" t="str">
        <f>IF(I1184="","",IF(COUNTIF('B.LT.QR.5.4 LTQR(Brokers)'!$B$13:$B$1000,DropDown!$I1184)&gt;=1,"",ROW()-3))</f>
        <v/>
      </c>
      <c r="K1184" s="143" t="str">
        <f t="shared" si="56"/>
        <v>N/A</v>
      </c>
    </row>
    <row r="1185" spans="1:11" ht="15" customHeight="1">
      <c r="A1185" s="284"/>
      <c r="B1185" s="483" t="str">
        <f>IF(A1185="","",IF(COUNTIF('B.LT.QR.5.2 LTQR(Bancassurance)'!$B$13:$B$1000,DropDown!$A1185)&gt;=1,"",ROW()-3))</f>
        <v/>
      </c>
      <c r="C1185" s="143" t="str">
        <f t="shared" si="54"/>
        <v>N/A</v>
      </c>
      <c r="E1185" s="284" t="s">
        <v>4531</v>
      </c>
      <c r="F1185" s="483">
        <f>IF(E1185="","",IF(COUNTIF('B.LT.QR.5.3 LTQR(Corp Agencies)'!$B$13:$B$1000,DropDown!$E1185)&gt;=1,"",ROW()-3))</f>
        <v>1182</v>
      </c>
      <c r="G1185" s="143" t="str">
        <f t="shared" si="55"/>
        <v>OBJECTIVE UNDERWRITING LIMTED</v>
      </c>
      <c r="I1185" s="284"/>
      <c r="J1185" s="483" t="str">
        <f>IF(I1185="","",IF(COUNTIF('B.LT.QR.5.4 LTQR(Brokers)'!$B$13:$B$1000,DropDown!$I1185)&gt;=1,"",ROW()-3))</f>
        <v/>
      </c>
      <c r="K1185" s="143" t="str">
        <f t="shared" si="56"/>
        <v>N/A</v>
      </c>
    </row>
    <row r="1186" spans="1:11" ht="15" customHeight="1">
      <c r="A1186" s="284"/>
      <c r="B1186" s="483" t="str">
        <f>IF(A1186="","",IF(COUNTIF('B.LT.QR.5.2 LTQR(Bancassurance)'!$B$13:$B$1000,DropDown!$A1186)&gt;=1,"",ROW()-3))</f>
        <v/>
      </c>
      <c r="C1186" s="143" t="str">
        <f t="shared" si="54"/>
        <v>N/A</v>
      </c>
      <c r="E1186" s="284" t="s">
        <v>2952</v>
      </c>
      <c r="F1186" s="483">
        <f>IF(E1186="","",IF(COUNTIF('B.LT.QR.5.3 LTQR(Corp Agencies)'!$B$13:$B$1000,DropDown!$E1186)&gt;=1,"",ROW()-3))</f>
        <v>1183</v>
      </c>
      <c r="G1186" s="143" t="str">
        <f t="shared" si="55"/>
        <v>OCAMPO INSURANCE SERVICES CO</v>
      </c>
      <c r="I1186" s="284"/>
      <c r="J1186" s="483" t="str">
        <f>IF(I1186="","",IF(COUNTIF('B.LT.QR.5.4 LTQR(Brokers)'!$B$13:$B$1000,DropDown!$I1186)&gt;=1,"",ROW()-3))</f>
        <v/>
      </c>
      <c r="K1186" s="143" t="str">
        <f t="shared" si="56"/>
        <v>N/A</v>
      </c>
    </row>
    <row r="1187" spans="1:11" ht="15" customHeight="1">
      <c r="A1187" s="284"/>
      <c r="B1187" s="483" t="str">
        <f>IF(A1187="","",IF(COUNTIF('B.LT.QR.5.2 LTQR(Bancassurance)'!$B$13:$B$1000,DropDown!$A1187)&gt;=1,"",ROW()-3))</f>
        <v/>
      </c>
      <c r="C1187" s="143" t="str">
        <f t="shared" si="54"/>
        <v>N/A</v>
      </c>
      <c r="E1187" s="284" t="s">
        <v>5437</v>
      </c>
      <c r="F1187" s="483">
        <f>IF(E1187="","",IF(COUNTIF('B.LT.QR.5.3 LTQR(Corp Agencies)'!$B$13:$B$1000,DropDown!$E1187)&gt;=1,"",ROW()-3))</f>
        <v>1184</v>
      </c>
      <c r="G1187" s="143" t="str">
        <f t="shared" si="55"/>
        <v>OCBC INSURANCE AGENCY (HONG KONG) LTD</v>
      </c>
      <c r="I1187" s="284"/>
      <c r="J1187" s="483" t="str">
        <f>IF(I1187="","",IF(COUNTIF('B.LT.QR.5.4 LTQR(Brokers)'!$B$13:$B$1000,DropDown!$I1187)&gt;=1,"",ROW()-3))</f>
        <v/>
      </c>
      <c r="K1187" s="143" t="str">
        <f t="shared" si="56"/>
        <v>N/A</v>
      </c>
    </row>
    <row r="1188" spans="1:11" ht="15" customHeight="1">
      <c r="A1188" s="284"/>
      <c r="B1188" s="483" t="str">
        <f>IF(A1188="","",IF(COUNTIF('B.LT.QR.5.2 LTQR(Bancassurance)'!$B$13:$B$1000,DropDown!$A1188)&gt;=1,"",ROW()-3))</f>
        <v/>
      </c>
      <c r="C1188" s="143" t="str">
        <f t="shared" si="54"/>
        <v>N/A</v>
      </c>
      <c r="E1188" s="284" t="s">
        <v>3737</v>
      </c>
      <c r="F1188" s="483">
        <f>IF(E1188="","",IF(COUNTIF('B.LT.QR.5.3 LTQR(Corp Agencies)'!$B$13:$B$1000,DropDown!$E1188)&gt;=1,"",ROW()-3))</f>
        <v>1185</v>
      </c>
      <c r="G1188" s="143" t="str">
        <f t="shared" si="55"/>
        <v>OCEAN FINE EMPLOYMENT LTD</v>
      </c>
      <c r="I1188" s="284"/>
      <c r="J1188" s="483" t="str">
        <f>IF(I1188="","",IF(COUNTIF('B.LT.QR.5.4 LTQR(Brokers)'!$B$13:$B$1000,DropDown!$I1188)&gt;=1,"",ROW()-3))</f>
        <v/>
      </c>
      <c r="K1188" s="143" t="str">
        <f t="shared" si="56"/>
        <v>N/A</v>
      </c>
    </row>
    <row r="1189" spans="1:11" ht="15" customHeight="1">
      <c r="A1189" s="284"/>
      <c r="B1189" s="483" t="str">
        <f>IF(A1189="","",IF(COUNTIF('B.LT.QR.5.2 LTQR(Bancassurance)'!$B$13:$B$1000,DropDown!$A1189)&gt;=1,"",ROW()-3))</f>
        <v/>
      </c>
      <c r="C1189" s="143" t="str">
        <f t="shared" si="54"/>
        <v>N/A</v>
      </c>
      <c r="E1189" s="284" t="s">
        <v>3795</v>
      </c>
      <c r="F1189" s="483">
        <f>IF(E1189="","",IF(COUNTIF('B.LT.QR.5.3 LTQR(Corp Agencies)'!$B$13:$B$1000,DropDown!$E1189)&gt;=1,"",ROW()-3))</f>
        <v>1186</v>
      </c>
      <c r="G1189" s="143" t="str">
        <f t="shared" si="55"/>
        <v>OCEAN INSURANCE CONSULTANTS LIMITED</v>
      </c>
      <c r="I1189" s="284"/>
      <c r="J1189" s="483" t="str">
        <f>IF(I1189="","",IF(COUNTIF('B.LT.QR.5.4 LTQR(Brokers)'!$B$13:$B$1000,DropDown!$I1189)&gt;=1,"",ROW()-3))</f>
        <v/>
      </c>
      <c r="K1189" s="143" t="str">
        <f t="shared" si="56"/>
        <v>N/A</v>
      </c>
    </row>
    <row r="1190" spans="1:11" ht="15" customHeight="1">
      <c r="A1190" s="284"/>
      <c r="B1190" s="483" t="str">
        <f>IF(A1190="","",IF(COUNTIF('B.LT.QR.5.2 LTQR(Bancassurance)'!$B$13:$B$1000,DropDown!$A1190)&gt;=1,"",ROW()-3))</f>
        <v/>
      </c>
      <c r="C1190" s="143" t="str">
        <f t="shared" si="54"/>
        <v>N/A</v>
      </c>
      <c r="E1190" s="284" t="s">
        <v>5696</v>
      </c>
      <c r="F1190" s="483">
        <f>IF(E1190="","",IF(COUNTIF('B.LT.QR.5.3 LTQR(Corp Agencies)'!$B$13:$B$1000,DropDown!$E1190)&gt;=1,"",ROW()-3))</f>
        <v>1187</v>
      </c>
      <c r="G1190" s="143" t="str">
        <f t="shared" si="55"/>
        <v>OCEANIC UNDERWRITERS LTD</v>
      </c>
      <c r="I1190" s="284"/>
      <c r="J1190" s="483" t="str">
        <f>IF(I1190="","",IF(COUNTIF('B.LT.QR.5.4 LTQR(Brokers)'!$B$13:$B$1000,DropDown!$I1190)&gt;=1,"",ROW()-3))</f>
        <v/>
      </c>
      <c r="K1190" s="143" t="str">
        <f t="shared" si="56"/>
        <v>N/A</v>
      </c>
    </row>
    <row r="1191" spans="1:11" ht="15" customHeight="1">
      <c r="A1191" s="284"/>
      <c r="B1191" s="483" t="str">
        <f>IF(A1191="","",IF(COUNTIF('B.LT.QR.5.2 LTQR(Bancassurance)'!$B$13:$B$1000,DropDown!$A1191)&gt;=1,"",ROW()-3))</f>
        <v/>
      </c>
      <c r="C1191" s="143" t="str">
        <f t="shared" si="54"/>
        <v>N/A</v>
      </c>
      <c r="E1191" s="284" t="s">
        <v>3191</v>
      </c>
      <c r="F1191" s="483">
        <f>IF(E1191="","",IF(COUNTIF('B.LT.QR.5.3 LTQR(Corp Agencies)'!$B$13:$B$1000,DropDown!$E1191)&gt;=1,"",ROW()-3))</f>
        <v>1188</v>
      </c>
      <c r="G1191" s="143" t="str">
        <f t="shared" si="55"/>
        <v>OFC INSURANCE SERVICES LIMITED</v>
      </c>
      <c r="I1191" s="284"/>
      <c r="J1191" s="483" t="str">
        <f>IF(I1191="","",IF(COUNTIF('B.LT.QR.5.4 LTQR(Brokers)'!$B$13:$B$1000,DropDown!$I1191)&gt;=1,"",ROW()-3))</f>
        <v/>
      </c>
      <c r="K1191" s="143" t="str">
        <f t="shared" si="56"/>
        <v>N/A</v>
      </c>
    </row>
    <row r="1192" spans="1:11" ht="15" customHeight="1">
      <c r="A1192" s="284"/>
      <c r="B1192" s="483" t="str">
        <f>IF(A1192="","",IF(COUNTIF('B.LT.QR.5.2 LTQR(Bancassurance)'!$B$13:$B$1000,DropDown!$A1192)&gt;=1,"",ROW()-3))</f>
        <v/>
      </c>
      <c r="C1192" s="143" t="str">
        <f t="shared" si="54"/>
        <v>N/A</v>
      </c>
      <c r="E1192" s="284" t="s">
        <v>3577</v>
      </c>
      <c r="F1192" s="483">
        <f>IF(E1192="","",IF(COUNTIF('B.LT.QR.5.3 LTQR(Corp Agencies)'!$B$13:$B$1000,DropDown!$E1192)&gt;=1,"",ROW()-3))</f>
        <v>1189</v>
      </c>
      <c r="G1192" s="143" t="str">
        <f t="shared" si="55"/>
        <v>OL EXPRESS LINE LIMITED</v>
      </c>
      <c r="I1192" s="284"/>
      <c r="J1192" s="483" t="str">
        <f>IF(I1192="","",IF(COUNTIF('B.LT.QR.5.4 LTQR(Brokers)'!$B$13:$B$1000,DropDown!$I1192)&gt;=1,"",ROW()-3))</f>
        <v/>
      </c>
      <c r="K1192" s="143" t="str">
        <f t="shared" si="56"/>
        <v>N/A</v>
      </c>
    </row>
    <row r="1193" spans="1:11" ht="15" customHeight="1">
      <c r="A1193" s="284"/>
      <c r="B1193" s="483" t="str">
        <f>IF(A1193="","",IF(COUNTIF('B.LT.QR.5.2 LTQR(Bancassurance)'!$B$13:$B$1000,DropDown!$A1193)&gt;=1,"",ROW()-3))</f>
        <v/>
      </c>
      <c r="C1193" s="143" t="str">
        <f t="shared" si="54"/>
        <v>N/A</v>
      </c>
      <c r="E1193" s="284" t="s">
        <v>5377</v>
      </c>
      <c r="F1193" s="483">
        <f>IF(E1193="","",IF(COUNTIF('B.LT.QR.5.3 LTQR(Corp Agencies)'!$B$13:$B$1000,DropDown!$E1193)&gt;=1,"",ROW()-3))</f>
        <v>1190</v>
      </c>
      <c r="G1193" s="143" t="str">
        <f t="shared" si="55"/>
        <v>Olympic Insurance Agency Co o/b Olympic Management Company Limited</v>
      </c>
      <c r="I1193" s="284"/>
      <c r="J1193" s="483" t="str">
        <f>IF(I1193="","",IF(COUNTIF('B.LT.QR.5.4 LTQR(Brokers)'!$B$13:$B$1000,DropDown!$I1193)&gt;=1,"",ROW()-3))</f>
        <v/>
      </c>
      <c r="K1193" s="143" t="str">
        <f t="shared" si="56"/>
        <v>N/A</v>
      </c>
    </row>
    <row r="1194" spans="1:11" ht="15" customHeight="1">
      <c r="A1194" s="284"/>
      <c r="B1194" s="483" t="str">
        <f>IF(A1194="","",IF(COUNTIF('B.LT.QR.5.2 LTQR(Bancassurance)'!$B$13:$B$1000,DropDown!$A1194)&gt;=1,"",ROW()-3))</f>
        <v/>
      </c>
      <c r="C1194" s="143" t="str">
        <f t="shared" si="54"/>
        <v>N/A</v>
      </c>
      <c r="E1194" s="284" t="s">
        <v>5720</v>
      </c>
      <c r="F1194" s="483">
        <f>IF(E1194="","",IF(COUNTIF('B.LT.QR.5.3 LTQR(Corp Agencies)'!$B$13:$B$1000,DropDown!$E1194)&gt;=1,"",ROW()-3))</f>
        <v>1191</v>
      </c>
      <c r="G1194" s="143" t="str">
        <f t="shared" si="55"/>
        <v>ON CHUEN MOTOR CO LTD</v>
      </c>
      <c r="I1194" s="284"/>
      <c r="J1194" s="483" t="str">
        <f>IF(I1194="","",IF(COUNTIF('B.LT.QR.5.4 LTQR(Brokers)'!$B$13:$B$1000,DropDown!$I1194)&gt;=1,"",ROW()-3))</f>
        <v/>
      </c>
      <c r="K1194" s="143" t="str">
        <f t="shared" si="56"/>
        <v>N/A</v>
      </c>
    </row>
    <row r="1195" spans="1:11" ht="15" customHeight="1">
      <c r="A1195" s="284"/>
      <c r="B1195" s="483" t="str">
        <f>IF(A1195="","",IF(COUNTIF('B.LT.QR.5.2 LTQR(Bancassurance)'!$B$13:$B$1000,DropDown!$A1195)&gt;=1,"",ROW()-3))</f>
        <v/>
      </c>
      <c r="C1195" s="143" t="str">
        <f t="shared" si="54"/>
        <v>N/A</v>
      </c>
      <c r="E1195" s="284" t="s">
        <v>5515</v>
      </c>
      <c r="F1195" s="483">
        <f>IF(E1195="","",IF(COUNTIF('B.LT.QR.5.3 LTQR(Corp Agencies)'!$B$13:$B$1000,DropDown!$E1195)&gt;=1,"",ROW()-3))</f>
        <v>1192</v>
      </c>
      <c r="G1195" s="143" t="str">
        <f t="shared" si="55"/>
        <v>ON HON INSURANCE AGENCIES</v>
      </c>
      <c r="I1195" s="284"/>
      <c r="J1195" s="483" t="str">
        <f>IF(I1195="","",IF(COUNTIF('B.LT.QR.5.4 LTQR(Brokers)'!$B$13:$B$1000,DropDown!$I1195)&gt;=1,"",ROW()-3))</f>
        <v/>
      </c>
      <c r="K1195" s="143" t="str">
        <f t="shared" si="56"/>
        <v>N/A</v>
      </c>
    </row>
    <row r="1196" spans="1:11" ht="15" customHeight="1">
      <c r="A1196" s="284"/>
      <c r="B1196" s="483" t="str">
        <f>IF(A1196="","",IF(COUNTIF('B.LT.QR.5.2 LTQR(Bancassurance)'!$B$13:$B$1000,DropDown!$A1196)&gt;=1,"",ROW()-3))</f>
        <v/>
      </c>
      <c r="C1196" s="143" t="str">
        <f t="shared" si="54"/>
        <v>N/A</v>
      </c>
      <c r="E1196" s="284" t="s">
        <v>6265</v>
      </c>
      <c r="F1196" s="483">
        <f>IF(E1196="","",IF(COUNTIF('B.LT.QR.5.3 LTQR(Corp Agencies)'!$B$13:$B$1000,DropDown!$E1196)&gt;=1,"",ROW()-3))</f>
        <v>1193</v>
      </c>
      <c r="G1196" s="143" t="str">
        <f t="shared" si="55"/>
        <v>ON HON INSURANCE CONSULTANTS</v>
      </c>
      <c r="I1196" s="284"/>
      <c r="J1196" s="483" t="str">
        <f>IF(I1196="","",IF(COUNTIF('B.LT.QR.5.4 LTQR(Brokers)'!$B$13:$B$1000,DropDown!$I1196)&gt;=1,"",ROW()-3))</f>
        <v/>
      </c>
      <c r="K1196" s="143" t="str">
        <f t="shared" si="56"/>
        <v>N/A</v>
      </c>
    </row>
    <row r="1197" spans="1:11" ht="15" customHeight="1">
      <c r="A1197" s="284"/>
      <c r="B1197" s="483" t="str">
        <f>IF(A1197="","",IF(COUNTIF('B.LT.QR.5.2 LTQR(Bancassurance)'!$B$13:$B$1000,DropDown!$A1197)&gt;=1,"",ROW()-3))</f>
        <v/>
      </c>
      <c r="C1197" s="143" t="str">
        <f t="shared" si="54"/>
        <v>N/A</v>
      </c>
      <c r="E1197" s="284" t="s">
        <v>5073</v>
      </c>
      <c r="F1197" s="483">
        <f>IF(E1197="","",IF(COUNTIF('B.LT.QR.5.3 LTQR(Corp Agencies)'!$B$13:$B$1000,DropDown!$E1197)&gt;=1,"",ROW()-3))</f>
        <v>1194</v>
      </c>
      <c r="G1197" s="143" t="str">
        <f t="shared" si="55"/>
        <v>ON TAT INSURANCE CONSULTANTS LIMITED</v>
      </c>
      <c r="I1197" s="284"/>
      <c r="J1197" s="483" t="str">
        <f>IF(I1197="","",IF(COUNTIF('B.LT.QR.5.4 LTQR(Brokers)'!$B$13:$B$1000,DropDown!$I1197)&gt;=1,"",ROW()-3))</f>
        <v/>
      </c>
      <c r="K1197" s="143" t="str">
        <f t="shared" si="56"/>
        <v>N/A</v>
      </c>
    </row>
    <row r="1198" spans="1:11" ht="15" customHeight="1">
      <c r="A1198" s="284"/>
      <c r="B1198" s="483" t="str">
        <f>IF(A1198="","",IF(COUNTIF('B.LT.QR.5.2 LTQR(Bancassurance)'!$B$13:$B$1000,DropDown!$A1198)&gt;=1,"",ROW()-3))</f>
        <v/>
      </c>
      <c r="C1198" s="143" t="str">
        <f t="shared" si="54"/>
        <v>N/A</v>
      </c>
      <c r="E1198" s="284" t="s">
        <v>6251</v>
      </c>
      <c r="F1198" s="483">
        <f>IF(E1198="","",IF(COUNTIF('B.LT.QR.5.3 LTQR(Corp Agencies)'!$B$13:$B$1000,DropDown!$E1198)&gt;=1,"",ROW()-3))</f>
        <v>1195</v>
      </c>
      <c r="G1198" s="143" t="str">
        <f t="shared" si="55"/>
        <v>ON TIME INSURANCE CONSULTANT CO</v>
      </c>
      <c r="I1198" s="284"/>
      <c r="J1198" s="483" t="str">
        <f>IF(I1198="","",IF(COUNTIF('B.LT.QR.5.4 LTQR(Brokers)'!$B$13:$B$1000,DropDown!$I1198)&gt;=1,"",ROW()-3))</f>
        <v/>
      </c>
      <c r="K1198" s="143" t="str">
        <f t="shared" si="56"/>
        <v>N/A</v>
      </c>
    </row>
    <row r="1199" spans="1:11" ht="15" customHeight="1">
      <c r="A1199" s="284"/>
      <c r="B1199" s="483" t="str">
        <f>IF(A1199="","",IF(COUNTIF('B.LT.QR.5.2 LTQR(Bancassurance)'!$B$13:$B$1000,DropDown!$A1199)&gt;=1,"",ROW()-3))</f>
        <v/>
      </c>
      <c r="C1199" s="143" t="str">
        <f t="shared" si="54"/>
        <v>N/A</v>
      </c>
      <c r="E1199" s="284" t="s">
        <v>3839</v>
      </c>
      <c r="F1199" s="483">
        <f>IF(E1199="","",IF(COUNTIF('B.LT.QR.5.3 LTQR(Corp Agencies)'!$B$13:$B$1000,DropDown!$E1199)&gt;=1,"",ROW()-3))</f>
        <v>1196</v>
      </c>
      <c r="G1199" s="143" t="str">
        <f t="shared" si="55"/>
        <v>ONE HARVEST ASSURANCE SERVICES COMPANY LIMITED</v>
      </c>
      <c r="I1199" s="284"/>
      <c r="J1199" s="483" t="str">
        <f>IF(I1199="","",IF(COUNTIF('B.LT.QR.5.4 LTQR(Brokers)'!$B$13:$B$1000,DropDown!$I1199)&gt;=1,"",ROW()-3))</f>
        <v/>
      </c>
      <c r="K1199" s="143" t="str">
        <f t="shared" si="56"/>
        <v>N/A</v>
      </c>
    </row>
    <row r="1200" spans="1:11" ht="15" customHeight="1">
      <c r="A1200" s="284"/>
      <c r="B1200" s="483" t="str">
        <f>IF(A1200="","",IF(COUNTIF('B.LT.QR.5.2 LTQR(Bancassurance)'!$B$13:$B$1000,DropDown!$A1200)&gt;=1,"",ROW()-3))</f>
        <v/>
      </c>
      <c r="C1200" s="143" t="str">
        <f t="shared" si="54"/>
        <v>N/A</v>
      </c>
      <c r="E1200" s="284" t="s">
        <v>3893</v>
      </c>
      <c r="F1200" s="483">
        <f>IF(E1200="","",IF(COUNTIF('B.LT.QR.5.3 LTQR(Corp Agencies)'!$B$13:$B$1000,DropDown!$E1200)&gt;=1,"",ROW()-3))</f>
        <v>1197</v>
      </c>
      <c r="G1200" s="143" t="str">
        <f t="shared" si="55"/>
        <v>ONE HARVEST GENERAL INSURANCE SERVICES COMPANY</v>
      </c>
      <c r="I1200" s="284"/>
      <c r="J1200" s="483" t="str">
        <f>IF(I1200="","",IF(COUNTIF('B.LT.QR.5.4 LTQR(Brokers)'!$B$13:$B$1000,DropDown!$I1200)&gt;=1,"",ROW()-3))</f>
        <v/>
      </c>
      <c r="K1200" s="143" t="str">
        <f t="shared" si="56"/>
        <v>N/A</v>
      </c>
    </row>
    <row r="1201" spans="1:11" ht="15" customHeight="1">
      <c r="A1201" s="284"/>
      <c r="B1201" s="483" t="str">
        <f>IF(A1201="","",IF(COUNTIF('B.LT.QR.5.2 LTQR(Bancassurance)'!$B$13:$B$1000,DropDown!$A1201)&gt;=1,"",ROW()-3))</f>
        <v/>
      </c>
      <c r="C1201" s="143" t="str">
        <f t="shared" si="54"/>
        <v>N/A</v>
      </c>
      <c r="E1201" s="284" t="s">
        <v>4149</v>
      </c>
      <c r="F1201" s="483">
        <f>IF(E1201="","",IF(COUNTIF('B.LT.QR.5.3 LTQR(Corp Agencies)'!$B$13:$B$1000,DropDown!$E1201)&gt;=1,"",ROW()-3))</f>
        <v>1198</v>
      </c>
      <c r="G1201" s="143" t="str">
        <f t="shared" si="55"/>
        <v>ONE HARVEST INSURANCE CONSULTANTS</v>
      </c>
      <c r="I1201" s="284"/>
      <c r="J1201" s="483" t="str">
        <f>IF(I1201="","",IF(COUNTIF('B.LT.QR.5.4 LTQR(Brokers)'!$B$13:$B$1000,DropDown!$I1201)&gt;=1,"",ROW()-3))</f>
        <v/>
      </c>
      <c r="K1201" s="143" t="str">
        <f t="shared" si="56"/>
        <v>N/A</v>
      </c>
    </row>
    <row r="1202" spans="1:11" ht="15" customHeight="1">
      <c r="A1202" s="284"/>
      <c r="B1202" s="483" t="str">
        <f>IF(A1202="","",IF(COUNTIF('B.LT.QR.5.2 LTQR(Bancassurance)'!$B$13:$B$1000,DropDown!$A1202)&gt;=1,"",ROW()-3))</f>
        <v/>
      </c>
      <c r="C1202" s="143" t="str">
        <f t="shared" si="54"/>
        <v>N/A</v>
      </c>
      <c r="E1202" s="284" t="s">
        <v>5003</v>
      </c>
      <c r="F1202" s="483">
        <f>IF(E1202="","",IF(COUNTIF('B.LT.QR.5.3 LTQR(Corp Agencies)'!$B$13:$B$1000,DropDown!$E1202)&gt;=1,"",ROW()-3))</f>
        <v>1199</v>
      </c>
      <c r="G1202" s="143" t="str">
        <f t="shared" si="55"/>
        <v>ONEDEGREE GLOBAL LIMITED</v>
      </c>
      <c r="I1202" s="284"/>
      <c r="J1202" s="483" t="str">
        <f>IF(I1202="","",IF(COUNTIF('B.LT.QR.5.4 LTQR(Brokers)'!$B$13:$B$1000,DropDown!$I1202)&gt;=1,"",ROW()-3))</f>
        <v/>
      </c>
      <c r="K1202" s="143" t="str">
        <f t="shared" si="56"/>
        <v>N/A</v>
      </c>
    </row>
    <row r="1203" spans="1:11" ht="15" customHeight="1">
      <c r="A1203" s="284"/>
      <c r="B1203" s="483" t="str">
        <f>IF(A1203="","",IF(COUNTIF('B.LT.QR.5.2 LTQR(Bancassurance)'!$B$13:$B$1000,DropDown!$A1203)&gt;=1,"",ROW()-3))</f>
        <v/>
      </c>
      <c r="C1203" s="143" t="str">
        <f t="shared" si="54"/>
        <v>N/A</v>
      </c>
      <c r="E1203" s="284" t="s">
        <v>4925</v>
      </c>
      <c r="F1203" s="483">
        <f>IF(E1203="","",IF(COUNTIF('B.LT.QR.5.3 LTQR(Corp Agencies)'!$B$13:$B$1000,DropDown!$E1203)&gt;=1,"",ROW()-3))</f>
        <v>1200</v>
      </c>
      <c r="G1203" s="143" t="str">
        <f t="shared" si="55"/>
        <v>ONEXCEL FINANCIAL SERVICES LIMITED</v>
      </c>
      <c r="I1203" s="284"/>
      <c r="J1203" s="483" t="str">
        <f>IF(I1203="","",IF(COUNTIF('B.LT.QR.5.4 LTQR(Brokers)'!$B$13:$B$1000,DropDown!$I1203)&gt;=1,"",ROW()-3))</f>
        <v/>
      </c>
      <c r="K1203" s="143" t="str">
        <f t="shared" si="56"/>
        <v>N/A</v>
      </c>
    </row>
    <row r="1204" spans="1:11" ht="15" customHeight="1">
      <c r="A1204" s="284"/>
      <c r="B1204" s="483" t="str">
        <f>IF(A1204="","",IF(COUNTIF('B.LT.QR.5.2 LTQR(Bancassurance)'!$B$13:$B$1000,DropDown!$A1204)&gt;=1,"",ROW()-3))</f>
        <v/>
      </c>
      <c r="C1204" s="143" t="str">
        <f t="shared" si="54"/>
        <v>N/A</v>
      </c>
      <c r="E1204" s="284" t="s">
        <v>5922</v>
      </c>
      <c r="F1204" s="483">
        <f>IF(E1204="","",IF(COUNTIF('B.LT.QR.5.3 LTQR(Corp Agencies)'!$B$13:$B$1000,DropDown!$E1204)&gt;=1,"",ROW()-3))</f>
        <v>1201</v>
      </c>
      <c r="G1204" s="143" t="str">
        <f t="shared" si="55"/>
        <v>OPENTRADE LTD</v>
      </c>
      <c r="I1204" s="284"/>
      <c r="J1204" s="483" t="str">
        <f>IF(I1204="","",IF(COUNTIF('B.LT.QR.5.4 LTQR(Brokers)'!$B$13:$B$1000,DropDown!$I1204)&gt;=1,"",ROW()-3))</f>
        <v/>
      </c>
      <c r="K1204" s="143" t="str">
        <f t="shared" si="56"/>
        <v>N/A</v>
      </c>
    </row>
    <row r="1205" spans="1:11" ht="15" customHeight="1">
      <c r="A1205" s="284"/>
      <c r="B1205" s="483" t="str">
        <f>IF(A1205="","",IF(COUNTIF('B.LT.QR.5.2 LTQR(Bancassurance)'!$B$13:$B$1000,DropDown!$A1205)&gt;=1,"",ROW()-3))</f>
        <v/>
      </c>
      <c r="C1205" s="143" t="str">
        <f t="shared" si="54"/>
        <v>N/A</v>
      </c>
      <c r="E1205" s="284" t="s">
        <v>4737</v>
      </c>
      <c r="F1205" s="483">
        <f>IF(E1205="","",IF(COUNTIF('B.LT.QR.5.3 LTQR(Corp Agencies)'!$B$13:$B$1000,DropDown!$E1205)&gt;=1,"",ROW()-3))</f>
        <v>1202</v>
      </c>
      <c r="G1205" s="143" t="str">
        <f t="shared" si="55"/>
        <v>OPTION INSURANCE SERVICES LIMITED</v>
      </c>
      <c r="I1205" s="284"/>
      <c r="J1205" s="483" t="str">
        <f>IF(I1205="","",IF(COUNTIF('B.LT.QR.5.4 LTQR(Brokers)'!$B$13:$B$1000,DropDown!$I1205)&gt;=1,"",ROW()-3))</f>
        <v/>
      </c>
      <c r="K1205" s="143" t="str">
        <f t="shared" si="56"/>
        <v>N/A</v>
      </c>
    </row>
    <row r="1206" spans="1:11" ht="15" customHeight="1">
      <c r="A1206" s="284"/>
      <c r="B1206" s="483" t="str">
        <f>IF(A1206="","",IF(COUNTIF('B.LT.QR.5.2 LTQR(Bancassurance)'!$B$13:$B$1000,DropDown!$A1206)&gt;=1,"",ROW()-3))</f>
        <v/>
      </c>
      <c r="C1206" s="143" t="str">
        <f t="shared" si="54"/>
        <v>N/A</v>
      </c>
      <c r="E1206" s="284" t="s">
        <v>5708</v>
      </c>
      <c r="F1206" s="483">
        <f>IF(E1206="","",IF(COUNTIF('B.LT.QR.5.3 LTQR(Corp Agencies)'!$B$13:$B$1000,DropDown!$E1206)&gt;=1,"",ROW()-3))</f>
        <v>1203</v>
      </c>
      <c r="G1206" s="143" t="str">
        <f t="shared" si="55"/>
        <v>OPULENT MANAGEMENT CO LIMITED</v>
      </c>
      <c r="I1206" s="284"/>
      <c r="J1206" s="483" t="str">
        <f>IF(I1206="","",IF(COUNTIF('B.LT.QR.5.4 LTQR(Brokers)'!$B$13:$B$1000,DropDown!$I1206)&gt;=1,"",ROW()-3))</f>
        <v/>
      </c>
      <c r="K1206" s="143" t="str">
        <f t="shared" si="56"/>
        <v>N/A</v>
      </c>
    </row>
    <row r="1207" spans="1:11" ht="15" customHeight="1">
      <c r="A1207" s="284"/>
      <c r="B1207" s="483" t="str">
        <f>IF(A1207="","",IF(COUNTIF('B.LT.QR.5.2 LTQR(Bancassurance)'!$B$13:$B$1000,DropDown!$A1207)&gt;=1,"",ROW()-3))</f>
        <v/>
      </c>
      <c r="C1207" s="143" t="str">
        <f t="shared" si="54"/>
        <v>N/A</v>
      </c>
      <c r="E1207" s="284" t="s">
        <v>5768</v>
      </c>
      <c r="F1207" s="483">
        <f>IF(E1207="","",IF(COUNTIF('B.LT.QR.5.3 LTQR(Corp Agencies)'!$B$13:$B$1000,DropDown!$E1207)&gt;=1,"",ROW()-3))</f>
        <v>1204</v>
      </c>
      <c r="G1207" s="143" t="str">
        <f t="shared" si="55"/>
        <v>ORIENT FIRST CAPITAL LIMITED</v>
      </c>
      <c r="I1207" s="284"/>
      <c r="J1207" s="483" t="str">
        <f>IF(I1207="","",IF(COUNTIF('B.LT.QR.5.4 LTQR(Brokers)'!$B$13:$B$1000,DropDown!$I1207)&gt;=1,"",ROW()-3))</f>
        <v/>
      </c>
      <c r="K1207" s="143" t="str">
        <f t="shared" si="56"/>
        <v>N/A</v>
      </c>
    </row>
    <row r="1208" spans="1:11" ht="15" customHeight="1">
      <c r="A1208" s="284"/>
      <c r="B1208" s="483" t="str">
        <f>IF(A1208="","",IF(COUNTIF('B.LT.QR.5.2 LTQR(Bancassurance)'!$B$13:$B$1000,DropDown!$A1208)&gt;=1,"",ROW()-3))</f>
        <v/>
      </c>
      <c r="C1208" s="143" t="str">
        <f t="shared" si="54"/>
        <v>N/A</v>
      </c>
      <c r="E1208" s="284" t="s">
        <v>6203</v>
      </c>
      <c r="F1208" s="483">
        <f>IF(E1208="","",IF(COUNTIF('B.LT.QR.5.3 LTQR(Corp Agencies)'!$B$13:$B$1000,DropDown!$E1208)&gt;=1,"",ROW()-3))</f>
        <v>1205</v>
      </c>
      <c r="G1208" s="143" t="str">
        <f t="shared" si="55"/>
        <v>ORIENTAL ENTERPRISE</v>
      </c>
      <c r="I1208" s="284"/>
      <c r="J1208" s="483" t="str">
        <f>IF(I1208="","",IF(COUNTIF('B.LT.QR.5.4 LTQR(Brokers)'!$B$13:$B$1000,DropDown!$I1208)&gt;=1,"",ROW()-3))</f>
        <v/>
      </c>
      <c r="K1208" s="143" t="str">
        <f t="shared" si="56"/>
        <v>N/A</v>
      </c>
    </row>
    <row r="1209" spans="1:11" ht="15" customHeight="1">
      <c r="A1209" s="284"/>
      <c r="B1209" s="483" t="str">
        <f>IF(A1209="","",IF(COUNTIF('B.LT.QR.5.2 LTQR(Bancassurance)'!$B$13:$B$1000,DropDown!$A1209)&gt;=1,"",ROW()-3))</f>
        <v/>
      </c>
      <c r="C1209" s="143" t="str">
        <f t="shared" si="54"/>
        <v>N/A</v>
      </c>
      <c r="E1209" s="284" t="s">
        <v>2902</v>
      </c>
      <c r="F1209" s="483">
        <f>IF(E1209="","",IF(COUNTIF('B.LT.QR.5.3 LTQR(Corp Agencies)'!$B$13:$B$1000,DropDown!$E1209)&gt;=1,"",ROW()-3))</f>
        <v>1206</v>
      </c>
      <c r="G1209" s="143" t="str">
        <f t="shared" si="55"/>
        <v>ORIENTAL INSURANCE AGENCY COMPANY</v>
      </c>
      <c r="I1209" s="284"/>
      <c r="J1209" s="483" t="str">
        <f>IF(I1209="","",IF(COUNTIF('B.LT.QR.5.4 LTQR(Brokers)'!$B$13:$B$1000,DropDown!$I1209)&gt;=1,"",ROW()-3))</f>
        <v/>
      </c>
      <c r="K1209" s="143" t="str">
        <f t="shared" si="56"/>
        <v>N/A</v>
      </c>
    </row>
    <row r="1210" spans="1:11" ht="15" customHeight="1">
      <c r="A1210" s="284"/>
      <c r="B1210" s="483" t="str">
        <f>IF(A1210="","",IF(COUNTIF('B.LT.QR.5.2 LTQR(Bancassurance)'!$B$13:$B$1000,DropDown!$A1210)&gt;=1,"",ROW()-3))</f>
        <v/>
      </c>
      <c r="C1210" s="143" t="str">
        <f t="shared" si="54"/>
        <v>N/A</v>
      </c>
      <c r="E1210" s="284" t="s">
        <v>5319</v>
      </c>
      <c r="F1210" s="483">
        <f>IF(E1210="","",IF(COUNTIF('B.LT.QR.5.3 LTQR(Corp Agencies)'!$B$13:$B$1000,DropDown!$E1210)&gt;=1,"",ROW()-3))</f>
        <v>1207</v>
      </c>
      <c r="G1210" s="143" t="str">
        <f t="shared" si="55"/>
        <v>ORIENTAL INSURANCE SERVICES LTD</v>
      </c>
      <c r="I1210" s="284"/>
      <c r="J1210" s="483" t="str">
        <f>IF(I1210="","",IF(COUNTIF('B.LT.QR.5.4 LTQR(Brokers)'!$B$13:$B$1000,DropDown!$I1210)&gt;=1,"",ROW()-3))</f>
        <v/>
      </c>
      <c r="K1210" s="143" t="str">
        <f t="shared" si="56"/>
        <v>N/A</v>
      </c>
    </row>
    <row r="1211" spans="1:11" ht="15" customHeight="1">
      <c r="A1211" s="284"/>
      <c r="B1211" s="483" t="str">
        <f>IF(A1211="","",IF(COUNTIF('B.LT.QR.5.2 LTQR(Bancassurance)'!$B$13:$B$1000,DropDown!$A1211)&gt;=1,"",ROW()-3))</f>
        <v/>
      </c>
      <c r="C1211" s="143" t="str">
        <f t="shared" si="54"/>
        <v>N/A</v>
      </c>
      <c r="E1211" s="284" t="s">
        <v>6327</v>
      </c>
      <c r="F1211" s="483">
        <f>IF(E1211="","",IF(COUNTIF('B.LT.QR.5.3 LTQR(Corp Agencies)'!$B$13:$B$1000,DropDown!$E1211)&gt;=1,"",ROW()-3))</f>
        <v>1208</v>
      </c>
      <c r="G1211" s="143" t="str">
        <f t="shared" si="55"/>
        <v>ORIX ASIA INSURANCE SERVICES LIMITED</v>
      </c>
      <c r="I1211" s="284"/>
      <c r="J1211" s="483" t="str">
        <f>IF(I1211="","",IF(COUNTIF('B.LT.QR.5.4 LTQR(Brokers)'!$B$13:$B$1000,DropDown!$I1211)&gt;=1,"",ROW()-3))</f>
        <v/>
      </c>
      <c r="K1211" s="143" t="str">
        <f t="shared" si="56"/>
        <v>N/A</v>
      </c>
    </row>
    <row r="1212" spans="1:11" ht="15" customHeight="1">
      <c r="A1212" s="284"/>
      <c r="B1212" s="483" t="str">
        <f>IF(A1212="","",IF(COUNTIF('B.LT.QR.5.2 LTQR(Bancassurance)'!$B$13:$B$1000,DropDown!$A1212)&gt;=1,"",ROW()-3))</f>
        <v/>
      </c>
      <c r="C1212" s="143" t="str">
        <f t="shared" si="54"/>
        <v>N/A</v>
      </c>
      <c r="E1212" s="284" t="s">
        <v>4193</v>
      </c>
      <c r="F1212" s="483">
        <f>IF(E1212="","",IF(COUNTIF('B.LT.QR.5.3 LTQR(Corp Agencies)'!$B$13:$B$1000,DropDown!$E1212)&gt;=1,"",ROW()-3))</f>
        <v>1209</v>
      </c>
      <c r="G1212" s="143" t="str">
        <f t="shared" si="55"/>
        <v>OTS FORWARDING (HK) LIMITED</v>
      </c>
      <c r="I1212" s="284"/>
      <c r="J1212" s="483" t="str">
        <f>IF(I1212="","",IF(COUNTIF('B.LT.QR.5.4 LTQR(Brokers)'!$B$13:$B$1000,DropDown!$I1212)&gt;=1,"",ROW()-3))</f>
        <v/>
      </c>
      <c r="K1212" s="143" t="str">
        <f t="shared" si="56"/>
        <v>N/A</v>
      </c>
    </row>
    <row r="1213" spans="1:11" ht="15" customHeight="1">
      <c r="A1213" s="284"/>
      <c r="B1213" s="483" t="str">
        <f>IF(A1213="","",IF(COUNTIF('B.LT.QR.5.2 LTQR(Bancassurance)'!$B$13:$B$1000,DropDown!$A1213)&gt;=1,"",ROW()-3))</f>
        <v/>
      </c>
      <c r="C1213" s="143" t="str">
        <f t="shared" si="54"/>
        <v>N/A</v>
      </c>
      <c r="E1213" s="284" t="s">
        <v>4135</v>
      </c>
      <c r="F1213" s="483">
        <f>IF(E1213="","",IF(COUNTIF('B.LT.QR.5.3 LTQR(Corp Agencies)'!$B$13:$B$1000,DropDown!$E1213)&gt;=1,"",ROW()-3))</f>
        <v>1210</v>
      </c>
      <c r="G1213" s="143" t="str">
        <f t="shared" si="55"/>
        <v>OVERSEAS CONSULTANTS COMPANY</v>
      </c>
      <c r="I1213" s="284"/>
      <c r="J1213" s="483" t="str">
        <f>IF(I1213="","",IF(COUNTIF('B.LT.QR.5.4 LTQR(Brokers)'!$B$13:$B$1000,DropDown!$I1213)&gt;=1,"",ROW()-3))</f>
        <v/>
      </c>
      <c r="K1213" s="143" t="str">
        <f t="shared" si="56"/>
        <v>N/A</v>
      </c>
    </row>
    <row r="1214" spans="1:11" ht="15" customHeight="1">
      <c r="A1214" s="284"/>
      <c r="B1214" s="483" t="str">
        <f>IF(A1214="","",IF(COUNTIF('B.LT.QR.5.2 LTQR(Bancassurance)'!$B$13:$B$1000,DropDown!$A1214)&gt;=1,"",ROW()-3))</f>
        <v/>
      </c>
      <c r="C1214" s="143" t="str">
        <f t="shared" si="54"/>
        <v>N/A</v>
      </c>
      <c r="E1214" s="284" t="s">
        <v>5760</v>
      </c>
      <c r="F1214" s="483">
        <f>IF(E1214="","",IF(COUNTIF('B.LT.QR.5.3 LTQR(Corp Agencies)'!$B$13:$B$1000,DropDown!$E1214)&gt;=1,"",ROW()-3))</f>
        <v>1211</v>
      </c>
      <c r="G1214" s="143" t="str">
        <f t="shared" si="55"/>
        <v>OVERSEAS EMPLOYMENT CENTRE LTD</v>
      </c>
      <c r="I1214" s="284"/>
      <c r="J1214" s="483" t="str">
        <f>IF(I1214="","",IF(COUNTIF('B.LT.QR.5.4 LTQR(Brokers)'!$B$13:$B$1000,DropDown!$I1214)&gt;=1,"",ROW()-3))</f>
        <v/>
      </c>
      <c r="K1214" s="143" t="str">
        <f t="shared" si="56"/>
        <v>N/A</v>
      </c>
    </row>
    <row r="1215" spans="1:11" ht="15" customHeight="1">
      <c r="A1215" s="284"/>
      <c r="B1215" s="483" t="str">
        <f>IF(A1215="","",IF(COUNTIF('B.LT.QR.5.2 LTQR(Bancassurance)'!$B$13:$B$1000,DropDown!$A1215)&gt;=1,"",ROW()-3))</f>
        <v/>
      </c>
      <c r="C1215" s="143" t="str">
        <f t="shared" si="54"/>
        <v>N/A</v>
      </c>
      <c r="E1215" s="284" t="s">
        <v>5748</v>
      </c>
      <c r="F1215" s="483">
        <f>IF(E1215="","",IF(COUNTIF('B.LT.QR.5.3 LTQR(Corp Agencies)'!$B$13:$B$1000,DropDown!$E1215)&gt;=1,"",ROW()-3))</f>
        <v>1212</v>
      </c>
      <c r="G1215" s="143" t="str">
        <f t="shared" si="55"/>
        <v>OWEN TAM &amp; CO</v>
      </c>
      <c r="I1215" s="284"/>
      <c r="J1215" s="483" t="str">
        <f>IF(I1215="","",IF(COUNTIF('B.LT.QR.5.4 LTQR(Brokers)'!$B$13:$B$1000,DropDown!$I1215)&gt;=1,"",ROW()-3))</f>
        <v/>
      </c>
      <c r="K1215" s="143" t="str">
        <f t="shared" si="56"/>
        <v>N/A</v>
      </c>
    </row>
    <row r="1216" spans="1:11" ht="15" customHeight="1">
      <c r="A1216" s="284"/>
      <c r="B1216" s="483" t="str">
        <f>IF(A1216="","",IF(COUNTIF('B.LT.QR.5.2 LTQR(Bancassurance)'!$B$13:$B$1000,DropDown!$A1216)&gt;=1,"",ROW()-3))</f>
        <v/>
      </c>
      <c r="C1216" s="143" t="str">
        <f t="shared" si="54"/>
        <v>N/A</v>
      </c>
      <c r="E1216" s="284" t="s">
        <v>3861</v>
      </c>
      <c r="F1216" s="483">
        <f>IF(E1216="","",IF(COUNTIF('B.LT.QR.5.3 LTQR(Corp Agencies)'!$B$13:$B$1000,DropDown!$E1216)&gt;=1,"",ROW()-3))</f>
        <v>1213</v>
      </c>
      <c r="G1216" s="143" t="str">
        <f t="shared" si="55"/>
        <v>P&amp;R CONSULTANCY CO</v>
      </c>
      <c r="I1216" s="284"/>
      <c r="J1216" s="483" t="str">
        <f>IF(I1216="","",IF(COUNTIF('B.LT.QR.5.4 LTQR(Brokers)'!$B$13:$B$1000,DropDown!$I1216)&gt;=1,"",ROW()-3))</f>
        <v/>
      </c>
      <c r="K1216" s="143" t="str">
        <f t="shared" si="56"/>
        <v>N/A</v>
      </c>
    </row>
    <row r="1217" spans="1:11" ht="15" customHeight="1">
      <c r="A1217" s="284"/>
      <c r="B1217" s="483" t="str">
        <f>IF(A1217="","",IF(COUNTIF('B.LT.QR.5.2 LTQR(Bancassurance)'!$B$13:$B$1000,DropDown!$A1217)&gt;=1,"",ROW()-3))</f>
        <v/>
      </c>
      <c r="C1217" s="143" t="str">
        <f t="shared" si="54"/>
        <v>N/A</v>
      </c>
      <c r="E1217" s="284" t="s">
        <v>3197</v>
      </c>
      <c r="F1217" s="483">
        <f>IF(E1217="","",IF(COUNTIF('B.LT.QR.5.3 LTQR(Corp Agencies)'!$B$13:$B$1000,DropDown!$E1217)&gt;=1,"",ROW()-3))</f>
        <v>1214</v>
      </c>
      <c r="G1217" s="143" t="str">
        <f t="shared" si="55"/>
        <v>P. POLLY &amp; CO</v>
      </c>
      <c r="I1217" s="284"/>
      <c r="J1217" s="483" t="str">
        <f>IF(I1217="","",IF(COUNTIF('B.LT.QR.5.4 LTQR(Brokers)'!$B$13:$B$1000,DropDown!$I1217)&gt;=1,"",ROW()-3))</f>
        <v/>
      </c>
      <c r="K1217" s="143" t="str">
        <f t="shared" si="56"/>
        <v>N/A</v>
      </c>
    </row>
    <row r="1218" spans="1:11" ht="15" customHeight="1">
      <c r="A1218" s="284"/>
      <c r="B1218" s="483" t="str">
        <f>IF(A1218="","",IF(COUNTIF('B.LT.QR.5.2 LTQR(Bancassurance)'!$B$13:$B$1000,DropDown!$A1218)&gt;=1,"",ROW()-3))</f>
        <v/>
      </c>
      <c r="C1218" s="143" t="str">
        <f t="shared" si="54"/>
        <v>N/A</v>
      </c>
      <c r="E1218" s="284" t="s">
        <v>3201</v>
      </c>
      <c r="F1218" s="483">
        <f>IF(E1218="","",IF(COUNTIF('B.LT.QR.5.3 LTQR(Corp Agencies)'!$B$13:$B$1000,DropDown!$E1218)&gt;=1,"",ROW()-3))</f>
        <v>1215</v>
      </c>
      <c r="G1218" s="143" t="str">
        <f t="shared" si="55"/>
        <v>PACIFIC CHANCE ENTERPRISES LIMITED</v>
      </c>
      <c r="I1218" s="284"/>
      <c r="J1218" s="483" t="str">
        <f>IF(I1218="","",IF(COUNTIF('B.LT.QR.5.4 LTQR(Brokers)'!$B$13:$B$1000,DropDown!$I1218)&gt;=1,"",ROW()-3))</f>
        <v/>
      </c>
      <c r="K1218" s="143" t="str">
        <f t="shared" si="56"/>
        <v>N/A</v>
      </c>
    </row>
    <row r="1219" spans="1:11" ht="15" customHeight="1">
      <c r="A1219" s="284"/>
      <c r="B1219" s="483" t="str">
        <f>IF(A1219="","",IF(COUNTIF('B.LT.QR.5.2 LTQR(Bancassurance)'!$B$13:$B$1000,DropDown!$A1219)&gt;=1,"",ROW()-3))</f>
        <v/>
      </c>
      <c r="C1219" s="143" t="str">
        <f t="shared" si="54"/>
        <v>N/A</v>
      </c>
      <c r="E1219" s="284" t="s">
        <v>3497</v>
      </c>
      <c r="F1219" s="483">
        <f>IF(E1219="","",IF(COUNTIF('B.LT.QR.5.3 LTQR(Corp Agencies)'!$B$13:$B$1000,DropDown!$E1219)&gt;=1,"",ROW()-3))</f>
        <v>1216</v>
      </c>
      <c r="G1219" s="143" t="str">
        <f t="shared" si="55"/>
        <v>PACIFIC GARDEN EMPLOYMENT AGENCY</v>
      </c>
      <c r="I1219" s="284"/>
      <c r="J1219" s="483" t="str">
        <f>IF(I1219="","",IF(COUNTIF('B.LT.QR.5.4 LTQR(Brokers)'!$B$13:$B$1000,DropDown!$I1219)&gt;=1,"",ROW()-3))</f>
        <v/>
      </c>
      <c r="K1219" s="143" t="str">
        <f t="shared" si="56"/>
        <v>N/A</v>
      </c>
    </row>
    <row r="1220" spans="1:11" ht="15" customHeight="1">
      <c r="A1220" s="284"/>
      <c r="B1220" s="483" t="str">
        <f>IF(A1220="","",IF(COUNTIF('B.LT.QR.5.2 LTQR(Bancassurance)'!$B$13:$B$1000,DropDown!$A1220)&gt;=1,"",ROW()-3))</f>
        <v/>
      </c>
      <c r="C1220" s="143" t="str">
        <f t="shared" si="54"/>
        <v>N/A</v>
      </c>
      <c r="E1220" s="284" t="s">
        <v>2910</v>
      </c>
      <c r="F1220" s="483">
        <f>IF(E1220="","",IF(COUNTIF('B.LT.QR.5.3 LTQR(Corp Agencies)'!$B$13:$B$1000,DropDown!$E1220)&gt;=1,"",ROW()-3))</f>
        <v>1217</v>
      </c>
      <c r="G1220" s="143" t="str">
        <f t="shared" si="55"/>
        <v>PACIFIC LANE LIMITED</v>
      </c>
      <c r="I1220" s="284"/>
      <c r="J1220" s="483" t="str">
        <f>IF(I1220="","",IF(COUNTIF('B.LT.QR.5.4 LTQR(Brokers)'!$B$13:$B$1000,DropDown!$I1220)&gt;=1,"",ROW()-3))</f>
        <v/>
      </c>
      <c r="K1220" s="143" t="str">
        <f t="shared" si="56"/>
        <v>N/A</v>
      </c>
    </row>
    <row r="1221" spans="1:11" ht="15" customHeight="1">
      <c r="A1221" s="284"/>
      <c r="B1221" s="483" t="str">
        <f>IF(A1221="","",IF(COUNTIF('B.LT.QR.5.2 LTQR(Bancassurance)'!$B$13:$B$1000,DropDown!$A1221)&gt;=1,"",ROW()-3))</f>
        <v/>
      </c>
      <c r="C1221" s="143" t="str">
        <f t="shared" ref="C1221:C1284" si="57">IF(ROW(A1221)-ROW(A$4)+1&gt;COUNT(B$4:B$2002),"N/A",INDEX($A$4:$A$2002,SMALL($B$4:$B$2002,1+ROW(A1221)-ROW(A$4))))</f>
        <v>N/A</v>
      </c>
      <c r="E1221" s="284" t="s">
        <v>5493</v>
      </c>
      <c r="F1221" s="483">
        <f>IF(E1221="","",IF(COUNTIF('B.LT.QR.5.3 LTQR(Corp Agencies)'!$B$13:$B$1000,DropDown!$E1221)&gt;=1,"",ROW()-3))</f>
        <v>1218</v>
      </c>
      <c r="G1221" s="143" t="str">
        <f t="shared" ref="G1221:G1284" si="58">IF(ROW(E1221)-ROW(E$4)+1&gt;COUNT(F$4:F$2002),"N/A",INDEX($E$4:$E$2002,SMALL($F$4:$F$2002,1+ROW(E1221)-ROW(E$4))))</f>
        <v>PACIFIC UNDERWRITERS, LIMITED</v>
      </c>
      <c r="I1221" s="284"/>
      <c r="J1221" s="483" t="str">
        <f>IF(I1221="","",IF(COUNTIF('B.LT.QR.5.4 LTQR(Brokers)'!$B$13:$B$1000,DropDown!$I1221)&gt;=1,"",ROW()-3))</f>
        <v/>
      </c>
      <c r="K1221" s="143" t="str">
        <f t="shared" ref="K1221:K1284" si="59">IF(ROW(I1221)-ROW(I$4)+1&gt;COUNT(J$4:J$2002),"N/A",INDEX($I$4:$I$2002,SMALL($J$4:$J$2002,1+ROW(I1221)-ROW(I$4))))</f>
        <v>N/A</v>
      </c>
    </row>
    <row r="1222" spans="1:11" ht="15" customHeight="1">
      <c r="A1222" s="284"/>
      <c r="B1222" s="483" t="str">
        <f>IF(A1222="","",IF(COUNTIF('B.LT.QR.5.2 LTQR(Bancassurance)'!$B$13:$B$1000,DropDown!$A1222)&gt;=1,"",ROW()-3))</f>
        <v/>
      </c>
      <c r="C1222" s="143" t="str">
        <f t="shared" si="57"/>
        <v>N/A</v>
      </c>
      <c r="E1222" s="284" t="s">
        <v>5902</v>
      </c>
      <c r="F1222" s="483">
        <f>IF(E1222="","",IF(COUNTIF('B.LT.QR.5.3 LTQR(Corp Agencies)'!$B$13:$B$1000,DropDown!$E1222)&gt;=1,"",ROW()-3))</f>
        <v>1219</v>
      </c>
      <c r="G1222" s="143" t="str">
        <f t="shared" si="58"/>
        <v>PACIFIC UNION INSURANCE AGENCY LIMITED</v>
      </c>
      <c r="I1222" s="284"/>
      <c r="J1222" s="483" t="str">
        <f>IF(I1222="","",IF(COUNTIF('B.LT.QR.5.4 LTQR(Brokers)'!$B$13:$B$1000,DropDown!$I1222)&gt;=1,"",ROW()-3))</f>
        <v/>
      </c>
      <c r="K1222" s="143" t="str">
        <f t="shared" si="59"/>
        <v>N/A</v>
      </c>
    </row>
    <row r="1223" spans="1:11" ht="15" customHeight="1">
      <c r="A1223" s="284"/>
      <c r="B1223" s="483" t="str">
        <f>IF(A1223="","",IF(COUNTIF('B.LT.QR.5.2 LTQR(Bancassurance)'!$B$13:$B$1000,DropDown!$A1223)&gt;=1,"",ROW()-3))</f>
        <v/>
      </c>
      <c r="C1223" s="143" t="str">
        <f t="shared" si="57"/>
        <v>N/A</v>
      </c>
      <c r="E1223" s="284" t="s">
        <v>5027</v>
      </c>
      <c r="F1223" s="483">
        <f>IF(E1223="","",IF(COUNTIF('B.LT.QR.5.3 LTQR(Corp Agencies)'!$B$13:$B$1000,DropDown!$E1223)&gt;=1,"",ROW()-3))</f>
        <v>1220</v>
      </c>
      <c r="G1223" s="143" t="str">
        <f t="shared" si="58"/>
        <v>PACWILL INSURANCE AGENCY</v>
      </c>
      <c r="I1223" s="284"/>
      <c r="J1223" s="483" t="str">
        <f>IF(I1223="","",IF(COUNTIF('B.LT.QR.5.4 LTQR(Brokers)'!$B$13:$B$1000,DropDown!$I1223)&gt;=1,"",ROW()-3))</f>
        <v/>
      </c>
      <c r="K1223" s="143" t="str">
        <f t="shared" si="59"/>
        <v>N/A</v>
      </c>
    </row>
    <row r="1224" spans="1:11" ht="15" customHeight="1">
      <c r="A1224" s="284"/>
      <c r="B1224" s="483" t="str">
        <f>IF(A1224="","",IF(COUNTIF('B.LT.QR.5.2 LTQR(Bancassurance)'!$B$13:$B$1000,DropDown!$A1224)&gt;=1,"",ROW()-3))</f>
        <v/>
      </c>
      <c r="C1224" s="143" t="str">
        <f t="shared" si="57"/>
        <v>N/A</v>
      </c>
      <c r="E1224" s="284" t="s">
        <v>5669</v>
      </c>
      <c r="F1224" s="483">
        <f>IF(E1224="","",IF(COUNTIF('B.LT.QR.5.3 LTQR(Corp Agencies)'!$B$13:$B$1000,DropDown!$E1224)&gt;=1,"",ROW()-3))</f>
        <v>1221</v>
      </c>
      <c r="G1224" s="143" t="str">
        <f t="shared" si="58"/>
        <v>PAK KEE GARAGE</v>
      </c>
      <c r="I1224" s="284"/>
      <c r="J1224" s="483" t="str">
        <f>IF(I1224="","",IF(COUNTIF('B.LT.QR.5.4 LTQR(Brokers)'!$B$13:$B$1000,DropDown!$I1224)&gt;=1,"",ROW()-3))</f>
        <v/>
      </c>
      <c r="K1224" s="143" t="str">
        <f t="shared" si="59"/>
        <v>N/A</v>
      </c>
    </row>
    <row r="1225" spans="1:11" ht="15" customHeight="1">
      <c r="A1225" s="284"/>
      <c r="B1225" s="483" t="str">
        <f>IF(A1225="","",IF(COUNTIF('B.LT.QR.5.2 LTQR(Bancassurance)'!$B$13:$B$1000,DropDown!$A1225)&gt;=1,"",ROW()-3))</f>
        <v/>
      </c>
      <c r="C1225" s="143" t="str">
        <f t="shared" si="57"/>
        <v>N/A</v>
      </c>
      <c r="E1225" s="284" t="s">
        <v>5331</v>
      </c>
      <c r="F1225" s="483">
        <f>IF(E1225="","",IF(COUNTIF('B.LT.QR.5.3 LTQR(Corp Agencies)'!$B$13:$B$1000,DropDown!$E1225)&gt;=1,"",ROW()-3))</f>
        <v>1222</v>
      </c>
      <c r="G1225" s="143" t="str">
        <f t="shared" si="58"/>
        <v>PAN AMERICAN INSURANCE AGENCY CO</v>
      </c>
      <c r="I1225" s="284"/>
      <c r="J1225" s="483" t="str">
        <f>IF(I1225="","",IF(COUNTIF('B.LT.QR.5.4 LTQR(Brokers)'!$B$13:$B$1000,DropDown!$I1225)&gt;=1,"",ROW()-3))</f>
        <v/>
      </c>
      <c r="K1225" s="143" t="str">
        <f t="shared" si="59"/>
        <v>N/A</v>
      </c>
    </row>
    <row r="1226" spans="1:11" ht="15" customHeight="1">
      <c r="A1226" s="284"/>
      <c r="B1226" s="483" t="str">
        <f>IF(A1226="","",IF(COUNTIF('B.LT.QR.5.2 LTQR(Bancassurance)'!$B$13:$B$1000,DropDown!$A1226)&gt;=1,"",ROW()-3))</f>
        <v/>
      </c>
      <c r="C1226" s="143" t="str">
        <f t="shared" si="57"/>
        <v>N/A</v>
      </c>
      <c r="E1226" s="284" t="s">
        <v>4167</v>
      </c>
      <c r="F1226" s="483">
        <f>IF(E1226="","",IF(COUNTIF('B.LT.QR.5.3 LTQR(Corp Agencies)'!$B$13:$B$1000,DropDown!$E1226)&gt;=1,"",ROW()-3))</f>
        <v>1223</v>
      </c>
      <c r="G1226" s="143" t="str">
        <f t="shared" si="58"/>
        <v>PAN-ASIA MANAGEMENT (HONG KONG) LIMITED</v>
      </c>
      <c r="I1226" s="284"/>
      <c r="J1226" s="483" t="str">
        <f>IF(I1226="","",IF(COUNTIF('B.LT.QR.5.4 LTQR(Brokers)'!$B$13:$B$1000,DropDown!$I1226)&gt;=1,"",ROW()-3))</f>
        <v/>
      </c>
      <c r="K1226" s="143" t="str">
        <f t="shared" si="59"/>
        <v>N/A</v>
      </c>
    </row>
    <row r="1227" spans="1:11" ht="15" customHeight="1">
      <c r="A1227" s="284"/>
      <c r="B1227" s="483" t="str">
        <f>IF(A1227="","",IF(COUNTIF('B.LT.QR.5.2 LTQR(Bancassurance)'!$B$13:$B$1000,DropDown!$A1227)&gt;=1,"",ROW()-3))</f>
        <v/>
      </c>
      <c r="C1227" s="143" t="str">
        <f t="shared" si="57"/>
        <v>N/A</v>
      </c>
      <c r="E1227" s="284" t="s">
        <v>6653</v>
      </c>
      <c r="F1227" s="483">
        <f>IF(E1227="","",IF(COUNTIF('B.LT.QR.5.3 LTQR(Corp Agencies)'!$B$13:$B$1000,DropDown!$E1227)&gt;=1,"",ROW()-3))</f>
        <v>1224</v>
      </c>
      <c r="G1227" s="143" t="str">
        <f t="shared" si="58"/>
        <v>Pandamatics Limited</v>
      </c>
      <c r="I1227" s="284"/>
      <c r="J1227" s="483" t="str">
        <f>IF(I1227="","",IF(COUNTIF('B.LT.QR.5.4 LTQR(Brokers)'!$B$13:$B$1000,DropDown!$I1227)&gt;=1,"",ROW()-3))</f>
        <v/>
      </c>
      <c r="K1227" s="143" t="str">
        <f t="shared" si="59"/>
        <v>N/A</v>
      </c>
    </row>
    <row r="1228" spans="1:11" ht="15" customHeight="1">
      <c r="A1228" s="284"/>
      <c r="B1228" s="483" t="str">
        <f>IF(A1228="","",IF(COUNTIF('B.LT.QR.5.2 LTQR(Bancassurance)'!$B$13:$B$1000,DropDown!$A1228)&gt;=1,"",ROW()-3))</f>
        <v/>
      </c>
      <c r="C1228" s="143" t="str">
        <f t="shared" si="57"/>
        <v>N/A</v>
      </c>
      <c r="E1228" s="284" t="s">
        <v>5093</v>
      </c>
      <c r="F1228" s="483">
        <f>IF(E1228="","",IF(COUNTIF('B.LT.QR.5.3 LTQR(Corp Agencies)'!$B$13:$B$1000,DropDown!$E1228)&gt;=1,"",ROW()-3))</f>
        <v>1225</v>
      </c>
      <c r="G1228" s="143" t="str">
        <f t="shared" si="58"/>
        <v>PANOPLIA ASSET MANAGEMENT COMPANY LIMITED</v>
      </c>
      <c r="I1228" s="284"/>
      <c r="J1228" s="483" t="str">
        <f>IF(I1228="","",IF(COUNTIF('B.LT.QR.5.4 LTQR(Brokers)'!$B$13:$B$1000,DropDown!$I1228)&gt;=1,"",ROW()-3))</f>
        <v/>
      </c>
      <c r="K1228" s="143" t="str">
        <f t="shared" si="59"/>
        <v>N/A</v>
      </c>
    </row>
    <row r="1229" spans="1:11" ht="15" customHeight="1">
      <c r="A1229" s="284"/>
      <c r="B1229" s="483" t="str">
        <f>IF(A1229="","",IF(COUNTIF('B.LT.QR.5.2 LTQR(Bancassurance)'!$B$13:$B$1000,DropDown!$A1229)&gt;=1,"",ROW()-3))</f>
        <v/>
      </c>
      <c r="C1229" s="143" t="str">
        <f t="shared" si="57"/>
        <v>N/A</v>
      </c>
      <c r="E1229" s="284" t="s">
        <v>4581</v>
      </c>
      <c r="F1229" s="483">
        <f>IF(E1229="","",IF(COUNTIF('B.LT.QR.5.3 LTQR(Corp Agencies)'!$B$13:$B$1000,DropDown!$E1229)&gt;=1,"",ROW()-3))</f>
        <v>1226</v>
      </c>
      <c r="G1229" s="143" t="str">
        <f t="shared" si="58"/>
        <v>PAOCHU WEALTH MANAGEMENT LIMITED</v>
      </c>
      <c r="I1229" s="284"/>
      <c r="J1229" s="483" t="str">
        <f>IF(I1229="","",IF(COUNTIF('B.LT.QR.5.4 LTQR(Brokers)'!$B$13:$B$1000,DropDown!$I1229)&gt;=1,"",ROW()-3))</f>
        <v/>
      </c>
      <c r="K1229" s="143" t="str">
        <f t="shared" si="59"/>
        <v>N/A</v>
      </c>
    </row>
    <row r="1230" spans="1:11" ht="15" customHeight="1">
      <c r="A1230" s="284"/>
      <c r="B1230" s="483" t="str">
        <f>IF(A1230="","",IF(COUNTIF('B.LT.QR.5.2 LTQR(Bancassurance)'!$B$13:$B$1000,DropDown!$A1230)&gt;=1,"",ROW()-3))</f>
        <v/>
      </c>
      <c r="C1230" s="143" t="str">
        <f t="shared" si="57"/>
        <v>N/A</v>
      </c>
      <c r="E1230" s="284" t="s">
        <v>6052</v>
      </c>
      <c r="F1230" s="483">
        <f>IF(E1230="","",IF(COUNTIF('B.LT.QR.5.3 LTQR(Corp Agencies)'!$B$13:$B$1000,DropDown!$E1230)&gt;=1,"",ROW()-3))</f>
        <v>1227</v>
      </c>
      <c r="G1230" s="143" t="str">
        <f t="shared" si="58"/>
        <v>PARLEO LIMITED</v>
      </c>
      <c r="I1230" s="284"/>
      <c r="J1230" s="483" t="str">
        <f>IF(I1230="","",IF(COUNTIF('B.LT.QR.5.4 LTQR(Brokers)'!$B$13:$B$1000,DropDown!$I1230)&gt;=1,"",ROW()-3))</f>
        <v/>
      </c>
      <c r="K1230" s="143" t="str">
        <f t="shared" si="59"/>
        <v>N/A</v>
      </c>
    </row>
    <row r="1231" spans="1:11" ht="15" customHeight="1">
      <c r="A1231" s="284"/>
      <c r="B1231" s="483" t="str">
        <f>IF(A1231="","",IF(COUNTIF('B.LT.QR.5.2 LTQR(Bancassurance)'!$B$13:$B$1000,DropDown!$A1231)&gt;=1,"",ROW()-3))</f>
        <v/>
      </c>
      <c r="C1231" s="143" t="str">
        <f t="shared" si="57"/>
        <v>N/A</v>
      </c>
      <c r="E1231" s="284" t="s">
        <v>6391</v>
      </c>
      <c r="F1231" s="483">
        <f>IF(E1231="","",IF(COUNTIF('B.LT.QR.5.3 LTQR(Corp Agencies)'!$B$13:$B$1000,DropDown!$E1231)&gt;=1,"",ROW()-3))</f>
        <v>1228</v>
      </c>
      <c r="G1231" s="143" t="str">
        <f t="shared" si="58"/>
        <v>Parts Central (Automobile) Global Limited</v>
      </c>
      <c r="I1231" s="284"/>
      <c r="J1231" s="483" t="str">
        <f>IF(I1231="","",IF(COUNTIF('B.LT.QR.5.4 LTQR(Brokers)'!$B$13:$B$1000,DropDown!$I1231)&gt;=1,"",ROW()-3))</f>
        <v/>
      </c>
      <c r="K1231" s="143" t="str">
        <f t="shared" si="59"/>
        <v>N/A</v>
      </c>
    </row>
    <row r="1232" spans="1:11" ht="15" customHeight="1">
      <c r="A1232" s="284"/>
      <c r="B1232" s="483" t="str">
        <f>IF(A1232="","",IF(COUNTIF('B.LT.QR.5.2 LTQR(Bancassurance)'!$B$13:$B$1000,DropDown!$A1232)&gt;=1,"",ROW()-3))</f>
        <v/>
      </c>
      <c r="C1232" s="143" t="str">
        <f t="shared" si="57"/>
        <v>N/A</v>
      </c>
      <c r="E1232" s="284" t="s">
        <v>3263</v>
      </c>
      <c r="F1232" s="483">
        <f>IF(E1232="","",IF(COUNTIF('B.LT.QR.5.3 LTQR(Corp Agencies)'!$B$13:$B$1000,DropDown!$E1232)&gt;=1,"",ROW()-3))</f>
        <v>1229</v>
      </c>
      <c r="G1232" s="143" t="str">
        <f t="shared" si="58"/>
        <v>PATRICK LEUNG AGENCY LIMITED</v>
      </c>
      <c r="I1232" s="284"/>
      <c r="J1232" s="483" t="str">
        <f>IF(I1232="","",IF(COUNTIF('B.LT.QR.5.4 LTQR(Brokers)'!$B$13:$B$1000,DropDown!$I1232)&gt;=1,"",ROW()-3))</f>
        <v/>
      </c>
      <c r="K1232" s="143" t="str">
        <f t="shared" si="59"/>
        <v>N/A</v>
      </c>
    </row>
    <row r="1233" spans="1:11" ht="15" customHeight="1">
      <c r="A1233" s="284"/>
      <c r="B1233" s="483" t="str">
        <f>IF(A1233="","",IF(COUNTIF('B.LT.QR.5.2 LTQR(Bancassurance)'!$B$13:$B$1000,DropDown!$A1233)&gt;=1,"",ROW()-3))</f>
        <v/>
      </c>
      <c r="C1233" s="143" t="str">
        <f t="shared" si="57"/>
        <v>N/A</v>
      </c>
      <c r="E1233" s="284" t="s">
        <v>5912</v>
      </c>
      <c r="F1233" s="483">
        <f>IF(E1233="","",IF(COUNTIF('B.LT.QR.5.3 LTQR(Corp Agencies)'!$B$13:$B$1000,DropDown!$E1233)&gt;=1,"",ROW()-3))</f>
        <v>1230</v>
      </c>
      <c r="G1233" s="143" t="str">
        <f t="shared" si="58"/>
        <v>PATTRIX CONSULTANTS</v>
      </c>
      <c r="I1233" s="284"/>
      <c r="J1233" s="483" t="str">
        <f>IF(I1233="","",IF(COUNTIF('B.LT.QR.5.4 LTQR(Brokers)'!$B$13:$B$1000,DropDown!$I1233)&gt;=1,"",ROW()-3))</f>
        <v/>
      </c>
      <c r="K1233" s="143" t="str">
        <f t="shared" si="59"/>
        <v>N/A</v>
      </c>
    </row>
    <row r="1234" spans="1:11" ht="15" customHeight="1">
      <c r="A1234" s="284"/>
      <c r="B1234" s="483" t="str">
        <f>IF(A1234="","",IF(COUNTIF('B.LT.QR.5.2 LTQR(Bancassurance)'!$B$13:$B$1000,DropDown!$A1234)&gt;=1,"",ROW()-3))</f>
        <v/>
      </c>
      <c r="C1234" s="143" t="str">
        <f t="shared" si="57"/>
        <v>N/A</v>
      </c>
      <c r="E1234" s="284" t="s">
        <v>3278</v>
      </c>
      <c r="F1234" s="483">
        <f>IF(E1234="","",IF(COUNTIF('B.LT.QR.5.3 LTQR(Corp Agencies)'!$B$13:$B$1000,DropDown!$E1234)&gt;=1,"",ROW()-3))</f>
        <v>1231</v>
      </c>
      <c r="G1234" s="143" t="str">
        <f t="shared" si="58"/>
        <v>PAWER EXPRESS INTERNATIONAL COMPANY LTD</v>
      </c>
      <c r="I1234" s="284"/>
      <c r="J1234" s="483" t="str">
        <f>IF(I1234="","",IF(COUNTIF('B.LT.QR.5.4 LTQR(Brokers)'!$B$13:$B$1000,DropDown!$I1234)&gt;=1,"",ROW()-3))</f>
        <v/>
      </c>
      <c r="K1234" s="143" t="str">
        <f t="shared" si="59"/>
        <v>N/A</v>
      </c>
    </row>
    <row r="1235" spans="1:11" ht="15" customHeight="1">
      <c r="A1235" s="284"/>
      <c r="B1235" s="483" t="str">
        <f>IF(A1235="","",IF(COUNTIF('B.LT.QR.5.2 LTQR(Bancassurance)'!$B$13:$B$1000,DropDown!$A1235)&gt;=1,"",ROW()-3))</f>
        <v/>
      </c>
      <c r="C1235" s="143" t="str">
        <f t="shared" si="57"/>
        <v>N/A</v>
      </c>
      <c r="E1235" s="284" t="s">
        <v>6299</v>
      </c>
      <c r="F1235" s="483">
        <f>IF(E1235="","",IF(COUNTIF('B.LT.QR.5.3 LTQR(Corp Agencies)'!$B$13:$B$1000,DropDown!$E1235)&gt;=1,"",ROW()-3))</f>
        <v>1232</v>
      </c>
      <c r="G1235" s="143" t="str">
        <f t="shared" si="58"/>
        <v>PAX INSURANCE CONSULTANTS LIMITED</v>
      </c>
      <c r="I1235" s="284"/>
      <c r="J1235" s="483" t="str">
        <f>IF(I1235="","",IF(COUNTIF('B.LT.QR.5.4 LTQR(Brokers)'!$B$13:$B$1000,DropDown!$I1235)&gt;=1,"",ROW()-3))</f>
        <v/>
      </c>
      <c r="K1235" s="143" t="str">
        <f t="shared" si="59"/>
        <v>N/A</v>
      </c>
    </row>
    <row r="1236" spans="1:11" ht="15" customHeight="1">
      <c r="A1236" s="284"/>
      <c r="B1236" s="483" t="str">
        <f>IF(A1236="","",IF(COUNTIF('B.LT.QR.5.2 LTQR(Bancassurance)'!$B$13:$B$1000,DropDown!$A1236)&gt;=1,"",ROW()-3))</f>
        <v/>
      </c>
      <c r="C1236" s="143" t="str">
        <f t="shared" si="57"/>
        <v>N/A</v>
      </c>
      <c r="E1236" s="284" t="s">
        <v>4675</v>
      </c>
      <c r="F1236" s="483">
        <f>IF(E1236="","",IF(COUNTIF('B.LT.QR.5.3 LTQR(Corp Agencies)'!$B$13:$B$1000,DropDown!$E1236)&gt;=1,"",ROW()-3))</f>
        <v>1233</v>
      </c>
      <c r="G1236" s="143" t="str">
        <f t="shared" si="58"/>
        <v>PAX INSURANCE MANAGEMENT LIMITED</v>
      </c>
      <c r="I1236" s="284"/>
      <c r="J1236" s="483" t="str">
        <f>IF(I1236="","",IF(COUNTIF('B.LT.QR.5.4 LTQR(Brokers)'!$B$13:$B$1000,DropDown!$I1236)&gt;=1,"",ROW()-3))</f>
        <v/>
      </c>
      <c r="K1236" s="143" t="str">
        <f t="shared" si="59"/>
        <v>N/A</v>
      </c>
    </row>
    <row r="1237" spans="1:11" ht="15" customHeight="1">
      <c r="A1237" s="284"/>
      <c r="B1237" s="483" t="str">
        <f>IF(A1237="","",IF(COUNTIF('B.LT.QR.5.2 LTQR(Bancassurance)'!$B$13:$B$1000,DropDown!$A1237)&gt;=1,"",ROW()-3))</f>
        <v/>
      </c>
      <c r="C1237" s="143" t="str">
        <f t="shared" si="57"/>
        <v>N/A</v>
      </c>
      <c r="E1237" s="284" t="s">
        <v>3995</v>
      </c>
      <c r="F1237" s="483">
        <f>IF(E1237="","",IF(COUNTIF('B.LT.QR.5.3 LTQR(Corp Agencies)'!$B$13:$B$1000,DropDown!$E1237)&gt;=1,"",ROW()-3))</f>
        <v>1234</v>
      </c>
      <c r="G1237" s="143" t="str">
        <f t="shared" si="58"/>
        <v>PAX INSURANCE SERVICES LTD</v>
      </c>
      <c r="I1237" s="284"/>
      <c r="J1237" s="483" t="str">
        <f>IF(I1237="","",IF(COUNTIF('B.LT.QR.5.4 LTQR(Brokers)'!$B$13:$B$1000,DropDown!$I1237)&gt;=1,"",ROW()-3))</f>
        <v/>
      </c>
      <c r="K1237" s="143" t="str">
        <f t="shared" si="59"/>
        <v>N/A</v>
      </c>
    </row>
    <row r="1238" spans="1:11" ht="15" customHeight="1">
      <c r="A1238" s="284"/>
      <c r="B1238" s="483" t="str">
        <f>IF(A1238="","",IF(COUNTIF('B.LT.QR.5.2 LTQR(Bancassurance)'!$B$13:$B$1000,DropDown!$A1238)&gt;=1,"",ROW()-3))</f>
        <v/>
      </c>
      <c r="C1238" s="143" t="str">
        <f t="shared" si="57"/>
        <v>N/A</v>
      </c>
      <c r="E1238" s="284" t="s">
        <v>3671</v>
      </c>
      <c r="F1238" s="483">
        <f>IF(E1238="","",IF(COUNTIF('B.LT.QR.5.3 LTQR(Corp Agencies)'!$B$13:$B$1000,DropDown!$E1238)&gt;=1,"",ROW()-3))</f>
        <v>1235</v>
      </c>
      <c r="G1238" s="143" t="str">
        <f t="shared" si="58"/>
        <v>PEACEFUL INSURANCE AGENCY CO</v>
      </c>
      <c r="I1238" s="284"/>
      <c r="J1238" s="483" t="str">
        <f>IF(I1238="","",IF(COUNTIF('B.LT.QR.5.4 LTQR(Brokers)'!$B$13:$B$1000,DropDown!$I1238)&gt;=1,"",ROW()-3))</f>
        <v/>
      </c>
      <c r="K1238" s="143" t="str">
        <f t="shared" si="59"/>
        <v>N/A</v>
      </c>
    </row>
    <row r="1239" spans="1:11" ht="15" customHeight="1">
      <c r="A1239" s="284"/>
      <c r="B1239" s="483" t="str">
        <f>IF(A1239="","",IF(COUNTIF('B.LT.QR.5.2 LTQR(Bancassurance)'!$B$13:$B$1000,DropDown!$A1239)&gt;=1,"",ROW()-3))</f>
        <v/>
      </c>
      <c r="C1239" s="143" t="str">
        <f t="shared" si="57"/>
        <v>N/A</v>
      </c>
      <c r="E1239" s="284" t="s">
        <v>4313</v>
      </c>
      <c r="F1239" s="483">
        <f>IF(E1239="","",IF(COUNTIF('B.LT.QR.5.3 LTQR(Corp Agencies)'!$B$13:$B$1000,DropDown!$E1239)&gt;=1,"",ROW()-3))</f>
        <v>1236</v>
      </c>
      <c r="G1239" s="143" t="str">
        <f t="shared" si="58"/>
        <v>PEACEFUL INSURANCE AGENCY LIMITED</v>
      </c>
      <c r="I1239" s="284"/>
      <c r="J1239" s="483" t="str">
        <f>IF(I1239="","",IF(COUNTIF('B.LT.QR.5.4 LTQR(Brokers)'!$B$13:$B$1000,DropDown!$I1239)&gt;=1,"",ROW()-3))</f>
        <v/>
      </c>
      <c r="K1239" s="143" t="str">
        <f t="shared" si="59"/>
        <v>N/A</v>
      </c>
    </row>
    <row r="1240" spans="1:11" ht="15" customHeight="1">
      <c r="A1240" s="284"/>
      <c r="B1240" s="483" t="str">
        <f>IF(A1240="","",IF(COUNTIF('B.LT.QR.5.2 LTQR(Bancassurance)'!$B$13:$B$1000,DropDown!$A1240)&gt;=1,"",ROW()-3))</f>
        <v/>
      </c>
      <c r="C1240" s="143" t="str">
        <f t="shared" si="57"/>
        <v>N/A</v>
      </c>
      <c r="E1240" s="284" t="s">
        <v>5393</v>
      </c>
      <c r="F1240" s="483">
        <f>IF(E1240="","",IF(COUNTIF('B.LT.QR.5.3 LTQR(Corp Agencies)'!$B$13:$B$1000,DropDown!$E1240)&gt;=1,"",ROW()-3))</f>
        <v>1237</v>
      </c>
      <c r="G1240" s="143" t="str">
        <f t="shared" si="58"/>
        <v>PEARL INSURANCE AGENCY LTD</v>
      </c>
      <c r="I1240" s="284"/>
      <c r="J1240" s="483" t="str">
        <f>IF(I1240="","",IF(COUNTIF('B.LT.QR.5.4 LTQR(Brokers)'!$B$13:$B$1000,DropDown!$I1240)&gt;=1,"",ROW()-3))</f>
        <v/>
      </c>
      <c r="K1240" s="143" t="str">
        <f t="shared" si="59"/>
        <v>N/A</v>
      </c>
    </row>
    <row r="1241" spans="1:11" ht="15" customHeight="1">
      <c r="A1241" s="284"/>
      <c r="B1241" s="483" t="str">
        <f>IF(A1241="","",IF(COUNTIF('B.LT.QR.5.2 LTQR(Bancassurance)'!$B$13:$B$1000,DropDown!$A1241)&gt;=1,"",ROW()-3))</f>
        <v/>
      </c>
      <c r="C1241" s="143" t="str">
        <f t="shared" si="57"/>
        <v>N/A</v>
      </c>
      <c r="E1241" s="284" t="s">
        <v>4933</v>
      </c>
      <c r="F1241" s="483">
        <f>IF(E1241="","",IF(COUNTIF('B.LT.QR.5.3 LTQR(Corp Agencies)'!$B$13:$B$1000,DropDown!$E1241)&gt;=1,"",ROW()-3))</f>
        <v>1238</v>
      </c>
      <c r="G1241" s="143" t="str">
        <f t="shared" si="58"/>
        <v>PEGASUS UNDERWRITING LIMITED</v>
      </c>
      <c r="I1241" s="284"/>
      <c r="J1241" s="483" t="str">
        <f>IF(I1241="","",IF(COUNTIF('B.LT.QR.5.4 LTQR(Brokers)'!$B$13:$B$1000,DropDown!$I1241)&gt;=1,"",ROW()-3))</f>
        <v/>
      </c>
      <c r="K1241" s="143" t="str">
        <f t="shared" si="59"/>
        <v>N/A</v>
      </c>
    </row>
    <row r="1242" spans="1:11" ht="15" customHeight="1">
      <c r="A1242" s="284"/>
      <c r="B1242" s="483" t="str">
        <f>IF(A1242="","",IF(COUNTIF('B.LT.QR.5.2 LTQR(Bancassurance)'!$B$13:$B$1000,DropDown!$A1242)&gt;=1,"",ROW()-3))</f>
        <v/>
      </c>
      <c r="C1242" s="143" t="str">
        <f t="shared" si="57"/>
        <v>N/A</v>
      </c>
      <c r="E1242" s="284" t="s">
        <v>3801</v>
      </c>
      <c r="F1242" s="483">
        <f>IF(E1242="","",IF(COUNTIF('B.LT.QR.5.3 LTQR(Corp Agencies)'!$B$13:$B$1000,DropDown!$E1242)&gt;=1,"",ROW()-3))</f>
        <v>1239</v>
      </c>
      <c r="G1242" s="143" t="str">
        <f t="shared" si="58"/>
        <v>PERCY HO CONSULTANTS COMPANY</v>
      </c>
      <c r="I1242" s="284"/>
      <c r="J1242" s="483" t="str">
        <f>IF(I1242="","",IF(COUNTIF('B.LT.QR.5.4 LTQR(Brokers)'!$B$13:$B$1000,DropDown!$I1242)&gt;=1,"",ROW()-3))</f>
        <v/>
      </c>
      <c r="K1242" s="143" t="str">
        <f t="shared" si="59"/>
        <v>N/A</v>
      </c>
    </row>
    <row r="1243" spans="1:11" ht="15" customHeight="1">
      <c r="A1243" s="284"/>
      <c r="B1243" s="483" t="str">
        <f>IF(A1243="","",IF(COUNTIF('B.LT.QR.5.2 LTQR(Bancassurance)'!$B$13:$B$1000,DropDown!$A1243)&gt;=1,"",ROW()-3))</f>
        <v/>
      </c>
      <c r="C1243" s="143" t="str">
        <f t="shared" si="57"/>
        <v>N/A</v>
      </c>
      <c r="E1243" s="284" t="s">
        <v>3791</v>
      </c>
      <c r="F1243" s="483">
        <f>IF(E1243="","",IF(COUNTIF('B.LT.QR.5.3 LTQR(Corp Agencies)'!$B$13:$B$1000,DropDown!$E1243)&gt;=1,"",ROW()-3))</f>
        <v>1240</v>
      </c>
      <c r="G1243" s="143" t="str">
        <f t="shared" si="58"/>
        <v>PERFECT INSURANCE &amp; FINANCE ADVISERS LIMITED</v>
      </c>
      <c r="I1243" s="284"/>
      <c r="J1243" s="483" t="str">
        <f>IF(I1243="","",IF(COUNTIF('B.LT.QR.5.4 LTQR(Brokers)'!$B$13:$B$1000,DropDown!$I1243)&gt;=1,"",ROW()-3))</f>
        <v/>
      </c>
      <c r="K1243" s="143" t="str">
        <f t="shared" si="59"/>
        <v>N/A</v>
      </c>
    </row>
    <row r="1244" spans="1:11" ht="15" customHeight="1">
      <c r="A1244" s="284"/>
      <c r="B1244" s="483" t="str">
        <f>IF(A1244="","",IF(COUNTIF('B.LT.QR.5.2 LTQR(Bancassurance)'!$B$13:$B$1000,DropDown!$A1244)&gt;=1,"",ROW()-3))</f>
        <v/>
      </c>
      <c r="C1244" s="143" t="str">
        <f t="shared" si="57"/>
        <v>N/A</v>
      </c>
      <c r="E1244" s="284" t="s">
        <v>4113</v>
      </c>
      <c r="F1244" s="483">
        <f>IF(E1244="","",IF(COUNTIF('B.LT.QR.5.3 LTQR(Corp Agencies)'!$B$13:$B$1000,DropDown!$E1244)&gt;=1,"",ROW()-3))</f>
        <v>1241</v>
      </c>
      <c r="G1244" s="143" t="str">
        <f t="shared" si="58"/>
        <v>PERFECT INSURANCE AGENCIES</v>
      </c>
      <c r="I1244" s="284"/>
      <c r="J1244" s="483" t="str">
        <f>IF(I1244="","",IF(COUNTIF('B.LT.QR.5.4 LTQR(Brokers)'!$B$13:$B$1000,DropDown!$I1244)&gt;=1,"",ROW()-3))</f>
        <v/>
      </c>
      <c r="K1244" s="143" t="str">
        <f t="shared" si="59"/>
        <v>N/A</v>
      </c>
    </row>
    <row r="1245" spans="1:11" ht="15" customHeight="1">
      <c r="A1245" s="284"/>
      <c r="B1245" s="483" t="str">
        <f>IF(A1245="","",IF(COUNTIF('B.LT.QR.5.2 LTQR(Bancassurance)'!$B$13:$B$1000,DropDown!$A1245)&gt;=1,"",ROW()-3))</f>
        <v/>
      </c>
      <c r="C1245" s="143" t="str">
        <f t="shared" si="57"/>
        <v>N/A</v>
      </c>
      <c r="E1245" s="284" t="s">
        <v>3813</v>
      </c>
      <c r="F1245" s="483">
        <f>IF(E1245="","",IF(COUNTIF('B.LT.QR.5.3 LTQR(Corp Agencies)'!$B$13:$B$1000,DropDown!$E1245)&gt;=1,"",ROW()-3))</f>
        <v>1242</v>
      </c>
      <c r="G1245" s="143" t="str">
        <f t="shared" si="58"/>
        <v>PERFECT INSURANCE AGENCIES LIMITED</v>
      </c>
      <c r="I1245" s="284"/>
      <c r="J1245" s="483" t="str">
        <f>IF(I1245="","",IF(COUNTIF('B.LT.QR.5.4 LTQR(Brokers)'!$B$13:$B$1000,DropDown!$I1245)&gt;=1,"",ROW()-3))</f>
        <v/>
      </c>
      <c r="K1245" s="143" t="str">
        <f t="shared" si="59"/>
        <v>N/A</v>
      </c>
    </row>
    <row r="1246" spans="1:11" ht="15" customHeight="1">
      <c r="A1246" s="284"/>
      <c r="B1246" s="483" t="str">
        <f>IF(A1246="","",IF(COUNTIF('B.LT.QR.5.2 LTQR(Bancassurance)'!$B$13:$B$1000,DropDown!$A1246)&gt;=1,"",ROW()-3))</f>
        <v/>
      </c>
      <c r="C1246" s="143" t="str">
        <f t="shared" si="57"/>
        <v>N/A</v>
      </c>
      <c r="E1246" s="284" t="s">
        <v>3727</v>
      </c>
      <c r="F1246" s="483">
        <f>IF(E1246="","",IF(COUNTIF('B.LT.QR.5.3 LTQR(Corp Agencies)'!$B$13:$B$1000,DropDown!$E1246)&gt;=1,"",ROW()-3))</f>
        <v>1243</v>
      </c>
      <c r="G1246" s="143" t="str">
        <f t="shared" si="58"/>
        <v>PETER PAN MOTORS LTD</v>
      </c>
      <c r="I1246" s="284"/>
      <c r="J1246" s="483" t="str">
        <f>IF(I1246="","",IF(COUNTIF('B.LT.QR.5.4 LTQR(Brokers)'!$B$13:$B$1000,DropDown!$I1246)&gt;=1,"",ROW()-3))</f>
        <v/>
      </c>
      <c r="K1246" s="143" t="str">
        <f t="shared" si="59"/>
        <v>N/A</v>
      </c>
    </row>
    <row r="1247" spans="1:11" ht="15" customHeight="1">
      <c r="A1247" s="284"/>
      <c r="B1247" s="483" t="str">
        <f>IF(A1247="","",IF(COUNTIF('B.LT.QR.5.2 LTQR(Bancassurance)'!$B$13:$B$1000,DropDown!$A1247)&gt;=1,"",ROW()-3))</f>
        <v/>
      </c>
      <c r="C1247" s="143" t="str">
        <f t="shared" si="57"/>
        <v>N/A</v>
      </c>
      <c r="E1247" s="284" t="s">
        <v>4939</v>
      </c>
      <c r="F1247" s="483">
        <f>IF(E1247="","",IF(COUNTIF('B.LT.QR.5.3 LTQR(Corp Agencies)'!$B$13:$B$1000,DropDown!$E1247)&gt;=1,"",ROW()-3))</f>
        <v>1244</v>
      </c>
      <c r="G1247" s="143" t="str">
        <f t="shared" si="58"/>
        <v>PHILIPPINES AIRASIA INC.</v>
      </c>
      <c r="I1247" s="284"/>
      <c r="J1247" s="483" t="str">
        <f>IF(I1247="","",IF(COUNTIF('B.LT.QR.5.4 LTQR(Brokers)'!$B$13:$B$1000,DropDown!$I1247)&gt;=1,"",ROW()-3))</f>
        <v/>
      </c>
      <c r="K1247" s="143" t="str">
        <f t="shared" si="59"/>
        <v>N/A</v>
      </c>
    </row>
    <row r="1248" spans="1:11" ht="15" customHeight="1">
      <c r="A1248" s="284"/>
      <c r="B1248" s="483" t="str">
        <f>IF(A1248="","",IF(COUNTIF('B.LT.QR.5.2 LTQR(Bancassurance)'!$B$13:$B$1000,DropDown!$A1248)&gt;=1,"",ROW()-3))</f>
        <v/>
      </c>
      <c r="C1248" s="143" t="str">
        <f t="shared" si="57"/>
        <v>N/A</v>
      </c>
      <c r="E1248" s="284" t="s">
        <v>4509</v>
      </c>
      <c r="F1248" s="483">
        <f>IF(E1248="","",IF(COUNTIF('B.LT.QR.5.3 LTQR(Corp Agencies)'!$B$13:$B$1000,DropDown!$E1248)&gt;=1,"",ROW()-3))</f>
        <v>1245</v>
      </c>
      <c r="G1248" s="143" t="str">
        <f t="shared" si="58"/>
        <v>PHL INSURANCE SERVICES COMPANY</v>
      </c>
      <c r="I1248" s="284"/>
      <c r="J1248" s="483" t="str">
        <f>IF(I1248="","",IF(COUNTIF('B.LT.QR.5.4 LTQR(Brokers)'!$B$13:$B$1000,DropDown!$I1248)&gt;=1,"",ROW()-3))</f>
        <v/>
      </c>
      <c r="K1248" s="143" t="str">
        <f t="shared" si="59"/>
        <v>N/A</v>
      </c>
    </row>
    <row r="1249" spans="1:11" ht="15" customHeight="1">
      <c r="A1249" s="284"/>
      <c r="B1249" s="483" t="str">
        <f>IF(A1249="","",IF(COUNTIF('B.LT.QR.5.2 LTQR(Bancassurance)'!$B$13:$B$1000,DropDown!$A1249)&gt;=1,"",ROW()-3))</f>
        <v/>
      </c>
      <c r="C1249" s="143" t="str">
        <f t="shared" si="57"/>
        <v>N/A</v>
      </c>
      <c r="E1249" s="284" t="s">
        <v>4187</v>
      </c>
      <c r="F1249" s="483">
        <f>IF(E1249="","",IF(COUNTIF('B.LT.QR.5.3 LTQR(Corp Agencies)'!$B$13:$B$1000,DropDown!$E1249)&gt;=1,"",ROW()-3))</f>
        <v>1246</v>
      </c>
      <c r="G1249" s="143" t="str">
        <f t="shared" si="58"/>
        <v>PHOENIX DISTRICT LIMITED</v>
      </c>
      <c r="I1249" s="284"/>
      <c r="J1249" s="483" t="str">
        <f>IF(I1249="","",IF(COUNTIF('B.LT.QR.5.4 LTQR(Brokers)'!$B$13:$B$1000,DropDown!$I1249)&gt;=1,"",ROW()-3))</f>
        <v/>
      </c>
      <c r="K1249" s="143" t="str">
        <f t="shared" si="59"/>
        <v>N/A</v>
      </c>
    </row>
    <row r="1250" spans="1:11" ht="15" customHeight="1">
      <c r="A1250" s="284"/>
      <c r="B1250" s="483" t="str">
        <f>IF(A1250="","",IF(COUNTIF('B.LT.QR.5.2 LTQR(Bancassurance)'!$B$13:$B$1000,DropDown!$A1250)&gt;=1,"",ROW()-3))</f>
        <v/>
      </c>
      <c r="C1250" s="143" t="str">
        <f t="shared" si="57"/>
        <v>N/A</v>
      </c>
      <c r="E1250" s="284" t="s">
        <v>3547</v>
      </c>
      <c r="F1250" s="483">
        <f>IF(E1250="","",IF(COUNTIF('B.LT.QR.5.3 LTQR(Corp Agencies)'!$B$13:$B$1000,DropDown!$E1250)&gt;=1,"",ROW()-3))</f>
        <v>1247</v>
      </c>
      <c r="G1250" s="143" t="str">
        <f t="shared" si="58"/>
        <v>PHOENIX INSURANCE AGENCY</v>
      </c>
      <c r="I1250" s="284"/>
      <c r="J1250" s="483" t="str">
        <f>IF(I1250="","",IF(COUNTIF('B.LT.QR.5.4 LTQR(Brokers)'!$B$13:$B$1000,DropDown!$I1250)&gt;=1,"",ROW()-3))</f>
        <v/>
      </c>
      <c r="K1250" s="143" t="str">
        <f t="shared" si="59"/>
        <v>N/A</v>
      </c>
    </row>
    <row r="1251" spans="1:11" ht="15" customHeight="1">
      <c r="A1251" s="284"/>
      <c r="B1251" s="483" t="str">
        <f>IF(A1251="","",IF(COUNTIF('B.LT.QR.5.2 LTQR(Bancassurance)'!$B$13:$B$1000,DropDown!$A1251)&gt;=1,"",ROW()-3))</f>
        <v/>
      </c>
      <c r="C1251" s="143" t="str">
        <f t="shared" si="57"/>
        <v>N/A</v>
      </c>
      <c r="E1251" s="284" t="s">
        <v>4843</v>
      </c>
      <c r="F1251" s="483">
        <f>IF(E1251="","",IF(COUNTIF('B.LT.QR.5.3 LTQR(Corp Agencies)'!$B$13:$B$1000,DropDown!$E1251)&gt;=1,"",ROW()-3))</f>
        <v>1248</v>
      </c>
      <c r="G1251" s="143" t="str">
        <f t="shared" si="58"/>
        <v>PHOENIX INSURANCE AGENCY LIMITED</v>
      </c>
      <c r="I1251" s="284"/>
      <c r="J1251" s="483" t="str">
        <f>IF(I1251="","",IF(COUNTIF('B.LT.QR.5.4 LTQR(Brokers)'!$B$13:$B$1000,DropDown!$I1251)&gt;=1,"",ROW()-3))</f>
        <v/>
      </c>
      <c r="K1251" s="143" t="str">
        <f t="shared" si="59"/>
        <v>N/A</v>
      </c>
    </row>
    <row r="1252" spans="1:11" ht="15" customHeight="1">
      <c r="A1252" s="284"/>
      <c r="B1252" s="483" t="str">
        <f>IF(A1252="","",IF(COUNTIF('B.LT.QR.5.2 LTQR(Bancassurance)'!$B$13:$B$1000,DropDown!$A1252)&gt;=1,"",ROW()-3))</f>
        <v/>
      </c>
      <c r="C1252" s="143" t="str">
        <f t="shared" si="57"/>
        <v>N/A</v>
      </c>
      <c r="E1252" s="284" t="s">
        <v>3101</v>
      </c>
      <c r="F1252" s="483">
        <f>IF(E1252="","",IF(COUNTIF('B.LT.QR.5.3 LTQR(Corp Agencies)'!$B$13:$B$1000,DropDown!$E1252)&gt;=1,"",ROW()-3))</f>
        <v>1249</v>
      </c>
      <c r="G1252" s="143" t="str">
        <f t="shared" si="58"/>
        <v>PHOENIX INSURANCE CONSULTANTS LIMITED</v>
      </c>
      <c r="I1252" s="284"/>
      <c r="J1252" s="483" t="str">
        <f>IF(I1252="","",IF(COUNTIF('B.LT.QR.5.4 LTQR(Brokers)'!$B$13:$B$1000,DropDown!$I1252)&gt;=1,"",ROW()-3))</f>
        <v/>
      </c>
      <c r="K1252" s="143" t="str">
        <f t="shared" si="59"/>
        <v>N/A</v>
      </c>
    </row>
    <row r="1253" spans="1:11" ht="15" customHeight="1">
      <c r="A1253" s="284"/>
      <c r="B1253" s="483" t="str">
        <f>IF(A1253="","",IF(COUNTIF('B.LT.QR.5.2 LTQR(Bancassurance)'!$B$13:$B$1000,DropDown!$A1253)&gt;=1,"",ROW()-3))</f>
        <v/>
      </c>
      <c r="C1253" s="143" t="str">
        <f t="shared" si="57"/>
        <v>N/A</v>
      </c>
      <c r="E1253" s="284" t="s">
        <v>3691</v>
      </c>
      <c r="F1253" s="483">
        <f>IF(E1253="","",IF(COUNTIF('B.LT.QR.5.3 LTQR(Corp Agencies)'!$B$13:$B$1000,DropDown!$E1253)&gt;=1,"",ROW()-3))</f>
        <v>1250</v>
      </c>
      <c r="G1253" s="143" t="str">
        <f t="shared" si="58"/>
        <v>PHOENIX SERVICES AGENCY (HK) LTD</v>
      </c>
      <c r="I1253" s="284"/>
      <c r="J1253" s="483" t="str">
        <f>IF(I1253="","",IF(COUNTIF('B.LT.QR.5.4 LTQR(Brokers)'!$B$13:$B$1000,DropDown!$I1253)&gt;=1,"",ROW()-3))</f>
        <v/>
      </c>
      <c r="K1253" s="143" t="str">
        <f t="shared" si="59"/>
        <v>N/A</v>
      </c>
    </row>
    <row r="1254" spans="1:11" ht="15" customHeight="1">
      <c r="A1254" s="284"/>
      <c r="B1254" s="483" t="str">
        <f>IF(A1254="","",IF(COUNTIF('B.LT.QR.5.2 LTQR(Bancassurance)'!$B$13:$B$1000,DropDown!$A1254)&gt;=1,"",ROW()-3))</f>
        <v/>
      </c>
      <c r="C1254" s="143" t="str">
        <f t="shared" si="57"/>
        <v>N/A</v>
      </c>
      <c r="E1254" s="284" t="s">
        <v>5655</v>
      </c>
      <c r="F1254" s="483">
        <f>IF(E1254="","",IF(COUNTIF('B.LT.QR.5.3 LTQR(Corp Agencies)'!$B$13:$B$1000,DropDown!$E1254)&gt;=1,"",ROW()-3))</f>
        <v>1251</v>
      </c>
      <c r="G1254" s="143" t="str">
        <f t="shared" si="58"/>
        <v>PIA COMPANY</v>
      </c>
      <c r="I1254" s="284"/>
      <c r="J1254" s="483" t="str">
        <f>IF(I1254="","",IF(COUNTIF('B.LT.QR.5.4 LTQR(Brokers)'!$B$13:$B$1000,DropDown!$I1254)&gt;=1,"",ROW()-3))</f>
        <v/>
      </c>
      <c r="K1254" s="143" t="str">
        <f t="shared" si="59"/>
        <v>N/A</v>
      </c>
    </row>
    <row r="1255" spans="1:11" ht="15" customHeight="1">
      <c r="A1255" s="284"/>
      <c r="B1255" s="483" t="str">
        <f>IF(A1255="","",IF(COUNTIF('B.LT.QR.5.2 LTQR(Bancassurance)'!$B$13:$B$1000,DropDown!$A1255)&gt;=1,"",ROW()-3))</f>
        <v/>
      </c>
      <c r="C1255" s="143" t="str">
        <f t="shared" si="57"/>
        <v>N/A</v>
      </c>
      <c r="E1255" s="284" t="s">
        <v>3129</v>
      </c>
      <c r="F1255" s="483">
        <f>IF(E1255="","",IF(COUNTIF('B.LT.QR.5.3 LTQR(Corp Agencies)'!$B$13:$B$1000,DropDown!$E1255)&gt;=1,"",ROW()-3))</f>
        <v>1252</v>
      </c>
      <c r="G1255" s="143" t="str">
        <f t="shared" si="58"/>
        <v>PINEBRIDGE MANAGEMENT SERVICES CO</v>
      </c>
      <c r="I1255" s="284"/>
      <c r="J1255" s="483" t="str">
        <f>IF(I1255="","",IF(COUNTIF('B.LT.QR.5.4 LTQR(Brokers)'!$B$13:$B$1000,DropDown!$I1255)&gt;=1,"",ROW()-3))</f>
        <v/>
      </c>
      <c r="K1255" s="143" t="str">
        <f t="shared" si="59"/>
        <v>N/A</v>
      </c>
    </row>
    <row r="1256" spans="1:11" ht="15" customHeight="1">
      <c r="A1256" s="284"/>
      <c r="B1256" s="483" t="str">
        <f>IF(A1256="","",IF(COUNTIF('B.LT.QR.5.2 LTQR(Bancassurance)'!$B$13:$B$1000,DropDown!$A1256)&gt;=1,"",ROW()-3))</f>
        <v/>
      </c>
      <c r="C1256" s="143" t="str">
        <f t="shared" si="57"/>
        <v>N/A</v>
      </c>
      <c r="E1256" s="284" t="s">
        <v>4497</v>
      </c>
      <c r="F1256" s="483">
        <f>IF(E1256="","",IF(COUNTIF('B.LT.QR.5.3 LTQR(Corp Agencies)'!$B$13:$B$1000,DropDown!$E1256)&gt;=1,"",ROW()-3))</f>
        <v>1253</v>
      </c>
      <c r="G1256" s="143" t="str">
        <f t="shared" si="58"/>
        <v>PINNACLE CONSULTING SERVICES LIMITED</v>
      </c>
      <c r="I1256" s="284"/>
      <c r="J1256" s="483" t="str">
        <f>IF(I1256="","",IF(COUNTIF('B.LT.QR.5.4 LTQR(Brokers)'!$B$13:$B$1000,DropDown!$I1256)&gt;=1,"",ROW()-3))</f>
        <v/>
      </c>
      <c r="K1256" s="143" t="str">
        <f t="shared" si="59"/>
        <v>N/A</v>
      </c>
    </row>
    <row r="1257" spans="1:11" ht="15" customHeight="1">
      <c r="A1257" s="284"/>
      <c r="B1257" s="483" t="str">
        <f>IF(A1257="","",IF(COUNTIF('B.LT.QR.5.2 LTQR(Bancassurance)'!$B$13:$B$1000,DropDown!$A1257)&gt;=1,"",ROW()-3))</f>
        <v/>
      </c>
      <c r="C1257" s="143" t="str">
        <f t="shared" si="57"/>
        <v>N/A</v>
      </c>
      <c r="E1257" s="284" t="s">
        <v>4829</v>
      </c>
      <c r="F1257" s="483">
        <f>IF(E1257="","",IF(COUNTIF('B.LT.QR.5.3 LTQR(Corp Agencies)'!$B$13:$B$1000,DropDown!$E1257)&gt;=1,"",ROW()-3))</f>
        <v>1254</v>
      </c>
      <c r="G1257" s="143" t="str">
        <f t="shared" si="58"/>
        <v>PINNACLE PRIMO LIMITED</v>
      </c>
      <c r="I1257" s="284"/>
      <c r="J1257" s="483" t="str">
        <f>IF(I1257="","",IF(COUNTIF('B.LT.QR.5.4 LTQR(Brokers)'!$B$13:$B$1000,DropDown!$I1257)&gt;=1,"",ROW()-3))</f>
        <v/>
      </c>
      <c r="K1257" s="143" t="str">
        <f t="shared" si="59"/>
        <v>N/A</v>
      </c>
    </row>
    <row r="1258" spans="1:11" ht="15" customHeight="1">
      <c r="A1258" s="284"/>
      <c r="B1258" s="483" t="str">
        <f>IF(A1258="","",IF(COUNTIF('B.LT.QR.5.2 LTQR(Bancassurance)'!$B$13:$B$1000,DropDown!$A1258)&gt;=1,"",ROW()-3))</f>
        <v/>
      </c>
      <c r="C1258" s="143" t="str">
        <f t="shared" si="57"/>
        <v>N/A</v>
      </c>
      <c r="E1258" s="284" t="s">
        <v>5415</v>
      </c>
      <c r="F1258" s="483">
        <f>IF(E1258="","",IF(COUNTIF('B.LT.QR.5.3 LTQR(Corp Agencies)'!$B$13:$B$1000,DropDown!$E1258)&gt;=1,"",ROW()-3))</f>
        <v>1255</v>
      </c>
      <c r="G1258" s="143" t="str">
        <f t="shared" si="58"/>
        <v>PIONEER INSURANCE CONSULTANTS</v>
      </c>
      <c r="I1258" s="284"/>
      <c r="J1258" s="483" t="str">
        <f>IF(I1258="","",IF(COUNTIF('B.LT.QR.5.4 LTQR(Brokers)'!$B$13:$B$1000,DropDown!$I1258)&gt;=1,"",ROW()-3))</f>
        <v/>
      </c>
      <c r="K1258" s="143" t="str">
        <f t="shared" si="59"/>
        <v>N/A</v>
      </c>
    </row>
    <row r="1259" spans="1:11" ht="15" customHeight="1">
      <c r="A1259" s="284"/>
      <c r="B1259" s="483" t="str">
        <f>IF(A1259="","",IF(COUNTIF('B.LT.QR.5.2 LTQR(Bancassurance)'!$B$13:$B$1000,DropDown!$A1259)&gt;=1,"",ROW()-3))</f>
        <v/>
      </c>
      <c r="C1259" s="143" t="str">
        <f t="shared" si="57"/>
        <v>N/A</v>
      </c>
      <c r="E1259" s="284" t="s">
        <v>5934</v>
      </c>
      <c r="F1259" s="483">
        <f>IF(E1259="","",IF(COUNTIF('B.LT.QR.5.3 LTQR(Corp Agencies)'!$B$13:$B$1000,DropDown!$E1259)&gt;=1,"",ROW()-3))</f>
        <v>1256</v>
      </c>
      <c r="G1259" s="143" t="str">
        <f t="shared" si="58"/>
        <v>PIONEER INSURANCE SERVICES</v>
      </c>
      <c r="I1259" s="284"/>
      <c r="J1259" s="483" t="str">
        <f>IF(I1259="","",IF(COUNTIF('B.LT.QR.5.4 LTQR(Brokers)'!$B$13:$B$1000,DropDown!$I1259)&gt;=1,"",ROW()-3))</f>
        <v/>
      </c>
      <c r="K1259" s="143" t="str">
        <f t="shared" si="59"/>
        <v>N/A</v>
      </c>
    </row>
    <row r="1260" spans="1:11" ht="15" customHeight="1">
      <c r="A1260" s="284"/>
      <c r="B1260" s="483" t="str">
        <f>IF(A1260="","",IF(COUNTIF('B.LT.QR.5.2 LTQR(Bancassurance)'!$B$13:$B$1000,DropDown!$A1260)&gt;=1,"",ROW()-3))</f>
        <v/>
      </c>
      <c r="C1260" s="143" t="str">
        <f t="shared" si="57"/>
        <v>N/A</v>
      </c>
      <c r="E1260" s="284" t="s">
        <v>6004</v>
      </c>
      <c r="F1260" s="483">
        <f>IF(E1260="","",IF(COUNTIF('B.LT.QR.5.3 LTQR(Corp Agencies)'!$B$13:$B$1000,DropDown!$E1260)&gt;=1,"",ROW()-3))</f>
        <v>1257</v>
      </c>
      <c r="G1260" s="143" t="str">
        <f t="shared" si="58"/>
        <v>PLAN-TRAVEL LIMITED</v>
      </c>
      <c r="I1260" s="284"/>
      <c r="J1260" s="483" t="str">
        <f>IF(I1260="","",IF(COUNTIF('B.LT.QR.5.4 LTQR(Brokers)'!$B$13:$B$1000,DropDown!$I1260)&gt;=1,"",ROW()-3))</f>
        <v/>
      </c>
      <c r="K1260" s="143" t="str">
        <f t="shared" si="59"/>
        <v>N/A</v>
      </c>
    </row>
    <row r="1261" spans="1:11" ht="15" customHeight="1">
      <c r="A1261" s="284"/>
      <c r="B1261" s="483" t="str">
        <f>IF(A1261="","",IF(COUNTIF('B.LT.QR.5.2 LTQR(Bancassurance)'!$B$13:$B$1000,DropDown!$A1261)&gt;=1,"",ROW()-3))</f>
        <v/>
      </c>
      <c r="C1261" s="143" t="str">
        <f t="shared" si="57"/>
        <v>N/A</v>
      </c>
      <c r="E1261" s="284" t="s">
        <v>4099</v>
      </c>
      <c r="F1261" s="483">
        <f>IF(E1261="","",IF(COUNTIF('B.LT.QR.5.3 LTQR(Corp Agencies)'!$B$13:$B$1000,DropDown!$E1261)&gt;=1,"",ROW()-3))</f>
        <v>1258</v>
      </c>
      <c r="G1261" s="143" t="str">
        <f t="shared" si="58"/>
        <v>PMS CONSULTANTS COMPANY</v>
      </c>
      <c r="I1261" s="284"/>
      <c r="J1261" s="483" t="str">
        <f>IF(I1261="","",IF(COUNTIF('B.LT.QR.5.4 LTQR(Brokers)'!$B$13:$B$1000,DropDown!$I1261)&gt;=1,"",ROW()-3))</f>
        <v/>
      </c>
      <c r="K1261" s="143" t="str">
        <f t="shared" si="59"/>
        <v>N/A</v>
      </c>
    </row>
    <row r="1262" spans="1:11" ht="15" customHeight="1">
      <c r="A1262" s="284"/>
      <c r="B1262" s="483" t="str">
        <f>IF(A1262="","",IF(COUNTIF('B.LT.QR.5.2 LTQR(Bancassurance)'!$B$13:$B$1000,DropDown!$A1262)&gt;=1,"",ROW()-3))</f>
        <v/>
      </c>
      <c r="C1262" s="143" t="str">
        <f t="shared" si="57"/>
        <v>N/A</v>
      </c>
      <c r="E1262" s="284" t="s">
        <v>5852</v>
      </c>
      <c r="F1262" s="483">
        <f>IF(E1262="","",IF(COUNTIF('B.LT.QR.5.3 LTQR(Corp Agencies)'!$B$13:$B$1000,DropDown!$E1262)&gt;=1,"",ROW()-3))</f>
        <v>1259</v>
      </c>
      <c r="G1262" s="143" t="str">
        <f t="shared" si="58"/>
        <v>PO WAH MOTORS</v>
      </c>
      <c r="I1262" s="284"/>
      <c r="J1262" s="483" t="str">
        <f>IF(I1262="","",IF(COUNTIF('B.LT.QR.5.4 LTQR(Brokers)'!$B$13:$B$1000,DropDown!$I1262)&gt;=1,"",ROW()-3))</f>
        <v/>
      </c>
      <c r="K1262" s="143" t="str">
        <f t="shared" si="59"/>
        <v>N/A</v>
      </c>
    </row>
    <row r="1263" spans="1:11" ht="15" customHeight="1">
      <c r="A1263" s="284"/>
      <c r="B1263" s="483" t="str">
        <f>IF(A1263="","",IF(COUNTIF('B.LT.QR.5.2 LTQR(Bancassurance)'!$B$13:$B$1000,DropDown!$A1263)&gt;=1,"",ROW()-3))</f>
        <v/>
      </c>
      <c r="C1263" s="143" t="str">
        <f t="shared" si="57"/>
        <v>N/A</v>
      </c>
      <c r="E1263" s="284" t="s">
        <v>5363</v>
      </c>
      <c r="F1263" s="483">
        <f>IF(E1263="","",IF(COUNTIF('B.LT.QR.5.3 LTQR(Corp Agencies)'!$B$13:$B$1000,DropDown!$E1263)&gt;=1,"",ROW()-3))</f>
        <v>1260</v>
      </c>
      <c r="G1263" s="143" t="str">
        <f t="shared" si="58"/>
        <v>PO WING &amp; CO</v>
      </c>
      <c r="I1263" s="284"/>
      <c r="J1263" s="483" t="str">
        <f>IF(I1263="","",IF(COUNTIF('B.LT.QR.5.4 LTQR(Brokers)'!$B$13:$B$1000,DropDown!$I1263)&gt;=1,"",ROW()-3))</f>
        <v/>
      </c>
      <c r="K1263" s="143" t="str">
        <f t="shared" si="59"/>
        <v>N/A</v>
      </c>
    </row>
    <row r="1264" spans="1:11" ht="15" customHeight="1">
      <c r="A1264" s="284"/>
      <c r="B1264" s="483" t="str">
        <f>IF(A1264="","",IF(COUNTIF('B.LT.QR.5.2 LTQR(Bancassurance)'!$B$13:$B$1000,DropDown!$A1264)&gt;=1,"",ROW()-3))</f>
        <v/>
      </c>
      <c r="C1264" s="143" t="str">
        <f t="shared" si="57"/>
        <v>N/A</v>
      </c>
      <c r="E1264" s="284" t="s">
        <v>3352</v>
      </c>
      <c r="F1264" s="483">
        <f>IF(E1264="","",IF(COUNTIF('B.LT.QR.5.3 LTQR(Corp Agencies)'!$B$13:$B$1000,DropDown!$E1264)&gt;=1,"",ROW()-3))</f>
        <v>1261</v>
      </c>
      <c r="G1264" s="143" t="str">
        <f t="shared" si="58"/>
        <v>POISE ASSURANCE MANAGEMENT</v>
      </c>
      <c r="I1264" s="284"/>
      <c r="J1264" s="483" t="str">
        <f>IF(I1264="","",IF(COUNTIF('B.LT.QR.5.4 LTQR(Brokers)'!$B$13:$B$1000,DropDown!$I1264)&gt;=1,"",ROW()-3))</f>
        <v/>
      </c>
      <c r="K1264" s="143" t="str">
        <f t="shared" si="59"/>
        <v>N/A</v>
      </c>
    </row>
    <row r="1265" spans="1:11" ht="15" customHeight="1">
      <c r="A1265" s="284"/>
      <c r="B1265" s="483" t="str">
        <f>IF(A1265="","",IF(COUNTIF('B.LT.QR.5.2 LTQR(Bancassurance)'!$B$13:$B$1000,DropDown!$A1265)&gt;=1,"",ROW()-3))</f>
        <v/>
      </c>
      <c r="C1265" s="143" t="str">
        <f t="shared" si="57"/>
        <v>N/A</v>
      </c>
      <c r="E1265" s="284" t="s">
        <v>5213</v>
      </c>
      <c r="F1265" s="483">
        <f>IF(E1265="","",IF(COUNTIF('B.LT.QR.5.3 LTQR(Corp Agencies)'!$B$13:$B$1000,DropDown!$E1265)&gt;=1,"",ROW()-3))</f>
        <v>1262</v>
      </c>
      <c r="G1265" s="143" t="str">
        <f t="shared" si="58"/>
        <v>POLY FORTUNE LIMITED</v>
      </c>
      <c r="I1265" s="284"/>
      <c r="J1265" s="483" t="str">
        <f>IF(I1265="","",IF(COUNTIF('B.LT.QR.5.4 LTQR(Brokers)'!$B$13:$B$1000,DropDown!$I1265)&gt;=1,"",ROW()-3))</f>
        <v/>
      </c>
      <c r="K1265" s="143" t="str">
        <f t="shared" si="59"/>
        <v>N/A</v>
      </c>
    </row>
    <row r="1266" spans="1:11" ht="15" customHeight="1">
      <c r="A1266" s="284"/>
      <c r="B1266" s="483" t="str">
        <f>IF(A1266="","",IF(COUNTIF('B.LT.QR.5.2 LTQR(Bancassurance)'!$B$13:$B$1000,DropDown!$A1266)&gt;=1,"",ROW()-3))</f>
        <v/>
      </c>
      <c r="C1266" s="143" t="str">
        <f t="shared" si="57"/>
        <v>N/A</v>
      </c>
      <c r="E1266" s="284" t="s">
        <v>4867</v>
      </c>
      <c r="F1266" s="483">
        <f>IF(E1266="","",IF(COUNTIF('B.LT.QR.5.3 LTQR(Corp Agencies)'!$B$13:$B$1000,DropDown!$E1266)&gt;=1,"",ROW()-3))</f>
        <v>1263</v>
      </c>
      <c r="G1266" s="143" t="str">
        <f t="shared" si="58"/>
        <v>POLY RICH CONSULTANTS LTD</v>
      </c>
      <c r="I1266" s="284"/>
      <c r="J1266" s="483" t="str">
        <f>IF(I1266="","",IF(COUNTIF('B.LT.QR.5.4 LTQR(Brokers)'!$B$13:$B$1000,DropDown!$I1266)&gt;=1,"",ROW()-3))</f>
        <v/>
      </c>
      <c r="K1266" s="143" t="str">
        <f t="shared" si="59"/>
        <v>N/A</v>
      </c>
    </row>
    <row r="1267" spans="1:11" ht="15" customHeight="1">
      <c r="A1267" s="284"/>
      <c r="B1267" s="483" t="str">
        <f>IF(A1267="","",IF(COUNTIF('B.LT.QR.5.2 LTQR(Bancassurance)'!$B$13:$B$1000,DropDown!$A1267)&gt;=1,"",ROW()-3))</f>
        <v/>
      </c>
      <c r="C1267" s="143" t="str">
        <f t="shared" si="57"/>
        <v>N/A</v>
      </c>
      <c r="E1267" s="284" t="s">
        <v>6267</v>
      </c>
      <c r="F1267" s="483">
        <f>IF(E1267="","",IF(COUNTIF('B.LT.QR.5.3 LTQR(Corp Agencies)'!$B$13:$B$1000,DropDown!$E1267)&gt;=1,"",ROW()-3))</f>
        <v>1264</v>
      </c>
      <c r="G1267" s="143" t="str">
        <f t="shared" si="58"/>
        <v>POLYSON CONSULTANTS LTD</v>
      </c>
      <c r="I1267" s="284"/>
      <c r="J1267" s="483" t="str">
        <f>IF(I1267="","",IF(COUNTIF('B.LT.QR.5.4 LTQR(Brokers)'!$B$13:$B$1000,DropDown!$I1267)&gt;=1,"",ROW()-3))</f>
        <v/>
      </c>
      <c r="K1267" s="143" t="str">
        <f t="shared" si="59"/>
        <v>N/A</v>
      </c>
    </row>
    <row r="1268" spans="1:11" ht="15" customHeight="1">
      <c r="A1268" s="284"/>
      <c r="B1268" s="483" t="str">
        <f>IF(A1268="","",IF(COUNTIF('B.LT.QR.5.2 LTQR(Bancassurance)'!$B$13:$B$1000,DropDown!$A1268)&gt;=1,"",ROW()-3))</f>
        <v/>
      </c>
      <c r="C1268" s="143" t="str">
        <f t="shared" si="57"/>
        <v>N/A</v>
      </c>
      <c r="E1268" s="284" t="s">
        <v>6463</v>
      </c>
      <c r="F1268" s="483">
        <f>IF(E1268="","",IF(COUNTIF('B.LT.QR.5.3 LTQR(Corp Agencies)'!$B$13:$B$1000,DropDown!$E1268)&gt;=1,"",ROW()-3))</f>
        <v>1265</v>
      </c>
      <c r="G1268" s="143" t="str">
        <f t="shared" si="58"/>
        <v>POTENTIAL INSURANCE AGENCY CO O/B TINWING INTERNATIONAL LIMITED</v>
      </c>
      <c r="I1268" s="284"/>
      <c r="J1268" s="483" t="str">
        <f>IF(I1268="","",IF(COUNTIF('B.LT.QR.5.4 LTQR(Brokers)'!$B$13:$B$1000,DropDown!$I1268)&gt;=1,"",ROW()-3))</f>
        <v/>
      </c>
      <c r="K1268" s="143" t="str">
        <f t="shared" si="59"/>
        <v>N/A</v>
      </c>
    </row>
    <row r="1269" spans="1:11" ht="15" customHeight="1">
      <c r="A1269" s="284"/>
      <c r="B1269" s="483" t="str">
        <f>IF(A1269="","",IF(COUNTIF('B.LT.QR.5.2 LTQR(Bancassurance)'!$B$13:$B$1000,DropDown!$A1269)&gt;=1,"",ROW()-3))</f>
        <v/>
      </c>
      <c r="C1269" s="143" t="str">
        <f t="shared" si="57"/>
        <v>N/A</v>
      </c>
      <c r="E1269" s="284" t="s">
        <v>6373</v>
      </c>
      <c r="F1269" s="483">
        <f>IF(E1269="","",IF(COUNTIF('B.LT.QR.5.3 LTQR(Corp Agencies)'!$B$13:$B$1000,DropDown!$E1269)&gt;=1,"",ROW()-3))</f>
        <v>1266</v>
      </c>
      <c r="G1269" s="143" t="str">
        <f t="shared" si="58"/>
        <v>POTENTISE CO LTD</v>
      </c>
      <c r="I1269" s="284"/>
      <c r="J1269" s="483" t="str">
        <f>IF(I1269="","",IF(COUNTIF('B.LT.QR.5.4 LTQR(Brokers)'!$B$13:$B$1000,DropDown!$I1269)&gt;=1,"",ROW()-3))</f>
        <v/>
      </c>
      <c r="K1269" s="143" t="str">
        <f t="shared" si="59"/>
        <v>N/A</v>
      </c>
    </row>
    <row r="1270" spans="1:11" ht="15" customHeight="1">
      <c r="A1270" s="284"/>
      <c r="B1270" s="483" t="str">
        <f>IF(A1270="","",IF(COUNTIF('B.LT.QR.5.2 LTQR(Bancassurance)'!$B$13:$B$1000,DropDown!$A1270)&gt;=1,"",ROW()-3))</f>
        <v/>
      </c>
      <c r="C1270" s="143" t="str">
        <f t="shared" si="57"/>
        <v>N/A</v>
      </c>
      <c r="E1270" s="284" t="s">
        <v>4799</v>
      </c>
      <c r="F1270" s="483">
        <f>IF(E1270="","",IF(COUNTIF('B.LT.QR.5.3 LTQR(Corp Agencies)'!$B$13:$B$1000,DropDown!$E1270)&gt;=1,"",ROW()-3))</f>
        <v>1267</v>
      </c>
      <c r="G1270" s="143" t="str">
        <f t="shared" si="58"/>
        <v>POWER CHARTER FINANCIAL SERVICE LTD</v>
      </c>
      <c r="I1270" s="284"/>
      <c r="J1270" s="483" t="str">
        <f>IF(I1270="","",IF(COUNTIF('B.LT.QR.5.4 LTQR(Brokers)'!$B$13:$B$1000,DropDown!$I1270)&gt;=1,"",ROW()-3))</f>
        <v/>
      </c>
      <c r="K1270" s="143" t="str">
        <f t="shared" si="59"/>
        <v>N/A</v>
      </c>
    </row>
    <row r="1271" spans="1:11" ht="15" customHeight="1">
      <c r="A1271" s="284"/>
      <c r="B1271" s="483" t="str">
        <f>IF(A1271="","",IF(COUNTIF('B.LT.QR.5.2 LTQR(Bancassurance)'!$B$13:$B$1000,DropDown!$A1271)&gt;=1,"",ROW()-3))</f>
        <v/>
      </c>
      <c r="C1271" s="143" t="str">
        <f t="shared" si="57"/>
        <v>N/A</v>
      </c>
      <c r="E1271" s="284" t="s">
        <v>4221</v>
      </c>
      <c r="F1271" s="483">
        <f>IF(E1271="","",IF(COUNTIF('B.LT.QR.5.3 LTQR(Corp Agencies)'!$B$13:$B$1000,DropDown!$E1271)&gt;=1,"",ROW()-3))</f>
        <v>1268</v>
      </c>
      <c r="G1271" s="143" t="str">
        <f t="shared" si="58"/>
        <v>POWER MOTORS SERVICE CO</v>
      </c>
      <c r="I1271" s="284"/>
      <c r="J1271" s="483" t="str">
        <f>IF(I1271="","",IF(COUNTIF('B.LT.QR.5.4 LTQR(Brokers)'!$B$13:$B$1000,DropDown!$I1271)&gt;=1,"",ROW()-3))</f>
        <v/>
      </c>
      <c r="K1271" s="143" t="str">
        <f t="shared" si="59"/>
        <v>N/A</v>
      </c>
    </row>
    <row r="1272" spans="1:11" ht="15" customHeight="1">
      <c r="A1272" s="284"/>
      <c r="B1272" s="483" t="str">
        <f>IF(A1272="","",IF(COUNTIF('B.LT.QR.5.2 LTQR(Bancassurance)'!$B$13:$B$1000,DropDown!$A1272)&gt;=1,"",ROW()-3))</f>
        <v/>
      </c>
      <c r="C1272" s="143" t="str">
        <f t="shared" si="57"/>
        <v>N/A</v>
      </c>
      <c r="E1272" s="284" t="s">
        <v>4069</v>
      </c>
      <c r="F1272" s="483">
        <f>IF(E1272="","",IF(COUNTIF('B.LT.QR.5.3 LTQR(Corp Agencies)'!$B$13:$B$1000,DropDown!$E1272)&gt;=1,"",ROW()-3))</f>
        <v>1269</v>
      </c>
      <c r="G1272" s="143" t="str">
        <f t="shared" si="58"/>
        <v>POWER RESOURCES LIMITED</v>
      </c>
      <c r="I1272" s="284"/>
      <c r="J1272" s="483" t="str">
        <f>IF(I1272="","",IF(COUNTIF('B.LT.QR.5.4 LTQR(Brokers)'!$B$13:$B$1000,DropDown!$I1272)&gt;=1,"",ROW()-3))</f>
        <v/>
      </c>
      <c r="K1272" s="143" t="str">
        <f t="shared" si="59"/>
        <v>N/A</v>
      </c>
    </row>
    <row r="1273" spans="1:11" ht="15" customHeight="1">
      <c r="A1273" s="284"/>
      <c r="B1273" s="483" t="str">
        <f>IF(A1273="","",IF(COUNTIF('B.LT.QR.5.2 LTQR(Bancassurance)'!$B$13:$B$1000,DropDown!$A1273)&gt;=1,"",ROW()-3))</f>
        <v/>
      </c>
      <c r="C1273" s="143" t="str">
        <f t="shared" si="57"/>
        <v>N/A</v>
      </c>
      <c r="E1273" s="284" t="s">
        <v>4019</v>
      </c>
      <c r="F1273" s="483">
        <f>IF(E1273="","",IF(COUNTIF('B.LT.QR.5.3 LTQR(Corp Agencies)'!$B$13:$B$1000,DropDown!$E1273)&gt;=1,"",ROW()-3))</f>
        <v>1270</v>
      </c>
      <c r="G1273" s="143" t="str">
        <f t="shared" si="58"/>
        <v>PRACTICAL INSURANCE CONSULTANT CO.</v>
      </c>
      <c r="I1273" s="284"/>
      <c r="J1273" s="483" t="str">
        <f>IF(I1273="","",IF(COUNTIF('B.LT.QR.5.4 LTQR(Brokers)'!$B$13:$B$1000,DropDown!$I1273)&gt;=1,"",ROW()-3))</f>
        <v/>
      </c>
      <c r="K1273" s="143" t="str">
        <f t="shared" si="59"/>
        <v>N/A</v>
      </c>
    </row>
    <row r="1274" spans="1:11" ht="15" customHeight="1">
      <c r="A1274" s="284"/>
      <c r="B1274" s="483" t="str">
        <f>IF(A1274="","",IF(COUNTIF('B.LT.QR.5.2 LTQR(Bancassurance)'!$B$13:$B$1000,DropDown!$A1274)&gt;=1,"",ROW()-3))</f>
        <v/>
      </c>
      <c r="C1274" s="143" t="str">
        <f t="shared" si="57"/>
        <v>N/A</v>
      </c>
      <c r="E1274" s="284" t="s">
        <v>5379</v>
      </c>
      <c r="F1274" s="483">
        <f>IF(E1274="","",IF(COUNTIF('B.LT.QR.5.3 LTQR(Corp Agencies)'!$B$13:$B$1000,DropDown!$E1274)&gt;=1,"",ROW()-3))</f>
        <v>1271</v>
      </c>
      <c r="G1274" s="143" t="str">
        <f t="shared" si="58"/>
        <v>PREMIER INSURANCE CONSULTANT</v>
      </c>
      <c r="I1274" s="284"/>
      <c r="J1274" s="483" t="str">
        <f>IF(I1274="","",IF(COUNTIF('B.LT.QR.5.4 LTQR(Brokers)'!$B$13:$B$1000,DropDown!$I1274)&gt;=1,"",ROW()-3))</f>
        <v/>
      </c>
      <c r="K1274" s="143" t="str">
        <f t="shared" si="59"/>
        <v>N/A</v>
      </c>
    </row>
    <row r="1275" spans="1:11" ht="15" customHeight="1">
      <c r="A1275" s="284"/>
      <c r="B1275" s="483" t="str">
        <f>IF(A1275="","",IF(COUNTIF('B.LT.QR.5.2 LTQR(Bancassurance)'!$B$13:$B$1000,DropDown!$A1275)&gt;=1,"",ROW()-3))</f>
        <v/>
      </c>
      <c r="C1275" s="143" t="str">
        <f t="shared" si="57"/>
        <v>N/A</v>
      </c>
      <c r="E1275" s="284" t="s">
        <v>3579</v>
      </c>
      <c r="F1275" s="483">
        <f>IF(E1275="","",IF(COUNTIF('B.LT.QR.5.3 LTQR(Corp Agencies)'!$B$13:$B$1000,DropDown!$E1275)&gt;=1,"",ROW()-3))</f>
        <v>1272</v>
      </c>
      <c r="G1275" s="143" t="str">
        <f t="shared" si="58"/>
        <v>PREMIER INSURANCE CONSULTANT COMPANY</v>
      </c>
      <c r="I1275" s="284"/>
      <c r="J1275" s="483" t="str">
        <f>IF(I1275="","",IF(COUNTIF('B.LT.QR.5.4 LTQR(Brokers)'!$B$13:$B$1000,DropDown!$I1275)&gt;=1,"",ROW()-3))</f>
        <v/>
      </c>
      <c r="K1275" s="143" t="str">
        <f t="shared" si="59"/>
        <v>N/A</v>
      </c>
    </row>
    <row r="1276" spans="1:11" ht="15" customHeight="1">
      <c r="A1276" s="284"/>
      <c r="B1276" s="483" t="str">
        <f>IF(A1276="","",IF(COUNTIF('B.LT.QR.5.2 LTQR(Bancassurance)'!$B$13:$B$1000,DropDown!$A1276)&gt;=1,"",ROW()-3))</f>
        <v/>
      </c>
      <c r="C1276" s="143" t="str">
        <f t="shared" si="57"/>
        <v>N/A</v>
      </c>
      <c r="E1276" s="284" t="s">
        <v>4881</v>
      </c>
      <c r="F1276" s="483">
        <f>IF(E1276="","",IF(COUNTIF('B.LT.QR.5.3 LTQR(Corp Agencies)'!$B$13:$B$1000,DropDown!$E1276)&gt;=1,"",ROW()-3))</f>
        <v>1273</v>
      </c>
      <c r="G1276" s="143" t="str">
        <f t="shared" si="58"/>
        <v>PREMIER INTERNATIONAL CONSULTING LTD</v>
      </c>
      <c r="I1276" s="284"/>
      <c r="J1276" s="483" t="str">
        <f>IF(I1276="","",IF(COUNTIF('B.LT.QR.5.4 LTQR(Brokers)'!$B$13:$B$1000,DropDown!$I1276)&gt;=1,"",ROW()-3))</f>
        <v/>
      </c>
      <c r="K1276" s="143" t="str">
        <f t="shared" si="59"/>
        <v>N/A</v>
      </c>
    </row>
    <row r="1277" spans="1:11" ht="15" customHeight="1">
      <c r="A1277" s="284"/>
      <c r="B1277" s="483" t="str">
        <f>IF(A1277="","",IF(COUNTIF('B.LT.QR.5.2 LTQR(Bancassurance)'!$B$13:$B$1000,DropDown!$A1277)&gt;=1,"",ROW()-3))</f>
        <v/>
      </c>
      <c r="C1277" s="143" t="str">
        <f t="shared" si="57"/>
        <v>N/A</v>
      </c>
      <c r="E1277" s="284" t="s">
        <v>4237</v>
      </c>
      <c r="F1277" s="483">
        <f>IF(E1277="","",IF(COUNTIF('B.LT.QR.5.3 LTQR(Corp Agencies)'!$B$13:$B$1000,DropDown!$E1277)&gt;=1,"",ROW()-3))</f>
        <v>1274</v>
      </c>
      <c r="G1277" s="143" t="str">
        <f t="shared" si="58"/>
        <v>PRESTIGE INVESTMENT CONSULTANCY LTD</v>
      </c>
      <c r="I1277" s="284"/>
      <c r="J1277" s="483" t="str">
        <f>IF(I1277="","",IF(COUNTIF('B.LT.QR.5.4 LTQR(Brokers)'!$B$13:$B$1000,DropDown!$I1277)&gt;=1,"",ROW()-3))</f>
        <v/>
      </c>
      <c r="K1277" s="143" t="str">
        <f t="shared" si="59"/>
        <v>N/A</v>
      </c>
    </row>
    <row r="1278" spans="1:11" ht="15" customHeight="1">
      <c r="A1278" s="284"/>
      <c r="B1278" s="483" t="str">
        <f>IF(A1278="","",IF(COUNTIF('B.LT.QR.5.2 LTQR(Bancassurance)'!$B$13:$B$1000,DropDown!$A1278)&gt;=1,"",ROW()-3))</f>
        <v/>
      </c>
      <c r="C1278" s="143" t="str">
        <f t="shared" si="57"/>
        <v>N/A</v>
      </c>
      <c r="E1278" s="284" t="s">
        <v>2858</v>
      </c>
      <c r="F1278" s="483">
        <f>IF(E1278="","",IF(COUNTIF('B.LT.QR.5.3 LTQR(Corp Agencies)'!$B$13:$B$1000,DropDown!$E1278)&gt;=1,"",ROW()-3))</f>
        <v>1275</v>
      </c>
      <c r="G1278" s="143" t="str">
        <f t="shared" si="58"/>
        <v>PRESTIGE MANAGEMENT SERVICES LIMITED</v>
      </c>
      <c r="I1278" s="284"/>
      <c r="J1278" s="483" t="str">
        <f>IF(I1278="","",IF(COUNTIF('B.LT.QR.5.4 LTQR(Brokers)'!$B$13:$B$1000,DropDown!$I1278)&gt;=1,"",ROW()-3))</f>
        <v/>
      </c>
      <c r="K1278" s="143" t="str">
        <f t="shared" si="59"/>
        <v>N/A</v>
      </c>
    </row>
    <row r="1279" spans="1:11" ht="15" customHeight="1">
      <c r="A1279" s="284"/>
      <c r="B1279" s="483" t="str">
        <f>IF(A1279="","",IF(COUNTIF('B.LT.QR.5.2 LTQR(Bancassurance)'!$B$13:$B$1000,DropDown!$A1279)&gt;=1,"",ROW()-3))</f>
        <v/>
      </c>
      <c r="C1279" s="143" t="str">
        <f t="shared" si="57"/>
        <v>N/A</v>
      </c>
      <c r="E1279" s="284" t="s">
        <v>6529</v>
      </c>
      <c r="F1279" s="483">
        <f>IF(E1279="","",IF(COUNTIF('B.LT.QR.5.3 LTQR(Corp Agencies)'!$B$13:$B$1000,DropDown!$E1279)&gt;=1,"",ROW()-3))</f>
        <v>1276</v>
      </c>
      <c r="G1279" s="143" t="str">
        <f t="shared" si="58"/>
        <v>PRICERITE.COM.HK LIMITED</v>
      </c>
      <c r="I1279" s="284"/>
      <c r="J1279" s="483" t="str">
        <f>IF(I1279="","",IF(COUNTIF('B.LT.QR.5.4 LTQR(Brokers)'!$B$13:$B$1000,DropDown!$I1279)&gt;=1,"",ROW()-3))</f>
        <v/>
      </c>
      <c r="K1279" s="143" t="str">
        <f t="shared" si="59"/>
        <v>N/A</v>
      </c>
    </row>
    <row r="1280" spans="1:11" ht="15" customHeight="1">
      <c r="A1280" s="284"/>
      <c r="B1280" s="483" t="str">
        <f>IF(A1280="","",IF(COUNTIF('B.LT.QR.5.2 LTQR(Bancassurance)'!$B$13:$B$1000,DropDown!$A1280)&gt;=1,"",ROW()-3))</f>
        <v/>
      </c>
      <c r="C1280" s="143" t="str">
        <f t="shared" si="57"/>
        <v>N/A</v>
      </c>
      <c r="E1280" s="284" t="s">
        <v>4795</v>
      </c>
      <c r="F1280" s="483">
        <f>IF(E1280="","",IF(COUNTIF('B.LT.QR.5.3 LTQR(Corp Agencies)'!$B$13:$B$1000,DropDown!$E1280)&gt;=1,"",ROW()-3))</f>
        <v>1277</v>
      </c>
      <c r="G1280" s="143" t="str">
        <f t="shared" si="58"/>
        <v>PRIMA AUTO CAR LIMITED</v>
      </c>
      <c r="I1280" s="284"/>
      <c r="J1280" s="483" t="str">
        <f>IF(I1280="","",IF(COUNTIF('B.LT.QR.5.4 LTQR(Brokers)'!$B$13:$B$1000,DropDown!$I1280)&gt;=1,"",ROW()-3))</f>
        <v/>
      </c>
      <c r="K1280" s="143" t="str">
        <f t="shared" si="59"/>
        <v>N/A</v>
      </c>
    </row>
    <row r="1281" spans="1:11" ht="15" customHeight="1">
      <c r="A1281" s="284"/>
      <c r="B1281" s="483" t="str">
        <f>IF(A1281="","",IF(COUNTIF('B.LT.QR.5.2 LTQR(Bancassurance)'!$B$13:$B$1000,DropDown!$A1281)&gt;=1,"",ROW()-3))</f>
        <v/>
      </c>
      <c r="C1281" s="143" t="str">
        <f t="shared" si="57"/>
        <v>N/A</v>
      </c>
      <c r="E1281" s="284" t="s">
        <v>3739</v>
      </c>
      <c r="F1281" s="483">
        <f>IF(E1281="","",IF(COUNTIF('B.LT.QR.5.3 LTQR(Corp Agencies)'!$B$13:$B$1000,DropDown!$E1281)&gt;=1,"",ROW()-3))</f>
        <v>1278</v>
      </c>
      <c r="G1281" s="143" t="str">
        <f t="shared" si="58"/>
        <v>PRIMA CONSULTANCY LIMITED</v>
      </c>
      <c r="I1281" s="284"/>
      <c r="J1281" s="483" t="str">
        <f>IF(I1281="","",IF(COUNTIF('B.LT.QR.5.4 LTQR(Brokers)'!$B$13:$B$1000,DropDown!$I1281)&gt;=1,"",ROW()-3))</f>
        <v/>
      </c>
      <c r="K1281" s="143" t="str">
        <f t="shared" si="59"/>
        <v>N/A</v>
      </c>
    </row>
    <row r="1282" spans="1:11" ht="15" customHeight="1">
      <c r="A1282" s="284"/>
      <c r="B1282" s="483" t="str">
        <f>IF(A1282="","",IF(COUNTIF('B.LT.QR.5.2 LTQR(Bancassurance)'!$B$13:$B$1000,DropDown!$A1282)&gt;=1,"",ROW()-3))</f>
        <v/>
      </c>
      <c r="C1282" s="143" t="str">
        <f t="shared" si="57"/>
        <v>N/A</v>
      </c>
      <c r="E1282" s="284" t="s">
        <v>4577</v>
      </c>
      <c r="F1282" s="483">
        <f>IF(E1282="","",IF(COUNTIF('B.LT.QR.5.3 LTQR(Corp Agencies)'!$B$13:$B$1000,DropDown!$E1282)&gt;=1,"",ROW()-3))</f>
        <v>1279</v>
      </c>
      <c r="G1282" s="143" t="str">
        <f t="shared" si="58"/>
        <v>PRIME LINE INC LIMITED</v>
      </c>
      <c r="I1282" s="284"/>
      <c r="J1282" s="483" t="str">
        <f>IF(I1282="","",IF(COUNTIF('B.LT.QR.5.4 LTQR(Brokers)'!$B$13:$B$1000,DropDown!$I1282)&gt;=1,"",ROW()-3))</f>
        <v/>
      </c>
      <c r="K1282" s="143" t="str">
        <f t="shared" si="59"/>
        <v>N/A</v>
      </c>
    </row>
    <row r="1283" spans="1:11" ht="15" customHeight="1">
      <c r="A1283" s="284"/>
      <c r="B1283" s="483" t="str">
        <f>IF(A1283="","",IF(COUNTIF('B.LT.QR.5.2 LTQR(Bancassurance)'!$B$13:$B$1000,DropDown!$A1283)&gt;=1,"",ROW()-3))</f>
        <v/>
      </c>
      <c r="C1283" s="143" t="str">
        <f t="shared" si="57"/>
        <v>N/A</v>
      </c>
      <c r="E1283" s="284" t="s">
        <v>5001</v>
      </c>
      <c r="F1283" s="483">
        <f>IF(E1283="","",IF(COUNTIF('B.LT.QR.5.3 LTQR(Corp Agencies)'!$B$13:$B$1000,DropDown!$E1283)&gt;=1,"",ROW()-3))</f>
        <v>1280</v>
      </c>
      <c r="G1283" s="143" t="str">
        <f t="shared" si="58"/>
        <v>PRIME SUCCESS CORPORATE LIMITED</v>
      </c>
      <c r="I1283" s="284"/>
      <c r="J1283" s="483" t="str">
        <f>IF(I1283="","",IF(COUNTIF('B.LT.QR.5.4 LTQR(Brokers)'!$B$13:$B$1000,DropDown!$I1283)&gt;=1,"",ROW()-3))</f>
        <v/>
      </c>
      <c r="K1283" s="143" t="str">
        <f t="shared" si="59"/>
        <v>N/A</v>
      </c>
    </row>
    <row r="1284" spans="1:11" ht="15" customHeight="1">
      <c r="A1284" s="284"/>
      <c r="B1284" s="483" t="str">
        <f>IF(A1284="","",IF(COUNTIF('B.LT.QR.5.2 LTQR(Bancassurance)'!$B$13:$B$1000,DropDown!$A1284)&gt;=1,"",ROW()-3))</f>
        <v/>
      </c>
      <c r="C1284" s="143" t="str">
        <f t="shared" si="57"/>
        <v>N/A</v>
      </c>
      <c r="E1284" s="284" t="s">
        <v>3897</v>
      </c>
      <c r="F1284" s="483">
        <f>IF(E1284="","",IF(COUNTIF('B.LT.QR.5.3 LTQR(Corp Agencies)'!$B$13:$B$1000,DropDown!$E1284)&gt;=1,"",ROW()-3))</f>
        <v>1281</v>
      </c>
      <c r="G1284" s="143" t="str">
        <f t="shared" si="58"/>
        <v>PRIMECREDIT LIMITED</v>
      </c>
      <c r="I1284" s="284"/>
      <c r="J1284" s="483" t="str">
        <f>IF(I1284="","",IF(COUNTIF('B.LT.QR.5.4 LTQR(Brokers)'!$B$13:$B$1000,DropDown!$I1284)&gt;=1,"",ROW()-3))</f>
        <v/>
      </c>
      <c r="K1284" s="143" t="str">
        <f t="shared" si="59"/>
        <v>N/A</v>
      </c>
    </row>
    <row r="1285" spans="1:11" ht="15" customHeight="1">
      <c r="A1285" s="284"/>
      <c r="B1285" s="483" t="str">
        <f>IF(A1285="","",IF(COUNTIF('B.LT.QR.5.2 LTQR(Bancassurance)'!$B$13:$B$1000,DropDown!$A1285)&gt;=1,"",ROW()-3))</f>
        <v/>
      </c>
      <c r="C1285" s="143" t="str">
        <f t="shared" ref="C1285:C1348" si="60">IF(ROW(A1285)-ROW(A$4)+1&gt;COUNT(B$4:B$2002),"N/A",INDEX($A$4:$A$2002,SMALL($B$4:$B$2002,1+ROW(A1285)-ROW(A$4))))</f>
        <v>N/A</v>
      </c>
      <c r="E1285" s="284" t="s">
        <v>4871</v>
      </c>
      <c r="F1285" s="483">
        <f>IF(E1285="","",IF(COUNTIF('B.LT.QR.5.3 LTQR(Corp Agencies)'!$B$13:$B$1000,DropDown!$E1285)&gt;=1,"",ROW()-3))</f>
        <v>1282</v>
      </c>
      <c r="G1285" s="143" t="str">
        <f t="shared" ref="G1285:G1348" si="61">IF(ROW(E1285)-ROW(E$4)+1&gt;COUNT(F$4:F$2002),"N/A",INDEX($E$4:$E$2002,SMALL($F$4:$F$2002,1+ROW(E1285)-ROW(E$4))))</f>
        <v>Pro-Biologics Financial Consultation (International) Limited</v>
      </c>
      <c r="I1285" s="284"/>
      <c r="J1285" s="483" t="str">
        <f>IF(I1285="","",IF(COUNTIF('B.LT.QR.5.4 LTQR(Brokers)'!$B$13:$B$1000,DropDown!$I1285)&gt;=1,"",ROW()-3))</f>
        <v/>
      </c>
      <c r="K1285" s="143" t="str">
        <f t="shared" ref="K1285:K1348" si="62">IF(ROW(I1285)-ROW(I$4)+1&gt;COUNT(J$4:J$2002),"N/A",INDEX($I$4:$I$2002,SMALL($J$4:$J$2002,1+ROW(I1285)-ROW(I$4))))</f>
        <v>N/A</v>
      </c>
    </row>
    <row r="1286" spans="1:11" ht="15" customHeight="1">
      <c r="A1286" s="284"/>
      <c r="B1286" s="483" t="str">
        <f>IF(A1286="","",IF(COUNTIF('B.LT.QR.5.2 LTQR(Bancassurance)'!$B$13:$B$1000,DropDown!$A1286)&gt;=1,"",ROW()-3))</f>
        <v/>
      </c>
      <c r="C1286" s="143" t="str">
        <f t="shared" si="60"/>
        <v>N/A</v>
      </c>
      <c r="E1286" s="284" t="s">
        <v>3376</v>
      </c>
      <c r="F1286" s="483">
        <f>IF(E1286="","",IF(COUNTIF('B.LT.QR.5.3 LTQR(Corp Agencies)'!$B$13:$B$1000,DropDown!$E1286)&gt;=1,"",ROW()-3))</f>
        <v>1283</v>
      </c>
      <c r="G1286" s="143" t="str">
        <f t="shared" si="61"/>
        <v>PROFESSIONAL INSURANCE &amp; ASSOCIATE LTD</v>
      </c>
      <c r="I1286" s="284"/>
      <c r="J1286" s="483" t="str">
        <f>IF(I1286="","",IF(COUNTIF('B.LT.QR.5.4 LTQR(Brokers)'!$B$13:$B$1000,DropDown!$I1286)&gt;=1,"",ROW()-3))</f>
        <v/>
      </c>
      <c r="K1286" s="143" t="str">
        <f t="shared" si="62"/>
        <v>N/A</v>
      </c>
    </row>
    <row r="1287" spans="1:11" ht="15" customHeight="1">
      <c r="A1287" s="284"/>
      <c r="B1287" s="483" t="str">
        <f>IF(A1287="","",IF(COUNTIF('B.LT.QR.5.2 LTQR(Bancassurance)'!$B$13:$B$1000,DropDown!$A1287)&gt;=1,"",ROW()-3))</f>
        <v/>
      </c>
      <c r="C1287" s="143" t="str">
        <f t="shared" si="60"/>
        <v>N/A</v>
      </c>
      <c r="E1287" s="284" t="s">
        <v>4793</v>
      </c>
      <c r="F1287" s="483">
        <f>IF(E1287="","",IF(COUNTIF('B.LT.QR.5.3 LTQR(Corp Agencies)'!$B$13:$B$1000,DropDown!$E1287)&gt;=1,"",ROW()-3))</f>
        <v>1284</v>
      </c>
      <c r="G1287" s="143" t="str">
        <f t="shared" si="61"/>
        <v>PROFESSIONAL INSURANCE CONSULTANTS COMPANY</v>
      </c>
      <c r="I1287" s="284"/>
      <c r="J1287" s="483" t="str">
        <f>IF(I1287="","",IF(COUNTIF('B.LT.QR.5.4 LTQR(Brokers)'!$B$13:$B$1000,DropDown!$I1287)&gt;=1,"",ROW()-3))</f>
        <v/>
      </c>
      <c r="K1287" s="143" t="str">
        <f t="shared" si="62"/>
        <v>N/A</v>
      </c>
    </row>
    <row r="1288" spans="1:11" ht="15" customHeight="1">
      <c r="A1288" s="284"/>
      <c r="B1288" s="483" t="str">
        <f>IF(A1288="","",IF(COUNTIF('B.LT.QR.5.2 LTQR(Bancassurance)'!$B$13:$B$1000,DropDown!$A1288)&gt;=1,"",ROW()-3))</f>
        <v/>
      </c>
      <c r="C1288" s="143" t="str">
        <f t="shared" si="60"/>
        <v>N/A</v>
      </c>
      <c r="E1288" s="284" t="s">
        <v>4793</v>
      </c>
      <c r="F1288" s="483">
        <f>IF(E1288="","",IF(COUNTIF('B.LT.QR.5.3 LTQR(Corp Agencies)'!$B$13:$B$1000,DropDown!$E1288)&gt;=1,"",ROW()-3))</f>
        <v>1285</v>
      </c>
      <c r="G1288" s="143" t="str">
        <f t="shared" si="61"/>
        <v>PROFESSIONAL INSURANCE CONSULTANTS COMPANY</v>
      </c>
      <c r="I1288" s="284"/>
      <c r="J1288" s="483" t="str">
        <f>IF(I1288="","",IF(COUNTIF('B.LT.QR.5.4 LTQR(Brokers)'!$B$13:$B$1000,DropDown!$I1288)&gt;=1,"",ROW()-3))</f>
        <v/>
      </c>
      <c r="K1288" s="143" t="str">
        <f t="shared" si="62"/>
        <v>N/A</v>
      </c>
    </row>
    <row r="1289" spans="1:11" ht="15" customHeight="1">
      <c r="A1289" s="284"/>
      <c r="B1289" s="483" t="str">
        <f>IF(A1289="","",IF(COUNTIF('B.LT.QR.5.2 LTQR(Bancassurance)'!$B$13:$B$1000,DropDown!$A1289)&gt;=1,"",ROW()-3))</f>
        <v/>
      </c>
      <c r="C1289" s="143" t="str">
        <f t="shared" si="60"/>
        <v>N/A</v>
      </c>
      <c r="E1289" s="284" t="s">
        <v>5906</v>
      </c>
      <c r="F1289" s="483">
        <f>IF(E1289="","",IF(COUNTIF('B.LT.QR.5.3 LTQR(Corp Agencies)'!$B$13:$B$1000,DropDown!$E1289)&gt;=1,"",ROW()-3))</f>
        <v>1286</v>
      </c>
      <c r="G1289" s="143" t="str">
        <f t="shared" si="61"/>
        <v>PROFESSIONAL INTERNATIONAL CONSULTANTS LTD</v>
      </c>
      <c r="I1289" s="284"/>
      <c r="J1289" s="483" t="str">
        <f>IF(I1289="","",IF(COUNTIF('B.LT.QR.5.4 LTQR(Brokers)'!$B$13:$B$1000,DropDown!$I1289)&gt;=1,"",ROW()-3))</f>
        <v/>
      </c>
      <c r="K1289" s="143" t="str">
        <f t="shared" si="62"/>
        <v>N/A</v>
      </c>
    </row>
    <row r="1290" spans="1:11" ht="15" customHeight="1">
      <c r="A1290" s="284"/>
      <c r="B1290" s="483" t="str">
        <f>IF(A1290="","",IF(COUNTIF('B.LT.QR.5.2 LTQR(Bancassurance)'!$B$13:$B$1000,DropDown!$A1290)&gt;=1,"",ROW()-3))</f>
        <v/>
      </c>
      <c r="C1290" s="143" t="str">
        <f t="shared" si="60"/>
        <v>N/A</v>
      </c>
      <c r="E1290" s="284" t="s">
        <v>2982</v>
      </c>
      <c r="F1290" s="483">
        <f>IF(E1290="","",IF(COUNTIF('B.LT.QR.5.3 LTQR(Corp Agencies)'!$B$13:$B$1000,DropDown!$E1290)&gt;=1,"",ROW()-3))</f>
        <v>1287</v>
      </c>
      <c r="G1290" s="143" t="str">
        <f t="shared" si="61"/>
        <v>PROFESSIONAL LIABILITY UNDERWRITING SERVICES LTD</v>
      </c>
      <c r="I1290" s="284"/>
      <c r="J1290" s="483" t="str">
        <f>IF(I1290="","",IF(COUNTIF('B.LT.QR.5.4 LTQR(Brokers)'!$B$13:$B$1000,DropDown!$I1290)&gt;=1,"",ROW()-3))</f>
        <v/>
      </c>
      <c r="K1290" s="143" t="str">
        <f t="shared" si="62"/>
        <v>N/A</v>
      </c>
    </row>
    <row r="1291" spans="1:11" ht="15" customHeight="1">
      <c r="A1291" s="284"/>
      <c r="B1291" s="483" t="str">
        <f>IF(A1291="","",IF(COUNTIF('B.LT.QR.5.2 LTQR(Bancassurance)'!$B$13:$B$1000,DropDown!$A1291)&gt;=1,"",ROW()-3))</f>
        <v/>
      </c>
      <c r="C1291" s="143" t="str">
        <f t="shared" si="60"/>
        <v>N/A</v>
      </c>
      <c r="E1291" s="284" t="s">
        <v>3139</v>
      </c>
      <c r="F1291" s="483">
        <f>IF(E1291="","",IF(COUNTIF('B.LT.QR.5.3 LTQR(Corp Agencies)'!$B$13:$B$1000,DropDown!$E1291)&gt;=1,"",ROW()-3))</f>
        <v>1288</v>
      </c>
      <c r="G1291" s="143" t="str">
        <f t="shared" si="61"/>
        <v>PROFICIENT INSURANCE CONSULTANT COMPANY</v>
      </c>
      <c r="I1291" s="284"/>
      <c r="J1291" s="483" t="str">
        <f>IF(I1291="","",IF(COUNTIF('B.LT.QR.5.4 LTQR(Brokers)'!$B$13:$B$1000,DropDown!$I1291)&gt;=1,"",ROW()-3))</f>
        <v/>
      </c>
      <c r="K1291" s="143" t="str">
        <f t="shared" si="62"/>
        <v>N/A</v>
      </c>
    </row>
    <row r="1292" spans="1:11" ht="15" customHeight="1">
      <c r="A1292" s="284"/>
      <c r="B1292" s="483" t="str">
        <f>IF(A1292="","",IF(COUNTIF('B.LT.QR.5.2 LTQR(Bancassurance)'!$B$13:$B$1000,DropDown!$A1292)&gt;=1,"",ROW()-3))</f>
        <v/>
      </c>
      <c r="C1292" s="143" t="str">
        <f t="shared" si="60"/>
        <v>N/A</v>
      </c>
      <c r="E1292" s="284" t="s">
        <v>3161</v>
      </c>
      <c r="F1292" s="483">
        <f>IF(E1292="","",IF(COUNTIF('B.LT.QR.5.3 LTQR(Corp Agencies)'!$B$13:$B$1000,DropDown!$E1292)&gt;=1,"",ROW()-3))</f>
        <v>1289</v>
      </c>
      <c r="G1292" s="143" t="str">
        <f t="shared" si="61"/>
        <v>PRO-FINANCE CONSULTANTS CO</v>
      </c>
      <c r="I1292" s="284"/>
      <c r="J1292" s="483" t="str">
        <f>IF(I1292="","",IF(COUNTIF('B.LT.QR.5.4 LTQR(Brokers)'!$B$13:$B$1000,DropDown!$I1292)&gt;=1,"",ROW()-3))</f>
        <v/>
      </c>
      <c r="K1292" s="143" t="str">
        <f t="shared" si="62"/>
        <v>N/A</v>
      </c>
    </row>
    <row r="1293" spans="1:11" ht="15" customHeight="1">
      <c r="A1293" s="284"/>
      <c r="B1293" s="483" t="str">
        <f>IF(A1293="","",IF(COUNTIF('B.LT.QR.5.2 LTQR(Bancassurance)'!$B$13:$B$1000,DropDown!$A1293)&gt;=1,"",ROW()-3))</f>
        <v/>
      </c>
      <c r="C1293" s="143" t="str">
        <f t="shared" si="60"/>
        <v>N/A</v>
      </c>
      <c r="E1293" s="284" t="s">
        <v>4129</v>
      </c>
      <c r="F1293" s="483">
        <f>IF(E1293="","",IF(COUNTIF('B.LT.QR.5.3 LTQR(Corp Agencies)'!$B$13:$B$1000,DropDown!$E1293)&gt;=1,"",ROW()-3))</f>
        <v>1290</v>
      </c>
      <c r="G1293" s="143" t="str">
        <f t="shared" si="61"/>
        <v>PRO-FINANCE INSURANCE CONSULTANTS COMPANY</v>
      </c>
      <c r="I1293" s="284"/>
      <c r="J1293" s="483" t="str">
        <f>IF(I1293="","",IF(COUNTIF('B.LT.QR.5.4 LTQR(Brokers)'!$B$13:$B$1000,DropDown!$I1293)&gt;=1,"",ROW()-3))</f>
        <v/>
      </c>
      <c r="K1293" s="143" t="str">
        <f t="shared" si="62"/>
        <v>N/A</v>
      </c>
    </row>
    <row r="1294" spans="1:11" ht="15" customHeight="1">
      <c r="A1294" s="284"/>
      <c r="B1294" s="483" t="str">
        <f>IF(A1294="","",IF(COUNTIF('B.LT.QR.5.2 LTQR(Bancassurance)'!$B$13:$B$1000,DropDown!$A1294)&gt;=1,"",ROW()-3))</f>
        <v/>
      </c>
      <c r="C1294" s="143" t="str">
        <f t="shared" si="60"/>
        <v>N/A</v>
      </c>
      <c r="E1294" s="284" t="s">
        <v>3833</v>
      </c>
      <c r="F1294" s="483">
        <f>IF(E1294="","",IF(COUNTIF('B.LT.QR.5.3 LTQR(Corp Agencies)'!$B$13:$B$1000,DropDown!$E1294)&gt;=1,"",ROW()-3))</f>
        <v>1291</v>
      </c>
      <c r="G1294" s="143" t="str">
        <f t="shared" si="61"/>
        <v>PROFIT HIGH INSURANCE CONSULTANTS CO.</v>
      </c>
      <c r="I1294" s="284"/>
      <c r="J1294" s="483" t="str">
        <f>IF(I1294="","",IF(COUNTIF('B.LT.QR.5.4 LTQR(Brokers)'!$B$13:$B$1000,DropDown!$I1294)&gt;=1,"",ROW()-3))</f>
        <v/>
      </c>
      <c r="K1294" s="143" t="str">
        <f t="shared" si="62"/>
        <v>N/A</v>
      </c>
    </row>
    <row r="1295" spans="1:11" ht="15" customHeight="1">
      <c r="A1295" s="284"/>
      <c r="B1295" s="483" t="str">
        <f>IF(A1295="","",IF(COUNTIF('B.LT.QR.5.2 LTQR(Bancassurance)'!$B$13:$B$1000,DropDown!$A1295)&gt;=1,"",ROW()-3))</f>
        <v/>
      </c>
      <c r="C1295" s="143" t="str">
        <f t="shared" si="60"/>
        <v>N/A</v>
      </c>
      <c r="E1295" s="284" t="s">
        <v>3119</v>
      </c>
      <c r="F1295" s="483">
        <f>IF(E1295="","",IF(COUNTIF('B.LT.QR.5.3 LTQR(Corp Agencies)'!$B$13:$B$1000,DropDown!$E1295)&gt;=1,"",ROW()-3))</f>
        <v>1292</v>
      </c>
      <c r="G1295" s="143" t="str">
        <f t="shared" si="61"/>
        <v>PROFIT MOTORS CO LTD</v>
      </c>
      <c r="I1295" s="284"/>
      <c r="J1295" s="483" t="str">
        <f>IF(I1295="","",IF(COUNTIF('B.LT.QR.5.4 LTQR(Brokers)'!$B$13:$B$1000,DropDown!$I1295)&gt;=1,"",ROW()-3))</f>
        <v/>
      </c>
      <c r="K1295" s="143" t="str">
        <f t="shared" si="62"/>
        <v>N/A</v>
      </c>
    </row>
    <row r="1296" spans="1:11" ht="15" customHeight="1">
      <c r="A1296" s="284"/>
      <c r="B1296" s="483" t="str">
        <f>IF(A1296="","",IF(COUNTIF('B.LT.QR.5.2 LTQR(Bancassurance)'!$B$13:$B$1000,DropDown!$A1296)&gt;=1,"",ROW()-3))</f>
        <v/>
      </c>
      <c r="C1296" s="143" t="str">
        <f t="shared" si="60"/>
        <v>N/A</v>
      </c>
      <c r="E1296" s="284" t="s">
        <v>6295</v>
      </c>
      <c r="F1296" s="483">
        <f>IF(E1296="","",IF(COUNTIF('B.LT.QR.5.3 LTQR(Corp Agencies)'!$B$13:$B$1000,DropDown!$E1296)&gt;=1,"",ROW()-3))</f>
        <v>1293</v>
      </c>
      <c r="G1296" s="143" t="str">
        <f t="shared" si="61"/>
        <v>PROFIT TIME LIMITED</v>
      </c>
      <c r="I1296" s="284"/>
      <c r="J1296" s="483" t="str">
        <f>IF(I1296="","",IF(COUNTIF('B.LT.QR.5.4 LTQR(Brokers)'!$B$13:$B$1000,DropDown!$I1296)&gt;=1,"",ROW()-3))</f>
        <v/>
      </c>
      <c r="K1296" s="143" t="str">
        <f t="shared" si="62"/>
        <v>N/A</v>
      </c>
    </row>
    <row r="1297" spans="1:11" ht="15" customHeight="1">
      <c r="A1297" s="284"/>
      <c r="B1297" s="483" t="str">
        <f>IF(A1297="","",IF(COUNTIF('B.LT.QR.5.2 LTQR(Bancassurance)'!$B$13:$B$1000,DropDown!$A1297)&gt;=1,"",ROW()-3))</f>
        <v/>
      </c>
      <c r="C1297" s="143" t="str">
        <f t="shared" si="60"/>
        <v>N/A</v>
      </c>
      <c r="E1297" s="284" t="s">
        <v>4619</v>
      </c>
      <c r="F1297" s="483">
        <f>IF(E1297="","",IF(COUNTIF('B.LT.QR.5.3 LTQR(Corp Agencies)'!$B$13:$B$1000,DropDown!$E1297)&gt;=1,"",ROW()-3))</f>
        <v>1294</v>
      </c>
      <c r="G1297" s="143" t="str">
        <f t="shared" si="61"/>
        <v>PROFUSION GROUP INTERNATIONAL LTD</v>
      </c>
      <c r="I1297" s="284"/>
      <c r="J1297" s="483" t="str">
        <f>IF(I1297="","",IF(COUNTIF('B.LT.QR.5.4 LTQR(Brokers)'!$B$13:$B$1000,DropDown!$I1297)&gt;=1,"",ROW()-3))</f>
        <v/>
      </c>
      <c r="K1297" s="143" t="str">
        <f t="shared" si="62"/>
        <v>N/A</v>
      </c>
    </row>
    <row r="1298" spans="1:11" ht="15" customHeight="1">
      <c r="A1298" s="284"/>
      <c r="B1298" s="483" t="str">
        <f>IF(A1298="","",IF(COUNTIF('B.LT.QR.5.2 LTQR(Bancassurance)'!$B$13:$B$1000,DropDown!$A1298)&gt;=1,"",ROW()-3))</f>
        <v/>
      </c>
      <c r="C1298" s="143" t="str">
        <f t="shared" si="60"/>
        <v>N/A</v>
      </c>
      <c r="E1298" s="284" t="s">
        <v>6180</v>
      </c>
      <c r="F1298" s="483">
        <f>IF(E1298="","",IF(COUNTIF('B.LT.QR.5.3 LTQR(Corp Agencies)'!$B$13:$B$1000,DropDown!$E1298)&gt;=1,"",ROW()-3))</f>
        <v>1295</v>
      </c>
      <c r="G1298" s="143" t="str">
        <f t="shared" si="61"/>
        <v>PROGRESS INSURANCE AGENTS CO</v>
      </c>
      <c r="I1298" s="284"/>
      <c r="J1298" s="483" t="str">
        <f>IF(I1298="","",IF(COUNTIF('B.LT.QR.5.4 LTQR(Brokers)'!$B$13:$B$1000,DropDown!$I1298)&gt;=1,"",ROW()-3))</f>
        <v/>
      </c>
      <c r="K1298" s="143" t="str">
        <f t="shared" si="62"/>
        <v>N/A</v>
      </c>
    </row>
    <row r="1299" spans="1:11" ht="15" customHeight="1">
      <c r="A1299" s="284"/>
      <c r="B1299" s="483" t="str">
        <f>IF(A1299="","",IF(COUNTIF('B.LT.QR.5.2 LTQR(Bancassurance)'!$B$13:$B$1000,DropDown!$A1299)&gt;=1,"",ROW()-3))</f>
        <v/>
      </c>
      <c r="C1299" s="143" t="str">
        <f t="shared" si="60"/>
        <v>N/A</v>
      </c>
      <c r="E1299" s="284" t="s">
        <v>4141</v>
      </c>
      <c r="F1299" s="483">
        <f>IF(E1299="","",IF(COUNTIF('B.LT.QR.5.3 LTQR(Corp Agencies)'!$B$13:$B$1000,DropDown!$E1299)&gt;=1,"",ROW()-3))</f>
        <v>1296</v>
      </c>
      <c r="G1299" s="143" t="str">
        <f t="shared" si="61"/>
        <v>PROGRESS INSURANCE AGENTS COMPANY</v>
      </c>
      <c r="I1299" s="284"/>
      <c r="J1299" s="483" t="str">
        <f>IF(I1299="","",IF(COUNTIF('B.LT.QR.5.4 LTQR(Brokers)'!$B$13:$B$1000,DropDown!$I1299)&gt;=1,"",ROW()-3))</f>
        <v/>
      </c>
      <c r="K1299" s="143" t="str">
        <f t="shared" si="62"/>
        <v>N/A</v>
      </c>
    </row>
    <row r="1300" spans="1:11" ht="15" customHeight="1">
      <c r="A1300" s="284"/>
      <c r="B1300" s="483" t="str">
        <f>IF(A1300="","",IF(COUNTIF('B.LT.QR.5.2 LTQR(Bancassurance)'!$B$13:$B$1000,DropDown!$A1300)&gt;=1,"",ROW()-3))</f>
        <v/>
      </c>
      <c r="C1300" s="143" t="str">
        <f t="shared" si="60"/>
        <v>N/A</v>
      </c>
      <c r="E1300" s="284" t="s">
        <v>2974</v>
      </c>
      <c r="F1300" s="483">
        <f>IF(E1300="","",IF(COUNTIF('B.LT.QR.5.3 LTQR(Corp Agencies)'!$B$13:$B$1000,DropDown!$E1300)&gt;=1,"",ROW()-3))</f>
        <v>1297</v>
      </c>
      <c r="G1300" s="143" t="str">
        <f t="shared" si="61"/>
        <v>PROGRESS INSURANCE CONSULTANTS</v>
      </c>
      <c r="I1300" s="284"/>
      <c r="J1300" s="483" t="str">
        <f>IF(I1300="","",IF(COUNTIF('B.LT.QR.5.4 LTQR(Brokers)'!$B$13:$B$1000,DropDown!$I1300)&gt;=1,"",ROW()-3))</f>
        <v/>
      </c>
      <c r="K1300" s="143" t="str">
        <f t="shared" si="62"/>
        <v>N/A</v>
      </c>
    </row>
    <row r="1301" spans="1:11" ht="15" customHeight="1">
      <c r="A1301" s="284"/>
      <c r="B1301" s="483" t="str">
        <f>IF(A1301="","",IF(COUNTIF('B.LT.QR.5.2 LTQR(Bancassurance)'!$B$13:$B$1000,DropDown!$A1301)&gt;=1,"",ROW()-3))</f>
        <v/>
      </c>
      <c r="C1301" s="143" t="str">
        <f t="shared" si="60"/>
        <v>N/A</v>
      </c>
      <c r="E1301" s="284" t="s">
        <v>4931</v>
      </c>
      <c r="F1301" s="483">
        <f>IF(E1301="","",IF(COUNTIF('B.LT.QR.5.3 LTQR(Corp Agencies)'!$B$13:$B$1000,DropDown!$E1301)&gt;=1,"",ROW()-3))</f>
        <v>1298</v>
      </c>
      <c r="G1301" s="143" t="str">
        <f t="shared" si="61"/>
        <v>PROGRESSIVE CO.</v>
      </c>
      <c r="I1301" s="284"/>
      <c r="J1301" s="483" t="str">
        <f>IF(I1301="","",IF(COUNTIF('B.LT.QR.5.4 LTQR(Brokers)'!$B$13:$B$1000,DropDown!$I1301)&gt;=1,"",ROW()-3))</f>
        <v/>
      </c>
      <c r="K1301" s="143" t="str">
        <f t="shared" si="62"/>
        <v>N/A</v>
      </c>
    </row>
    <row r="1302" spans="1:11" ht="15" customHeight="1">
      <c r="A1302" s="284"/>
      <c r="B1302" s="483" t="str">
        <f>IF(A1302="","",IF(COUNTIF('B.LT.QR.5.2 LTQR(Bancassurance)'!$B$13:$B$1000,DropDown!$A1302)&gt;=1,"",ROW()-3))</f>
        <v/>
      </c>
      <c r="C1302" s="143" t="str">
        <f t="shared" si="60"/>
        <v>N/A</v>
      </c>
      <c r="E1302" s="284" t="s">
        <v>5385</v>
      </c>
      <c r="F1302" s="483">
        <f>IF(E1302="","",IF(COUNTIF('B.LT.QR.5.3 LTQR(Corp Agencies)'!$B$13:$B$1000,DropDown!$E1302)&gt;=1,"",ROW()-3))</f>
        <v>1299</v>
      </c>
      <c r="G1302" s="143" t="str">
        <f t="shared" si="61"/>
        <v>PROGRESSIVE INSURANCE CONSULTANT CO</v>
      </c>
      <c r="I1302" s="284"/>
      <c r="J1302" s="483" t="str">
        <f>IF(I1302="","",IF(COUNTIF('B.LT.QR.5.4 LTQR(Brokers)'!$B$13:$B$1000,DropDown!$I1302)&gt;=1,"",ROW()-3))</f>
        <v/>
      </c>
      <c r="K1302" s="143" t="str">
        <f t="shared" si="62"/>
        <v>N/A</v>
      </c>
    </row>
    <row r="1303" spans="1:11" ht="15" customHeight="1">
      <c r="A1303" s="284"/>
      <c r="B1303" s="483" t="str">
        <f>IF(A1303="","",IF(COUNTIF('B.LT.QR.5.2 LTQR(Bancassurance)'!$B$13:$B$1000,DropDown!$A1303)&gt;=1,"",ROW()-3))</f>
        <v/>
      </c>
      <c r="C1303" s="143" t="str">
        <f t="shared" si="60"/>
        <v>N/A</v>
      </c>
      <c r="E1303" s="284" t="s">
        <v>2908</v>
      </c>
      <c r="F1303" s="483">
        <f>IF(E1303="","",IF(COUNTIF('B.LT.QR.5.3 LTQR(Corp Agencies)'!$B$13:$B$1000,DropDown!$E1303)&gt;=1,"",ROW()-3))</f>
        <v>1300</v>
      </c>
      <c r="G1303" s="143" t="str">
        <f t="shared" si="61"/>
        <v>PRO-INSURANT CONSULTANTS LIMITED</v>
      </c>
      <c r="I1303" s="284"/>
      <c r="J1303" s="483" t="str">
        <f>IF(I1303="","",IF(COUNTIF('B.LT.QR.5.4 LTQR(Brokers)'!$B$13:$B$1000,DropDown!$I1303)&gt;=1,"",ROW()-3))</f>
        <v/>
      </c>
      <c r="K1303" s="143" t="str">
        <f t="shared" si="62"/>
        <v>N/A</v>
      </c>
    </row>
    <row r="1304" spans="1:11" ht="15" customHeight="1">
      <c r="A1304" s="284"/>
      <c r="B1304" s="483" t="str">
        <f>IF(A1304="","",IF(COUNTIF('B.LT.QR.5.2 LTQR(Bancassurance)'!$B$13:$B$1000,DropDown!$A1304)&gt;=1,"",ROW()-3))</f>
        <v/>
      </c>
      <c r="C1304" s="143" t="str">
        <f t="shared" si="60"/>
        <v>N/A</v>
      </c>
      <c r="E1304" s="284" t="s">
        <v>6497</v>
      </c>
      <c r="F1304" s="483">
        <f>IF(E1304="","",IF(COUNTIF('B.LT.QR.5.3 LTQR(Corp Agencies)'!$B$13:$B$1000,DropDown!$E1304)&gt;=1,"",ROW()-3))</f>
        <v>1301</v>
      </c>
      <c r="G1304" s="143" t="str">
        <f t="shared" si="61"/>
        <v>PROJECT INNOVATIONS INTERNATIONAL</v>
      </c>
      <c r="I1304" s="284"/>
      <c r="J1304" s="483" t="str">
        <f>IF(I1304="","",IF(COUNTIF('B.LT.QR.5.4 LTQR(Brokers)'!$B$13:$B$1000,DropDown!$I1304)&gt;=1,"",ROW()-3))</f>
        <v/>
      </c>
      <c r="K1304" s="143" t="str">
        <f t="shared" si="62"/>
        <v>N/A</v>
      </c>
    </row>
    <row r="1305" spans="1:11" ht="15" customHeight="1">
      <c r="A1305" s="284"/>
      <c r="B1305" s="483" t="str">
        <f>IF(A1305="","",IF(COUNTIF('B.LT.QR.5.2 LTQR(Bancassurance)'!$B$13:$B$1000,DropDown!$A1305)&gt;=1,"",ROW()-3))</f>
        <v/>
      </c>
      <c r="C1305" s="143" t="str">
        <f t="shared" si="60"/>
        <v>N/A</v>
      </c>
      <c r="E1305" s="284" t="s">
        <v>3455</v>
      </c>
      <c r="F1305" s="483">
        <f>IF(E1305="","",IF(COUNTIF('B.LT.QR.5.3 LTQR(Corp Agencies)'!$B$13:$B$1000,DropDown!$E1305)&gt;=1,"",ROW()-3))</f>
        <v>1302</v>
      </c>
      <c r="G1305" s="143" t="str">
        <f t="shared" si="61"/>
        <v>PRO-MATCH INSURANCE AGENCY</v>
      </c>
      <c r="I1305" s="284"/>
      <c r="J1305" s="483" t="str">
        <f>IF(I1305="","",IF(COUNTIF('B.LT.QR.5.4 LTQR(Brokers)'!$B$13:$B$1000,DropDown!$I1305)&gt;=1,"",ROW()-3))</f>
        <v/>
      </c>
      <c r="K1305" s="143" t="str">
        <f t="shared" si="62"/>
        <v>N/A</v>
      </c>
    </row>
    <row r="1306" spans="1:11" ht="15" customHeight="1">
      <c r="A1306" s="284"/>
      <c r="B1306" s="483" t="str">
        <f>IF(A1306="","",IF(COUNTIF('B.LT.QR.5.2 LTQR(Bancassurance)'!$B$13:$B$1000,DropDown!$A1306)&gt;=1,"",ROW()-3))</f>
        <v/>
      </c>
      <c r="C1306" s="143" t="str">
        <f t="shared" si="60"/>
        <v>N/A</v>
      </c>
      <c r="E1306" s="284" t="s">
        <v>3431</v>
      </c>
      <c r="F1306" s="483">
        <f>IF(E1306="","",IF(COUNTIF('B.LT.QR.5.3 LTQR(Corp Agencies)'!$B$13:$B$1000,DropDown!$E1306)&gt;=1,"",ROW()-3))</f>
        <v>1303</v>
      </c>
      <c r="G1306" s="143" t="str">
        <f t="shared" si="61"/>
        <v>PRO-MATCH INSURANCE CONSULTANT CO</v>
      </c>
      <c r="I1306" s="284"/>
      <c r="J1306" s="483" t="str">
        <f>IF(I1306="","",IF(COUNTIF('B.LT.QR.5.4 LTQR(Brokers)'!$B$13:$B$1000,DropDown!$I1306)&gt;=1,"",ROW()-3))</f>
        <v/>
      </c>
      <c r="K1306" s="143" t="str">
        <f t="shared" si="62"/>
        <v>N/A</v>
      </c>
    </row>
    <row r="1307" spans="1:11" ht="15" customHeight="1">
      <c r="A1307" s="284"/>
      <c r="B1307" s="483" t="str">
        <f>IF(A1307="","",IF(COUNTIF('B.LT.QR.5.2 LTQR(Bancassurance)'!$B$13:$B$1000,DropDown!$A1307)&gt;=1,"",ROW()-3))</f>
        <v/>
      </c>
      <c r="C1307" s="143" t="str">
        <f t="shared" si="60"/>
        <v>N/A</v>
      </c>
      <c r="E1307" s="284" t="s">
        <v>3819</v>
      </c>
      <c r="F1307" s="483">
        <f>IF(E1307="","",IF(COUNTIF('B.LT.QR.5.3 LTQR(Corp Agencies)'!$B$13:$B$1000,DropDown!$E1307)&gt;=1,"",ROW()-3))</f>
        <v>1304</v>
      </c>
      <c r="G1307" s="143" t="str">
        <f t="shared" si="61"/>
        <v>PRO-MATCH INSURANCE MANAGEMENT CO</v>
      </c>
      <c r="I1307" s="284"/>
      <c r="J1307" s="483" t="str">
        <f>IF(I1307="","",IF(COUNTIF('B.LT.QR.5.4 LTQR(Brokers)'!$B$13:$B$1000,DropDown!$I1307)&gt;=1,"",ROW()-3))</f>
        <v/>
      </c>
      <c r="K1307" s="143" t="str">
        <f t="shared" si="62"/>
        <v>N/A</v>
      </c>
    </row>
    <row r="1308" spans="1:11" ht="15" customHeight="1">
      <c r="A1308" s="284"/>
      <c r="B1308" s="483" t="str">
        <f>IF(A1308="","",IF(COUNTIF('B.LT.QR.5.2 LTQR(Bancassurance)'!$B$13:$B$1000,DropDown!$A1308)&gt;=1,"",ROW()-3))</f>
        <v/>
      </c>
      <c r="C1308" s="143" t="str">
        <f t="shared" si="60"/>
        <v>N/A</v>
      </c>
      <c r="E1308" s="284" t="s">
        <v>3569</v>
      </c>
      <c r="F1308" s="483">
        <f>IF(E1308="","",IF(COUNTIF('B.LT.QR.5.3 LTQR(Corp Agencies)'!$B$13:$B$1000,DropDown!$E1308)&gt;=1,"",ROW()-3))</f>
        <v>1305</v>
      </c>
      <c r="G1308" s="143" t="str">
        <f t="shared" si="61"/>
        <v>PROSPEROUS INSURANCE SERVICE COMPANY</v>
      </c>
      <c r="I1308" s="284"/>
      <c r="J1308" s="483" t="str">
        <f>IF(I1308="","",IF(COUNTIF('B.LT.QR.5.4 LTQR(Brokers)'!$B$13:$B$1000,DropDown!$I1308)&gt;=1,"",ROW()-3))</f>
        <v/>
      </c>
      <c r="K1308" s="143" t="str">
        <f t="shared" si="62"/>
        <v>N/A</v>
      </c>
    </row>
    <row r="1309" spans="1:11" ht="15" customHeight="1">
      <c r="A1309" s="284"/>
      <c r="B1309" s="483" t="str">
        <f>IF(A1309="","",IF(COUNTIF('B.LT.QR.5.2 LTQR(Bancassurance)'!$B$13:$B$1000,DropDown!$A1309)&gt;=1,"",ROW()-3))</f>
        <v/>
      </c>
      <c r="C1309" s="143" t="str">
        <f t="shared" si="60"/>
        <v>N/A</v>
      </c>
      <c r="E1309" s="284" t="s">
        <v>6417</v>
      </c>
      <c r="F1309" s="483">
        <f>IF(E1309="","",IF(COUNTIF('B.LT.QR.5.3 LTQR(Corp Agencies)'!$B$13:$B$1000,DropDown!$E1309)&gt;=1,"",ROW()-3))</f>
        <v>1306</v>
      </c>
      <c r="G1309" s="143" t="str">
        <f t="shared" si="61"/>
        <v>PROTECT INSURANCE SERVICE CO</v>
      </c>
      <c r="I1309" s="284"/>
      <c r="J1309" s="483" t="str">
        <f>IF(I1309="","",IF(COUNTIF('B.LT.QR.5.4 LTQR(Brokers)'!$B$13:$B$1000,DropDown!$I1309)&gt;=1,"",ROW()-3))</f>
        <v/>
      </c>
      <c r="K1309" s="143" t="str">
        <f t="shared" si="62"/>
        <v>N/A</v>
      </c>
    </row>
    <row r="1310" spans="1:11" ht="15" customHeight="1">
      <c r="A1310" s="284"/>
      <c r="B1310" s="483" t="str">
        <f>IF(A1310="","",IF(COUNTIF('B.LT.QR.5.2 LTQR(Bancassurance)'!$B$13:$B$1000,DropDown!$A1310)&gt;=1,"",ROW()-3))</f>
        <v/>
      </c>
      <c r="C1310" s="143" t="str">
        <f t="shared" si="60"/>
        <v>N/A</v>
      </c>
      <c r="E1310" s="284" t="s">
        <v>5349</v>
      </c>
      <c r="F1310" s="483">
        <f>IF(E1310="","",IF(COUNTIF('B.LT.QR.5.3 LTQR(Corp Agencies)'!$B$13:$B$1000,DropDown!$E1310)&gt;=1,"",ROW()-3))</f>
        <v>1307</v>
      </c>
      <c r="G1310" s="143" t="str">
        <f t="shared" si="61"/>
        <v>PROTECTION INSURANCE SERVICE CO</v>
      </c>
      <c r="I1310" s="284"/>
      <c r="J1310" s="483" t="str">
        <f>IF(I1310="","",IF(COUNTIF('B.LT.QR.5.4 LTQR(Brokers)'!$B$13:$B$1000,DropDown!$I1310)&gt;=1,"",ROW()-3))</f>
        <v/>
      </c>
      <c r="K1310" s="143" t="str">
        <f t="shared" si="62"/>
        <v>N/A</v>
      </c>
    </row>
    <row r="1311" spans="1:11" ht="15" customHeight="1">
      <c r="A1311" s="284"/>
      <c r="B1311" s="483" t="str">
        <f>IF(A1311="","",IF(COUNTIF('B.LT.QR.5.2 LTQR(Bancassurance)'!$B$13:$B$1000,DropDown!$A1311)&gt;=1,"",ROW()-3))</f>
        <v/>
      </c>
      <c r="C1311" s="143" t="str">
        <f t="shared" si="60"/>
        <v>N/A</v>
      </c>
      <c r="E1311" s="284" t="s">
        <v>6643</v>
      </c>
      <c r="F1311" s="483">
        <f>IF(E1311="","",IF(COUNTIF('B.LT.QR.5.3 LTQR(Corp Agencies)'!$B$13:$B$1000,DropDown!$E1311)&gt;=1,"",ROW()-3))</f>
        <v>1308</v>
      </c>
      <c r="G1311" s="143" t="str">
        <f t="shared" si="61"/>
        <v>Protection Insurance Service Company</v>
      </c>
      <c r="I1311" s="284"/>
      <c r="J1311" s="483" t="str">
        <f>IF(I1311="","",IF(COUNTIF('B.LT.QR.5.4 LTQR(Brokers)'!$B$13:$B$1000,DropDown!$I1311)&gt;=1,"",ROW()-3))</f>
        <v/>
      </c>
      <c r="K1311" s="143" t="str">
        <f t="shared" si="62"/>
        <v>N/A</v>
      </c>
    </row>
    <row r="1312" spans="1:11" ht="15" customHeight="1">
      <c r="A1312" s="284"/>
      <c r="B1312" s="483" t="str">
        <f>IF(A1312="","",IF(COUNTIF('B.LT.QR.5.2 LTQR(Bancassurance)'!$B$13:$B$1000,DropDown!$A1312)&gt;=1,"",ROW()-3))</f>
        <v/>
      </c>
      <c r="C1312" s="143" t="str">
        <f t="shared" si="60"/>
        <v>N/A</v>
      </c>
      <c r="E1312" s="284" t="s">
        <v>3193</v>
      </c>
      <c r="F1312" s="483">
        <f>IF(E1312="","",IF(COUNTIF('B.LT.QR.5.3 LTQR(Corp Agencies)'!$B$13:$B$1000,DropDown!$E1312)&gt;=1,"",ROW()-3))</f>
        <v>1309</v>
      </c>
      <c r="G1312" s="143" t="str">
        <f t="shared" si="61"/>
        <v>PROTECTOR INSURANCE CONSULTANTS</v>
      </c>
      <c r="I1312" s="284"/>
      <c r="J1312" s="483" t="str">
        <f>IF(I1312="","",IF(COUNTIF('B.LT.QR.5.4 LTQR(Brokers)'!$B$13:$B$1000,DropDown!$I1312)&gt;=1,"",ROW()-3))</f>
        <v/>
      </c>
      <c r="K1312" s="143" t="str">
        <f t="shared" si="62"/>
        <v>N/A</v>
      </c>
    </row>
    <row r="1313" spans="1:11" ht="15" customHeight="1">
      <c r="A1313" s="284"/>
      <c r="B1313" s="483" t="str">
        <f>IF(A1313="","",IF(COUNTIF('B.LT.QR.5.2 LTQR(Bancassurance)'!$B$13:$B$1000,DropDown!$A1313)&gt;=1,"",ROW()-3))</f>
        <v/>
      </c>
      <c r="C1313" s="143" t="str">
        <f t="shared" si="60"/>
        <v>N/A</v>
      </c>
      <c r="E1313" s="284" t="s">
        <v>4565</v>
      </c>
      <c r="F1313" s="483">
        <f>IF(E1313="","",IF(COUNTIF('B.LT.QR.5.3 LTQR(Corp Agencies)'!$B$13:$B$1000,DropDown!$E1313)&gt;=1,"",ROW()-3))</f>
        <v>1310</v>
      </c>
      <c r="G1313" s="143" t="str">
        <f t="shared" si="61"/>
        <v>PROWESS &amp; CELERITY CONSULTANCY LTD</v>
      </c>
      <c r="I1313" s="284"/>
      <c r="J1313" s="483" t="str">
        <f>IF(I1313="","",IF(COUNTIF('B.LT.QR.5.4 LTQR(Brokers)'!$B$13:$B$1000,DropDown!$I1313)&gt;=1,"",ROW()-3))</f>
        <v/>
      </c>
      <c r="K1313" s="143" t="str">
        <f t="shared" si="62"/>
        <v>N/A</v>
      </c>
    </row>
    <row r="1314" spans="1:11" ht="15" customHeight="1">
      <c r="A1314" s="284"/>
      <c r="B1314" s="483" t="str">
        <f>IF(A1314="","",IF(COUNTIF('B.LT.QR.5.2 LTQR(Bancassurance)'!$B$13:$B$1000,DropDown!$A1314)&gt;=1,"",ROW()-3))</f>
        <v/>
      </c>
      <c r="C1314" s="143" t="str">
        <f t="shared" si="60"/>
        <v>N/A</v>
      </c>
      <c r="E1314" s="284" t="s">
        <v>4485</v>
      </c>
      <c r="F1314" s="483">
        <f>IF(E1314="","",IF(COUNTIF('B.LT.QR.5.3 LTQR(Corp Agencies)'!$B$13:$B$1000,DropDown!$E1314)&gt;=1,"",ROW()-3))</f>
        <v>1311</v>
      </c>
      <c r="G1314" s="143" t="str">
        <f t="shared" si="61"/>
        <v>PRO-WIS WORLDWIDE GROUP LIMITED</v>
      </c>
      <c r="I1314" s="284"/>
      <c r="J1314" s="483" t="str">
        <f>IF(I1314="","",IF(COUNTIF('B.LT.QR.5.4 LTQR(Brokers)'!$B$13:$B$1000,DropDown!$I1314)&gt;=1,"",ROW()-3))</f>
        <v/>
      </c>
      <c r="K1314" s="143" t="str">
        <f t="shared" si="62"/>
        <v>N/A</v>
      </c>
    </row>
    <row r="1315" spans="1:11" ht="15" customHeight="1">
      <c r="A1315" s="284"/>
      <c r="B1315" s="483" t="str">
        <f>IF(A1315="","",IF(COUNTIF('B.LT.QR.5.2 LTQR(Bancassurance)'!$B$13:$B$1000,DropDown!$A1315)&gt;=1,"",ROW()-3))</f>
        <v/>
      </c>
      <c r="C1315" s="143" t="str">
        <f t="shared" si="60"/>
        <v>N/A</v>
      </c>
      <c r="E1315" s="284" t="s">
        <v>4079</v>
      </c>
      <c r="F1315" s="483">
        <f>IF(E1315="","",IF(COUNTIF('B.LT.QR.5.3 LTQR(Corp Agencies)'!$B$13:$B$1000,DropDown!$E1315)&gt;=1,"",ROW()-3))</f>
        <v>1312</v>
      </c>
      <c r="G1315" s="143" t="str">
        <f t="shared" si="61"/>
        <v>PRUE INSURANCE CONSULTANTS COMPANY</v>
      </c>
      <c r="I1315" s="284"/>
      <c r="J1315" s="483" t="str">
        <f>IF(I1315="","",IF(COUNTIF('B.LT.QR.5.4 LTQR(Brokers)'!$B$13:$B$1000,DropDown!$I1315)&gt;=1,"",ROW()-3))</f>
        <v/>
      </c>
      <c r="K1315" s="143" t="str">
        <f t="shared" si="62"/>
        <v>N/A</v>
      </c>
    </row>
    <row r="1316" spans="1:11" ht="15" customHeight="1">
      <c r="A1316" s="284"/>
      <c r="B1316" s="483" t="str">
        <f>IF(A1316="","",IF(COUNTIF('B.LT.QR.5.2 LTQR(Bancassurance)'!$B$13:$B$1000,DropDown!$A1316)&gt;=1,"",ROW()-3))</f>
        <v/>
      </c>
      <c r="C1316" s="143" t="str">
        <f t="shared" si="60"/>
        <v>N/A</v>
      </c>
      <c r="E1316" s="284" t="s">
        <v>5303</v>
      </c>
      <c r="F1316" s="483">
        <f>IF(E1316="","",IF(COUNTIF('B.LT.QR.5.3 LTQR(Corp Agencies)'!$B$13:$B$1000,DropDown!$E1316)&gt;=1,"",ROW()-3))</f>
        <v>1313</v>
      </c>
      <c r="G1316" s="143" t="str">
        <f t="shared" si="61"/>
        <v>PUBLIC SERVICES CO</v>
      </c>
      <c r="I1316" s="284"/>
      <c r="J1316" s="483" t="str">
        <f>IF(I1316="","",IF(COUNTIF('B.LT.QR.5.4 LTQR(Brokers)'!$B$13:$B$1000,DropDown!$I1316)&gt;=1,"",ROW()-3))</f>
        <v/>
      </c>
      <c r="K1316" s="143" t="str">
        <f t="shared" si="62"/>
        <v>N/A</v>
      </c>
    </row>
    <row r="1317" spans="1:11" ht="15" customHeight="1">
      <c r="A1317" s="284"/>
      <c r="B1317" s="483" t="str">
        <f>IF(A1317="","",IF(COUNTIF('B.LT.QR.5.2 LTQR(Bancassurance)'!$B$13:$B$1000,DropDown!$A1317)&gt;=1,"",ROW()-3))</f>
        <v/>
      </c>
      <c r="C1317" s="143" t="str">
        <f t="shared" si="60"/>
        <v>N/A</v>
      </c>
      <c r="E1317" s="284" t="s">
        <v>4049</v>
      </c>
      <c r="F1317" s="483">
        <f>IF(E1317="","",IF(COUNTIF('B.LT.QR.5.3 LTQR(Corp Agencies)'!$B$13:$B$1000,DropDown!$E1317)&gt;=1,"",ROW()-3))</f>
        <v>1314</v>
      </c>
      <c r="G1317" s="143" t="str">
        <f t="shared" si="61"/>
        <v>QUAD ALLIANCES INSURANCE SERVICES LIMITED</v>
      </c>
      <c r="I1317" s="284"/>
      <c r="J1317" s="483" t="str">
        <f>IF(I1317="","",IF(COUNTIF('B.LT.QR.5.4 LTQR(Brokers)'!$B$13:$B$1000,DropDown!$I1317)&gt;=1,"",ROW()-3))</f>
        <v/>
      </c>
      <c r="K1317" s="143" t="str">
        <f t="shared" si="62"/>
        <v>N/A</v>
      </c>
    </row>
    <row r="1318" spans="1:11" ht="15" customHeight="1">
      <c r="A1318" s="284"/>
      <c r="B1318" s="483" t="str">
        <f>IF(A1318="","",IF(COUNTIF('B.LT.QR.5.2 LTQR(Bancassurance)'!$B$13:$B$1000,DropDown!$A1318)&gt;=1,"",ROW()-3))</f>
        <v/>
      </c>
      <c r="C1318" s="143" t="str">
        <f t="shared" si="60"/>
        <v>N/A</v>
      </c>
      <c r="E1318" s="284" t="s">
        <v>6655</v>
      </c>
      <c r="F1318" s="483">
        <f>IF(E1318="","",IF(COUNTIF('B.LT.QR.5.3 LTQR(Corp Agencies)'!$B$13:$B$1000,DropDown!$E1318)&gt;=1,"",ROW()-3))</f>
        <v>1315</v>
      </c>
      <c r="G1318" s="143" t="str">
        <f t="shared" si="61"/>
        <v>Qubit Underwriting Limited</v>
      </c>
      <c r="I1318" s="284"/>
      <c r="J1318" s="483" t="str">
        <f>IF(I1318="","",IF(COUNTIF('B.LT.QR.5.4 LTQR(Brokers)'!$B$13:$B$1000,DropDown!$I1318)&gt;=1,"",ROW()-3))</f>
        <v/>
      </c>
      <c r="K1318" s="143" t="str">
        <f t="shared" si="62"/>
        <v>N/A</v>
      </c>
    </row>
    <row r="1319" spans="1:11" ht="15" customHeight="1">
      <c r="A1319" s="284"/>
      <c r="B1319" s="483" t="str">
        <f>IF(A1319="","",IF(COUNTIF('B.LT.QR.5.2 LTQR(Bancassurance)'!$B$13:$B$1000,DropDown!$A1319)&gt;=1,"",ROW()-3))</f>
        <v/>
      </c>
      <c r="C1319" s="143" t="str">
        <f t="shared" si="60"/>
        <v>N/A</v>
      </c>
      <c r="E1319" s="284" t="s">
        <v>4563</v>
      </c>
      <c r="F1319" s="483">
        <f>IF(E1319="","",IF(COUNTIF('B.LT.QR.5.3 LTQR(Corp Agencies)'!$B$13:$B$1000,DropDown!$E1319)&gt;=1,"",ROW()-3))</f>
        <v>1316</v>
      </c>
      <c r="G1319" s="143" t="str">
        <f t="shared" si="61"/>
        <v>QUEENSWAY INSURANCE CONSULTANTS LIMITED</v>
      </c>
      <c r="I1319" s="284"/>
      <c r="J1319" s="483" t="str">
        <f>IF(I1319="","",IF(COUNTIF('B.LT.QR.5.4 LTQR(Brokers)'!$B$13:$B$1000,DropDown!$I1319)&gt;=1,"",ROW()-3))</f>
        <v/>
      </c>
      <c r="K1319" s="143" t="str">
        <f t="shared" si="62"/>
        <v>N/A</v>
      </c>
    </row>
    <row r="1320" spans="1:11" ht="15" customHeight="1">
      <c r="A1320" s="284"/>
      <c r="B1320" s="483" t="str">
        <f>IF(A1320="","",IF(COUNTIF('B.LT.QR.5.2 LTQR(Bancassurance)'!$B$13:$B$1000,DropDown!$A1320)&gt;=1,"",ROW()-3))</f>
        <v/>
      </c>
      <c r="C1320" s="143" t="str">
        <f t="shared" si="60"/>
        <v>N/A</v>
      </c>
      <c r="E1320" s="284" t="s">
        <v>2870</v>
      </c>
      <c r="F1320" s="483">
        <f>IF(E1320="","",IF(COUNTIF('B.LT.QR.5.3 LTQR(Corp Agencies)'!$B$13:$B$1000,DropDown!$E1320)&gt;=1,"",ROW()-3))</f>
        <v>1317</v>
      </c>
      <c r="G1320" s="143" t="str">
        <f t="shared" si="61"/>
        <v>QUNFA AGENCY LIMITED</v>
      </c>
      <c r="I1320" s="284"/>
      <c r="J1320" s="483" t="str">
        <f>IF(I1320="","",IF(COUNTIF('B.LT.QR.5.4 LTQR(Brokers)'!$B$13:$B$1000,DropDown!$I1320)&gt;=1,"",ROW()-3))</f>
        <v/>
      </c>
      <c r="K1320" s="143" t="str">
        <f t="shared" si="62"/>
        <v>N/A</v>
      </c>
    </row>
    <row r="1321" spans="1:11" ht="15" customHeight="1">
      <c r="A1321" s="284"/>
      <c r="B1321" s="483" t="str">
        <f>IF(A1321="","",IF(COUNTIF('B.LT.QR.5.2 LTQR(Bancassurance)'!$B$13:$B$1000,DropDown!$A1321)&gt;=1,"",ROW()-3))</f>
        <v/>
      </c>
      <c r="C1321" s="143" t="str">
        <f t="shared" si="60"/>
        <v>N/A</v>
      </c>
      <c r="E1321" s="284" t="s">
        <v>6449</v>
      </c>
      <c r="F1321" s="483">
        <f>IF(E1321="","",IF(COUNTIF('B.LT.QR.5.3 LTQR(Corp Agencies)'!$B$13:$B$1000,DropDown!$E1321)&gt;=1,"",ROW()-3))</f>
        <v>1318</v>
      </c>
      <c r="G1321" s="143" t="str">
        <f t="shared" si="61"/>
        <v>R &amp; T EMPLOYMENT AGENCY</v>
      </c>
      <c r="I1321" s="284"/>
      <c r="J1321" s="483" t="str">
        <f>IF(I1321="","",IF(COUNTIF('B.LT.QR.5.4 LTQR(Brokers)'!$B$13:$B$1000,DropDown!$I1321)&gt;=1,"",ROW()-3))</f>
        <v/>
      </c>
      <c r="K1321" s="143" t="str">
        <f t="shared" si="62"/>
        <v>N/A</v>
      </c>
    </row>
    <row r="1322" spans="1:11" ht="15" customHeight="1">
      <c r="A1322" s="284"/>
      <c r="B1322" s="483" t="str">
        <f>IF(A1322="","",IF(COUNTIF('B.LT.QR.5.2 LTQR(Bancassurance)'!$B$13:$B$1000,DropDown!$A1322)&gt;=1,"",ROW()-3))</f>
        <v/>
      </c>
      <c r="C1322" s="143" t="str">
        <f t="shared" si="60"/>
        <v>N/A</v>
      </c>
      <c r="E1322" s="284" t="s">
        <v>4981</v>
      </c>
      <c r="F1322" s="483">
        <f>IF(E1322="","",IF(COUNTIF('B.LT.QR.5.3 LTQR(Corp Agencies)'!$B$13:$B$1000,DropDown!$E1322)&gt;=1,"",ROW()-3))</f>
        <v>1319</v>
      </c>
      <c r="G1322" s="143" t="str">
        <f t="shared" si="61"/>
        <v>R&amp;B INSURANCE AGENCY COMPANY LIMITED</v>
      </c>
      <c r="I1322" s="284"/>
      <c r="J1322" s="483" t="str">
        <f>IF(I1322="","",IF(COUNTIF('B.LT.QR.5.4 LTQR(Brokers)'!$B$13:$B$1000,DropDown!$I1322)&gt;=1,"",ROW()-3))</f>
        <v/>
      </c>
      <c r="K1322" s="143" t="str">
        <f t="shared" si="62"/>
        <v>N/A</v>
      </c>
    </row>
    <row r="1323" spans="1:11" ht="15" customHeight="1">
      <c r="A1323" s="284"/>
      <c r="B1323" s="483" t="str">
        <f>IF(A1323="","",IF(COUNTIF('B.LT.QR.5.2 LTQR(Bancassurance)'!$B$13:$B$1000,DropDown!$A1323)&gt;=1,"",ROW()-3))</f>
        <v/>
      </c>
      <c r="C1323" s="143" t="str">
        <f t="shared" si="60"/>
        <v>N/A</v>
      </c>
      <c r="E1323" s="284" t="s">
        <v>3107</v>
      </c>
      <c r="F1323" s="483">
        <f>IF(E1323="","",IF(COUNTIF('B.LT.QR.5.3 LTQR(Corp Agencies)'!$B$13:$B$1000,DropDown!$E1323)&gt;=1,"",ROW()-3))</f>
        <v>1320</v>
      </c>
      <c r="G1323" s="143" t="str">
        <f t="shared" si="61"/>
        <v>R&amp;C INSURANCE AGENCY</v>
      </c>
      <c r="I1323" s="284"/>
      <c r="J1323" s="483" t="str">
        <f>IF(I1323="","",IF(COUNTIF('B.LT.QR.5.4 LTQR(Brokers)'!$B$13:$B$1000,DropDown!$I1323)&gt;=1,"",ROW()-3))</f>
        <v/>
      </c>
      <c r="K1323" s="143" t="str">
        <f t="shared" si="62"/>
        <v>N/A</v>
      </c>
    </row>
    <row r="1324" spans="1:11" ht="15" customHeight="1">
      <c r="A1324" s="284"/>
      <c r="B1324" s="483" t="str">
        <f>IF(A1324="","",IF(COUNTIF('B.LT.QR.5.2 LTQR(Bancassurance)'!$B$13:$B$1000,DropDown!$A1324)&gt;=1,"",ROW()-3))</f>
        <v/>
      </c>
      <c r="C1324" s="143" t="str">
        <f t="shared" si="60"/>
        <v>N/A</v>
      </c>
      <c r="E1324" s="284" t="s">
        <v>5639</v>
      </c>
      <c r="F1324" s="483">
        <f>IF(E1324="","",IF(COUNTIF('B.LT.QR.5.3 LTQR(Corp Agencies)'!$B$13:$B$1000,DropDown!$E1324)&gt;=1,"",ROW()-3))</f>
        <v>1321</v>
      </c>
      <c r="G1324" s="143" t="str">
        <f t="shared" si="61"/>
        <v>R. &amp; ASSOCIATED INSURANCE AGENTS LIMITED</v>
      </c>
      <c r="I1324" s="284"/>
      <c r="J1324" s="483" t="str">
        <f>IF(I1324="","",IF(COUNTIF('B.LT.QR.5.4 LTQR(Brokers)'!$B$13:$B$1000,DropDown!$I1324)&gt;=1,"",ROW()-3))</f>
        <v/>
      </c>
      <c r="K1324" s="143" t="str">
        <f t="shared" si="62"/>
        <v>N/A</v>
      </c>
    </row>
    <row r="1325" spans="1:11" ht="15" customHeight="1">
      <c r="A1325" s="284"/>
      <c r="B1325" s="483" t="str">
        <f>IF(A1325="","",IF(COUNTIF('B.LT.QR.5.2 LTQR(Bancassurance)'!$B$13:$B$1000,DropDown!$A1325)&gt;=1,"",ROW()-3))</f>
        <v/>
      </c>
      <c r="C1325" s="143" t="str">
        <f t="shared" si="60"/>
        <v>N/A</v>
      </c>
      <c r="E1325" s="284" t="s">
        <v>6088</v>
      </c>
      <c r="F1325" s="483">
        <f>IF(E1325="","",IF(COUNTIF('B.LT.QR.5.3 LTQR(Corp Agencies)'!$B$13:$B$1000,DropDown!$E1325)&gt;=1,"",ROW()-3))</f>
        <v>1322</v>
      </c>
      <c r="G1325" s="143" t="str">
        <f t="shared" si="61"/>
        <v>RACING MAX (EMR) CONSULTANTS SERVICE CENTER</v>
      </c>
      <c r="I1325" s="284"/>
      <c r="J1325" s="483" t="str">
        <f>IF(I1325="","",IF(COUNTIF('B.LT.QR.5.4 LTQR(Brokers)'!$B$13:$B$1000,DropDown!$I1325)&gt;=1,"",ROW()-3))</f>
        <v/>
      </c>
      <c r="K1325" s="143" t="str">
        <f t="shared" si="62"/>
        <v>N/A</v>
      </c>
    </row>
    <row r="1326" spans="1:11" ht="15" customHeight="1">
      <c r="A1326" s="284"/>
      <c r="B1326" s="483" t="str">
        <f>IF(A1326="","",IF(COUNTIF('B.LT.QR.5.2 LTQR(Bancassurance)'!$B$13:$B$1000,DropDown!$A1326)&gt;=1,"",ROW()-3))</f>
        <v/>
      </c>
      <c r="C1326" s="143" t="str">
        <f t="shared" si="60"/>
        <v>N/A</v>
      </c>
      <c r="E1326" s="284" t="s">
        <v>3217</v>
      </c>
      <c r="F1326" s="483">
        <f>IF(E1326="","",IF(COUNTIF('B.LT.QR.5.3 LTQR(Corp Agencies)'!$B$13:$B$1000,DropDown!$E1326)&gt;=1,"",ROW()-3))</f>
        <v>1323</v>
      </c>
      <c r="G1326" s="143" t="str">
        <f t="shared" si="61"/>
        <v>RACING MAX INSURANCE AGENCY</v>
      </c>
      <c r="I1326" s="284"/>
      <c r="J1326" s="483" t="str">
        <f>IF(I1326="","",IF(COUNTIF('B.LT.QR.5.4 LTQR(Brokers)'!$B$13:$B$1000,DropDown!$I1326)&gt;=1,"",ROW()-3))</f>
        <v/>
      </c>
      <c r="K1326" s="143" t="str">
        <f t="shared" si="62"/>
        <v>N/A</v>
      </c>
    </row>
    <row r="1327" spans="1:11" ht="15" customHeight="1">
      <c r="A1327" s="284"/>
      <c r="B1327" s="483" t="str">
        <f>IF(A1327="","",IF(COUNTIF('B.LT.QR.5.2 LTQR(Bancassurance)'!$B$13:$B$1000,DropDown!$A1327)&gt;=1,"",ROW()-3))</f>
        <v/>
      </c>
      <c r="C1327" s="143" t="str">
        <f t="shared" si="60"/>
        <v>N/A</v>
      </c>
      <c r="E1327" s="284" t="s">
        <v>3943</v>
      </c>
      <c r="F1327" s="483">
        <f>IF(E1327="","",IF(COUNTIF('B.LT.QR.5.3 LTQR(Corp Agencies)'!$B$13:$B$1000,DropDown!$E1327)&gt;=1,"",ROW()-3))</f>
        <v>1324</v>
      </c>
      <c r="G1327" s="143" t="str">
        <f t="shared" si="61"/>
        <v>RACING MAX INSURANCE AGENCY LIMITED</v>
      </c>
      <c r="I1327" s="284"/>
      <c r="J1327" s="483" t="str">
        <f>IF(I1327="","",IF(COUNTIF('B.LT.QR.5.4 LTQR(Brokers)'!$B$13:$B$1000,DropDown!$I1327)&gt;=1,"",ROW()-3))</f>
        <v/>
      </c>
      <c r="K1327" s="143" t="str">
        <f t="shared" si="62"/>
        <v>N/A</v>
      </c>
    </row>
    <row r="1328" spans="1:11" ht="15" customHeight="1">
      <c r="A1328" s="284"/>
      <c r="B1328" s="483" t="str">
        <f>IF(A1328="","",IF(COUNTIF('B.LT.QR.5.2 LTQR(Bancassurance)'!$B$13:$B$1000,DropDown!$A1328)&gt;=1,"",ROW()-3))</f>
        <v/>
      </c>
      <c r="C1328" s="143" t="str">
        <f t="shared" si="60"/>
        <v>N/A</v>
      </c>
      <c r="E1328" s="284" t="s">
        <v>3320</v>
      </c>
      <c r="F1328" s="483">
        <f>IF(E1328="","",IF(COUNTIF('B.LT.QR.5.3 LTQR(Corp Agencies)'!$B$13:$B$1000,DropDown!$E1328)&gt;=1,"",ROW()-3))</f>
        <v>1325</v>
      </c>
      <c r="G1328" s="143" t="str">
        <f t="shared" si="61"/>
        <v>RAIN FOREST'S INSURANCE AGENCY</v>
      </c>
      <c r="I1328" s="284"/>
      <c r="J1328" s="483" t="str">
        <f>IF(I1328="","",IF(COUNTIF('B.LT.QR.5.4 LTQR(Brokers)'!$B$13:$B$1000,DropDown!$I1328)&gt;=1,"",ROW()-3))</f>
        <v/>
      </c>
      <c r="K1328" s="143" t="str">
        <f t="shared" si="62"/>
        <v>N/A</v>
      </c>
    </row>
    <row r="1329" spans="1:11" ht="15" customHeight="1">
      <c r="A1329" s="284"/>
      <c r="B1329" s="483" t="str">
        <f>IF(A1329="","",IF(COUNTIF('B.LT.QR.5.2 LTQR(Bancassurance)'!$B$13:$B$1000,DropDown!$A1329)&gt;=1,"",ROW()-3))</f>
        <v/>
      </c>
      <c r="C1329" s="143" t="str">
        <f t="shared" si="60"/>
        <v>N/A</v>
      </c>
      <c r="E1329" s="284" t="s">
        <v>5421</v>
      </c>
      <c r="F1329" s="483">
        <f>IF(E1329="","",IF(COUNTIF('B.LT.QR.5.3 LTQR(Corp Agencies)'!$B$13:$B$1000,DropDown!$E1329)&gt;=1,"",ROW()-3))</f>
        <v>1326</v>
      </c>
      <c r="G1329" s="143" t="str">
        <f t="shared" si="61"/>
        <v>RAM A JAGTIANI LIMITED</v>
      </c>
      <c r="I1329" s="284"/>
      <c r="J1329" s="483" t="str">
        <f>IF(I1329="","",IF(COUNTIF('B.LT.QR.5.4 LTQR(Brokers)'!$B$13:$B$1000,DropDown!$I1329)&gt;=1,"",ROW()-3))</f>
        <v/>
      </c>
      <c r="K1329" s="143" t="str">
        <f t="shared" si="62"/>
        <v>N/A</v>
      </c>
    </row>
    <row r="1330" spans="1:11" ht="15" customHeight="1">
      <c r="A1330" s="284"/>
      <c r="B1330" s="483" t="str">
        <f>IF(A1330="","",IF(COUNTIF('B.LT.QR.5.2 LTQR(Bancassurance)'!$B$13:$B$1000,DropDown!$A1330)&gt;=1,"",ROW()-3))</f>
        <v/>
      </c>
      <c r="C1330" s="143" t="str">
        <f t="shared" si="60"/>
        <v>N/A</v>
      </c>
      <c r="E1330" s="284" t="s">
        <v>5667</v>
      </c>
      <c r="F1330" s="483">
        <f>IF(E1330="","",IF(COUNTIF('B.LT.QR.5.3 LTQR(Corp Agencies)'!$B$13:$B$1000,DropDown!$E1330)&gt;=1,"",ROW()-3))</f>
        <v>1327</v>
      </c>
      <c r="G1330" s="143" t="str">
        <f t="shared" si="61"/>
        <v>RAMA RAMCHAND (HK) LTD</v>
      </c>
      <c r="I1330" s="284"/>
      <c r="J1330" s="483" t="str">
        <f>IF(I1330="","",IF(COUNTIF('B.LT.QR.5.4 LTQR(Brokers)'!$B$13:$B$1000,DropDown!$I1330)&gt;=1,"",ROW()-3))</f>
        <v/>
      </c>
      <c r="K1330" s="143" t="str">
        <f t="shared" si="62"/>
        <v>N/A</v>
      </c>
    </row>
    <row r="1331" spans="1:11" ht="15" customHeight="1">
      <c r="A1331" s="284"/>
      <c r="B1331" s="483" t="str">
        <f>IF(A1331="","",IF(COUNTIF('B.LT.QR.5.2 LTQR(Bancassurance)'!$B$13:$B$1000,DropDown!$A1331)&gt;=1,"",ROW()-3))</f>
        <v/>
      </c>
      <c r="C1331" s="143" t="str">
        <f t="shared" si="60"/>
        <v>N/A</v>
      </c>
      <c r="E1331" s="284" t="s">
        <v>6511</v>
      </c>
      <c r="F1331" s="483">
        <f>IF(E1331="","",IF(COUNTIF('B.LT.QR.5.3 LTQR(Corp Agencies)'!$B$13:$B$1000,DropDown!$E1331)&gt;=1,"",ROW()-3))</f>
        <v>1328</v>
      </c>
      <c r="G1331" s="143" t="str">
        <f t="shared" si="61"/>
        <v>RAVAROCK CAPITAL LIMITED</v>
      </c>
      <c r="I1331" s="284"/>
      <c r="J1331" s="483" t="str">
        <f>IF(I1331="","",IF(COUNTIF('B.LT.QR.5.4 LTQR(Brokers)'!$B$13:$B$1000,DropDown!$I1331)&gt;=1,"",ROW()-3))</f>
        <v/>
      </c>
      <c r="K1331" s="143" t="str">
        <f t="shared" si="62"/>
        <v>N/A</v>
      </c>
    </row>
    <row r="1332" spans="1:11" ht="15" customHeight="1">
      <c r="A1332" s="284"/>
      <c r="B1332" s="483" t="str">
        <f>IF(A1332="","",IF(COUNTIF('B.LT.QR.5.2 LTQR(Bancassurance)'!$B$13:$B$1000,DropDown!$A1332)&gt;=1,"",ROW()-3))</f>
        <v/>
      </c>
      <c r="C1332" s="143" t="str">
        <f t="shared" si="60"/>
        <v>N/A</v>
      </c>
      <c r="E1332" s="284" t="s">
        <v>5778</v>
      </c>
      <c r="F1332" s="483">
        <f>IF(E1332="","",IF(COUNTIF('B.LT.QR.5.3 LTQR(Corp Agencies)'!$B$13:$B$1000,DropDown!$E1332)&gt;=1,"",ROW()-3))</f>
        <v>1329</v>
      </c>
      <c r="G1332" s="143" t="str">
        <f t="shared" si="61"/>
        <v>RAYMOND NG CONSULTANTS COMPANY</v>
      </c>
      <c r="I1332" s="284"/>
      <c r="J1332" s="483" t="str">
        <f>IF(I1332="","",IF(COUNTIF('B.LT.QR.5.4 LTQR(Brokers)'!$B$13:$B$1000,DropDown!$I1332)&gt;=1,"",ROW()-3))</f>
        <v/>
      </c>
      <c r="K1332" s="143" t="str">
        <f t="shared" si="62"/>
        <v>N/A</v>
      </c>
    </row>
    <row r="1333" spans="1:11" ht="15" customHeight="1">
      <c r="A1333" s="284"/>
      <c r="B1333" s="483" t="str">
        <f>IF(A1333="","",IF(COUNTIF('B.LT.QR.5.2 LTQR(Bancassurance)'!$B$13:$B$1000,DropDown!$A1333)&gt;=1,"",ROW()-3))</f>
        <v/>
      </c>
      <c r="C1333" s="143" t="str">
        <f t="shared" si="60"/>
        <v>N/A</v>
      </c>
      <c r="E1333" s="284" t="s">
        <v>3221</v>
      </c>
      <c r="F1333" s="483">
        <f>IF(E1333="","",IF(COUNTIF('B.LT.QR.5.3 LTQR(Corp Agencies)'!$B$13:$B$1000,DropDown!$E1333)&gt;=1,"",ROW()-3))</f>
        <v>1330</v>
      </c>
      <c r="G1333" s="143" t="str">
        <f t="shared" si="61"/>
        <v>REALIFE INSURANCE ADVISORS LIMITED</v>
      </c>
      <c r="I1333" s="284"/>
      <c r="J1333" s="483" t="str">
        <f>IF(I1333="","",IF(COUNTIF('B.LT.QR.5.4 LTQR(Brokers)'!$B$13:$B$1000,DropDown!$I1333)&gt;=1,"",ROW()-3))</f>
        <v/>
      </c>
      <c r="K1333" s="143" t="str">
        <f t="shared" si="62"/>
        <v>N/A</v>
      </c>
    </row>
    <row r="1334" spans="1:11" ht="15" customHeight="1">
      <c r="A1334" s="284"/>
      <c r="B1334" s="483" t="str">
        <f>IF(A1334="","",IF(COUNTIF('B.LT.QR.5.2 LTQR(Bancassurance)'!$B$13:$B$1000,DropDown!$A1334)&gt;=1,"",ROW()-3))</f>
        <v/>
      </c>
      <c r="C1334" s="143" t="str">
        <f t="shared" si="60"/>
        <v>N/A</v>
      </c>
      <c r="E1334" s="284" t="s">
        <v>3823</v>
      </c>
      <c r="F1334" s="483">
        <f>IF(E1334="","",IF(COUNTIF('B.LT.QR.5.3 LTQR(Corp Agencies)'!$B$13:$B$1000,DropDown!$E1334)&gt;=1,"",ROW()-3))</f>
        <v>1331</v>
      </c>
      <c r="G1334" s="143" t="str">
        <f t="shared" si="61"/>
        <v>REALIFE INSURANCE SERVICES LTD</v>
      </c>
      <c r="I1334" s="284"/>
      <c r="J1334" s="483" t="str">
        <f>IF(I1334="","",IF(COUNTIF('B.LT.QR.5.4 LTQR(Brokers)'!$B$13:$B$1000,DropDown!$I1334)&gt;=1,"",ROW()-3))</f>
        <v/>
      </c>
      <c r="K1334" s="143" t="str">
        <f t="shared" si="62"/>
        <v>N/A</v>
      </c>
    </row>
    <row r="1335" spans="1:11" ht="15" customHeight="1">
      <c r="A1335" s="284"/>
      <c r="B1335" s="483" t="str">
        <f>IF(A1335="","",IF(COUNTIF('B.LT.QR.5.2 LTQR(Bancassurance)'!$B$13:$B$1000,DropDown!$A1335)&gt;=1,"",ROW()-3))</f>
        <v/>
      </c>
      <c r="C1335" s="143" t="str">
        <f t="shared" si="60"/>
        <v>N/A</v>
      </c>
      <c r="E1335" s="284" t="s">
        <v>4679</v>
      </c>
      <c r="F1335" s="483">
        <f>IF(E1335="","",IF(COUNTIF('B.LT.QR.5.3 LTQR(Corp Agencies)'!$B$13:$B$1000,DropDown!$E1335)&gt;=1,"",ROW()-3))</f>
        <v>1332</v>
      </c>
      <c r="G1335" s="143" t="str">
        <f t="shared" si="61"/>
        <v>RED ASIA INSURANCE AGENCY LIMITED</v>
      </c>
      <c r="I1335" s="284"/>
      <c r="J1335" s="483" t="str">
        <f>IF(I1335="","",IF(COUNTIF('B.LT.QR.5.4 LTQR(Brokers)'!$B$13:$B$1000,DropDown!$I1335)&gt;=1,"",ROW()-3))</f>
        <v/>
      </c>
      <c r="K1335" s="143" t="str">
        <f t="shared" si="62"/>
        <v>N/A</v>
      </c>
    </row>
    <row r="1336" spans="1:11" ht="15" customHeight="1">
      <c r="A1336" s="284"/>
      <c r="B1336" s="483" t="str">
        <f>IF(A1336="","",IF(COUNTIF('B.LT.QR.5.2 LTQR(Bancassurance)'!$B$13:$B$1000,DropDown!$A1336)&gt;=1,"",ROW()-3))</f>
        <v/>
      </c>
      <c r="C1336" s="143" t="str">
        <f t="shared" si="60"/>
        <v>N/A</v>
      </c>
      <c r="E1336" s="284" t="s">
        <v>5545</v>
      </c>
      <c r="F1336" s="483">
        <f>IF(E1336="","",IF(COUNTIF('B.LT.QR.5.3 LTQR(Corp Agencies)'!$B$13:$B$1000,DropDown!$E1336)&gt;=1,"",ROW()-3))</f>
        <v>1333</v>
      </c>
      <c r="G1336" s="143" t="str">
        <f t="shared" si="61"/>
        <v>REDEHAM LIMITED</v>
      </c>
      <c r="I1336" s="284"/>
      <c r="J1336" s="483" t="str">
        <f>IF(I1336="","",IF(COUNTIF('B.LT.QR.5.4 LTQR(Brokers)'!$B$13:$B$1000,DropDown!$I1336)&gt;=1,"",ROW()-3))</f>
        <v/>
      </c>
      <c r="K1336" s="143" t="str">
        <f t="shared" si="62"/>
        <v>N/A</v>
      </c>
    </row>
    <row r="1337" spans="1:11" ht="15" customHeight="1">
      <c r="A1337" s="284"/>
      <c r="B1337" s="483" t="str">
        <f>IF(A1337="","",IF(COUNTIF('B.LT.QR.5.2 LTQR(Bancassurance)'!$B$13:$B$1000,DropDown!$A1337)&gt;=1,"",ROW()-3))</f>
        <v/>
      </c>
      <c r="C1337" s="143" t="str">
        <f t="shared" si="60"/>
        <v>N/A</v>
      </c>
      <c r="E1337" s="284" t="s">
        <v>5155</v>
      </c>
      <c r="F1337" s="483">
        <f>IF(E1337="","",IF(COUNTIF('B.LT.QR.5.3 LTQR(Corp Agencies)'!$B$13:$B$1000,DropDown!$E1337)&gt;=1,"",ROW()-3))</f>
        <v>1334</v>
      </c>
      <c r="G1337" s="143" t="str">
        <f t="shared" si="61"/>
        <v>REGAIN INSURANCE FINANCIAL MANAGEMENT SERVICES LTD</v>
      </c>
      <c r="I1337" s="284"/>
      <c r="J1337" s="483" t="str">
        <f>IF(I1337="","",IF(COUNTIF('B.LT.QR.5.4 LTQR(Brokers)'!$B$13:$B$1000,DropDown!$I1337)&gt;=1,"",ROW()-3))</f>
        <v/>
      </c>
      <c r="K1337" s="143" t="str">
        <f t="shared" si="62"/>
        <v>N/A</v>
      </c>
    </row>
    <row r="1338" spans="1:11" ht="15" customHeight="1">
      <c r="A1338" s="284"/>
      <c r="B1338" s="483" t="str">
        <f>IF(A1338="","",IF(COUNTIF('B.LT.QR.5.2 LTQR(Bancassurance)'!$B$13:$B$1000,DropDown!$A1338)&gt;=1,"",ROW()-3))</f>
        <v/>
      </c>
      <c r="C1338" s="143" t="str">
        <f t="shared" si="60"/>
        <v>N/A</v>
      </c>
      <c r="E1338" s="284" t="s">
        <v>5409</v>
      </c>
      <c r="F1338" s="483">
        <f>IF(E1338="","",IF(COUNTIF('B.LT.QR.5.3 LTQR(Corp Agencies)'!$B$13:$B$1000,DropDown!$E1338)&gt;=1,"",ROW()-3))</f>
        <v>1335</v>
      </c>
      <c r="G1338" s="143" t="str">
        <f t="shared" si="61"/>
        <v>REGAL INSURANCE AGENCY</v>
      </c>
      <c r="I1338" s="284"/>
      <c r="J1338" s="483" t="str">
        <f>IF(I1338="","",IF(COUNTIF('B.LT.QR.5.4 LTQR(Brokers)'!$B$13:$B$1000,DropDown!$I1338)&gt;=1,"",ROW()-3))</f>
        <v/>
      </c>
      <c r="K1338" s="143" t="str">
        <f t="shared" si="62"/>
        <v>N/A</v>
      </c>
    </row>
    <row r="1339" spans="1:11" ht="15" customHeight="1">
      <c r="A1339" s="284"/>
      <c r="B1339" s="483" t="str">
        <f>IF(A1339="","",IF(COUNTIF('B.LT.QR.5.2 LTQR(Bancassurance)'!$B$13:$B$1000,DropDown!$A1339)&gt;=1,"",ROW()-3))</f>
        <v/>
      </c>
      <c r="C1339" s="143" t="str">
        <f t="shared" si="60"/>
        <v>N/A</v>
      </c>
      <c r="E1339" s="284" t="s">
        <v>3300</v>
      </c>
      <c r="F1339" s="483">
        <f>IF(E1339="","",IF(COUNTIF('B.LT.QR.5.3 LTQR(Corp Agencies)'!$B$13:$B$1000,DropDown!$E1339)&gt;=1,"",ROW()-3))</f>
        <v>1336</v>
      </c>
      <c r="G1339" s="143" t="str">
        <f t="shared" si="61"/>
        <v>REGAL INSURANCE CONSULTANTS CO</v>
      </c>
      <c r="I1339" s="284"/>
      <c r="J1339" s="483" t="str">
        <f>IF(I1339="","",IF(COUNTIF('B.LT.QR.5.4 LTQR(Brokers)'!$B$13:$B$1000,DropDown!$I1339)&gt;=1,"",ROW()-3))</f>
        <v/>
      </c>
      <c r="K1339" s="143" t="str">
        <f t="shared" si="62"/>
        <v>N/A</v>
      </c>
    </row>
    <row r="1340" spans="1:11" ht="15" customHeight="1">
      <c r="A1340" s="284"/>
      <c r="B1340" s="483" t="str">
        <f>IF(A1340="","",IF(COUNTIF('B.LT.QR.5.2 LTQR(Bancassurance)'!$B$13:$B$1000,DropDown!$A1340)&gt;=1,"",ROW()-3))</f>
        <v/>
      </c>
      <c r="C1340" s="143" t="str">
        <f t="shared" si="60"/>
        <v>N/A</v>
      </c>
      <c r="E1340" s="284" t="s">
        <v>6072</v>
      </c>
      <c r="F1340" s="483">
        <f>IF(E1340="","",IF(COUNTIF('B.LT.QR.5.3 LTQR(Corp Agencies)'!$B$13:$B$1000,DropDown!$E1340)&gt;=1,"",ROW()-3))</f>
        <v>1337</v>
      </c>
      <c r="G1340" s="143" t="str">
        <f t="shared" si="61"/>
        <v>REGAL MOTORS LTD</v>
      </c>
      <c r="I1340" s="284"/>
      <c r="J1340" s="483" t="str">
        <f>IF(I1340="","",IF(COUNTIF('B.LT.QR.5.4 LTQR(Brokers)'!$B$13:$B$1000,DropDown!$I1340)&gt;=1,"",ROW()-3))</f>
        <v/>
      </c>
      <c r="K1340" s="143" t="str">
        <f t="shared" si="62"/>
        <v>N/A</v>
      </c>
    </row>
    <row r="1341" spans="1:11" ht="15" customHeight="1">
      <c r="A1341" s="284"/>
      <c r="B1341" s="483" t="str">
        <f>IF(A1341="","",IF(COUNTIF('B.LT.QR.5.2 LTQR(Bancassurance)'!$B$13:$B$1000,DropDown!$A1341)&gt;=1,"",ROW()-3))</f>
        <v/>
      </c>
      <c r="C1341" s="143" t="str">
        <f t="shared" si="60"/>
        <v>N/A</v>
      </c>
      <c r="E1341" s="284" t="s">
        <v>6215</v>
      </c>
      <c r="F1341" s="483">
        <f>IF(E1341="","",IF(COUNTIF('B.LT.QR.5.3 LTQR(Corp Agencies)'!$B$13:$B$1000,DropDown!$E1341)&gt;=1,"",ROW()-3))</f>
        <v>1338</v>
      </c>
      <c r="G1341" s="143" t="str">
        <f t="shared" si="61"/>
        <v>REGENT GRACE INSURANCE AGENCY CO</v>
      </c>
      <c r="I1341" s="284"/>
      <c r="J1341" s="483" t="str">
        <f>IF(I1341="","",IF(COUNTIF('B.LT.QR.5.4 LTQR(Brokers)'!$B$13:$B$1000,DropDown!$I1341)&gt;=1,"",ROW()-3))</f>
        <v/>
      </c>
      <c r="K1341" s="143" t="str">
        <f t="shared" si="62"/>
        <v>N/A</v>
      </c>
    </row>
    <row r="1342" spans="1:11" ht="15" customHeight="1">
      <c r="A1342" s="284"/>
      <c r="B1342" s="483" t="str">
        <f>IF(A1342="","",IF(COUNTIF('B.LT.QR.5.2 LTQR(Bancassurance)'!$B$13:$B$1000,DropDown!$A1342)&gt;=1,"",ROW()-3))</f>
        <v/>
      </c>
      <c r="C1342" s="143" t="str">
        <f t="shared" si="60"/>
        <v>N/A</v>
      </c>
      <c r="E1342" s="284" t="s">
        <v>6219</v>
      </c>
      <c r="F1342" s="483">
        <f>IF(E1342="","",IF(COUNTIF('B.LT.QR.5.3 LTQR(Corp Agencies)'!$B$13:$B$1000,DropDown!$E1342)&gt;=1,"",ROW()-3))</f>
        <v>1339</v>
      </c>
      <c r="G1342" s="143" t="str">
        <f t="shared" si="61"/>
        <v>REGIN INSURANCE AGENCY LIMITED</v>
      </c>
      <c r="I1342" s="284"/>
      <c r="J1342" s="483" t="str">
        <f>IF(I1342="","",IF(COUNTIF('B.LT.QR.5.4 LTQR(Brokers)'!$B$13:$B$1000,DropDown!$I1342)&gt;=1,"",ROW()-3))</f>
        <v/>
      </c>
      <c r="K1342" s="143" t="str">
        <f t="shared" si="62"/>
        <v>N/A</v>
      </c>
    </row>
    <row r="1343" spans="1:11" ht="15" customHeight="1">
      <c r="A1343" s="284"/>
      <c r="B1343" s="483" t="str">
        <f>IF(A1343="","",IF(COUNTIF('B.LT.QR.5.2 LTQR(Bancassurance)'!$B$13:$B$1000,DropDown!$A1343)&gt;=1,"",ROW()-3))</f>
        <v/>
      </c>
      <c r="C1343" s="143" t="str">
        <f t="shared" si="60"/>
        <v>N/A</v>
      </c>
      <c r="E1343" s="284" t="s">
        <v>3715</v>
      </c>
      <c r="F1343" s="483">
        <f>IF(E1343="","",IF(COUNTIF('B.LT.QR.5.3 LTQR(Corp Agencies)'!$B$13:$B$1000,DropDown!$E1343)&gt;=1,"",ROW()-3))</f>
        <v>1340</v>
      </c>
      <c r="G1343" s="143" t="str">
        <f t="shared" si="61"/>
        <v>REGIONAL INSURANCE AGENCY (HK) LIMITED</v>
      </c>
      <c r="I1343" s="284"/>
      <c r="J1343" s="483" t="str">
        <f>IF(I1343="","",IF(COUNTIF('B.LT.QR.5.4 LTQR(Brokers)'!$B$13:$B$1000,DropDown!$I1343)&gt;=1,"",ROW()-3))</f>
        <v/>
      </c>
      <c r="K1343" s="143" t="str">
        <f t="shared" si="62"/>
        <v>N/A</v>
      </c>
    </row>
    <row r="1344" spans="1:11" ht="15" customHeight="1">
      <c r="A1344" s="284"/>
      <c r="B1344" s="483" t="str">
        <f>IF(A1344="","",IF(COUNTIF('B.LT.QR.5.2 LTQR(Bancassurance)'!$B$13:$B$1000,DropDown!$A1344)&gt;=1,"",ROW()-3))</f>
        <v/>
      </c>
      <c r="C1344" s="143" t="str">
        <f t="shared" si="60"/>
        <v>N/A</v>
      </c>
      <c r="E1344" s="284" t="s">
        <v>5764</v>
      </c>
      <c r="F1344" s="483">
        <f>IF(E1344="","",IF(COUNTIF('B.LT.QR.5.3 LTQR(Corp Agencies)'!$B$13:$B$1000,DropDown!$E1344)&gt;=1,"",ROW()-3))</f>
        <v>1341</v>
      </c>
      <c r="G1344" s="143" t="str">
        <f t="shared" si="61"/>
        <v>REGIONAL INSURANCE MANAGEMENT (INTERNATIONAL) LIMITED</v>
      </c>
      <c r="I1344" s="284"/>
      <c r="J1344" s="483" t="str">
        <f>IF(I1344="","",IF(COUNTIF('B.LT.QR.5.4 LTQR(Brokers)'!$B$13:$B$1000,DropDown!$I1344)&gt;=1,"",ROW()-3))</f>
        <v/>
      </c>
      <c r="K1344" s="143" t="str">
        <f t="shared" si="62"/>
        <v>N/A</v>
      </c>
    </row>
    <row r="1345" spans="1:11" ht="15" customHeight="1">
      <c r="A1345" s="284"/>
      <c r="B1345" s="483" t="str">
        <f>IF(A1345="","",IF(COUNTIF('B.LT.QR.5.2 LTQR(Bancassurance)'!$B$13:$B$1000,DropDown!$A1345)&gt;=1,"",ROW()-3))</f>
        <v/>
      </c>
      <c r="C1345" s="143" t="str">
        <f t="shared" si="60"/>
        <v>N/A</v>
      </c>
      <c r="E1345" s="284" t="s">
        <v>3631</v>
      </c>
      <c r="F1345" s="483">
        <f>IF(E1345="","",IF(COUNTIF('B.LT.QR.5.3 LTQR(Corp Agencies)'!$B$13:$B$1000,DropDown!$E1345)&gt;=1,"",ROW()-3))</f>
        <v>1342</v>
      </c>
      <c r="G1345" s="143" t="str">
        <f t="shared" si="61"/>
        <v>REIN TECH AUTO LTD</v>
      </c>
      <c r="I1345" s="284"/>
      <c r="J1345" s="483" t="str">
        <f>IF(I1345="","",IF(COUNTIF('B.LT.QR.5.4 LTQR(Brokers)'!$B$13:$B$1000,DropDown!$I1345)&gt;=1,"",ROW()-3))</f>
        <v/>
      </c>
      <c r="K1345" s="143" t="str">
        <f t="shared" si="62"/>
        <v>N/A</v>
      </c>
    </row>
    <row r="1346" spans="1:11" ht="15" customHeight="1">
      <c r="A1346" s="284"/>
      <c r="B1346" s="483" t="str">
        <f>IF(A1346="","",IF(COUNTIF('B.LT.QR.5.2 LTQR(Bancassurance)'!$B$13:$B$1000,DropDown!$A1346)&gt;=1,"",ROW()-3))</f>
        <v/>
      </c>
      <c r="C1346" s="143" t="str">
        <f t="shared" si="60"/>
        <v>N/A</v>
      </c>
      <c r="E1346" s="284" t="s">
        <v>5229</v>
      </c>
      <c r="F1346" s="483">
        <f>IF(E1346="","",IF(COUNTIF('B.LT.QR.5.3 LTQR(Corp Agencies)'!$B$13:$B$1000,DropDown!$E1346)&gt;=1,"",ROW()-3))</f>
        <v>1343</v>
      </c>
      <c r="G1346" s="143" t="str">
        <f t="shared" si="61"/>
        <v>RE-JOINT MOTORS CO LTD</v>
      </c>
      <c r="I1346" s="284"/>
      <c r="J1346" s="483" t="str">
        <f>IF(I1346="","",IF(COUNTIF('B.LT.QR.5.4 LTQR(Brokers)'!$B$13:$B$1000,DropDown!$I1346)&gt;=1,"",ROW()-3))</f>
        <v/>
      </c>
      <c r="K1346" s="143" t="str">
        <f t="shared" si="62"/>
        <v>N/A</v>
      </c>
    </row>
    <row r="1347" spans="1:11" ht="15" customHeight="1">
      <c r="A1347" s="284"/>
      <c r="B1347" s="483" t="str">
        <f>IF(A1347="","",IF(COUNTIF('B.LT.QR.5.2 LTQR(Bancassurance)'!$B$13:$B$1000,DropDown!$A1347)&gt;=1,"",ROW()-3))</f>
        <v/>
      </c>
      <c r="C1347" s="143" t="str">
        <f t="shared" si="60"/>
        <v>N/A</v>
      </c>
      <c r="E1347" s="284" t="s">
        <v>5740</v>
      </c>
      <c r="F1347" s="483">
        <f>IF(E1347="","",IF(COUNTIF('B.LT.QR.5.3 LTQR(Corp Agencies)'!$B$13:$B$1000,DropDown!$E1347)&gt;=1,"",ROW()-3))</f>
        <v>1344</v>
      </c>
      <c r="G1347" s="143" t="str">
        <f t="shared" si="61"/>
        <v>RELIABLE UNDERWRITERS</v>
      </c>
      <c r="I1347" s="284"/>
      <c r="J1347" s="483" t="str">
        <f>IF(I1347="","",IF(COUNTIF('B.LT.QR.5.4 LTQR(Brokers)'!$B$13:$B$1000,DropDown!$I1347)&gt;=1,"",ROW()-3))</f>
        <v/>
      </c>
      <c r="K1347" s="143" t="str">
        <f t="shared" si="62"/>
        <v>N/A</v>
      </c>
    </row>
    <row r="1348" spans="1:11" ht="15" customHeight="1">
      <c r="A1348" s="284"/>
      <c r="B1348" s="483" t="str">
        <f>IF(A1348="","",IF(COUNTIF('B.LT.QR.5.2 LTQR(Bancassurance)'!$B$13:$B$1000,DropDown!$A1348)&gt;=1,"",ROW()-3))</f>
        <v/>
      </c>
      <c r="C1348" s="143" t="str">
        <f t="shared" si="60"/>
        <v>N/A</v>
      </c>
      <c r="E1348" s="284" t="s">
        <v>5533</v>
      </c>
      <c r="F1348" s="483">
        <f>IF(E1348="","",IF(COUNTIF('B.LT.QR.5.3 LTQR(Corp Agencies)'!$B$13:$B$1000,DropDown!$E1348)&gt;=1,"",ROW()-3))</f>
        <v>1345</v>
      </c>
      <c r="G1348" s="143" t="str">
        <f t="shared" si="61"/>
        <v>RELIANCE COMPANY</v>
      </c>
      <c r="I1348" s="284"/>
      <c r="J1348" s="483" t="str">
        <f>IF(I1348="","",IF(COUNTIF('B.LT.QR.5.4 LTQR(Brokers)'!$B$13:$B$1000,DropDown!$I1348)&gt;=1,"",ROW()-3))</f>
        <v/>
      </c>
      <c r="K1348" s="143" t="str">
        <f t="shared" si="62"/>
        <v>N/A</v>
      </c>
    </row>
    <row r="1349" spans="1:11" ht="15" customHeight="1">
      <c r="A1349" s="284"/>
      <c r="B1349" s="483" t="str">
        <f>IF(A1349="","",IF(COUNTIF('B.LT.QR.5.2 LTQR(Bancassurance)'!$B$13:$B$1000,DropDown!$A1349)&gt;=1,"",ROW()-3))</f>
        <v/>
      </c>
      <c r="C1349" s="143" t="str">
        <f t="shared" ref="C1349:C1412" si="63">IF(ROW(A1349)-ROW(A$4)+1&gt;COUNT(B$4:B$2002),"N/A",INDEX($A$4:$A$2002,SMALL($B$4:$B$2002,1+ROW(A1349)-ROW(A$4))))</f>
        <v>N/A</v>
      </c>
      <c r="E1349" s="284" t="s">
        <v>5659</v>
      </c>
      <c r="F1349" s="483">
        <f>IF(E1349="","",IF(COUNTIF('B.LT.QR.5.3 LTQR(Corp Agencies)'!$B$13:$B$1000,DropDown!$E1349)&gt;=1,"",ROW()-3))</f>
        <v>1346</v>
      </c>
      <c r="G1349" s="143" t="str">
        <f t="shared" ref="G1349:G1412" si="64">IF(ROW(E1349)-ROW(E$4)+1&gt;COUNT(F$4:F$2002),"N/A",INDEX($E$4:$E$2002,SMALL($F$4:$F$2002,1+ROW(E1349)-ROW(E$4))))</f>
        <v>RELIANCE INSURANCE CONSULTANTS CO</v>
      </c>
      <c r="I1349" s="284"/>
      <c r="J1349" s="483" t="str">
        <f>IF(I1349="","",IF(COUNTIF('B.LT.QR.5.4 LTQR(Brokers)'!$B$13:$B$1000,DropDown!$I1349)&gt;=1,"",ROW()-3))</f>
        <v/>
      </c>
      <c r="K1349" s="143" t="str">
        <f t="shared" ref="K1349:K1412" si="65">IF(ROW(I1349)-ROW(I$4)+1&gt;COUNT(J$4:J$2002),"N/A",INDEX($I$4:$I$2002,SMALL($J$4:$J$2002,1+ROW(I1349)-ROW(I$4))))</f>
        <v>N/A</v>
      </c>
    </row>
    <row r="1350" spans="1:11" ht="15" customHeight="1">
      <c r="A1350" s="284"/>
      <c r="B1350" s="483" t="str">
        <f>IF(A1350="","",IF(COUNTIF('B.LT.QR.5.2 LTQR(Bancassurance)'!$B$13:$B$1000,DropDown!$A1350)&gt;=1,"",ROW()-3))</f>
        <v/>
      </c>
      <c r="C1350" s="143" t="str">
        <f t="shared" si="63"/>
        <v>N/A</v>
      </c>
      <c r="E1350" s="284" t="s">
        <v>5982</v>
      </c>
      <c r="F1350" s="483">
        <f>IF(E1350="","",IF(COUNTIF('B.LT.QR.5.3 LTQR(Corp Agencies)'!$B$13:$B$1000,DropDown!$E1350)&gt;=1,"",ROW()-3))</f>
        <v>1347</v>
      </c>
      <c r="G1350" s="143" t="str">
        <f t="shared" si="64"/>
        <v>RELIANCE MOTORS LIMITED</v>
      </c>
      <c r="I1350" s="284"/>
      <c r="J1350" s="483" t="str">
        <f>IF(I1350="","",IF(COUNTIF('B.LT.QR.5.4 LTQR(Brokers)'!$B$13:$B$1000,DropDown!$I1350)&gt;=1,"",ROW()-3))</f>
        <v/>
      </c>
      <c r="K1350" s="143" t="str">
        <f t="shared" si="65"/>
        <v>N/A</v>
      </c>
    </row>
    <row r="1351" spans="1:11" ht="15" customHeight="1">
      <c r="A1351" s="284"/>
      <c r="B1351" s="483" t="str">
        <f>IF(A1351="","",IF(COUNTIF('B.LT.QR.5.2 LTQR(Bancassurance)'!$B$13:$B$1000,DropDown!$A1351)&gt;=1,"",ROW()-3))</f>
        <v/>
      </c>
      <c r="C1351" s="143" t="str">
        <f t="shared" si="63"/>
        <v>N/A</v>
      </c>
      <c r="E1351" s="284" t="s">
        <v>5609</v>
      </c>
      <c r="F1351" s="483">
        <f>IF(E1351="","",IF(COUNTIF('B.LT.QR.5.3 LTQR(Corp Agencies)'!$B$13:$B$1000,DropDown!$E1351)&gt;=1,"",ROW()-3))</f>
        <v>1348</v>
      </c>
      <c r="G1351" s="143" t="str">
        <f t="shared" si="64"/>
        <v>RICARDO LAI &amp; CO LTD</v>
      </c>
      <c r="I1351" s="284"/>
      <c r="J1351" s="483" t="str">
        <f>IF(I1351="","",IF(COUNTIF('B.LT.QR.5.4 LTQR(Brokers)'!$B$13:$B$1000,DropDown!$I1351)&gt;=1,"",ROW()-3))</f>
        <v/>
      </c>
      <c r="K1351" s="143" t="str">
        <f t="shared" si="65"/>
        <v>N/A</v>
      </c>
    </row>
    <row r="1352" spans="1:11" ht="15" customHeight="1">
      <c r="A1352" s="284"/>
      <c r="B1352" s="483" t="str">
        <f>IF(A1352="","",IF(COUNTIF('B.LT.QR.5.2 LTQR(Bancassurance)'!$B$13:$B$1000,DropDown!$A1352)&gt;=1,"",ROW()-3))</f>
        <v/>
      </c>
      <c r="C1352" s="143" t="str">
        <f t="shared" si="63"/>
        <v>N/A</v>
      </c>
      <c r="E1352" s="284" t="s">
        <v>3667</v>
      </c>
      <c r="F1352" s="483">
        <f>IF(E1352="","",IF(COUNTIF('B.LT.QR.5.3 LTQR(Corp Agencies)'!$B$13:$B$1000,DropDown!$E1352)&gt;=1,"",ROW()-3))</f>
        <v>1349</v>
      </c>
      <c r="G1352" s="143" t="str">
        <f t="shared" si="64"/>
        <v>RICH POWER CONSULTANTS LIMITED</v>
      </c>
      <c r="I1352" s="284"/>
      <c r="J1352" s="483" t="str">
        <f>IF(I1352="","",IF(COUNTIF('B.LT.QR.5.4 LTQR(Brokers)'!$B$13:$B$1000,DropDown!$I1352)&gt;=1,"",ROW()-3))</f>
        <v/>
      </c>
      <c r="K1352" s="143" t="str">
        <f t="shared" si="65"/>
        <v>N/A</v>
      </c>
    </row>
    <row r="1353" spans="1:11" ht="15" customHeight="1">
      <c r="A1353" s="284"/>
      <c r="B1353" s="483" t="str">
        <f>IF(A1353="","",IF(COUNTIF('B.LT.QR.5.2 LTQR(Bancassurance)'!$B$13:$B$1000,DropDown!$A1353)&gt;=1,"",ROW()-3))</f>
        <v/>
      </c>
      <c r="C1353" s="143" t="str">
        <f t="shared" si="63"/>
        <v>N/A</v>
      </c>
      <c r="E1353" s="284" t="s">
        <v>5285</v>
      </c>
      <c r="F1353" s="483">
        <f>IF(E1353="","",IF(COUNTIF('B.LT.QR.5.3 LTQR(Corp Agencies)'!$B$13:$B$1000,DropDown!$E1353)&gt;=1,"",ROW()-3))</f>
        <v>1350</v>
      </c>
      <c r="G1353" s="143" t="str">
        <f t="shared" si="64"/>
        <v>RICHARD &amp; PATERSON INSURANCE AGENCIES LTD</v>
      </c>
      <c r="I1353" s="284"/>
      <c r="J1353" s="483" t="str">
        <f>IF(I1353="","",IF(COUNTIF('B.LT.QR.5.4 LTQR(Brokers)'!$B$13:$B$1000,DropDown!$I1353)&gt;=1,"",ROW()-3))</f>
        <v/>
      </c>
      <c r="K1353" s="143" t="str">
        <f t="shared" si="65"/>
        <v>N/A</v>
      </c>
    </row>
    <row r="1354" spans="1:11" ht="15" customHeight="1">
      <c r="A1354" s="284"/>
      <c r="B1354" s="483" t="str">
        <f>IF(A1354="","",IF(COUNTIF('B.LT.QR.5.2 LTQR(Bancassurance)'!$B$13:$B$1000,DropDown!$A1354)&gt;=1,"",ROW()-3))</f>
        <v/>
      </c>
      <c r="C1354" s="143" t="str">
        <f t="shared" si="63"/>
        <v>N/A</v>
      </c>
      <c r="E1354" s="284" t="s">
        <v>6190</v>
      </c>
      <c r="F1354" s="483">
        <f>IF(E1354="","",IF(COUNTIF('B.LT.QR.5.3 LTQR(Corp Agencies)'!$B$13:$B$1000,DropDown!$E1354)&gt;=1,"",ROW()-3))</f>
        <v>1351</v>
      </c>
      <c r="G1354" s="143" t="str">
        <f t="shared" si="64"/>
        <v>RICHBURG MOTORS TRADING CO O/B RICHBURG CORPORATION LIMITED</v>
      </c>
      <c r="I1354" s="284"/>
      <c r="J1354" s="483" t="str">
        <f>IF(I1354="","",IF(COUNTIF('B.LT.QR.5.4 LTQR(Brokers)'!$B$13:$B$1000,DropDown!$I1354)&gt;=1,"",ROW()-3))</f>
        <v/>
      </c>
      <c r="K1354" s="143" t="str">
        <f t="shared" si="65"/>
        <v>N/A</v>
      </c>
    </row>
    <row r="1355" spans="1:11" ht="15" customHeight="1">
      <c r="A1355" s="284"/>
      <c r="B1355" s="483" t="str">
        <f>IF(A1355="","",IF(COUNTIF('B.LT.QR.5.2 LTQR(Bancassurance)'!$B$13:$B$1000,DropDown!$A1355)&gt;=1,"",ROW()-3))</f>
        <v/>
      </c>
      <c r="C1355" s="143" t="str">
        <f t="shared" si="63"/>
        <v>N/A</v>
      </c>
      <c r="E1355" s="284" t="s">
        <v>3705</v>
      </c>
      <c r="F1355" s="483">
        <f>IF(E1355="","",IF(COUNTIF('B.LT.QR.5.3 LTQR(Corp Agencies)'!$B$13:$B$1000,DropDown!$E1355)&gt;=1,"",ROW()-3))</f>
        <v>1352</v>
      </c>
      <c r="G1355" s="143" t="str">
        <f t="shared" si="64"/>
        <v>RICKY TSE &amp; CO LTD</v>
      </c>
      <c r="I1355" s="284"/>
      <c r="J1355" s="483" t="str">
        <f>IF(I1355="","",IF(COUNTIF('B.LT.QR.5.4 LTQR(Brokers)'!$B$13:$B$1000,DropDown!$I1355)&gt;=1,"",ROW()-3))</f>
        <v/>
      </c>
      <c r="K1355" s="143" t="str">
        <f t="shared" si="65"/>
        <v>N/A</v>
      </c>
    </row>
    <row r="1356" spans="1:11" ht="15" customHeight="1">
      <c r="A1356" s="284"/>
      <c r="B1356" s="483" t="str">
        <f>IF(A1356="","",IF(COUNTIF('B.LT.QR.5.2 LTQR(Bancassurance)'!$B$13:$B$1000,DropDown!$A1356)&gt;=1,"",ROW()-3))</f>
        <v/>
      </c>
      <c r="C1356" s="143" t="str">
        <f t="shared" si="63"/>
        <v>N/A</v>
      </c>
      <c r="E1356" s="284" t="s">
        <v>6221</v>
      </c>
      <c r="F1356" s="483">
        <f>IF(E1356="","",IF(COUNTIF('B.LT.QR.5.3 LTQR(Corp Agencies)'!$B$13:$B$1000,DropDown!$E1356)&gt;=1,"",ROW()-3))</f>
        <v>1353</v>
      </c>
      <c r="G1356" s="143" t="str">
        <f t="shared" si="64"/>
        <v>RICO &amp; COMPANY</v>
      </c>
      <c r="I1356" s="284"/>
      <c r="J1356" s="483" t="str">
        <f>IF(I1356="","",IF(COUNTIF('B.LT.QR.5.4 LTQR(Brokers)'!$B$13:$B$1000,DropDown!$I1356)&gt;=1,"",ROW()-3))</f>
        <v/>
      </c>
      <c r="K1356" s="143" t="str">
        <f t="shared" si="65"/>
        <v>N/A</v>
      </c>
    </row>
    <row r="1357" spans="1:11" ht="15" customHeight="1">
      <c r="A1357" s="284"/>
      <c r="B1357" s="483" t="str">
        <f>IF(A1357="","",IF(COUNTIF('B.LT.QR.5.2 LTQR(Bancassurance)'!$B$13:$B$1000,DropDown!$A1357)&gt;=1,"",ROW()-3))</f>
        <v/>
      </c>
      <c r="C1357" s="143" t="str">
        <f t="shared" si="63"/>
        <v>N/A</v>
      </c>
      <c r="E1357" s="284" t="s">
        <v>5431</v>
      </c>
      <c r="F1357" s="483">
        <f>IF(E1357="","",IF(COUNTIF('B.LT.QR.5.3 LTQR(Corp Agencies)'!$B$13:$B$1000,DropDown!$E1357)&gt;=1,"",ROW()-3))</f>
        <v>1354</v>
      </c>
      <c r="G1357" s="143" t="str">
        <f t="shared" si="64"/>
        <v>RICO INSURANCE CONSULTANTS</v>
      </c>
      <c r="I1357" s="284"/>
      <c r="J1357" s="483" t="str">
        <f>IF(I1357="","",IF(COUNTIF('B.LT.QR.5.4 LTQR(Brokers)'!$B$13:$B$1000,DropDown!$I1357)&gt;=1,"",ROW()-3))</f>
        <v/>
      </c>
      <c r="K1357" s="143" t="str">
        <f t="shared" si="65"/>
        <v>N/A</v>
      </c>
    </row>
    <row r="1358" spans="1:11" ht="15" customHeight="1">
      <c r="A1358" s="284"/>
      <c r="B1358" s="483" t="str">
        <f>IF(A1358="","",IF(COUNTIF('B.LT.QR.5.2 LTQR(Bancassurance)'!$B$13:$B$1000,DropDown!$A1358)&gt;=1,"",ROW()-3))</f>
        <v/>
      </c>
      <c r="C1358" s="143" t="str">
        <f t="shared" si="63"/>
        <v>N/A</v>
      </c>
      <c r="E1358" s="284" t="s">
        <v>4233</v>
      </c>
      <c r="F1358" s="483">
        <f>IF(E1358="","",IF(COUNTIF('B.LT.QR.5.3 LTQR(Corp Agencies)'!$B$13:$B$1000,DropDown!$E1358)&gt;=1,"",ROW()-3))</f>
        <v>1355</v>
      </c>
      <c r="G1358" s="143" t="str">
        <f t="shared" si="64"/>
        <v>RIGHT-THINK INSURANCE AGENCY LIMITED</v>
      </c>
      <c r="I1358" s="284"/>
      <c r="J1358" s="483" t="str">
        <f>IF(I1358="","",IF(COUNTIF('B.LT.QR.5.4 LTQR(Brokers)'!$B$13:$B$1000,DropDown!$I1358)&gt;=1,"",ROW()-3))</f>
        <v/>
      </c>
      <c r="K1358" s="143" t="str">
        <f t="shared" si="65"/>
        <v>N/A</v>
      </c>
    </row>
    <row r="1359" spans="1:11" ht="15" customHeight="1">
      <c r="A1359" s="284"/>
      <c r="B1359" s="483" t="str">
        <f>IF(A1359="","",IF(COUNTIF('B.LT.QR.5.2 LTQR(Bancassurance)'!$B$13:$B$1000,DropDown!$A1359)&gt;=1,"",ROW()-3))</f>
        <v/>
      </c>
      <c r="C1359" s="143" t="str">
        <f t="shared" si="63"/>
        <v>N/A</v>
      </c>
      <c r="E1359" s="284" t="s">
        <v>3649</v>
      </c>
      <c r="F1359" s="483">
        <f>IF(E1359="","",IF(COUNTIF('B.LT.QR.5.3 LTQR(Corp Agencies)'!$B$13:$B$1000,DropDown!$E1359)&gt;=1,"",ROW()-3))</f>
        <v>1356</v>
      </c>
      <c r="G1359" s="143" t="str">
        <f t="shared" si="64"/>
        <v>RIGHTWAY INSURANCE AGENCY LTD</v>
      </c>
      <c r="I1359" s="284"/>
      <c r="J1359" s="483" t="str">
        <f>IF(I1359="","",IF(COUNTIF('B.LT.QR.5.4 LTQR(Brokers)'!$B$13:$B$1000,DropDown!$I1359)&gt;=1,"",ROW()-3))</f>
        <v/>
      </c>
      <c r="K1359" s="143" t="str">
        <f t="shared" si="65"/>
        <v>N/A</v>
      </c>
    </row>
    <row r="1360" spans="1:11" ht="15" customHeight="1">
      <c r="A1360" s="284"/>
      <c r="B1360" s="483" t="str">
        <f>IF(A1360="","",IF(COUNTIF('B.LT.QR.5.2 LTQR(Bancassurance)'!$B$13:$B$1000,DropDown!$A1360)&gt;=1,"",ROW()-3))</f>
        <v/>
      </c>
      <c r="C1360" s="143" t="str">
        <f t="shared" si="63"/>
        <v>N/A</v>
      </c>
      <c r="E1360" s="284" t="s">
        <v>6349</v>
      </c>
      <c r="F1360" s="483">
        <f>IF(E1360="","",IF(COUNTIF('B.LT.QR.5.3 LTQR(Corp Agencies)'!$B$13:$B$1000,DropDown!$E1360)&gt;=1,"",ROW()-3))</f>
        <v>1357</v>
      </c>
      <c r="G1360" s="143" t="str">
        <f t="shared" si="64"/>
        <v>RIGHTWAY MOTORS TRADING CO O/B NEWJAP INV'T LTD</v>
      </c>
      <c r="I1360" s="284"/>
      <c r="J1360" s="483" t="str">
        <f>IF(I1360="","",IF(COUNTIF('B.LT.QR.5.4 LTQR(Brokers)'!$B$13:$B$1000,DropDown!$I1360)&gt;=1,"",ROW()-3))</f>
        <v/>
      </c>
      <c r="K1360" s="143" t="str">
        <f t="shared" si="65"/>
        <v>N/A</v>
      </c>
    </row>
    <row r="1361" spans="1:11" ht="15" customHeight="1">
      <c r="A1361" s="284"/>
      <c r="B1361" s="483" t="str">
        <f>IF(A1361="","",IF(COUNTIF('B.LT.QR.5.2 LTQR(Bancassurance)'!$B$13:$B$1000,DropDown!$A1361)&gt;=1,"",ROW()-3))</f>
        <v/>
      </c>
      <c r="C1361" s="143" t="str">
        <f t="shared" si="63"/>
        <v>N/A</v>
      </c>
      <c r="E1361" s="284" t="s">
        <v>3657</v>
      </c>
      <c r="F1361" s="483">
        <f>IF(E1361="","",IF(COUNTIF('B.LT.QR.5.3 LTQR(Corp Agencies)'!$B$13:$B$1000,DropDown!$E1361)&gt;=1,"",ROW()-3))</f>
        <v>1358</v>
      </c>
      <c r="G1361" s="143" t="str">
        <f t="shared" si="64"/>
        <v>RIS &amp; CO</v>
      </c>
      <c r="I1361" s="284"/>
      <c r="J1361" s="483" t="str">
        <f>IF(I1361="","",IF(COUNTIF('B.LT.QR.5.4 LTQR(Brokers)'!$B$13:$B$1000,DropDown!$I1361)&gt;=1,"",ROW()-3))</f>
        <v/>
      </c>
      <c r="K1361" s="143" t="str">
        <f t="shared" si="65"/>
        <v>N/A</v>
      </c>
    </row>
    <row r="1362" spans="1:11" ht="15" customHeight="1">
      <c r="A1362" s="284"/>
      <c r="B1362" s="483" t="str">
        <f>IF(A1362="","",IF(COUNTIF('B.LT.QR.5.2 LTQR(Bancassurance)'!$B$13:$B$1000,DropDown!$A1362)&gt;=1,"",ROW()-3))</f>
        <v/>
      </c>
      <c r="C1362" s="143" t="str">
        <f t="shared" si="63"/>
        <v>N/A</v>
      </c>
      <c r="E1362" s="284" t="s">
        <v>6257</v>
      </c>
      <c r="F1362" s="483">
        <f>IF(E1362="","",IF(COUNTIF('B.LT.QR.5.3 LTQR(Corp Agencies)'!$B$13:$B$1000,DropDown!$E1362)&gt;=1,"",ROW()-3))</f>
        <v>1359</v>
      </c>
      <c r="G1362" s="143" t="str">
        <f t="shared" si="64"/>
        <v>RISEFUL INSURANCE AGENCY LTD</v>
      </c>
      <c r="I1362" s="284"/>
      <c r="J1362" s="483" t="str">
        <f>IF(I1362="","",IF(COUNTIF('B.LT.QR.5.4 LTQR(Brokers)'!$B$13:$B$1000,DropDown!$I1362)&gt;=1,"",ROW()-3))</f>
        <v/>
      </c>
      <c r="K1362" s="143" t="str">
        <f t="shared" si="65"/>
        <v>N/A</v>
      </c>
    </row>
    <row r="1363" spans="1:11" ht="15" customHeight="1">
      <c r="A1363" s="284"/>
      <c r="B1363" s="483" t="str">
        <f>IF(A1363="","",IF(COUNTIF('B.LT.QR.5.2 LTQR(Bancassurance)'!$B$13:$B$1000,DropDown!$A1363)&gt;=1,"",ROW()-3))</f>
        <v/>
      </c>
      <c r="C1363" s="143" t="str">
        <f t="shared" si="63"/>
        <v>N/A</v>
      </c>
      <c r="E1363" s="284" t="s">
        <v>6239</v>
      </c>
      <c r="F1363" s="483">
        <f>IF(E1363="","",IF(COUNTIF('B.LT.QR.5.3 LTQR(Corp Agencies)'!$B$13:$B$1000,DropDown!$E1363)&gt;=1,"",ROW()-3))</f>
        <v>1360</v>
      </c>
      <c r="G1363" s="143" t="str">
        <f t="shared" si="64"/>
        <v>RISEFUL INSURANCE CONSULTANTS LIMITED</v>
      </c>
      <c r="I1363" s="284"/>
      <c r="J1363" s="483" t="str">
        <f>IF(I1363="","",IF(COUNTIF('B.LT.QR.5.4 LTQR(Brokers)'!$B$13:$B$1000,DropDown!$I1363)&gt;=1,"",ROW()-3))</f>
        <v/>
      </c>
      <c r="K1363" s="143" t="str">
        <f t="shared" si="65"/>
        <v>N/A</v>
      </c>
    </row>
    <row r="1364" spans="1:11" ht="15" customHeight="1">
      <c r="A1364" s="284"/>
      <c r="B1364" s="483" t="str">
        <f>IF(A1364="","",IF(COUNTIF('B.LT.QR.5.2 LTQR(Bancassurance)'!$B$13:$B$1000,DropDown!$A1364)&gt;=1,"",ROW()-3))</f>
        <v/>
      </c>
      <c r="C1364" s="143" t="str">
        <f t="shared" si="63"/>
        <v>N/A</v>
      </c>
      <c r="E1364" s="284" t="s">
        <v>6243</v>
      </c>
      <c r="F1364" s="483">
        <f>IF(E1364="","",IF(COUNTIF('B.LT.QR.5.3 LTQR(Corp Agencies)'!$B$13:$B$1000,DropDown!$E1364)&gt;=1,"",ROW()-3))</f>
        <v>1361</v>
      </c>
      <c r="G1364" s="143" t="str">
        <f t="shared" si="64"/>
        <v>RISEFUL INSURANCE SERVICES LTD</v>
      </c>
      <c r="I1364" s="284"/>
      <c r="J1364" s="483" t="str">
        <f>IF(I1364="","",IF(COUNTIF('B.LT.QR.5.4 LTQR(Brokers)'!$B$13:$B$1000,DropDown!$I1364)&gt;=1,"",ROW()-3))</f>
        <v/>
      </c>
      <c r="K1364" s="143" t="str">
        <f t="shared" si="65"/>
        <v>N/A</v>
      </c>
    </row>
    <row r="1365" spans="1:11" ht="15" customHeight="1">
      <c r="A1365" s="284"/>
      <c r="B1365" s="483" t="str">
        <f>IF(A1365="","",IF(COUNTIF('B.LT.QR.5.2 LTQR(Bancassurance)'!$B$13:$B$1000,DropDown!$A1365)&gt;=1,"",ROW()-3))</f>
        <v/>
      </c>
      <c r="C1365" s="143" t="str">
        <f t="shared" si="63"/>
        <v>N/A</v>
      </c>
      <c r="E1365" s="284" t="s">
        <v>2940</v>
      </c>
      <c r="F1365" s="483">
        <f>IF(E1365="","",IF(COUNTIF('B.LT.QR.5.3 LTQR(Corp Agencies)'!$B$13:$B$1000,DropDown!$E1365)&gt;=1,"",ROW()-3))</f>
        <v>1362</v>
      </c>
      <c r="G1365" s="143" t="str">
        <f t="shared" si="64"/>
        <v>RISING BRIGHT INSURANCE AGENCY</v>
      </c>
      <c r="I1365" s="284"/>
      <c r="J1365" s="483" t="str">
        <f>IF(I1365="","",IF(COUNTIF('B.LT.QR.5.4 LTQR(Brokers)'!$B$13:$B$1000,DropDown!$I1365)&gt;=1,"",ROW()-3))</f>
        <v/>
      </c>
      <c r="K1365" s="143" t="str">
        <f t="shared" si="65"/>
        <v>N/A</v>
      </c>
    </row>
    <row r="1366" spans="1:11" ht="15" customHeight="1">
      <c r="A1366" s="284"/>
      <c r="B1366" s="483" t="str">
        <f>IF(A1366="","",IF(COUNTIF('B.LT.QR.5.2 LTQR(Bancassurance)'!$B$13:$B$1000,DropDown!$A1366)&gt;=1,"",ROW()-3))</f>
        <v/>
      </c>
      <c r="C1366" s="143" t="str">
        <f t="shared" si="63"/>
        <v>N/A</v>
      </c>
      <c r="E1366" s="284" t="s">
        <v>5826</v>
      </c>
      <c r="F1366" s="483">
        <f>IF(E1366="","",IF(COUNTIF('B.LT.QR.5.3 LTQR(Corp Agencies)'!$B$13:$B$1000,DropDown!$E1366)&gt;=1,"",ROW()-3))</f>
        <v>1363</v>
      </c>
      <c r="G1366" s="143" t="str">
        <f t="shared" si="64"/>
        <v>RISING BRIGHT LTD</v>
      </c>
      <c r="I1366" s="284"/>
      <c r="J1366" s="483" t="str">
        <f>IF(I1366="","",IF(COUNTIF('B.LT.QR.5.4 LTQR(Brokers)'!$B$13:$B$1000,DropDown!$I1366)&gt;=1,"",ROW()-3))</f>
        <v/>
      </c>
      <c r="K1366" s="143" t="str">
        <f t="shared" si="65"/>
        <v>N/A</v>
      </c>
    </row>
    <row r="1367" spans="1:11" ht="15" customHeight="1">
      <c r="A1367" s="284"/>
      <c r="B1367" s="483" t="str">
        <f>IF(A1367="","",IF(COUNTIF('B.LT.QR.5.2 LTQR(Bancassurance)'!$B$13:$B$1000,DropDown!$A1367)&gt;=1,"",ROW()-3))</f>
        <v/>
      </c>
      <c r="C1367" s="143" t="str">
        <f t="shared" si="63"/>
        <v>N/A</v>
      </c>
      <c r="E1367" s="284" t="s">
        <v>3663</v>
      </c>
      <c r="F1367" s="483">
        <f>IF(E1367="","",IF(COUNTIF('B.LT.QR.5.3 LTQR(Corp Agencies)'!$B$13:$B$1000,DropDown!$E1367)&gt;=1,"",ROW()-3))</f>
        <v>1364</v>
      </c>
      <c r="G1367" s="143" t="str">
        <f t="shared" si="64"/>
        <v>RISING SUN MOTORS LIMITED</v>
      </c>
      <c r="I1367" s="284"/>
      <c r="J1367" s="483" t="str">
        <f>IF(I1367="","",IF(COUNTIF('B.LT.QR.5.4 LTQR(Brokers)'!$B$13:$B$1000,DropDown!$I1367)&gt;=1,"",ROW()-3))</f>
        <v/>
      </c>
      <c r="K1367" s="143" t="str">
        <f t="shared" si="65"/>
        <v>N/A</v>
      </c>
    </row>
    <row r="1368" spans="1:11" ht="15" customHeight="1">
      <c r="A1368" s="284"/>
      <c r="B1368" s="483" t="str">
        <f>IF(A1368="","",IF(COUNTIF('B.LT.QR.5.2 LTQR(Bancassurance)'!$B$13:$B$1000,DropDown!$A1368)&gt;=1,"",ROW()-3))</f>
        <v/>
      </c>
      <c r="C1368" s="143" t="str">
        <f t="shared" si="63"/>
        <v>N/A</v>
      </c>
      <c r="E1368" s="284" t="s">
        <v>4953</v>
      </c>
      <c r="F1368" s="483">
        <f>IF(E1368="","",IF(COUNTIF('B.LT.QR.5.3 LTQR(Corp Agencies)'!$B$13:$B$1000,DropDown!$E1368)&gt;=1,"",ROW()-3))</f>
        <v>1365</v>
      </c>
      <c r="G1368" s="143" t="str">
        <f t="shared" si="64"/>
        <v>RITA INSURANCE AGENCY COMPANY LTD</v>
      </c>
      <c r="I1368" s="284"/>
      <c r="J1368" s="483" t="str">
        <f>IF(I1368="","",IF(COUNTIF('B.LT.QR.5.4 LTQR(Brokers)'!$B$13:$B$1000,DropDown!$I1368)&gt;=1,"",ROW()-3))</f>
        <v/>
      </c>
      <c r="K1368" s="143" t="str">
        <f t="shared" si="65"/>
        <v>N/A</v>
      </c>
    </row>
    <row r="1369" spans="1:11" ht="15" customHeight="1">
      <c r="A1369" s="284"/>
      <c r="B1369" s="483" t="str">
        <f>IF(A1369="","",IF(COUNTIF('B.LT.QR.5.2 LTQR(Bancassurance)'!$B$13:$B$1000,DropDown!$A1369)&gt;=1,"",ROW()-3))</f>
        <v/>
      </c>
      <c r="C1369" s="143" t="str">
        <f t="shared" si="63"/>
        <v>N/A</v>
      </c>
      <c r="E1369" s="284" t="s">
        <v>4303</v>
      </c>
      <c r="F1369" s="483">
        <f>IF(E1369="","",IF(COUNTIF('B.LT.QR.5.3 LTQR(Corp Agencies)'!$B$13:$B$1000,DropDown!$E1369)&gt;=1,"",ROW()-3))</f>
        <v>1366</v>
      </c>
      <c r="G1369" s="143" t="str">
        <f t="shared" si="64"/>
        <v>RIVA INSURANCE AGENCY CO.</v>
      </c>
      <c r="I1369" s="284"/>
      <c r="J1369" s="483" t="str">
        <f>IF(I1369="","",IF(COUNTIF('B.LT.QR.5.4 LTQR(Brokers)'!$B$13:$B$1000,DropDown!$I1369)&gt;=1,"",ROW()-3))</f>
        <v/>
      </c>
      <c r="K1369" s="143" t="str">
        <f t="shared" si="65"/>
        <v>N/A</v>
      </c>
    </row>
    <row r="1370" spans="1:11" ht="15" customHeight="1">
      <c r="A1370" s="284"/>
      <c r="B1370" s="483" t="str">
        <f>IF(A1370="","",IF(COUNTIF('B.LT.QR.5.2 LTQR(Bancassurance)'!$B$13:$B$1000,DropDown!$A1370)&gt;=1,"",ROW()-3))</f>
        <v/>
      </c>
      <c r="C1370" s="143" t="str">
        <f t="shared" si="63"/>
        <v>N/A</v>
      </c>
      <c r="E1370" s="284" t="s">
        <v>6201</v>
      </c>
      <c r="F1370" s="483">
        <f>IF(E1370="","",IF(COUNTIF('B.LT.QR.5.3 LTQR(Corp Agencies)'!$B$13:$B$1000,DropDown!$E1370)&gt;=1,"",ROW()-3))</f>
        <v>1367</v>
      </c>
      <c r="G1370" s="143" t="str">
        <f t="shared" si="64"/>
        <v>RIVA INSURANCE AGENTS COMPANY LTD</v>
      </c>
      <c r="I1370" s="284"/>
      <c r="J1370" s="483" t="str">
        <f>IF(I1370="","",IF(COUNTIF('B.LT.QR.5.4 LTQR(Brokers)'!$B$13:$B$1000,DropDown!$I1370)&gt;=1,"",ROW()-3))</f>
        <v/>
      </c>
      <c r="K1370" s="143" t="str">
        <f t="shared" si="65"/>
        <v>N/A</v>
      </c>
    </row>
    <row r="1371" spans="1:11" ht="15" customHeight="1">
      <c r="A1371" s="284"/>
      <c r="B1371" s="483" t="str">
        <f>IF(A1371="","",IF(COUNTIF('B.LT.QR.5.2 LTQR(Bancassurance)'!$B$13:$B$1000,DropDown!$A1371)&gt;=1,"",ROW()-3))</f>
        <v/>
      </c>
      <c r="C1371" s="143" t="str">
        <f t="shared" si="63"/>
        <v>N/A</v>
      </c>
      <c r="E1371" s="284" t="s">
        <v>5758</v>
      </c>
      <c r="F1371" s="483">
        <f>IF(E1371="","",IF(COUNTIF('B.LT.QR.5.3 LTQR(Corp Agencies)'!$B$13:$B$1000,DropDown!$E1371)&gt;=1,"",ROW()-3))</f>
        <v>1368</v>
      </c>
      <c r="G1371" s="143" t="str">
        <f t="shared" si="64"/>
        <v>RIVER INSURANCE MANAGEMENT LTD</v>
      </c>
      <c r="I1371" s="284"/>
      <c r="J1371" s="483" t="str">
        <f>IF(I1371="","",IF(COUNTIF('B.LT.QR.5.4 LTQR(Brokers)'!$B$13:$B$1000,DropDown!$I1371)&gt;=1,"",ROW()-3))</f>
        <v/>
      </c>
      <c r="K1371" s="143" t="str">
        <f t="shared" si="65"/>
        <v>N/A</v>
      </c>
    </row>
    <row r="1372" spans="1:11" ht="15" customHeight="1">
      <c r="A1372" s="284"/>
      <c r="B1372" s="483" t="str">
        <f>IF(A1372="","",IF(COUNTIF('B.LT.QR.5.2 LTQR(Bancassurance)'!$B$13:$B$1000,DropDown!$A1372)&gt;=1,"",ROW()-3))</f>
        <v/>
      </c>
      <c r="C1372" s="143" t="str">
        <f t="shared" si="63"/>
        <v>N/A</v>
      </c>
      <c r="E1372" s="284" t="s">
        <v>4521</v>
      </c>
      <c r="F1372" s="483">
        <f>IF(E1372="","",IF(COUNTIF('B.LT.QR.5.3 LTQR(Corp Agencies)'!$B$13:$B$1000,DropDown!$E1372)&gt;=1,"",ROW()-3))</f>
        <v>1369</v>
      </c>
      <c r="G1372" s="143" t="str">
        <f t="shared" si="64"/>
        <v>RIVERKING HOLDINGS LIMITED</v>
      </c>
      <c r="I1372" s="284"/>
      <c r="J1372" s="483" t="str">
        <f>IF(I1372="","",IF(COUNTIF('B.LT.QR.5.4 LTQR(Brokers)'!$B$13:$B$1000,DropDown!$I1372)&gt;=1,"",ROW()-3))</f>
        <v/>
      </c>
      <c r="K1372" s="143" t="str">
        <f t="shared" si="65"/>
        <v>N/A</v>
      </c>
    </row>
    <row r="1373" spans="1:11" ht="15" customHeight="1">
      <c r="A1373" s="284"/>
      <c r="B1373" s="483" t="str">
        <f>IF(A1373="","",IF(COUNTIF('B.LT.QR.5.2 LTQR(Bancassurance)'!$B$13:$B$1000,DropDown!$A1373)&gt;=1,"",ROW()-3))</f>
        <v/>
      </c>
      <c r="C1373" s="143" t="str">
        <f t="shared" si="63"/>
        <v>N/A</v>
      </c>
      <c r="E1373" s="284" t="s">
        <v>2888</v>
      </c>
      <c r="F1373" s="483">
        <f>IF(E1373="","",IF(COUNTIF('B.LT.QR.5.3 LTQR(Corp Agencies)'!$B$13:$B$1000,DropDown!$E1373)&gt;=1,"",ROW()-3))</f>
        <v>1370</v>
      </c>
      <c r="G1373" s="143" t="str">
        <f t="shared" si="64"/>
        <v>ROC'S CONSULTANT &amp; DEVELOPMENT CO</v>
      </c>
      <c r="I1373" s="284"/>
      <c r="J1373" s="483" t="str">
        <f>IF(I1373="","",IF(COUNTIF('B.LT.QR.5.4 LTQR(Brokers)'!$B$13:$B$1000,DropDown!$I1373)&gt;=1,"",ROW()-3))</f>
        <v/>
      </c>
      <c r="K1373" s="143" t="str">
        <f t="shared" si="65"/>
        <v>N/A</v>
      </c>
    </row>
    <row r="1374" spans="1:11" ht="15" customHeight="1">
      <c r="A1374" s="284"/>
      <c r="B1374" s="483" t="str">
        <f>IF(A1374="","",IF(COUNTIF('B.LT.QR.5.2 LTQR(Bancassurance)'!$B$13:$B$1000,DropDown!$A1374)&gt;=1,"",ROW()-3))</f>
        <v/>
      </c>
      <c r="C1374" s="143" t="str">
        <f t="shared" si="63"/>
        <v>N/A</v>
      </c>
      <c r="E1374" s="284" t="s">
        <v>5383</v>
      </c>
      <c r="F1374" s="483">
        <f>IF(E1374="","",IF(COUNTIF('B.LT.QR.5.3 LTQR(Corp Agencies)'!$B$13:$B$1000,DropDown!$E1374)&gt;=1,"",ROW()-3))</f>
        <v>1371</v>
      </c>
      <c r="G1374" s="143" t="str">
        <f t="shared" si="64"/>
        <v>ROTABEST INVESTMENTS LTD</v>
      </c>
      <c r="I1374" s="284"/>
      <c r="J1374" s="483" t="str">
        <f>IF(I1374="","",IF(COUNTIF('B.LT.QR.5.4 LTQR(Brokers)'!$B$13:$B$1000,DropDown!$I1374)&gt;=1,"",ROW()-3))</f>
        <v/>
      </c>
      <c r="K1374" s="143" t="str">
        <f t="shared" si="65"/>
        <v>N/A</v>
      </c>
    </row>
    <row r="1375" spans="1:11" ht="15" customHeight="1">
      <c r="A1375" s="284"/>
      <c r="B1375" s="483" t="str">
        <f>IF(A1375="","",IF(COUNTIF('B.LT.QR.5.2 LTQR(Bancassurance)'!$B$13:$B$1000,DropDown!$A1375)&gt;=1,"",ROW()-3))</f>
        <v/>
      </c>
      <c r="C1375" s="143" t="str">
        <f t="shared" si="63"/>
        <v>N/A</v>
      </c>
      <c r="E1375" s="284" t="s">
        <v>6126</v>
      </c>
      <c r="F1375" s="483">
        <f>IF(E1375="","",IF(COUNTIF('B.LT.QR.5.3 LTQR(Corp Agencies)'!$B$13:$B$1000,DropDown!$E1375)&gt;=1,"",ROW()-3))</f>
        <v>1372</v>
      </c>
      <c r="G1375" s="143" t="str">
        <f t="shared" si="64"/>
        <v>ROYAL STATE INSURANCE SERVICES COMPANY</v>
      </c>
      <c r="I1375" s="284"/>
      <c r="J1375" s="483" t="str">
        <f>IF(I1375="","",IF(COUNTIF('B.LT.QR.5.4 LTQR(Brokers)'!$B$13:$B$1000,DropDown!$I1375)&gt;=1,"",ROW()-3))</f>
        <v/>
      </c>
      <c r="K1375" s="143" t="str">
        <f t="shared" si="65"/>
        <v>N/A</v>
      </c>
    </row>
    <row r="1376" spans="1:11" ht="15" customHeight="1">
      <c r="A1376" s="284"/>
      <c r="B1376" s="483" t="str">
        <f>IF(A1376="","",IF(COUNTIF('B.LT.QR.5.2 LTQR(Bancassurance)'!$B$13:$B$1000,DropDown!$A1376)&gt;=1,"",ROW()-3))</f>
        <v/>
      </c>
      <c r="C1376" s="143" t="str">
        <f t="shared" si="63"/>
        <v>N/A</v>
      </c>
      <c r="E1376" s="284" t="s">
        <v>5449</v>
      </c>
      <c r="F1376" s="483">
        <f>IF(E1376="","",IF(COUNTIF('B.LT.QR.5.3 LTQR(Corp Agencies)'!$B$13:$B$1000,DropDown!$E1376)&gt;=1,"",ROW()-3))</f>
        <v>1373</v>
      </c>
      <c r="G1376" s="143" t="str">
        <f t="shared" si="64"/>
        <v>ROYLE INSURANCE AGENTS LTD</v>
      </c>
      <c r="I1376" s="284"/>
      <c r="J1376" s="483" t="str">
        <f>IF(I1376="","",IF(COUNTIF('B.LT.QR.5.4 LTQR(Brokers)'!$B$13:$B$1000,DropDown!$I1376)&gt;=1,"",ROW()-3))</f>
        <v/>
      </c>
      <c r="K1376" s="143" t="str">
        <f t="shared" si="65"/>
        <v>N/A</v>
      </c>
    </row>
    <row r="1377" spans="1:11" ht="15" customHeight="1">
      <c r="A1377" s="284"/>
      <c r="B1377" s="483" t="str">
        <f>IF(A1377="","",IF(COUNTIF('B.LT.QR.5.2 LTQR(Bancassurance)'!$B$13:$B$1000,DropDown!$A1377)&gt;=1,"",ROW()-3))</f>
        <v/>
      </c>
      <c r="C1377" s="143" t="str">
        <f t="shared" si="63"/>
        <v>N/A</v>
      </c>
      <c r="E1377" s="284" t="s">
        <v>3483</v>
      </c>
      <c r="F1377" s="483">
        <f>IF(E1377="","",IF(COUNTIF('B.LT.QR.5.3 LTQR(Corp Agencies)'!$B$13:$B$1000,DropDown!$E1377)&gt;=1,"",ROW()-3))</f>
        <v>1374</v>
      </c>
      <c r="G1377" s="143" t="str">
        <f t="shared" si="64"/>
        <v>RP INSURANCE CONSULTANT</v>
      </c>
      <c r="I1377" s="284"/>
      <c r="J1377" s="483" t="str">
        <f>IF(I1377="","",IF(COUNTIF('B.LT.QR.5.4 LTQR(Brokers)'!$B$13:$B$1000,DropDown!$I1377)&gt;=1,"",ROW()-3))</f>
        <v/>
      </c>
      <c r="K1377" s="143" t="str">
        <f t="shared" si="65"/>
        <v>N/A</v>
      </c>
    </row>
    <row r="1378" spans="1:11" ht="15" customHeight="1">
      <c r="A1378" s="284"/>
      <c r="B1378" s="483" t="str">
        <f>IF(A1378="","",IF(COUNTIF('B.LT.QR.5.2 LTQR(Bancassurance)'!$B$13:$B$1000,DropDown!$A1378)&gt;=1,"",ROW()-3))</f>
        <v/>
      </c>
      <c r="C1378" s="143" t="str">
        <f t="shared" si="63"/>
        <v>N/A</v>
      </c>
      <c r="E1378" s="284" t="s">
        <v>4487</v>
      </c>
      <c r="F1378" s="483">
        <f>IF(E1378="","",IF(COUNTIF('B.LT.QR.5.3 LTQR(Corp Agencies)'!$B$13:$B$1000,DropDown!$E1378)&gt;=1,"",ROW()-3))</f>
        <v>1375</v>
      </c>
      <c r="G1378" s="143" t="str">
        <f t="shared" si="64"/>
        <v>RP INSURANCE CONSULTANT LIMITED</v>
      </c>
      <c r="I1378" s="284"/>
      <c r="J1378" s="483" t="str">
        <f>IF(I1378="","",IF(COUNTIF('B.LT.QR.5.4 LTQR(Brokers)'!$B$13:$B$1000,DropDown!$I1378)&gt;=1,"",ROW()-3))</f>
        <v/>
      </c>
      <c r="K1378" s="143" t="str">
        <f t="shared" si="65"/>
        <v>N/A</v>
      </c>
    </row>
    <row r="1379" spans="1:11" ht="15" customHeight="1">
      <c r="A1379" s="284"/>
      <c r="B1379" s="483" t="str">
        <f>IF(A1379="","",IF(COUNTIF('B.LT.QR.5.2 LTQR(Bancassurance)'!$B$13:$B$1000,DropDown!$A1379)&gt;=1,"",ROW()-3))</f>
        <v/>
      </c>
      <c r="C1379" s="143" t="str">
        <f t="shared" si="63"/>
        <v>N/A</v>
      </c>
      <c r="E1379" s="284" t="s">
        <v>3517</v>
      </c>
      <c r="F1379" s="483">
        <f>IF(E1379="","",IF(COUNTIF('B.LT.QR.5.3 LTQR(Corp Agencies)'!$B$13:$B$1000,DropDown!$E1379)&gt;=1,"",ROW()-3))</f>
        <v>1376</v>
      </c>
      <c r="G1379" s="143" t="str">
        <f t="shared" si="64"/>
        <v>RPC &amp; CO</v>
      </c>
      <c r="I1379" s="284"/>
      <c r="J1379" s="483" t="str">
        <f>IF(I1379="","",IF(COUNTIF('B.LT.QR.5.4 LTQR(Brokers)'!$B$13:$B$1000,DropDown!$I1379)&gt;=1,"",ROW()-3))</f>
        <v/>
      </c>
      <c r="K1379" s="143" t="str">
        <f t="shared" si="65"/>
        <v>N/A</v>
      </c>
    </row>
    <row r="1380" spans="1:11" ht="15" customHeight="1">
      <c r="A1380" s="284"/>
      <c r="B1380" s="483" t="str">
        <f>IF(A1380="","",IF(COUNTIF('B.LT.QR.5.2 LTQR(Bancassurance)'!$B$13:$B$1000,DropDown!$A1380)&gt;=1,"",ROW()-3))</f>
        <v/>
      </c>
      <c r="C1380" s="143" t="str">
        <f t="shared" si="63"/>
        <v>N/A</v>
      </c>
      <c r="E1380" s="284" t="s">
        <v>4325</v>
      </c>
      <c r="F1380" s="483">
        <f>IF(E1380="","",IF(COUNTIF('B.LT.QR.5.3 LTQR(Corp Agencies)'!$B$13:$B$1000,DropDown!$E1380)&gt;=1,"",ROW()-3))</f>
        <v>1377</v>
      </c>
      <c r="G1380" s="143" t="str">
        <f t="shared" si="64"/>
        <v>RUITAIYIN (HK) INTERNATIONAL GROUP LIMITED</v>
      </c>
      <c r="I1380" s="284"/>
      <c r="J1380" s="483" t="str">
        <f>IF(I1380="","",IF(COUNTIF('B.LT.QR.5.4 LTQR(Brokers)'!$B$13:$B$1000,DropDown!$I1380)&gt;=1,"",ROW()-3))</f>
        <v/>
      </c>
      <c r="K1380" s="143" t="str">
        <f t="shared" si="65"/>
        <v>N/A</v>
      </c>
    </row>
    <row r="1381" spans="1:11" ht="15" customHeight="1">
      <c r="A1381" s="284"/>
      <c r="B1381" s="483" t="str">
        <f>IF(A1381="","",IF(COUNTIF('B.LT.QR.5.2 LTQR(Bancassurance)'!$B$13:$B$1000,DropDown!$A1381)&gt;=1,"",ROW()-3))</f>
        <v/>
      </c>
      <c r="C1381" s="143" t="str">
        <f t="shared" si="63"/>
        <v>N/A</v>
      </c>
      <c r="E1381" s="284" t="s">
        <v>4965</v>
      </c>
      <c r="F1381" s="483">
        <f>IF(E1381="","",IF(COUNTIF('B.LT.QR.5.3 LTQR(Corp Agencies)'!$B$13:$B$1000,DropDown!$E1381)&gt;=1,"",ROW()-3))</f>
        <v>1378</v>
      </c>
      <c r="G1381" s="143" t="str">
        <f t="shared" si="64"/>
        <v>S &amp; T MOTOR SERVICES LIMITED</v>
      </c>
      <c r="I1381" s="284"/>
      <c r="J1381" s="483" t="str">
        <f>IF(I1381="","",IF(COUNTIF('B.LT.QR.5.4 LTQR(Brokers)'!$B$13:$B$1000,DropDown!$I1381)&gt;=1,"",ROW()-3))</f>
        <v/>
      </c>
      <c r="K1381" s="143" t="str">
        <f t="shared" si="65"/>
        <v>N/A</v>
      </c>
    </row>
    <row r="1382" spans="1:11" ht="15" customHeight="1">
      <c r="A1382" s="284"/>
      <c r="B1382" s="483" t="str">
        <f>IF(A1382="","",IF(COUNTIF('B.LT.QR.5.2 LTQR(Bancassurance)'!$B$13:$B$1000,DropDown!$A1382)&gt;=1,"",ROW()-3))</f>
        <v/>
      </c>
      <c r="C1382" s="143" t="str">
        <f t="shared" si="63"/>
        <v>N/A</v>
      </c>
      <c r="E1382" s="284" t="s">
        <v>5583</v>
      </c>
      <c r="F1382" s="483">
        <f>IF(E1382="","",IF(COUNTIF('B.LT.QR.5.3 LTQR(Corp Agencies)'!$B$13:$B$1000,DropDown!$E1382)&gt;=1,"",ROW()-3))</f>
        <v>1379</v>
      </c>
      <c r="G1382" s="143" t="str">
        <f t="shared" si="64"/>
        <v>S I T CO</v>
      </c>
      <c r="I1382" s="284"/>
      <c r="J1382" s="483" t="str">
        <f>IF(I1382="","",IF(COUNTIF('B.LT.QR.5.4 LTQR(Brokers)'!$B$13:$B$1000,DropDown!$I1382)&gt;=1,"",ROW()-3))</f>
        <v/>
      </c>
      <c r="K1382" s="143" t="str">
        <f t="shared" si="65"/>
        <v>N/A</v>
      </c>
    </row>
    <row r="1383" spans="1:11" ht="15" customHeight="1">
      <c r="A1383" s="284"/>
      <c r="B1383" s="483" t="str">
        <f>IF(A1383="","",IF(COUNTIF('B.LT.QR.5.2 LTQR(Bancassurance)'!$B$13:$B$1000,DropDown!$A1383)&gt;=1,"",ROW()-3))</f>
        <v/>
      </c>
      <c r="C1383" s="143" t="str">
        <f t="shared" si="63"/>
        <v>N/A</v>
      </c>
      <c r="E1383" s="284" t="s">
        <v>5591</v>
      </c>
      <c r="F1383" s="483">
        <f>IF(E1383="","",IF(COUNTIF('B.LT.QR.5.3 LTQR(Corp Agencies)'!$B$13:$B$1000,DropDown!$E1383)&gt;=1,"",ROW()-3))</f>
        <v>1380</v>
      </c>
      <c r="G1383" s="143" t="str">
        <f t="shared" si="64"/>
        <v>S N SHROFF &amp; CO LTD</v>
      </c>
      <c r="I1383" s="284"/>
      <c r="J1383" s="483" t="str">
        <f>IF(I1383="","",IF(COUNTIF('B.LT.QR.5.4 LTQR(Brokers)'!$B$13:$B$1000,DropDown!$I1383)&gt;=1,"",ROW()-3))</f>
        <v/>
      </c>
      <c r="K1383" s="143" t="str">
        <f t="shared" si="65"/>
        <v>N/A</v>
      </c>
    </row>
    <row r="1384" spans="1:11" ht="15" customHeight="1">
      <c r="A1384" s="284"/>
      <c r="B1384" s="483" t="str">
        <f>IF(A1384="","",IF(COUNTIF('B.LT.QR.5.2 LTQR(Bancassurance)'!$B$13:$B$1000,DropDown!$A1384)&gt;=1,"",ROW()-3))</f>
        <v/>
      </c>
      <c r="C1384" s="143" t="str">
        <f t="shared" si="63"/>
        <v>N/A</v>
      </c>
      <c r="E1384" s="284" t="s">
        <v>5746</v>
      </c>
      <c r="F1384" s="483">
        <f>IF(E1384="","",IF(COUNTIF('B.LT.QR.5.3 LTQR(Corp Agencies)'!$B$13:$B$1000,DropDown!$E1384)&gt;=1,"",ROW()-3))</f>
        <v>1381</v>
      </c>
      <c r="G1384" s="143" t="str">
        <f t="shared" si="64"/>
        <v>S W LAW &amp; CO</v>
      </c>
      <c r="I1384" s="284"/>
      <c r="J1384" s="483" t="str">
        <f>IF(I1384="","",IF(COUNTIF('B.LT.QR.5.4 LTQR(Brokers)'!$B$13:$B$1000,DropDown!$I1384)&gt;=1,"",ROW()-3))</f>
        <v/>
      </c>
      <c r="K1384" s="143" t="str">
        <f t="shared" si="65"/>
        <v>N/A</v>
      </c>
    </row>
    <row r="1385" spans="1:11" ht="15" customHeight="1">
      <c r="A1385" s="284"/>
      <c r="B1385" s="483" t="str">
        <f>IF(A1385="","",IF(COUNTIF('B.LT.QR.5.2 LTQR(Bancassurance)'!$B$13:$B$1000,DropDown!$A1385)&gt;=1,"",ROW()-3))</f>
        <v/>
      </c>
      <c r="C1385" s="143" t="str">
        <f t="shared" si="63"/>
        <v>N/A</v>
      </c>
      <c r="E1385" s="284" t="s">
        <v>4725</v>
      </c>
      <c r="F1385" s="483">
        <f>IF(E1385="","",IF(COUNTIF('B.LT.QR.5.3 LTQR(Corp Agencies)'!$B$13:$B$1000,DropDown!$E1385)&gt;=1,"",ROW()-3))</f>
        <v>1382</v>
      </c>
      <c r="G1385" s="143" t="str">
        <f t="shared" si="64"/>
        <v>S&amp;S WEALTH MANAGEMENT (HK) LIMITED</v>
      </c>
      <c r="I1385" s="284"/>
      <c r="J1385" s="483" t="str">
        <f>IF(I1385="","",IF(COUNTIF('B.LT.QR.5.4 LTQR(Brokers)'!$B$13:$B$1000,DropDown!$I1385)&gt;=1,"",ROW()-3))</f>
        <v/>
      </c>
      <c r="K1385" s="143" t="str">
        <f t="shared" si="65"/>
        <v>N/A</v>
      </c>
    </row>
    <row r="1386" spans="1:11" ht="15" customHeight="1">
      <c r="A1386" s="284"/>
      <c r="B1386" s="483" t="str">
        <f>IF(A1386="","",IF(COUNTIF('B.LT.QR.5.2 LTQR(Bancassurance)'!$B$13:$B$1000,DropDown!$A1386)&gt;=1,"",ROW()-3))</f>
        <v/>
      </c>
      <c r="C1386" s="143" t="str">
        <f t="shared" si="63"/>
        <v>N/A</v>
      </c>
      <c r="E1386" s="284" t="s">
        <v>5015</v>
      </c>
      <c r="F1386" s="483">
        <f>IF(E1386="","",IF(COUNTIF('B.LT.QR.5.3 LTQR(Corp Agencies)'!$B$13:$B$1000,DropDown!$E1386)&gt;=1,"",ROW()-3))</f>
        <v>1383</v>
      </c>
      <c r="G1386" s="143" t="str">
        <f t="shared" si="64"/>
        <v>S.F.I. MANAGEMENT LIMITED</v>
      </c>
      <c r="I1386" s="284"/>
      <c r="J1386" s="483" t="str">
        <f>IF(I1386="","",IF(COUNTIF('B.LT.QR.5.4 LTQR(Brokers)'!$B$13:$B$1000,DropDown!$I1386)&gt;=1,"",ROW()-3))</f>
        <v/>
      </c>
      <c r="K1386" s="143" t="str">
        <f t="shared" si="65"/>
        <v>N/A</v>
      </c>
    </row>
    <row r="1387" spans="1:11" ht="15" customHeight="1">
      <c r="A1387" s="284"/>
      <c r="B1387" s="483" t="str">
        <f>IF(A1387="","",IF(COUNTIF('B.LT.QR.5.2 LTQR(Bancassurance)'!$B$13:$B$1000,DropDown!$A1387)&gt;=1,"",ROW()-3))</f>
        <v/>
      </c>
      <c r="C1387" s="143" t="str">
        <f t="shared" si="63"/>
        <v>N/A</v>
      </c>
      <c r="E1387" s="284" t="s">
        <v>5009</v>
      </c>
      <c r="F1387" s="483">
        <f>IF(E1387="","",IF(COUNTIF('B.LT.QR.5.3 LTQR(Corp Agencies)'!$B$13:$B$1000,DropDown!$E1387)&gt;=1,"",ROW()-3))</f>
        <v>1384</v>
      </c>
      <c r="G1387" s="143" t="str">
        <f t="shared" si="64"/>
        <v>S.F.I.SERVICING LIMITED</v>
      </c>
      <c r="I1387" s="284"/>
      <c r="J1387" s="483" t="str">
        <f>IF(I1387="","",IF(COUNTIF('B.LT.QR.5.4 LTQR(Brokers)'!$B$13:$B$1000,DropDown!$I1387)&gt;=1,"",ROW()-3))</f>
        <v/>
      </c>
      <c r="K1387" s="143" t="str">
        <f t="shared" si="65"/>
        <v>N/A</v>
      </c>
    </row>
    <row r="1388" spans="1:11" ht="15" customHeight="1">
      <c r="A1388" s="284"/>
      <c r="B1388" s="483" t="str">
        <f>IF(A1388="","",IF(COUNTIF('B.LT.QR.5.2 LTQR(Bancassurance)'!$B$13:$B$1000,DropDown!$A1388)&gt;=1,"",ROW()-3))</f>
        <v/>
      </c>
      <c r="C1388" s="143" t="str">
        <f t="shared" si="63"/>
        <v>N/A</v>
      </c>
      <c r="E1388" s="284" t="s">
        <v>5836</v>
      </c>
      <c r="F1388" s="483">
        <f>IF(E1388="","",IF(COUNTIF('B.LT.QR.5.3 LTQR(Corp Agencies)'!$B$13:$B$1000,DropDown!$E1388)&gt;=1,"",ROW()-3))</f>
        <v>1385</v>
      </c>
      <c r="G1388" s="143" t="str">
        <f t="shared" si="64"/>
        <v>S.T.I. CONSULTANTS CO</v>
      </c>
      <c r="I1388" s="284"/>
      <c r="J1388" s="483" t="str">
        <f>IF(I1388="","",IF(COUNTIF('B.LT.QR.5.4 LTQR(Brokers)'!$B$13:$B$1000,DropDown!$I1388)&gt;=1,"",ROW()-3))</f>
        <v/>
      </c>
      <c r="K1388" s="143" t="str">
        <f t="shared" si="65"/>
        <v>N/A</v>
      </c>
    </row>
    <row r="1389" spans="1:11" ht="15" customHeight="1">
      <c r="A1389" s="284"/>
      <c r="B1389" s="483" t="str">
        <f>IF(A1389="","",IF(COUNTIF('B.LT.QR.5.2 LTQR(Bancassurance)'!$B$13:$B$1000,DropDown!$A1389)&gt;=1,"",ROW()-3))</f>
        <v/>
      </c>
      <c r="C1389" s="143" t="str">
        <f t="shared" si="63"/>
        <v>N/A</v>
      </c>
      <c r="E1389" s="284" t="s">
        <v>6393</v>
      </c>
      <c r="F1389" s="483">
        <f>IF(E1389="","",IF(COUNTIF('B.LT.QR.5.3 LTQR(Corp Agencies)'!$B$13:$B$1000,DropDown!$E1389)&gt;=1,"",ROW()-3))</f>
        <v>1386</v>
      </c>
      <c r="G1389" s="143" t="str">
        <f t="shared" si="64"/>
        <v>SAFEWAY INSURANCE AGENCY</v>
      </c>
      <c r="I1389" s="284"/>
      <c r="J1389" s="483" t="str">
        <f>IF(I1389="","",IF(COUNTIF('B.LT.QR.5.4 LTQR(Brokers)'!$B$13:$B$1000,DropDown!$I1389)&gt;=1,"",ROW()-3))</f>
        <v/>
      </c>
      <c r="K1389" s="143" t="str">
        <f t="shared" si="65"/>
        <v>N/A</v>
      </c>
    </row>
    <row r="1390" spans="1:11" ht="15" customHeight="1">
      <c r="A1390" s="284"/>
      <c r="B1390" s="483" t="str">
        <f>IF(A1390="","",IF(COUNTIF('B.LT.QR.5.2 LTQR(Bancassurance)'!$B$13:$B$1000,DropDown!$A1390)&gt;=1,"",ROW()-3))</f>
        <v/>
      </c>
      <c r="C1390" s="143" t="str">
        <f t="shared" si="63"/>
        <v>N/A</v>
      </c>
      <c r="E1390" s="284" t="s">
        <v>3451</v>
      </c>
      <c r="F1390" s="483">
        <f>IF(E1390="","",IF(COUNTIF('B.LT.QR.5.3 LTQR(Corp Agencies)'!$B$13:$B$1000,DropDown!$E1390)&gt;=1,"",ROW()-3))</f>
        <v>1387</v>
      </c>
      <c r="G1390" s="143" t="str">
        <f t="shared" si="64"/>
        <v>SAI KUE INVESTMENT LIMITED</v>
      </c>
      <c r="I1390" s="284"/>
      <c r="J1390" s="483" t="str">
        <f>IF(I1390="","",IF(COUNTIF('B.LT.QR.5.4 LTQR(Brokers)'!$B$13:$B$1000,DropDown!$I1390)&gt;=1,"",ROW()-3))</f>
        <v/>
      </c>
      <c r="K1390" s="143" t="str">
        <f t="shared" si="65"/>
        <v>N/A</v>
      </c>
    </row>
    <row r="1391" spans="1:11" ht="15" customHeight="1">
      <c r="A1391" s="284"/>
      <c r="B1391" s="483" t="str">
        <f>IF(A1391="","",IF(COUNTIF('B.LT.QR.5.2 LTQR(Bancassurance)'!$B$13:$B$1000,DropDown!$A1391)&gt;=1,"",ROW()-3))</f>
        <v/>
      </c>
      <c r="C1391" s="143" t="str">
        <f t="shared" si="63"/>
        <v>N/A</v>
      </c>
      <c r="E1391" s="284" t="s">
        <v>5728</v>
      </c>
      <c r="F1391" s="483">
        <f>IF(E1391="","",IF(COUNTIF('B.LT.QR.5.3 LTQR(Corp Agencies)'!$B$13:$B$1000,DropDown!$E1391)&gt;=1,"",ROW()-3))</f>
        <v>1388</v>
      </c>
      <c r="G1391" s="143" t="str">
        <f t="shared" si="64"/>
        <v>SALESPOINT LIMITED</v>
      </c>
      <c r="I1391" s="284"/>
      <c r="J1391" s="483" t="str">
        <f>IF(I1391="","",IF(COUNTIF('B.LT.QR.5.4 LTQR(Brokers)'!$B$13:$B$1000,DropDown!$I1391)&gt;=1,"",ROW()-3))</f>
        <v/>
      </c>
      <c r="K1391" s="143" t="str">
        <f t="shared" si="65"/>
        <v>N/A</v>
      </c>
    </row>
    <row r="1392" spans="1:11" ht="15" customHeight="1">
      <c r="A1392" s="284"/>
      <c r="B1392" s="483" t="str">
        <f>IF(A1392="","",IF(COUNTIF('B.LT.QR.5.2 LTQR(Bancassurance)'!$B$13:$B$1000,DropDown!$A1392)&gt;=1,"",ROW()-3))</f>
        <v/>
      </c>
      <c r="C1392" s="143" t="str">
        <f t="shared" si="63"/>
        <v>N/A</v>
      </c>
      <c r="E1392" s="284" t="s">
        <v>6565</v>
      </c>
      <c r="F1392" s="483">
        <f>IF(E1392="","",IF(COUNTIF('B.LT.QR.5.3 LTQR(Corp Agencies)'!$B$13:$B$1000,DropDown!$E1392)&gt;=1,"",ROW()-3))</f>
        <v>1389</v>
      </c>
      <c r="G1392" s="143" t="str">
        <f t="shared" si="64"/>
        <v>Salience Wealth Services Limited</v>
      </c>
      <c r="I1392" s="284"/>
      <c r="J1392" s="483" t="str">
        <f>IF(I1392="","",IF(COUNTIF('B.LT.QR.5.4 LTQR(Brokers)'!$B$13:$B$1000,DropDown!$I1392)&gt;=1,"",ROW()-3))</f>
        <v/>
      </c>
      <c r="K1392" s="143" t="str">
        <f t="shared" si="65"/>
        <v>N/A</v>
      </c>
    </row>
    <row r="1393" spans="1:11" ht="15" customHeight="1">
      <c r="A1393" s="284"/>
      <c r="B1393" s="483" t="str">
        <f>IF(A1393="","",IF(COUNTIF('B.LT.QR.5.2 LTQR(Bancassurance)'!$B$13:$B$1000,DropDown!$A1393)&gt;=1,"",ROW()-3))</f>
        <v/>
      </c>
      <c r="C1393" s="143" t="str">
        <f t="shared" si="63"/>
        <v>N/A</v>
      </c>
      <c r="E1393" s="284" t="s">
        <v>6094</v>
      </c>
      <c r="F1393" s="483">
        <f>IF(E1393="","",IF(COUNTIF('B.LT.QR.5.3 LTQR(Corp Agencies)'!$B$13:$B$1000,DropDown!$E1393)&gt;=1,"",ROW()-3))</f>
        <v>1390</v>
      </c>
      <c r="G1393" s="143" t="str">
        <f t="shared" si="64"/>
        <v>SAM WO MOTOR REPAIR ENGINEERING</v>
      </c>
      <c r="I1393" s="284"/>
      <c r="J1393" s="483" t="str">
        <f>IF(I1393="","",IF(COUNTIF('B.LT.QR.5.4 LTQR(Brokers)'!$B$13:$B$1000,DropDown!$I1393)&gt;=1,"",ROW()-3))</f>
        <v/>
      </c>
      <c r="K1393" s="143" t="str">
        <f t="shared" si="65"/>
        <v>N/A</v>
      </c>
    </row>
    <row r="1394" spans="1:11" ht="15" customHeight="1">
      <c r="A1394" s="284"/>
      <c r="B1394" s="483" t="str">
        <f>IF(A1394="","",IF(COUNTIF('B.LT.QR.5.2 LTQR(Bancassurance)'!$B$13:$B$1000,DropDown!$A1394)&gt;=1,"",ROW()-3))</f>
        <v/>
      </c>
      <c r="C1394" s="143" t="str">
        <f t="shared" si="63"/>
        <v>N/A</v>
      </c>
      <c r="E1394" s="284" t="s">
        <v>6104</v>
      </c>
      <c r="F1394" s="483">
        <f>IF(E1394="","",IF(COUNTIF('B.LT.QR.5.3 LTQR(Corp Agencies)'!$B$13:$B$1000,DropDown!$E1394)&gt;=1,"",ROW()-3))</f>
        <v>1391</v>
      </c>
      <c r="G1394" s="143" t="str">
        <f t="shared" si="64"/>
        <v>SAMSON AND CO</v>
      </c>
      <c r="I1394" s="284"/>
      <c r="J1394" s="483" t="str">
        <f>IF(I1394="","",IF(COUNTIF('B.LT.QR.5.4 LTQR(Brokers)'!$B$13:$B$1000,DropDown!$I1394)&gt;=1,"",ROW()-3))</f>
        <v/>
      </c>
      <c r="K1394" s="143" t="str">
        <f t="shared" si="65"/>
        <v>N/A</v>
      </c>
    </row>
    <row r="1395" spans="1:11" ht="15" customHeight="1">
      <c r="A1395" s="284"/>
      <c r="B1395" s="483" t="str">
        <f>IF(A1395="","",IF(COUNTIF('B.LT.QR.5.2 LTQR(Bancassurance)'!$B$13:$B$1000,DropDown!$A1395)&gt;=1,"",ROW()-3))</f>
        <v/>
      </c>
      <c r="C1395" s="143" t="str">
        <f t="shared" si="63"/>
        <v>N/A</v>
      </c>
      <c r="E1395" s="284" t="s">
        <v>6000</v>
      </c>
      <c r="F1395" s="483">
        <f>IF(E1395="","",IF(COUNTIF('B.LT.QR.5.3 LTQR(Corp Agencies)'!$B$13:$B$1000,DropDown!$E1395)&gt;=1,"",ROW()-3))</f>
        <v>1392</v>
      </c>
      <c r="G1395" s="143" t="str">
        <f t="shared" si="64"/>
        <v>SAN SHING HONG MOTOR ENGINEERING CO</v>
      </c>
      <c r="I1395" s="284"/>
      <c r="J1395" s="483" t="str">
        <f>IF(I1395="","",IF(COUNTIF('B.LT.QR.5.4 LTQR(Brokers)'!$B$13:$B$1000,DropDown!$I1395)&gt;=1,"",ROW()-3))</f>
        <v/>
      </c>
      <c r="K1395" s="143" t="str">
        <f t="shared" si="65"/>
        <v>N/A</v>
      </c>
    </row>
    <row r="1396" spans="1:11" ht="15" customHeight="1">
      <c r="A1396" s="284"/>
      <c r="B1396" s="483" t="str">
        <f>IF(A1396="","",IF(COUNTIF('B.LT.QR.5.2 LTQR(Bancassurance)'!$B$13:$B$1000,DropDown!$A1396)&gt;=1,"",ROW()-3))</f>
        <v/>
      </c>
      <c r="C1396" s="143" t="str">
        <f t="shared" si="63"/>
        <v>N/A</v>
      </c>
      <c r="E1396" s="284" t="s">
        <v>4131</v>
      </c>
      <c r="F1396" s="483">
        <f>IF(E1396="","",IF(COUNTIF('B.LT.QR.5.3 LTQR(Corp Agencies)'!$B$13:$B$1000,DropDown!$E1396)&gt;=1,"",ROW()-3))</f>
        <v>1393</v>
      </c>
      <c r="G1396" s="143" t="str">
        <f t="shared" si="64"/>
        <v>SAN SHING HONG MOTOR ENGINEERING LIMITED</v>
      </c>
      <c r="I1396" s="284"/>
      <c r="J1396" s="483" t="str">
        <f>IF(I1396="","",IF(COUNTIF('B.LT.QR.5.4 LTQR(Brokers)'!$B$13:$B$1000,DropDown!$I1396)&gt;=1,"",ROW()-3))</f>
        <v/>
      </c>
      <c r="K1396" s="143" t="str">
        <f t="shared" si="65"/>
        <v>N/A</v>
      </c>
    </row>
    <row r="1397" spans="1:11" ht="15" customHeight="1">
      <c r="A1397" s="284"/>
      <c r="B1397" s="483" t="str">
        <f>IF(A1397="","",IF(COUNTIF('B.LT.QR.5.2 LTQR(Bancassurance)'!$B$13:$B$1000,DropDown!$A1397)&gt;=1,"",ROW()-3))</f>
        <v/>
      </c>
      <c r="C1397" s="143" t="str">
        <f t="shared" si="63"/>
        <v>N/A</v>
      </c>
      <c r="E1397" s="284" t="s">
        <v>5858</v>
      </c>
      <c r="F1397" s="483">
        <f>IF(E1397="","",IF(COUNTIF('B.LT.QR.5.3 LTQR(Corp Agencies)'!$B$13:$B$1000,DropDown!$E1397)&gt;=1,"",ROW()-3))</f>
        <v>1394</v>
      </c>
      <c r="G1397" s="143" t="str">
        <f t="shared" si="64"/>
        <v>SANALIFE CO</v>
      </c>
      <c r="I1397" s="284"/>
      <c r="J1397" s="483" t="str">
        <f>IF(I1397="","",IF(COUNTIF('B.LT.QR.5.4 LTQR(Brokers)'!$B$13:$B$1000,DropDown!$I1397)&gt;=1,"",ROW()-3))</f>
        <v/>
      </c>
      <c r="K1397" s="143" t="str">
        <f t="shared" si="65"/>
        <v>N/A</v>
      </c>
    </row>
    <row r="1398" spans="1:11" ht="15" customHeight="1">
      <c r="A1398" s="284"/>
      <c r="B1398" s="483" t="str">
        <f>IF(A1398="","",IF(COUNTIF('B.LT.QR.5.2 LTQR(Bancassurance)'!$B$13:$B$1000,DropDown!$A1398)&gt;=1,"",ROW()-3))</f>
        <v/>
      </c>
      <c r="C1398" s="143" t="str">
        <f t="shared" si="63"/>
        <v>N/A</v>
      </c>
      <c r="E1398" s="284" t="s">
        <v>5205</v>
      </c>
      <c r="F1398" s="483">
        <f>IF(E1398="","",IF(COUNTIF('B.LT.QR.5.3 LTQR(Corp Agencies)'!$B$13:$B$1000,DropDown!$E1398)&gt;=1,"",ROW()-3))</f>
        <v>1395</v>
      </c>
      <c r="G1398" s="143" t="str">
        <f t="shared" si="64"/>
        <v>SANG SANG MOTORS LTD</v>
      </c>
      <c r="I1398" s="284"/>
      <c r="J1398" s="483" t="str">
        <f>IF(I1398="","",IF(COUNTIF('B.LT.QR.5.4 LTQR(Brokers)'!$B$13:$B$1000,DropDown!$I1398)&gt;=1,"",ROW()-3))</f>
        <v/>
      </c>
      <c r="K1398" s="143" t="str">
        <f t="shared" si="65"/>
        <v>N/A</v>
      </c>
    </row>
    <row r="1399" spans="1:11" ht="15" customHeight="1">
      <c r="A1399" s="284"/>
      <c r="B1399" s="483" t="str">
        <f>IF(A1399="","",IF(COUNTIF('B.LT.QR.5.2 LTQR(Bancassurance)'!$B$13:$B$1000,DropDown!$A1399)&gt;=1,"",ROW()-3))</f>
        <v/>
      </c>
      <c r="C1399" s="143" t="str">
        <f t="shared" si="63"/>
        <v>N/A</v>
      </c>
      <c r="E1399" s="284" t="s">
        <v>6050</v>
      </c>
      <c r="F1399" s="483">
        <f>IF(E1399="","",IF(COUNTIF('B.LT.QR.5.3 LTQR(Corp Agencies)'!$B$13:$B$1000,DropDown!$E1399)&gt;=1,"",ROW()-3))</f>
        <v>1396</v>
      </c>
      <c r="G1399" s="143" t="str">
        <f t="shared" si="64"/>
        <v>SANKYU EASTERN INTERNATIONAL (HK) CO LTD</v>
      </c>
      <c r="I1399" s="284"/>
      <c r="J1399" s="483" t="str">
        <f>IF(I1399="","",IF(COUNTIF('B.LT.QR.5.4 LTQR(Brokers)'!$B$13:$B$1000,DropDown!$I1399)&gt;=1,"",ROW()-3))</f>
        <v/>
      </c>
      <c r="K1399" s="143" t="str">
        <f t="shared" si="65"/>
        <v>N/A</v>
      </c>
    </row>
    <row r="1400" spans="1:11" ht="15" customHeight="1">
      <c r="A1400" s="284"/>
      <c r="B1400" s="483" t="str">
        <f>IF(A1400="","",IF(COUNTIF('B.LT.QR.5.2 LTQR(Bancassurance)'!$B$13:$B$1000,DropDown!$A1400)&gt;=1,"",ROW()-3))</f>
        <v/>
      </c>
      <c r="C1400" s="143" t="str">
        <f t="shared" si="63"/>
        <v>N/A</v>
      </c>
      <c r="E1400" s="284" t="s">
        <v>5161</v>
      </c>
      <c r="F1400" s="483">
        <f>IF(E1400="","",IF(COUNTIF('B.LT.QR.5.3 LTQR(Corp Agencies)'!$B$13:$B$1000,DropDown!$E1400)&gt;=1,"",ROW()-3))</f>
        <v>1397</v>
      </c>
      <c r="G1400" s="143" t="str">
        <f t="shared" si="64"/>
        <v>SANYO MOTORS</v>
      </c>
      <c r="I1400" s="284"/>
      <c r="J1400" s="483" t="str">
        <f>IF(I1400="","",IF(COUNTIF('B.LT.QR.5.4 LTQR(Brokers)'!$B$13:$B$1000,DropDown!$I1400)&gt;=1,"",ROW()-3))</f>
        <v/>
      </c>
      <c r="K1400" s="143" t="str">
        <f t="shared" si="65"/>
        <v>N/A</v>
      </c>
    </row>
    <row r="1401" spans="1:11" ht="15" customHeight="1">
      <c r="A1401" s="284"/>
      <c r="B1401" s="483" t="str">
        <f>IF(A1401="","",IF(COUNTIF('B.LT.QR.5.2 LTQR(Bancassurance)'!$B$13:$B$1000,DropDown!$A1401)&gt;=1,"",ROW()-3))</f>
        <v/>
      </c>
      <c r="C1401" s="143" t="str">
        <f t="shared" si="63"/>
        <v>N/A</v>
      </c>
      <c r="E1401" s="284" t="s">
        <v>3643</v>
      </c>
      <c r="F1401" s="483">
        <f>IF(E1401="","",IF(COUNTIF('B.LT.QR.5.3 LTQR(Corp Agencies)'!$B$13:$B$1000,DropDown!$E1401)&gt;=1,"",ROW()-3))</f>
        <v>1398</v>
      </c>
      <c r="G1401" s="143" t="str">
        <f t="shared" si="64"/>
        <v>SBG INSURANCE AGENCY CO</v>
      </c>
      <c r="I1401" s="284"/>
      <c r="J1401" s="483" t="str">
        <f>IF(I1401="","",IF(COUNTIF('B.LT.QR.5.4 LTQR(Brokers)'!$B$13:$B$1000,DropDown!$I1401)&gt;=1,"",ROW()-3))</f>
        <v/>
      </c>
      <c r="K1401" s="143" t="str">
        <f t="shared" si="65"/>
        <v>N/A</v>
      </c>
    </row>
    <row r="1402" spans="1:11" ht="15" customHeight="1">
      <c r="A1402" s="284"/>
      <c r="B1402" s="483" t="str">
        <f>IF(A1402="","",IF(COUNTIF('B.LT.QR.5.2 LTQR(Bancassurance)'!$B$13:$B$1000,DropDown!$A1402)&gt;=1,"",ROW()-3))</f>
        <v/>
      </c>
      <c r="C1402" s="143" t="str">
        <f t="shared" si="63"/>
        <v>N/A</v>
      </c>
      <c r="E1402" s="284" t="s">
        <v>3665</v>
      </c>
      <c r="F1402" s="483">
        <f>IF(E1402="","",IF(COUNTIF('B.LT.QR.5.3 LTQR(Corp Agencies)'!$B$13:$B$1000,DropDown!$E1402)&gt;=1,"",ROW()-3))</f>
        <v>1399</v>
      </c>
      <c r="G1402" s="143" t="str">
        <f t="shared" si="64"/>
        <v>SBG INSURANCE MANAGEMENT LTD</v>
      </c>
      <c r="I1402" s="284"/>
      <c r="J1402" s="483" t="str">
        <f>IF(I1402="","",IF(COUNTIF('B.LT.QR.5.4 LTQR(Brokers)'!$B$13:$B$1000,DropDown!$I1402)&gt;=1,"",ROW()-3))</f>
        <v/>
      </c>
      <c r="K1402" s="143" t="str">
        <f t="shared" si="65"/>
        <v>N/A</v>
      </c>
    </row>
    <row r="1403" spans="1:11" ht="15" customHeight="1">
      <c r="A1403" s="284"/>
      <c r="B1403" s="483" t="str">
        <f>IF(A1403="","",IF(COUNTIF('B.LT.QR.5.2 LTQR(Bancassurance)'!$B$13:$B$1000,DropDown!$A1403)&gt;=1,"",ROW()-3))</f>
        <v/>
      </c>
      <c r="C1403" s="143" t="str">
        <f t="shared" si="63"/>
        <v>N/A</v>
      </c>
      <c r="E1403" s="284" t="s">
        <v>4525</v>
      </c>
      <c r="F1403" s="483">
        <f>IF(E1403="","",IF(COUNTIF('B.LT.QR.5.3 LTQR(Corp Agencies)'!$B$13:$B$1000,DropDown!$E1403)&gt;=1,"",ROW()-3))</f>
        <v>1400</v>
      </c>
      <c r="G1403" s="143" t="str">
        <f t="shared" si="64"/>
        <v>SCA (GREATER CHINA) LIMITED</v>
      </c>
      <c r="I1403" s="284"/>
      <c r="J1403" s="483" t="str">
        <f>IF(I1403="","",IF(COUNTIF('B.LT.QR.5.4 LTQR(Brokers)'!$B$13:$B$1000,DropDown!$I1403)&gt;=1,"",ROW()-3))</f>
        <v/>
      </c>
      <c r="K1403" s="143" t="str">
        <f t="shared" si="65"/>
        <v>N/A</v>
      </c>
    </row>
    <row r="1404" spans="1:11" ht="15" customHeight="1">
      <c r="A1404" s="284"/>
      <c r="B1404" s="483" t="str">
        <f>IF(A1404="","",IF(COUNTIF('B.LT.QR.5.2 LTQR(Bancassurance)'!$B$13:$B$1000,DropDown!$A1404)&gt;=1,"",ROW()-3))</f>
        <v/>
      </c>
      <c r="C1404" s="143" t="str">
        <f t="shared" si="63"/>
        <v>N/A</v>
      </c>
      <c r="E1404" s="284" t="s">
        <v>3043</v>
      </c>
      <c r="F1404" s="483">
        <f>IF(E1404="","",IF(COUNTIF('B.LT.QR.5.3 LTQR(Corp Agencies)'!$B$13:$B$1000,DropDown!$E1404)&gt;=1,"",ROW()-3))</f>
        <v>1401</v>
      </c>
      <c r="G1404" s="143" t="str">
        <f t="shared" si="64"/>
        <v>SCF INSURANCE AGENCY LIMITED</v>
      </c>
      <c r="I1404" s="284"/>
      <c r="J1404" s="483" t="str">
        <f>IF(I1404="","",IF(COUNTIF('B.LT.QR.5.4 LTQR(Brokers)'!$B$13:$B$1000,DropDown!$I1404)&gt;=1,"",ROW()-3))</f>
        <v/>
      </c>
      <c r="K1404" s="143" t="str">
        <f t="shared" si="65"/>
        <v>N/A</v>
      </c>
    </row>
    <row r="1405" spans="1:11" ht="15" customHeight="1">
      <c r="A1405" s="284"/>
      <c r="B1405" s="483" t="str">
        <f>IF(A1405="","",IF(COUNTIF('B.LT.QR.5.2 LTQR(Bancassurance)'!$B$13:$B$1000,DropDown!$A1405)&gt;=1,"",ROW()-3))</f>
        <v/>
      </c>
      <c r="C1405" s="143" t="str">
        <f t="shared" si="63"/>
        <v>N/A</v>
      </c>
      <c r="E1405" s="284" t="s">
        <v>4319</v>
      </c>
      <c r="F1405" s="483">
        <f>IF(E1405="","",IF(COUNTIF('B.LT.QR.5.3 LTQR(Corp Agencies)'!$B$13:$B$1000,DropDown!$E1405)&gt;=1,"",ROW()-3))</f>
        <v>1402</v>
      </c>
      <c r="G1405" s="143" t="str">
        <f t="shared" si="64"/>
        <v>SCF INSURANCE MANAGEMENT LTD</v>
      </c>
      <c r="I1405" s="284"/>
      <c r="J1405" s="483" t="str">
        <f>IF(I1405="","",IF(COUNTIF('B.LT.QR.5.4 LTQR(Brokers)'!$B$13:$B$1000,DropDown!$I1405)&gt;=1,"",ROW()-3))</f>
        <v/>
      </c>
      <c r="K1405" s="143" t="str">
        <f t="shared" si="65"/>
        <v>N/A</v>
      </c>
    </row>
    <row r="1406" spans="1:11" ht="15" customHeight="1">
      <c r="A1406" s="284"/>
      <c r="B1406" s="483" t="str">
        <f>IF(A1406="","",IF(COUNTIF('B.LT.QR.5.2 LTQR(Bancassurance)'!$B$13:$B$1000,DropDown!$A1406)&gt;=1,"",ROW()-3))</f>
        <v/>
      </c>
      <c r="C1406" s="143" t="str">
        <f t="shared" si="63"/>
        <v>N/A</v>
      </c>
      <c r="E1406" s="284" t="s">
        <v>3647</v>
      </c>
      <c r="F1406" s="483">
        <f>IF(E1406="","",IF(COUNTIF('B.LT.QR.5.3 LTQR(Corp Agencies)'!$B$13:$B$1000,DropDown!$E1406)&gt;=1,"",ROW()-3))</f>
        <v>1403</v>
      </c>
      <c r="G1406" s="143" t="str">
        <f t="shared" si="64"/>
        <v>SCHENKER INTERNATIONAL (H.K.) Limited</v>
      </c>
      <c r="I1406" s="284"/>
      <c r="J1406" s="483" t="str">
        <f>IF(I1406="","",IF(COUNTIF('B.LT.QR.5.4 LTQR(Brokers)'!$B$13:$B$1000,DropDown!$I1406)&gt;=1,"",ROW()-3))</f>
        <v/>
      </c>
      <c r="K1406" s="143" t="str">
        <f t="shared" si="65"/>
        <v>N/A</v>
      </c>
    </row>
    <row r="1407" spans="1:11" ht="15" customHeight="1">
      <c r="A1407" s="284"/>
      <c r="B1407" s="483" t="str">
        <f>IF(A1407="","",IF(COUNTIF('B.LT.QR.5.2 LTQR(Bancassurance)'!$B$13:$B$1000,DropDown!$A1407)&gt;=1,"",ROW()-3))</f>
        <v/>
      </c>
      <c r="C1407" s="143" t="str">
        <f t="shared" si="63"/>
        <v>N/A</v>
      </c>
      <c r="E1407" s="284" t="s">
        <v>3889</v>
      </c>
      <c r="F1407" s="483">
        <f>IF(E1407="","",IF(COUNTIF('B.LT.QR.5.3 LTQR(Corp Agencies)'!$B$13:$B$1000,DropDown!$E1407)&gt;=1,"",ROW()-3))</f>
        <v>1404</v>
      </c>
      <c r="G1407" s="143" t="str">
        <f t="shared" si="64"/>
        <v>SCHOLAR INSURANCE CONSULTANTS LIMITED</v>
      </c>
      <c r="I1407" s="284"/>
      <c r="J1407" s="483" t="str">
        <f>IF(I1407="","",IF(COUNTIF('B.LT.QR.5.4 LTQR(Brokers)'!$B$13:$B$1000,DropDown!$I1407)&gt;=1,"",ROW()-3))</f>
        <v/>
      </c>
      <c r="K1407" s="143" t="str">
        <f t="shared" si="65"/>
        <v>N/A</v>
      </c>
    </row>
    <row r="1408" spans="1:11" ht="15" customHeight="1">
      <c r="A1408" s="284"/>
      <c r="B1408" s="483" t="str">
        <f>IF(A1408="","",IF(COUNTIF('B.LT.QR.5.2 LTQR(Bancassurance)'!$B$13:$B$1000,DropDown!$A1408)&gt;=1,"",ROW()-3))</f>
        <v/>
      </c>
      <c r="C1408" s="143" t="str">
        <f t="shared" si="63"/>
        <v>N/A</v>
      </c>
      <c r="E1408" s="284" t="s">
        <v>5631</v>
      </c>
      <c r="F1408" s="483">
        <f>IF(E1408="","",IF(COUNTIF('B.LT.QR.5.3 LTQR(Corp Agencies)'!$B$13:$B$1000,DropDown!$E1408)&gt;=1,"",ROW()-3))</f>
        <v>1405</v>
      </c>
      <c r="G1408" s="143" t="str">
        <f t="shared" si="64"/>
        <v>SCHOONER COMMERCIAL ENTERPRISE</v>
      </c>
      <c r="I1408" s="284"/>
      <c r="J1408" s="483" t="str">
        <f>IF(I1408="","",IF(COUNTIF('B.LT.QR.5.4 LTQR(Brokers)'!$B$13:$B$1000,DropDown!$I1408)&gt;=1,"",ROW()-3))</f>
        <v/>
      </c>
      <c r="K1408" s="143" t="str">
        <f t="shared" si="65"/>
        <v>N/A</v>
      </c>
    </row>
    <row r="1409" spans="1:11" ht="15" customHeight="1">
      <c r="A1409" s="284"/>
      <c r="B1409" s="483" t="str">
        <f>IF(A1409="","",IF(COUNTIF('B.LT.QR.5.2 LTQR(Bancassurance)'!$B$13:$B$1000,DropDown!$A1409)&gt;=1,"",ROW()-3))</f>
        <v/>
      </c>
      <c r="C1409" s="143" t="str">
        <f t="shared" si="63"/>
        <v>N/A</v>
      </c>
      <c r="E1409" s="284" t="s">
        <v>4341</v>
      </c>
      <c r="F1409" s="483">
        <f>IF(E1409="","",IF(COUNTIF('B.LT.QR.5.3 LTQR(Corp Agencies)'!$B$13:$B$1000,DropDown!$E1409)&gt;=1,"",ROW()-3))</f>
        <v>1406</v>
      </c>
      <c r="G1409" s="143" t="str">
        <f t="shared" si="64"/>
        <v>SCOTT DUNN HONG KONG LIMITED</v>
      </c>
      <c r="I1409" s="284"/>
      <c r="J1409" s="483" t="str">
        <f>IF(I1409="","",IF(COUNTIF('B.LT.QR.5.4 LTQR(Brokers)'!$B$13:$B$1000,DropDown!$I1409)&gt;=1,"",ROW()-3))</f>
        <v/>
      </c>
      <c r="K1409" s="143" t="str">
        <f t="shared" si="65"/>
        <v>N/A</v>
      </c>
    </row>
    <row r="1410" spans="1:11" ht="15" customHeight="1">
      <c r="A1410" s="284"/>
      <c r="B1410" s="483" t="str">
        <f>IF(A1410="","",IF(COUNTIF('B.LT.QR.5.2 LTQR(Bancassurance)'!$B$13:$B$1000,DropDown!$A1410)&gt;=1,"",ROW()-3))</f>
        <v/>
      </c>
      <c r="C1410" s="143" t="str">
        <f t="shared" si="63"/>
        <v>N/A</v>
      </c>
      <c r="E1410" s="284" t="s">
        <v>6557</v>
      </c>
      <c r="F1410" s="483">
        <f>IF(E1410="","",IF(COUNTIF('B.LT.QR.5.3 LTQR(Corp Agencies)'!$B$13:$B$1000,DropDown!$E1410)&gt;=1,"",ROW()-3))</f>
        <v>1407</v>
      </c>
      <c r="G1410" s="143" t="str">
        <f t="shared" si="64"/>
        <v>SDMK AGENCY LIMITED</v>
      </c>
      <c r="I1410" s="284"/>
      <c r="J1410" s="483" t="str">
        <f>IF(I1410="","",IF(COUNTIF('B.LT.QR.5.4 LTQR(Brokers)'!$B$13:$B$1000,DropDown!$I1410)&gt;=1,"",ROW()-3))</f>
        <v/>
      </c>
      <c r="K1410" s="143" t="str">
        <f t="shared" si="65"/>
        <v>N/A</v>
      </c>
    </row>
    <row r="1411" spans="1:11" ht="15" customHeight="1">
      <c r="A1411" s="284"/>
      <c r="B1411" s="483" t="str">
        <f>IF(A1411="","",IF(COUNTIF('B.LT.QR.5.2 LTQR(Bancassurance)'!$B$13:$B$1000,DropDown!$A1411)&gt;=1,"",ROW()-3))</f>
        <v/>
      </c>
      <c r="C1411" s="143" t="str">
        <f t="shared" si="63"/>
        <v>N/A</v>
      </c>
      <c r="E1411" s="284" t="s">
        <v>4959</v>
      </c>
      <c r="F1411" s="483">
        <f>IF(E1411="","",IF(COUNTIF('B.LT.QR.5.3 LTQR(Corp Agencies)'!$B$13:$B$1000,DropDown!$E1411)&gt;=1,"",ROW()-3))</f>
        <v>1408</v>
      </c>
      <c r="G1411" s="143" t="str">
        <f t="shared" si="64"/>
        <v>SDMK CONSULTANCY SERVICES LIMITED</v>
      </c>
      <c r="I1411" s="284"/>
      <c r="J1411" s="483" t="str">
        <f>IF(I1411="","",IF(COUNTIF('B.LT.QR.5.4 LTQR(Brokers)'!$B$13:$B$1000,DropDown!$I1411)&gt;=1,"",ROW()-3))</f>
        <v/>
      </c>
      <c r="K1411" s="143" t="str">
        <f t="shared" si="65"/>
        <v>N/A</v>
      </c>
    </row>
    <row r="1412" spans="1:11" ht="15" customHeight="1">
      <c r="A1412" s="284"/>
      <c r="B1412" s="483" t="str">
        <f>IF(A1412="","",IF(COUNTIF('B.LT.QR.5.2 LTQR(Bancassurance)'!$B$13:$B$1000,DropDown!$A1412)&gt;=1,"",ROW()-3))</f>
        <v/>
      </c>
      <c r="C1412" s="143" t="str">
        <f t="shared" si="63"/>
        <v>N/A</v>
      </c>
      <c r="E1412" s="284" t="s">
        <v>6034</v>
      </c>
      <c r="F1412" s="483">
        <f>IF(E1412="","",IF(COUNTIF('B.LT.QR.5.3 LTQR(Corp Agencies)'!$B$13:$B$1000,DropDown!$E1412)&gt;=1,"",ROW()-3))</f>
        <v>1409</v>
      </c>
      <c r="G1412" s="143" t="str">
        <f t="shared" si="64"/>
        <v>SEASON INSURANCE AGENCY COMPANY</v>
      </c>
      <c r="I1412" s="284"/>
      <c r="J1412" s="483" t="str">
        <f>IF(I1412="","",IF(COUNTIF('B.LT.QR.5.4 LTQR(Brokers)'!$B$13:$B$1000,DropDown!$I1412)&gt;=1,"",ROW()-3))</f>
        <v/>
      </c>
      <c r="K1412" s="143" t="str">
        <f t="shared" si="65"/>
        <v>N/A</v>
      </c>
    </row>
    <row r="1413" spans="1:11" ht="15" customHeight="1">
      <c r="A1413" s="284"/>
      <c r="B1413" s="483" t="str">
        <f>IF(A1413="","",IF(COUNTIF('B.LT.QR.5.2 LTQR(Bancassurance)'!$B$13:$B$1000,DropDown!$A1413)&gt;=1,"",ROW()-3))</f>
        <v/>
      </c>
      <c r="C1413" s="143" t="str">
        <f t="shared" ref="C1413:C1476" si="66">IF(ROW(A1413)-ROW(A$4)+1&gt;COUNT(B$4:B$2002),"N/A",INDEX($A$4:$A$2002,SMALL($B$4:$B$2002,1+ROW(A1413)-ROW(A$4))))</f>
        <v>N/A</v>
      </c>
      <c r="E1413" s="284" t="s">
        <v>3863</v>
      </c>
      <c r="F1413" s="483">
        <f>IF(E1413="","",IF(COUNTIF('B.LT.QR.5.3 LTQR(Corp Agencies)'!$B$13:$B$1000,DropDown!$E1413)&gt;=1,"",ROW()-3))</f>
        <v>1410</v>
      </c>
      <c r="G1413" s="143" t="str">
        <f t="shared" ref="G1413:G1476" si="67">IF(ROW(E1413)-ROW(E$4)+1&gt;COUNT(F$4:F$2002),"N/A",INDEX($E$4:$E$2002,SMALL($F$4:$F$2002,1+ROW(E1413)-ROW(E$4))))</f>
        <v>SEASONS (HONG KONG) CONSULTANTS</v>
      </c>
      <c r="I1413" s="284"/>
      <c r="J1413" s="483" t="str">
        <f>IF(I1413="","",IF(COUNTIF('B.LT.QR.5.4 LTQR(Brokers)'!$B$13:$B$1000,DropDown!$I1413)&gt;=1,"",ROW()-3))</f>
        <v/>
      </c>
      <c r="K1413" s="143" t="str">
        <f t="shared" ref="K1413:K1476" si="68">IF(ROW(I1413)-ROW(I$4)+1&gt;COUNT(J$4:J$2002),"N/A",INDEX($I$4:$I$2002,SMALL($J$4:$J$2002,1+ROW(I1413)-ROW(I$4))))</f>
        <v>N/A</v>
      </c>
    </row>
    <row r="1414" spans="1:11" ht="15" customHeight="1">
      <c r="A1414" s="284"/>
      <c r="B1414" s="483" t="str">
        <f>IF(A1414="","",IF(COUNTIF('B.LT.QR.5.2 LTQR(Bancassurance)'!$B$13:$B$1000,DropDown!$A1414)&gt;=1,"",ROW()-3))</f>
        <v/>
      </c>
      <c r="C1414" s="143" t="str">
        <f t="shared" si="66"/>
        <v>N/A</v>
      </c>
      <c r="E1414" s="284" t="s">
        <v>5916</v>
      </c>
      <c r="F1414" s="483">
        <f>IF(E1414="","",IF(COUNTIF('B.LT.QR.5.3 LTQR(Corp Agencies)'!$B$13:$B$1000,DropDown!$E1414)&gt;=1,"",ROW()-3))</f>
        <v>1411</v>
      </c>
      <c r="G1414" s="143" t="str">
        <f t="shared" si="67"/>
        <v>SENIOR INSURANCE SERVICE CO</v>
      </c>
      <c r="I1414" s="284"/>
      <c r="J1414" s="483" t="str">
        <f>IF(I1414="","",IF(COUNTIF('B.LT.QR.5.4 LTQR(Brokers)'!$B$13:$B$1000,DropDown!$I1414)&gt;=1,"",ROW()-3))</f>
        <v/>
      </c>
      <c r="K1414" s="143" t="str">
        <f t="shared" si="68"/>
        <v>N/A</v>
      </c>
    </row>
    <row r="1415" spans="1:11" ht="15" customHeight="1">
      <c r="A1415" s="284"/>
      <c r="B1415" s="483" t="str">
        <f>IF(A1415="","",IF(COUNTIF('B.LT.QR.5.2 LTQR(Bancassurance)'!$B$13:$B$1000,DropDown!$A1415)&gt;=1,"",ROW()-3))</f>
        <v/>
      </c>
      <c r="C1415" s="143" t="str">
        <f t="shared" si="66"/>
        <v>N/A</v>
      </c>
      <c r="E1415" s="284" t="s">
        <v>5884</v>
      </c>
      <c r="F1415" s="483">
        <f>IF(E1415="","",IF(COUNTIF('B.LT.QR.5.3 LTQR(Corp Agencies)'!$B$13:$B$1000,DropDown!$E1415)&gt;=1,"",ROW()-3))</f>
        <v>1412</v>
      </c>
      <c r="G1415" s="143" t="str">
        <f t="shared" si="67"/>
        <v>SESG Insurance Consultants Limited</v>
      </c>
      <c r="I1415" s="284"/>
      <c r="J1415" s="483" t="str">
        <f>IF(I1415="","",IF(COUNTIF('B.LT.QR.5.4 LTQR(Brokers)'!$B$13:$B$1000,DropDown!$I1415)&gt;=1,"",ROW()-3))</f>
        <v/>
      </c>
      <c r="K1415" s="143" t="str">
        <f t="shared" si="68"/>
        <v>N/A</v>
      </c>
    </row>
    <row r="1416" spans="1:11" ht="15" customHeight="1">
      <c r="A1416" s="284"/>
      <c r="B1416" s="483" t="str">
        <f>IF(A1416="","",IF(COUNTIF('B.LT.QR.5.2 LTQR(Bancassurance)'!$B$13:$B$1000,DropDown!$A1416)&gt;=1,"",ROW()-3))</f>
        <v/>
      </c>
      <c r="C1416" s="143" t="str">
        <f t="shared" si="66"/>
        <v>N/A</v>
      </c>
      <c r="E1416" s="284" t="s">
        <v>6365</v>
      </c>
      <c r="F1416" s="483">
        <f>IF(E1416="","",IF(COUNTIF('B.LT.QR.5.3 LTQR(Corp Agencies)'!$B$13:$B$1000,DropDown!$E1416)&gt;=1,"",ROW()-3))</f>
        <v>1413</v>
      </c>
      <c r="G1416" s="143" t="str">
        <f t="shared" si="67"/>
        <v>SHAM &amp; PARTNERS COMPANY</v>
      </c>
      <c r="I1416" s="284"/>
      <c r="J1416" s="483" t="str">
        <f>IF(I1416="","",IF(COUNTIF('B.LT.QR.5.4 LTQR(Brokers)'!$B$13:$B$1000,DropDown!$I1416)&gt;=1,"",ROW()-3))</f>
        <v/>
      </c>
      <c r="K1416" s="143" t="str">
        <f t="shared" si="68"/>
        <v>N/A</v>
      </c>
    </row>
    <row r="1417" spans="1:11" ht="15" customHeight="1">
      <c r="A1417" s="284"/>
      <c r="B1417" s="483" t="str">
        <f>IF(A1417="","",IF(COUNTIF('B.LT.QR.5.2 LTQR(Bancassurance)'!$B$13:$B$1000,DropDown!$A1417)&gt;=1,"",ROW()-3))</f>
        <v/>
      </c>
      <c r="C1417" s="143" t="str">
        <f t="shared" si="66"/>
        <v>N/A</v>
      </c>
      <c r="E1417" s="284" t="s">
        <v>3049</v>
      </c>
      <c r="F1417" s="483">
        <f>IF(E1417="","",IF(COUNTIF('B.LT.QR.5.3 LTQR(Corp Agencies)'!$B$13:$B$1000,DropDown!$E1417)&gt;=1,"",ROW()-3))</f>
        <v>1414</v>
      </c>
      <c r="G1417" s="143" t="str">
        <f t="shared" si="67"/>
        <v>SHAM &amp; PARTNERS INSURANCE SERVICES</v>
      </c>
      <c r="I1417" s="284"/>
      <c r="J1417" s="483" t="str">
        <f>IF(I1417="","",IF(COUNTIF('B.LT.QR.5.4 LTQR(Brokers)'!$B$13:$B$1000,DropDown!$I1417)&gt;=1,"",ROW()-3))</f>
        <v/>
      </c>
      <c r="K1417" s="143" t="str">
        <f t="shared" si="68"/>
        <v>N/A</v>
      </c>
    </row>
    <row r="1418" spans="1:11" ht="15" customHeight="1">
      <c r="A1418" s="284"/>
      <c r="B1418" s="483" t="str">
        <f>IF(A1418="","",IF(COUNTIF('B.LT.QR.5.2 LTQR(Bancassurance)'!$B$13:$B$1000,DropDown!$A1418)&gt;=1,"",ROW()-3))</f>
        <v/>
      </c>
      <c r="C1418" s="143" t="str">
        <f t="shared" si="66"/>
        <v>N/A</v>
      </c>
      <c r="E1418" s="284" t="s">
        <v>6397</v>
      </c>
      <c r="F1418" s="483">
        <f>IF(E1418="","",IF(COUNTIF('B.LT.QR.5.3 LTQR(Corp Agencies)'!$B$13:$B$1000,DropDown!$E1418)&gt;=1,"",ROW()-3))</f>
        <v>1415</v>
      </c>
      <c r="G1418" s="143" t="str">
        <f t="shared" si="67"/>
        <v>SHAM &amp; PARTNERS LIMITED</v>
      </c>
      <c r="I1418" s="284"/>
      <c r="J1418" s="483" t="str">
        <f>IF(I1418="","",IF(COUNTIF('B.LT.QR.5.4 LTQR(Brokers)'!$B$13:$B$1000,DropDown!$I1418)&gt;=1,"",ROW()-3))</f>
        <v/>
      </c>
      <c r="K1418" s="143" t="str">
        <f t="shared" si="68"/>
        <v>N/A</v>
      </c>
    </row>
    <row r="1419" spans="1:11" ht="15" customHeight="1">
      <c r="A1419" s="284"/>
      <c r="B1419" s="483" t="str">
        <f>IF(A1419="","",IF(COUNTIF('B.LT.QR.5.2 LTQR(Bancassurance)'!$B$13:$B$1000,DropDown!$A1419)&gt;=1,"",ROW()-3))</f>
        <v/>
      </c>
      <c r="C1419" s="143" t="str">
        <f t="shared" si="66"/>
        <v>N/A</v>
      </c>
      <c r="E1419" s="284" t="s">
        <v>6399</v>
      </c>
      <c r="F1419" s="483">
        <f>IF(E1419="","",IF(COUNTIF('B.LT.QR.5.3 LTQR(Corp Agencies)'!$B$13:$B$1000,DropDown!$E1419)&gt;=1,"",ROW()-3))</f>
        <v>1416</v>
      </c>
      <c r="G1419" s="143" t="str">
        <f t="shared" si="67"/>
        <v>SHANGHAI INSURANCE AGENCY</v>
      </c>
      <c r="I1419" s="284"/>
      <c r="J1419" s="483" t="str">
        <f>IF(I1419="","",IF(COUNTIF('B.LT.QR.5.4 LTQR(Brokers)'!$B$13:$B$1000,DropDown!$I1419)&gt;=1,"",ROW()-3))</f>
        <v/>
      </c>
      <c r="K1419" s="143" t="str">
        <f t="shared" si="68"/>
        <v>N/A</v>
      </c>
    </row>
    <row r="1420" spans="1:11" ht="15" customHeight="1">
      <c r="A1420" s="284"/>
      <c r="B1420" s="483" t="str">
        <f>IF(A1420="","",IF(COUNTIF('B.LT.QR.5.2 LTQR(Bancassurance)'!$B$13:$B$1000,DropDown!$A1420)&gt;=1,"",ROW()-3))</f>
        <v/>
      </c>
      <c r="C1420" s="143" t="str">
        <f t="shared" si="66"/>
        <v>N/A</v>
      </c>
      <c r="E1420" s="284" t="s">
        <v>5211</v>
      </c>
      <c r="F1420" s="483">
        <f>IF(E1420="","",IF(COUNTIF('B.LT.QR.5.3 LTQR(Corp Agencies)'!$B$13:$B$1000,DropDown!$E1420)&gt;=1,"",ROW()-3))</f>
        <v>1417</v>
      </c>
      <c r="G1420" s="143" t="str">
        <f t="shared" si="67"/>
        <v>SHEK KONG MOTORS CO</v>
      </c>
      <c r="I1420" s="284"/>
      <c r="J1420" s="483" t="str">
        <f>IF(I1420="","",IF(COUNTIF('B.LT.QR.5.4 LTQR(Brokers)'!$B$13:$B$1000,DropDown!$I1420)&gt;=1,"",ROW()-3))</f>
        <v/>
      </c>
      <c r="K1420" s="143" t="str">
        <f t="shared" si="68"/>
        <v>N/A</v>
      </c>
    </row>
    <row r="1421" spans="1:11" ht="15" customHeight="1">
      <c r="A1421" s="284"/>
      <c r="B1421" s="483" t="str">
        <f>IF(A1421="","",IF(COUNTIF('B.LT.QR.5.2 LTQR(Bancassurance)'!$B$13:$B$1000,DropDown!$A1421)&gt;=1,"",ROW()-3))</f>
        <v/>
      </c>
      <c r="C1421" s="143" t="str">
        <f t="shared" si="66"/>
        <v>N/A</v>
      </c>
      <c r="E1421" s="284" t="s">
        <v>6351</v>
      </c>
      <c r="F1421" s="483">
        <f>IF(E1421="","",IF(COUNTIF('B.LT.QR.5.3 LTQR(Corp Agencies)'!$B$13:$B$1000,DropDown!$E1421)&gt;=1,"",ROW()-3))</f>
        <v>1418</v>
      </c>
      <c r="G1421" s="143" t="str">
        <f t="shared" si="67"/>
        <v>SHIELD FINANCIAL SERVICES LTD</v>
      </c>
      <c r="I1421" s="284"/>
      <c r="J1421" s="483" t="str">
        <f>IF(I1421="","",IF(COUNTIF('B.LT.QR.5.4 LTQR(Brokers)'!$B$13:$B$1000,DropDown!$I1421)&gt;=1,"",ROW()-3))</f>
        <v/>
      </c>
      <c r="K1421" s="143" t="str">
        <f t="shared" si="68"/>
        <v>N/A</v>
      </c>
    </row>
    <row r="1422" spans="1:11" ht="15" customHeight="1">
      <c r="A1422" s="284"/>
      <c r="B1422" s="483" t="str">
        <f>IF(A1422="","",IF(COUNTIF('B.LT.QR.5.2 LTQR(Bancassurance)'!$B$13:$B$1000,DropDown!$A1422)&gt;=1,"",ROW()-3))</f>
        <v/>
      </c>
      <c r="C1422" s="143" t="str">
        <f t="shared" si="66"/>
        <v>N/A</v>
      </c>
      <c r="E1422" s="284" t="s">
        <v>4639</v>
      </c>
      <c r="F1422" s="483">
        <f>IF(E1422="","",IF(COUNTIF('B.LT.QR.5.3 LTQR(Corp Agencies)'!$B$13:$B$1000,DropDown!$E1422)&gt;=1,"",ROW()-3))</f>
        <v>1419</v>
      </c>
      <c r="G1422" s="143" t="str">
        <f t="shared" si="67"/>
        <v>SHINEMOND INSURANCE AGENCY</v>
      </c>
      <c r="I1422" s="284"/>
      <c r="J1422" s="483" t="str">
        <f>IF(I1422="","",IF(COUNTIF('B.LT.QR.5.4 LTQR(Brokers)'!$B$13:$B$1000,DropDown!$I1422)&gt;=1,"",ROW()-3))</f>
        <v/>
      </c>
      <c r="K1422" s="143" t="str">
        <f t="shared" si="68"/>
        <v>N/A</v>
      </c>
    </row>
    <row r="1423" spans="1:11" ht="15" customHeight="1">
      <c r="A1423" s="284"/>
      <c r="B1423" s="483" t="str">
        <f>IF(A1423="","",IF(COUNTIF('B.LT.QR.5.2 LTQR(Bancassurance)'!$B$13:$B$1000,DropDown!$A1423)&gt;=1,"",ROW()-3))</f>
        <v/>
      </c>
      <c r="C1423" s="143" t="str">
        <f t="shared" si="66"/>
        <v>N/A</v>
      </c>
      <c r="E1423" s="284" t="s">
        <v>5327</v>
      </c>
      <c r="F1423" s="483">
        <f>IF(E1423="","",IF(COUNTIF('B.LT.QR.5.3 LTQR(Corp Agencies)'!$B$13:$B$1000,DropDown!$E1423)&gt;=1,"",ROW()-3))</f>
        <v>1420</v>
      </c>
      <c r="G1423" s="143" t="str">
        <f t="shared" si="67"/>
        <v>SHING HING MOTORS</v>
      </c>
      <c r="I1423" s="284"/>
      <c r="J1423" s="483" t="str">
        <f>IF(I1423="","",IF(COUNTIF('B.LT.QR.5.4 LTQR(Brokers)'!$B$13:$B$1000,DropDown!$I1423)&gt;=1,"",ROW()-3))</f>
        <v/>
      </c>
      <c r="K1423" s="143" t="str">
        <f t="shared" si="68"/>
        <v>N/A</v>
      </c>
    </row>
    <row r="1424" spans="1:11" ht="15" customHeight="1">
      <c r="A1424" s="284"/>
      <c r="B1424" s="483" t="str">
        <f>IF(A1424="","",IF(COUNTIF('B.LT.QR.5.2 LTQR(Bancassurance)'!$B$13:$B$1000,DropDown!$A1424)&gt;=1,"",ROW()-3))</f>
        <v/>
      </c>
      <c r="C1424" s="143" t="str">
        <f t="shared" si="66"/>
        <v>N/A</v>
      </c>
      <c r="E1424" s="284" t="s">
        <v>3435</v>
      </c>
      <c r="F1424" s="483">
        <f>IF(E1424="","",IF(COUNTIF('B.LT.QR.5.3 LTQR(Corp Agencies)'!$B$13:$B$1000,DropDown!$E1424)&gt;=1,"",ROW()-3))</f>
        <v>1421</v>
      </c>
      <c r="G1424" s="143" t="str">
        <f t="shared" si="67"/>
        <v>SHING YICK MOTORS CO LTD</v>
      </c>
      <c r="I1424" s="284"/>
      <c r="J1424" s="483" t="str">
        <f>IF(I1424="","",IF(COUNTIF('B.LT.QR.5.4 LTQR(Brokers)'!$B$13:$B$1000,DropDown!$I1424)&gt;=1,"",ROW()-3))</f>
        <v/>
      </c>
      <c r="K1424" s="143" t="str">
        <f t="shared" si="68"/>
        <v>N/A</v>
      </c>
    </row>
    <row r="1425" spans="1:11" ht="15" customHeight="1">
      <c r="A1425" s="284"/>
      <c r="B1425" s="483" t="str">
        <f>IF(A1425="","",IF(COUNTIF('B.LT.QR.5.2 LTQR(Bancassurance)'!$B$13:$B$1000,DropDown!$A1425)&gt;=1,"",ROW()-3))</f>
        <v/>
      </c>
      <c r="C1425" s="143" t="str">
        <f t="shared" si="66"/>
        <v>N/A</v>
      </c>
      <c r="E1425" s="284" t="s">
        <v>3683</v>
      </c>
      <c r="F1425" s="483">
        <f>IF(E1425="","",IF(COUNTIF('B.LT.QR.5.3 LTQR(Corp Agencies)'!$B$13:$B$1000,DropDown!$E1425)&gt;=1,"",ROW()-3))</f>
        <v>1422</v>
      </c>
      <c r="G1425" s="143" t="str">
        <f t="shared" si="67"/>
        <v>SHUANG CHENG INSURANCE CONSULTANTS</v>
      </c>
      <c r="I1425" s="284"/>
      <c r="J1425" s="483" t="str">
        <f>IF(I1425="","",IF(COUNTIF('B.LT.QR.5.4 LTQR(Brokers)'!$B$13:$B$1000,DropDown!$I1425)&gt;=1,"",ROW()-3))</f>
        <v/>
      </c>
      <c r="K1425" s="143" t="str">
        <f t="shared" si="68"/>
        <v>N/A</v>
      </c>
    </row>
    <row r="1426" spans="1:11" ht="15" customHeight="1">
      <c r="A1426" s="284"/>
      <c r="B1426" s="483" t="str">
        <f>IF(A1426="","",IF(COUNTIF('B.LT.QR.5.2 LTQR(Bancassurance)'!$B$13:$B$1000,DropDown!$A1426)&gt;=1,"",ROW()-3))</f>
        <v/>
      </c>
      <c r="C1426" s="143" t="str">
        <f t="shared" si="66"/>
        <v>N/A</v>
      </c>
      <c r="E1426" s="284" t="s">
        <v>3370</v>
      </c>
      <c r="F1426" s="483">
        <f>IF(E1426="","",IF(COUNTIF('B.LT.QR.5.3 LTQR(Corp Agencies)'!$B$13:$B$1000,DropDown!$E1426)&gt;=1,"",ROW()-3))</f>
        <v>1423</v>
      </c>
      <c r="G1426" s="143" t="str">
        <f t="shared" si="67"/>
        <v>SHUI CHEONG INSURANCE SERVICE COMPANY</v>
      </c>
      <c r="I1426" s="284"/>
      <c r="J1426" s="483" t="str">
        <f>IF(I1426="","",IF(COUNTIF('B.LT.QR.5.4 LTQR(Brokers)'!$B$13:$B$1000,DropDown!$I1426)&gt;=1,"",ROW()-3))</f>
        <v/>
      </c>
      <c r="K1426" s="143" t="str">
        <f t="shared" si="68"/>
        <v>N/A</v>
      </c>
    </row>
    <row r="1427" spans="1:11" ht="15" customHeight="1">
      <c r="A1427" s="284"/>
      <c r="B1427" s="483" t="str">
        <f>IF(A1427="","",IF(COUNTIF('B.LT.QR.5.2 LTQR(Bancassurance)'!$B$13:$B$1000,DropDown!$A1427)&gt;=1,"",ROW()-3))</f>
        <v/>
      </c>
      <c r="C1427" s="143" t="str">
        <f t="shared" si="66"/>
        <v>N/A</v>
      </c>
      <c r="E1427" s="284" t="s">
        <v>5203</v>
      </c>
      <c r="F1427" s="483">
        <f>IF(E1427="","",IF(COUNTIF('B.LT.QR.5.3 LTQR(Corp Agencies)'!$B$13:$B$1000,DropDown!$E1427)&gt;=1,"",ROW()-3))</f>
        <v>1424</v>
      </c>
      <c r="G1427" s="143" t="str">
        <f t="shared" si="67"/>
        <v>SHUN CHIT MOTORS CO LTD</v>
      </c>
      <c r="I1427" s="284"/>
      <c r="J1427" s="483" t="str">
        <f>IF(I1427="","",IF(COUNTIF('B.LT.QR.5.4 LTQR(Brokers)'!$B$13:$B$1000,DropDown!$I1427)&gt;=1,"",ROW()-3))</f>
        <v/>
      </c>
      <c r="K1427" s="143" t="str">
        <f t="shared" si="68"/>
        <v>N/A</v>
      </c>
    </row>
    <row r="1428" spans="1:11" ht="15" customHeight="1">
      <c r="A1428" s="284"/>
      <c r="B1428" s="483" t="str">
        <f>IF(A1428="","",IF(COUNTIF('B.LT.QR.5.2 LTQR(Bancassurance)'!$B$13:$B$1000,DropDown!$A1428)&gt;=1,"",ROW()-3))</f>
        <v/>
      </c>
      <c r="C1428" s="143" t="str">
        <f t="shared" si="66"/>
        <v>N/A</v>
      </c>
      <c r="E1428" s="284" t="s">
        <v>6184</v>
      </c>
      <c r="F1428" s="483">
        <f>IF(E1428="","",IF(COUNTIF('B.LT.QR.5.3 LTQR(Corp Agencies)'!$B$13:$B$1000,DropDown!$E1428)&gt;=1,"",ROW()-3))</f>
        <v>1425</v>
      </c>
      <c r="G1428" s="143" t="str">
        <f t="shared" si="67"/>
        <v>SHUN FAI MOTORS CO</v>
      </c>
      <c r="I1428" s="284"/>
      <c r="J1428" s="483" t="str">
        <f>IF(I1428="","",IF(COUNTIF('B.LT.QR.5.4 LTQR(Brokers)'!$B$13:$B$1000,DropDown!$I1428)&gt;=1,"",ROW()-3))</f>
        <v/>
      </c>
      <c r="K1428" s="143" t="str">
        <f t="shared" si="68"/>
        <v>N/A</v>
      </c>
    </row>
    <row r="1429" spans="1:11" ht="15" customHeight="1">
      <c r="A1429" s="284"/>
      <c r="B1429" s="483" t="str">
        <f>IF(A1429="","",IF(COUNTIF('B.LT.QR.5.2 LTQR(Bancassurance)'!$B$13:$B$1000,DropDown!$A1429)&gt;=1,"",ROW()-3))</f>
        <v/>
      </c>
      <c r="C1429" s="143" t="str">
        <f t="shared" si="66"/>
        <v>N/A</v>
      </c>
      <c r="E1429" s="284" t="s">
        <v>3537</v>
      </c>
      <c r="F1429" s="483">
        <f>IF(E1429="","",IF(COUNTIF('B.LT.QR.5.3 LTQR(Corp Agencies)'!$B$13:$B$1000,DropDown!$E1429)&gt;=1,"",ROW()-3))</f>
        <v>1426</v>
      </c>
      <c r="G1429" s="143" t="str">
        <f t="shared" si="67"/>
        <v>SHUN KEI INSURANCE AGENCY COMPANY</v>
      </c>
      <c r="I1429" s="284"/>
      <c r="J1429" s="483" t="str">
        <f>IF(I1429="","",IF(COUNTIF('B.LT.QR.5.4 LTQR(Brokers)'!$B$13:$B$1000,DropDown!$I1429)&gt;=1,"",ROW()-3))</f>
        <v/>
      </c>
      <c r="K1429" s="143" t="str">
        <f t="shared" si="68"/>
        <v>N/A</v>
      </c>
    </row>
    <row r="1430" spans="1:11" ht="15" customHeight="1">
      <c r="A1430" s="284"/>
      <c r="B1430" s="483" t="str">
        <f>IF(A1430="","",IF(COUNTIF('B.LT.QR.5.2 LTQR(Bancassurance)'!$B$13:$B$1000,DropDown!$A1430)&gt;=1,"",ROW()-3))</f>
        <v/>
      </c>
      <c r="C1430" s="143" t="str">
        <f t="shared" si="66"/>
        <v>N/A</v>
      </c>
      <c r="E1430" s="284" t="s">
        <v>3077</v>
      </c>
      <c r="F1430" s="483">
        <f>IF(E1430="","",IF(COUNTIF('B.LT.QR.5.3 LTQR(Corp Agencies)'!$B$13:$B$1000,DropDown!$E1430)&gt;=1,"",ROW()-3))</f>
        <v>1427</v>
      </c>
      <c r="G1430" s="143" t="str">
        <f t="shared" si="67"/>
        <v>SHUN ON ENTERPRISES INT'L LTD</v>
      </c>
      <c r="I1430" s="284"/>
      <c r="J1430" s="483" t="str">
        <f>IF(I1430="","",IF(COUNTIF('B.LT.QR.5.4 LTQR(Brokers)'!$B$13:$B$1000,DropDown!$I1430)&gt;=1,"",ROW()-3))</f>
        <v/>
      </c>
      <c r="K1430" s="143" t="str">
        <f t="shared" si="68"/>
        <v>N/A</v>
      </c>
    </row>
    <row r="1431" spans="1:11" ht="15" customHeight="1">
      <c r="A1431" s="284"/>
      <c r="B1431" s="483" t="str">
        <f>IF(A1431="","",IF(COUNTIF('B.LT.QR.5.2 LTQR(Bancassurance)'!$B$13:$B$1000,DropDown!$A1431)&gt;=1,"",ROW()-3))</f>
        <v/>
      </c>
      <c r="C1431" s="143" t="str">
        <f t="shared" si="66"/>
        <v>N/A</v>
      </c>
      <c r="E1431" s="284" t="s">
        <v>6693</v>
      </c>
      <c r="F1431" s="483">
        <f>IF(E1431="","",IF(COUNTIF('B.LT.QR.5.3 LTQR(Corp Agencies)'!$B$13:$B$1000,DropDown!$E1431)&gt;=1,"",ROW()-3))</f>
        <v>1428</v>
      </c>
      <c r="G1431" s="143" t="str">
        <f t="shared" si="67"/>
        <v>SHUN ON MOTORS TRADING LIMITED</v>
      </c>
      <c r="I1431" s="284"/>
      <c r="J1431" s="483" t="str">
        <f>IF(I1431="","",IF(COUNTIF('B.LT.QR.5.4 LTQR(Brokers)'!$B$13:$B$1000,DropDown!$I1431)&gt;=1,"",ROW()-3))</f>
        <v/>
      </c>
      <c r="K1431" s="143" t="str">
        <f t="shared" si="68"/>
        <v>N/A</v>
      </c>
    </row>
    <row r="1432" spans="1:11" ht="15" customHeight="1">
      <c r="A1432" s="284"/>
      <c r="B1432" s="483" t="str">
        <f>IF(A1432="","",IF(COUNTIF('B.LT.QR.5.2 LTQR(Bancassurance)'!$B$13:$B$1000,DropDown!$A1432)&gt;=1,"",ROW()-3))</f>
        <v/>
      </c>
      <c r="C1432" s="143" t="str">
        <f t="shared" si="66"/>
        <v>N/A</v>
      </c>
      <c r="E1432" s="284" t="s">
        <v>3175</v>
      </c>
      <c r="F1432" s="483">
        <f>IF(E1432="","",IF(COUNTIF('B.LT.QR.5.3 LTQR(Corp Agencies)'!$B$13:$B$1000,DropDown!$E1432)&gt;=1,"",ROW()-3))</f>
        <v>1429</v>
      </c>
      <c r="G1432" s="143" t="str">
        <f t="shared" si="67"/>
        <v>SHUN SHING MOTORS TRADING CO</v>
      </c>
      <c r="I1432" s="284"/>
      <c r="J1432" s="483" t="str">
        <f>IF(I1432="","",IF(COUNTIF('B.LT.QR.5.4 LTQR(Brokers)'!$B$13:$B$1000,DropDown!$I1432)&gt;=1,"",ROW()-3))</f>
        <v/>
      </c>
      <c r="K1432" s="143" t="str">
        <f t="shared" si="68"/>
        <v>N/A</v>
      </c>
    </row>
    <row r="1433" spans="1:11" ht="15" customHeight="1">
      <c r="A1433" s="284"/>
      <c r="B1433" s="483" t="str">
        <f>IF(A1433="","",IF(COUNTIF('B.LT.QR.5.2 LTQR(Bancassurance)'!$B$13:$B$1000,DropDown!$A1433)&gt;=1,"",ROW()-3))</f>
        <v/>
      </c>
      <c r="C1433" s="143" t="str">
        <f t="shared" si="66"/>
        <v>N/A</v>
      </c>
      <c r="E1433" s="284" t="s">
        <v>3378</v>
      </c>
      <c r="F1433" s="483">
        <f>IF(E1433="","",IF(COUNTIF('B.LT.QR.5.3 LTQR(Corp Agencies)'!$B$13:$B$1000,DropDown!$E1433)&gt;=1,"",ROW()-3))</f>
        <v>1430</v>
      </c>
      <c r="G1433" s="143" t="str">
        <f t="shared" si="67"/>
        <v>SI HING INSURANCE ADVISORS CO</v>
      </c>
      <c r="I1433" s="284"/>
      <c r="J1433" s="483" t="str">
        <f>IF(I1433="","",IF(COUNTIF('B.LT.QR.5.4 LTQR(Brokers)'!$B$13:$B$1000,DropDown!$I1433)&gt;=1,"",ROW()-3))</f>
        <v/>
      </c>
      <c r="K1433" s="143" t="str">
        <f t="shared" si="68"/>
        <v>N/A</v>
      </c>
    </row>
    <row r="1434" spans="1:11" ht="15" customHeight="1">
      <c r="A1434" s="284"/>
      <c r="B1434" s="483" t="str">
        <f>IF(A1434="","",IF(COUNTIF('B.LT.QR.5.2 LTQR(Bancassurance)'!$B$13:$B$1000,DropDown!$A1434)&gt;=1,"",ROW()-3))</f>
        <v/>
      </c>
      <c r="C1434" s="143" t="str">
        <f t="shared" si="66"/>
        <v>N/A</v>
      </c>
      <c r="E1434" s="284" t="s">
        <v>3259</v>
      </c>
      <c r="F1434" s="483">
        <f>IF(E1434="","",IF(COUNTIF('B.LT.QR.5.3 LTQR(Corp Agencies)'!$B$13:$B$1000,DropDown!$E1434)&gt;=1,"",ROW()-3))</f>
        <v>1431</v>
      </c>
      <c r="G1434" s="143" t="str">
        <f t="shared" si="67"/>
        <v>SILVER ASSET INSURANCE WORLD LTD</v>
      </c>
      <c r="I1434" s="284"/>
      <c r="J1434" s="483" t="str">
        <f>IF(I1434="","",IF(COUNTIF('B.LT.QR.5.4 LTQR(Brokers)'!$B$13:$B$1000,DropDown!$I1434)&gt;=1,"",ROW()-3))</f>
        <v/>
      </c>
      <c r="K1434" s="143" t="str">
        <f t="shared" si="68"/>
        <v>N/A</v>
      </c>
    </row>
    <row r="1435" spans="1:11" ht="15" customHeight="1">
      <c r="A1435" s="284"/>
      <c r="B1435" s="483" t="str">
        <f>IF(A1435="","",IF(COUNTIF('B.LT.QR.5.2 LTQR(Bancassurance)'!$B$13:$B$1000,DropDown!$A1435)&gt;=1,"",ROW()-3))</f>
        <v/>
      </c>
      <c r="C1435" s="143" t="str">
        <f t="shared" si="66"/>
        <v>N/A</v>
      </c>
      <c r="E1435" s="284" t="s">
        <v>4713</v>
      </c>
      <c r="F1435" s="483">
        <f>IF(E1435="","",IF(COUNTIF('B.LT.QR.5.3 LTQR(Corp Agencies)'!$B$13:$B$1000,DropDown!$E1435)&gt;=1,"",ROW()-3))</f>
        <v>1432</v>
      </c>
      <c r="G1435" s="143" t="str">
        <f t="shared" si="67"/>
        <v>SILVER POINT COMPANY</v>
      </c>
      <c r="I1435" s="284"/>
      <c r="J1435" s="483" t="str">
        <f>IF(I1435="","",IF(COUNTIF('B.LT.QR.5.4 LTQR(Brokers)'!$B$13:$B$1000,DropDown!$I1435)&gt;=1,"",ROW()-3))</f>
        <v/>
      </c>
      <c r="K1435" s="143" t="str">
        <f t="shared" si="68"/>
        <v>N/A</v>
      </c>
    </row>
    <row r="1436" spans="1:11" ht="15" customHeight="1">
      <c r="A1436" s="284"/>
      <c r="B1436" s="483" t="str">
        <f>IF(A1436="","",IF(COUNTIF('B.LT.QR.5.2 LTQR(Bancassurance)'!$B$13:$B$1000,DropDown!$A1436)&gt;=1,"",ROW()-3))</f>
        <v/>
      </c>
      <c r="C1436" s="143" t="str">
        <f t="shared" si="66"/>
        <v>N/A</v>
      </c>
      <c r="E1436" s="284" t="s">
        <v>4813</v>
      </c>
      <c r="F1436" s="483">
        <f>IF(E1436="","",IF(COUNTIF('B.LT.QR.5.3 LTQR(Corp Agencies)'!$B$13:$B$1000,DropDown!$E1436)&gt;=1,"",ROW()-3))</f>
        <v>1433</v>
      </c>
      <c r="G1436" s="143" t="str">
        <f t="shared" si="67"/>
        <v>SILVERY INTERNATIONAL INSURANCE AGENCY LIMITED</v>
      </c>
      <c r="I1436" s="284"/>
      <c r="J1436" s="483" t="str">
        <f>IF(I1436="","",IF(COUNTIF('B.LT.QR.5.4 LTQR(Brokers)'!$B$13:$B$1000,DropDown!$I1436)&gt;=1,"",ROW()-3))</f>
        <v/>
      </c>
      <c r="K1436" s="143" t="str">
        <f t="shared" si="68"/>
        <v>N/A</v>
      </c>
    </row>
    <row r="1437" spans="1:11" ht="15" customHeight="1">
      <c r="A1437" s="284"/>
      <c r="B1437" s="483" t="str">
        <f>IF(A1437="","",IF(COUNTIF('B.LT.QR.5.2 LTQR(Bancassurance)'!$B$13:$B$1000,DropDown!$A1437)&gt;=1,"",ROW()-3))</f>
        <v/>
      </c>
      <c r="C1437" s="143" t="str">
        <f t="shared" si="66"/>
        <v>N/A</v>
      </c>
      <c r="E1437" s="284" t="s">
        <v>5964</v>
      </c>
      <c r="F1437" s="483">
        <f>IF(E1437="","",IF(COUNTIF('B.LT.QR.5.3 LTQR(Corp Agencies)'!$B$13:$B$1000,DropDown!$E1437)&gt;=1,"",ROW()-3))</f>
        <v>1434</v>
      </c>
      <c r="G1437" s="143" t="str">
        <f t="shared" si="67"/>
        <v>SIME DARBY MANAGING AGENCY (HONG KONG) LIMITED</v>
      </c>
      <c r="I1437" s="284"/>
      <c r="J1437" s="483" t="str">
        <f>IF(I1437="","",IF(COUNTIF('B.LT.QR.5.4 LTQR(Brokers)'!$B$13:$B$1000,DropDown!$I1437)&gt;=1,"",ROW()-3))</f>
        <v/>
      </c>
      <c r="K1437" s="143" t="str">
        <f t="shared" si="68"/>
        <v>N/A</v>
      </c>
    </row>
    <row r="1438" spans="1:11" ht="15" customHeight="1">
      <c r="A1438" s="284"/>
      <c r="B1438" s="483" t="str">
        <f>IF(A1438="","",IF(COUNTIF('B.LT.QR.5.2 LTQR(Bancassurance)'!$B$13:$B$1000,DropDown!$A1438)&gt;=1,"",ROW()-3))</f>
        <v/>
      </c>
      <c r="C1438" s="143" t="str">
        <f t="shared" si="66"/>
        <v>N/A</v>
      </c>
      <c r="E1438" s="284" t="s">
        <v>3358</v>
      </c>
      <c r="F1438" s="483">
        <f>IF(E1438="","",IF(COUNTIF('B.LT.QR.5.3 LTQR(Corp Agencies)'!$B$13:$B$1000,DropDown!$E1438)&gt;=1,"",ROW()-3))</f>
        <v>1435</v>
      </c>
      <c r="G1438" s="143" t="str">
        <f t="shared" si="67"/>
        <v>SIMPLE MOTOR SERVICE CENTRE O/B SIMPLE MOTOR BODY WORKS LTD</v>
      </c>
      <c r="I1438" s="284"/>
      <c r="J1438" s="483" t="str">
        <f>IF(I1438="","",IF(COUNTIF('B.LT.QR.5.4 LTQR(Brokers)'!$B$13:$B$1000,DropDown!$I1438)&gt;=1,"",ROW()-3))</f>
        <v/>
      </c>
      <c r="K1438" s="143" t="str">
        <f t="shared" si="68"/>
        <v>N/A</v>
      </c>
    </row>
    <row r="1439" spans="1:11" ht="15" customHeight="1">
      <c r="A1439" s="284"/>
      <c r="B1439" s="483" t="str">
        <f>IF(A1439="","",IF(COUNTIF('B.LT.QR.5.2 LTQR(Bancassurance)'!$B$13:$B$1000,DropDown!$A1439)&gt;=1,"",ROW()-3))</f>
        <v/>
      </c>
      <c r="C1439" s="143" t="str">
        <f t="shared" si="66"/>
        <v>N/A</v>
      </c>
      <c r="E1439" s="284" t="s">
        <v>3771</v>
      </c>
      <c r="F1439" s="483">
        <f>IF(E1439="","",IF(COUNTIF('B.LT.QR.5.3 LTQR(Corp Agencies)'!$B$13:$B$1000,DropDown!$E1439)&gt;=1,"",ROW()-3))</f>
        <v>1436</v>
      </c>
      <c r="G1439" s="143" t="str">
        <f t="shared" si="67"/>
        <v>SIN FUNG AUTO SERVICES LIMITED</v>
      </c>
      <c r="I1439" s="284"/>
      <c r="J1439" s="483" t="str">
        <f>IF(I1439="","",IF(COUNTIF('B.LT.QR.5.4 LTQR(Brokers)'!$B$13:$B$1000,DropDown!$I1439)&gt;=1,"",ROW()-3))</f>
        <v/>
      </c>
      <c r="K1439" s="143" t="str">
        <f t="shared" si="68"/>
        <v>N/A</v>
      </c>
    </row>
    <row r="1440" spans="1:11" ht="15" customHeight="1">
      <c r="A1440" s="284"/>
      <c r="B1440" s="483" t="str">
        <f>IF(A1440="","",IF(COUNTIF('B.LT.QR.5.2 LTQR(Bancassurance)'!$B$13:$B$1000,DropDown!$A1440)&gt;=1,"",ROW()-3))</f>
        <v/>
      </c>
      <c r="C1440" s="143" t="str">
        <f t="shared" si="66"/>
        <v>N/A</v>
      </c>
      <c r="E1440" s="284" t="s">
        <v>2986</v>
      </c>
      <c r="F1440" s="483">
        <f>IF(E1440="","",IF(COUNTIF('B.LT.QR.5.3 LTQR(Corp Agencies)'!$B$13:$B$1000,DropDown!$E1440)&gt;=1,"",ROW()-3))</f>
        <v>1437</v>
      </c>
      <c r="G1440" s="143" t="str">
        <f t="shared" si="67"/>
        <v>SINCERE INSURANCE SERVICES LIMITED</v>
      </c>
      <c r="I1440" s="284"/>
      <c r="J1440" s="483" t="str">
        <f>IF(I1440="","",IF(COUNTIF('B.LT.QR.5.4 LTQR(Brokers)'!$B$13:$B$1000,DropDown!$I1440)&gt;=1,"",ROW()-3))</f>
        <v/>
      </c>
      <c r="K1440" s="143" t="str">
        <f t="shared" si="68"/>
        <v>N/A</v>
      </c>
    </row>
    <row r="1441" spans="1:11" ht="15" customHeight="1">
      <c r="A1441" s="284"/>
      <c r="B1441" s="483" t="str">
        <f>IF(A1441="","",IF(COUNTIF('B.LT.QR.5.2 LTQR(Bancassurance)'!$B$13:$B$1000,DropDown!$A1441)&gt;=1,"",ROW()-3))</f>
        <v/>
      </c>
      <c r="C1441" s="143" t="str">
        <f t="shared" si="66"/>
        <v>N/A</v>
      </c>
      <c r="E1441" s="284" t="s">
        <v>3340</v>
      </c>
      <c r="F1441" s="483">
        <f>IF(E1441="","",IF(COUNTIF('B.LT.QR.5.3 LTQR(Corp Agencies)'!$B$13:$B$1000,DropDown!$E1441)&gt;=1,"",ROW()-3))</f>
        <v>1438</v>
      </c>
      <c r="G1441" s="143" t="str">
        <f t="shared" si="67"/>
        <v>SING KEE CAR BODY FACTORY</v>
      </c>
      <c r="I1441" s="284"/>
      <c r="J1441" s="483" t="str">
        <f>IF(I1441="","",IF(COUNTIF('B.LT.QR.5.4 LTQR(Brokers)'!$B$13:$B$1000,DropDown!$I1441)&gt;=1,"",ROW()-3))</f>
        <v/>
      </c>
      <c r="K1441" s="143" t="str">
        <f t="shared" si="68"/>
        <v>N/A</v>
      </c>
    </row>
    <row r="1442" spans="1:11" ht="15" customHeight="1">
      <c r="A1442" s="284"/>
      <c r="B1442" s="483" t="str">
        <f>IF(A1442="","",IF(COUNTIF('B.LT.QR.5.2 LTQR(Bancassurance)'!$B$13:$B$1000,DropDown!$A1442)&gt;=1,"",ROW()-3))</f>
        <v/>
      </c>
      <c r="C1442" s="143" t="str">
        <f t="shared" si="66"/>
        <v>N/A</v>
      </c>
      <c r="E1442" s="284" t="s">
        <v>6076</v>
      </c>
      <c r="F1442" s="483">
        <f>IF(E1442="","",IF(COUNTIF('B.LT.QR.5.3 LTQR(Corp Agencies)'!$B$13:$B$1000,DropDown!$E1442)&gt;=1,"",ROW()-3))</f>
        <v>1439</v>
      </c>
      <c r="G1442" s="143" t="str">
        <f t="shared" si="67"/>
        <v>SING WAI MOTORS LTD</v>
      </c>
      <c r="I1442" s="284"/>
      <c r="J1442" s="483" t="str">
        <f>IF(I1442="","",IF(COUNTIF('B.LT.QR.5.4 LTQR(Brokers)'!$B$13:$B$1000,DropDown!$I1442)&gt;=1,"",ROW()-3))</f>
        <v/>
      </c>
      <c r="K1442" s="143" t="str">
        <f t="shared" si="68"/>
        <v>N/A</v>
      </c>
    </row>
    <row r="1443" spans="1:11" ht="15" customHeight="1">
      <c r="A1443" s="284"/>
      <c r="B1443" s="483" t="str">
        <f>IF(A1443="","",IF(COUNTIF('B.LT.QR.5.2 LTQR(Bancassurance)'!$B$13:$B$1000,DropDown!$A1443)&gt;=1,"",ROW()-3))</f>
        <v/>
      </c>
      <c r="C1443" s="143" t="str">
        <f t="shared" si="66"/>
        <v>N/A</v>
      </c>
      <c r="E1443" s="284" t="s">
        <v>5517</v>
      </c>
      <c r="F1443" s="483">
        <f>IF(E1443="","",IF(COUNTIF('B.LT.QR.5.3 LTQR(Corp Agencies)'!$B$13:$B$1000,DropDown!$E1443)&gt;=1,"",ROW()-3))</f>
        <v>1440</v>
      </c>
      <c r="G1443" s="143" t="str">
        <f t="shared" si="67"/>
        <v>SINHON INSURANCE AGENCY LTD</v>
      </c>
      <c r="I1443" s="284"/>
      <c r="J1443" s="483" t="str">
        <f>IF(I1443="","",IF(COUNTIF('B.LT.QR.5.4 LTQR(Brokers)'!$B$13:$B$1000,DropDown!$I1443)&gt;=1,"",ROW()-3))</f>
        <v/>
      </c>
      <c r="K1443" s="143" t="str">
        <f t="shared" si="68"/>
        <v>N/A</v>
      </c>
    </row>
    <row r="1444" spans="1:11" ht="15" customHeight="1">
      <c r="A1444" s="284"/>
      <c r="B1444" s="483" t="str">
        <f>IF(A1444="","",IF(COUNTIF('B.LT.QR.5.2 LTQR(Bancassurance)'!$B$13:$B$1000,DropDown!$A1444)&gt;=1,"",ROW()-3))</f>
        <v/>
      </c>
      <c r="C1444" s="143" t="str">
        <f t="shared" si="66"/>
        <v>N/A</v>
      </c>
      <c r="E1444" s="284" t="s">
        <v>5730</v>
      </c>
      <c r="F1444" s="483">
        <f>IF(E1444="","",IF(COUNTIF('B.LT.QR.5.3 LTQR(Corp Agencies)'!$B$13:$B$1000,DropDown!$E1444)&gt;=1,"",ROW()-3))</f>
        <v>1441</v>
      </c>
      <c r="G1444" s="143" t="str">
        <f t="shared" si="67"/>
        <v>SINN TRUST INSURANCE SERVICES</v>
      </c>
      <c r="I1444" s="284"/>
      <c r="J1444" s="483" t="str">
        <f>IF(I1444="","",IF(COUNTIF('B.LT.QR.5.4 LTQR(Brokers)'!$B$13:$B$1000,DropDown!$I1444)&gt;=1,"",ROW()-3))</f>
        <v/>
      </c>
      <c r="K1444" s="143" t="str">
        <f t="shared" si="68"/>
        <v>N/A</v>
      </c>
    </row>
    <row r="1445" spans="1:11" ht="15" customHeight="1">
      <c r="A1445" s="284"/>
      <c r="B1445" s="483" t="str">
        <f>IF(A1445="","",IF(COUNTIF('B.LT.QR.5.2 LTQR(Bancassurance)'!$B$13:$B$1000,DropDown!$A1445)&gt;=1,"",ROW()-3))</f>
        <v/>
      </c>
      <c r="C1445" s="143" t="str">
        <f t="shared" si="66"/>
        <v>N/A</v>
      </c>
      <c r="E1445" s="284" t="s">
        <v>4259</v>
      </c>
      <c r="F1445" s="483">
        <f>IF(E1445="","",IF(COUNTIF('B.LT.QR.5.3 LTQR(Corp Agencies)'!$B$13:$B$1000,DropDown!$E1445)&gt;=1,"",ROW()-3))</f>
        <v>1442</v>
      </c>
      <c r="G1445" s="143" t="str">
        <f t="shared" si="67"/>
        <v>SINO ASSEST CONSULTANTS LTD</v>
      </c>
      <c r="I1445" s="284"/>
      <c r="J1445" s="483" t="str">
        <f>IF(I1445="","",IF(COUNTIF('B.LT.QR.5.4 LTQR(Brokers)'!$B$13:$B$1000,DropDown!$I1445)&gt;=1,"",ROW()-3))</f>
        <v/>
      </c>
      <c r="K1445" s="143" t="str">
        <f t="shared" si="68"/>
        <v>N/A</v>
      </c>
    </row>
    <row r="1446" spans="1:11" ht="15" customHeight="1">
      <c r="A1446" s="284"/>
      <c r="B1446" s="483" t="str">
        <f>IF(A1446="","",IF(COUNTIF('B.LT.QR.5.2 LTQR(Bancassurance)'!$B$13:$B$1000,DropDown!$A1446)&gt;=1,"",ROW()-3))</f>
        <v/>
      </c>
      <c r="C1446" s="143" t="str">
        <f t="shared" si="66"/>
        <v>N/A</v>
      </c>
      <c r="E1446" s="284" t="s">
        <v>4293</v>
      </c>
      <c r="F1446" s="483">
        <f>IF(E1446="","",IF(COUNTIF('B.LT.QR.5.3 LTQR(Corp Agencies)'!$B$13:$B$1000,DropDown!$E1446)&gt;=1,"",ROW()-3))</f>
        <v>1443</v>
      </c>
      <c r="G1446" s="143" t="str">
        <f t="shared" si="67"/>
        <v>SINO MOTOR SERVICES LTD</v>
      </c>
      <c r="I1446" s="284"/>
      <c r="J1446" s="483" t="str">
        <f>IF(I1446="","",IF(COUNTIF('B.LT.QR.5.4 LTQR(Brokers)'!$B$13:$B$1000,DropDown!$I1446)&gt;=1,"",ROW()-3))</f>
        <v/>
      </c>
      <c r="K1446" s="143" t="str">
        <f t="shared" si="68"/>
        <v>N/A</v>
      </c>
    </row>
    <row r="1447" spans="1:11" ht="15" customHeight="1">
      <c r="A1447" s="284"/>
      <c r="B1447" s="483" t="str">
        <f>IF(A1447="","",IF(COUNTIF('B.LT.QR.5.2 LTQR(Bancassurance)'!$B$13:$B$1000,DropDown!$A1447)&gt;=1,"",ROW()-3))</f>
        <v/>
      </c>
      <c r="C1447" s="143" t="str">
        <f t="shared" si="66"/>
        <v>N/A</v>
      </c>
      <c r="E1447" s="284" t="s">
        <v>4375</v>
      </c>
      <c r="F1447" s="483">
        <f>IF(E1447="","",IF(COUNTIF('B.LT.QR.5.3 LTQR(Corp Agencies)'!$B$13:$B$1000,DropDown!$E1447)&gt;=1,"",ROW()-3))</f>
        <v>1444</v>
      </c>
      <c r="G1447" s="143" t="str">
        <f t="shared" si="67"/>
        <v>SINO PEARL INSURANCE SERVICES</v>
      </c>
      <c r="I1447" s="284"/>
      <c r="J1447" s="483" t="str">
        <f>IF(I1447="","",IF(COUNTIF('B.LT.QR.5.4 LTQR(Brokers)'!$B$13:$B$1000,DropDown!$I1447)&gt;=1,"",ROW()-3))</f>
        <v/>
      </c>
      <c r="K1447" s="143" t="str">
        <f t="shared" si="68"/>
        <v>N/A</v>
      </c>
    </row>
    <row r="1448" spans="1:11" ht="15" customHeight="1">
      <c r="A1448" s="284"/>
      <c r="B1448" s="483" t="str">
        <f>IF(A1448="","",IF(COUNTIF('B.LT.QR.5.2 LTQR(Bancassurance)'!$B$13:$B$1000,DropDown!$A1448)&gt;=1,"",ROW()-3))</f>
        <v/>
      </c>
      <c r="C1448" s="143" t="str">
        <f t="shared" si="66"/>
        <v>N/A</v>
      </c>
      <c r="E1448" s="284" t="s">
        <v>3261</v>
      </c>
      <c r="F1448" s="483">
        <f>IF(E1448="","",IF(COUNTIF('B.LT.QR.5.3 LTQR(Corp Agencies)'!$B$13:$B$1000,DropDown!$E1448)&gt;=1,"",ROW()-3))</f>
        <v>1445</v>
      </c>
      <c r="G1448" s="143" t="str">
        <f t="shared" si="67"/>
        <v>SINO PEARL INTERNATIONAL</v>
      </c>
      <c r="I1448" s="284"/>
      <c r="J1448" s="483" t="str">
        <f>IF(I1448="","",IF(COUNTIF('B.LT.QR.5.4 LTQR(Brokers)'!$B$13:$B$1000,DropDown!$I1448)&gt;=1,"",ROW()-3))</f>
        <v/>
      </c>
      <c r="K1448" s="143" t="str">
        <f t="shared" si="68"/>
        <v>N/A</v>
      </c>
    </row>
    <row r="1449" spans="1:11" ht="15" customHeight="1">
      <c r="A1449" s="284"/>
      <c r="B1449" s="483" t="str">
        <f>IF(A1449="","",IF(COUNTIF('B.LT.QR.5.2 LTQR(Bancassurance)'!$B$13:$B$1000,DropDown!$A1449)&gt;=1,"",ROW()-3))</f>
        <v/>
      </c>
      <c r="C1449" s="143" t="str">
        <f t="shared" si="66"/>
        <v>N/A</v>
      </c>
      <c r="E1449" s="284" t="s">
        <v>3749</v>
      </c>
      <c r="F1449" s="483">
        <f>IF(E1449="","",IF(COUNTIF('B.LT.QR.5.3 LTQR(Corp Agencies)'!$B$13:$B$1000,DropDown!$E1449)&gt;=1,"",ROW()-3))</f>
        <v>1446</v>
      </c>
      <c r="G1449" s="143" t="str">
        <f t="shared" si="67"/>
        <v>SINO YEAR LIMITED</v>
      </c>
      <c r="I1449" s="284"/>
      <c r="J1449" s="483" t="str">
        <f>IF(I1449="","",IF(COUNTIF('B.LT.QR.5.4 LTQR(Brokers)'!$B$13:$B$1000,DropDown!$I1449)&gt;=1,"",ROW()-3))</f>
        <v/>
      </c>
      <c r="K1449" s="143" t="str">
        <f t="shared" si="68"/>
        <v>N/A</v>
      </c>
    </row>
    <row r="1450" spans="1:11" ht="15" customHeight="1">
      <c r="A1450" s="284"/>
      <c r="B1450" s="483" t="str">
        <f>IF(A1450="","",IF(COUNTIF('B.LT.QR.5.2 LTQR(Bancassurance)'!$B$13:$B$1000,DropDown!$A1450)&gt;=1,"",ROW()-3))</f>
        <v/>
      </c>
      <c r="C1450" s="143" t="str">
        <f t="shared" si="66"/>
        <v>N/A</v>
      </c>
      <c r="E1450" s="284" t="s">
        <v>5579</v>
      </c>
      <c r="F1450" s="483">
        <f>IF(E1450="","",IF(COUNTIF('B.LT.QR.5.3 LTQR(Corp Agencies)'!$B$13:$B$1000,DropDown!$E1450)&gt;=1,"",ROW()-3))</f>
        <v>1447</v>
      </c>
      <c r="G1450" s="143" t="str">
        <f t="shared" si="67"/>
        <v>SINOTROTH INSURANCE MANAGEMENT LIMITED</v>
      </c>
      <c r="I1450" s="284"/>
      <c r="J1450" s="483" t="str">
        <f>IF(I1450="","",IF(COUNTIF('B.LT.QR.5.4 LTQR(Brokers)'!$B$13:$B$1000,DropDown!$I1450)&gt;=1,"",ROW()-3))</f>
        <v/>
      </c>
      <c r="K1450" s="143" t="str">
        <f t="shared" si="68"/>
        <v>N/A</v>
      </c>
    </row>
    <row r="1451" spans="1:11" ht="15" customHeight="1">
      <c r="A1451" s="284"/>
      <c r="B1451" s="483" t="str">
        <f>IF(A1451="","",IF(COUNTIF('B.LT.QR.5.2 LTQR(Bancassurance)'!$B$13:$B$1000,DropDown!$A1451)&gt;=1,"",ROW()-3))</f>
        <v/>
      </c>
      <c r="C1451" s="143" t="str">
        <f t="shared" si="66"/>
        <v>N/A</v>
      </c>
      <c r="E1451" s="284" t="s">
        <v>4385</v>
      </c>
      <c r="F1451" s="483">
        <f>IF(E1451="","",IF(COUNTIF('B.LT.QR.5.3 LTQR(Corp Agencies)'!$B$13:$B$1000,DropDown!$E1451)&gt;=1,"",ROW()-3))</f>
        <v>1448</v>
      </c>
      <c r="G1451" s="143" t="str">
        <f t="shared" si="67"/>
        <v>SINTAT MOTORS MANAGEMENT LIMITED</v>
      </c>
      <c r="I1451" s="284"/>
      <c r="J1451" s="483" t="str">
        <f>IF(I1451="","",IF(COUNTIF('B.LT.QR.5.4 LTQR(Brokers)'!$B$13:$B$1000,DropDown!$I1451)&gt;=1,"",ROW()-3))</f>
        <v/>
      </c>
      <c r="K1451" s="143" t="str">
        <f t="shared" si="68"/>
        <v>N/A</v>
      </c>
    </row>
    <row r="1452" spans="1:11" ht="15" customHeight="1">
      <c r="A1452" s="284"/>
      <c r="B1452" s="483" t="str">
        <f>IF(A1452="","",IF(COUNTIF('B.LT.QR.5.2 LTQR(Bancassurance)'!$B$13:$B$1000,DropDown!$A1452)&gt;=1,"",ROW()-3))</f>
        <v/>
      </c>
      <c r="C1452" s="143" t="str">
        <f t="shared" si="66"/>
        <v>N/A</v>
      </c>
      <c r="E1452" s="284" t="s">
        <v>5315</v>
      </c>
      <c r="F1452" s="483">
        <f>IF(E1452="","",IF(COUNTIF('B.LT.QR.5.3 LTQR(Corp Agencies)'!$B$13:$B$1000,DropDown!$E1452)&gt;=1,"",ROW()-3))</f>
        <v>1449</v>
      </c>
      <c r="G1452" s="143" t="str">
        <f t="shared" si="67"/>
        <v>SIU HANG CO</v>
      </c>
      <c r="I1452" s="284"/>
      <c r="J1452" s="483" t="str">
        <f>IF(I1452="","",IF(COUNTIF('B.LT.QR.5.4 LTQR(Brokers)'!$B$13:$B$1000,DropDown!$I1452)&gt;=1,"",ROW()-3))</f>
        <v/>
      </c>
      <c r="K1452" s="143" t="str">
        <f t="shared" si="68"/>
        <v>N/A</v>
      </c>
    </row>
    <row r="1453" spans="1:11" ht="15" customHeight="1">
      <c r="A1453" s="284"/>
      <c r="B1453" s="483" t="str">
        <f>IF(A1453="","",IF(COUNTIF('B.LT.QR.5.2 LTQR(Bancassurance)'!$B$13:$B$1000,DropDown!$A1453)&gt;=1,"",ROW()-3))</f>
        <v/>
      </c>
      <c r="C1453" s="143" t="str">
        <f t="shared" si="66"/>
        <v>N/A</v>
      </c>
      <c r="E1453" s="284" t="s">
        <v>4047</v>
      </c>
      <c r="F1453" s="483">
        <f>IF(E1453="","",IF(COUNTIF('B.LT.QR.5.3 LTQR(Corp Agencies)'!$B$13:$B$1000,DropDown!$E1453)&gt;=1,"",ROW()-3))</f>
        <v>1450</v>
      </c>
      <c r="G1453" s="143" t="str">
        <f t="shared" si="67"/>
        <v>SIU SHING CONSULTANCY SERVICES COMPANY LIMITED</v>
      </c>
      <c r="I1453" s="284"/>
      <c r="J1453" s="483" t="str">
        <f>IF(I1453="","",IF(COUNTIF('B.LT.QR.5.4 LTQR(Brokers)'!$B$13:$B$1000,DropDown!$I1453)&gt;=1,"",ROW()-3))</f>
        <v/>
      </c>
      <c r="K1453" s="143" t="str">
        <f t="shared" si="68"/>
        <v>N/A</v>
      </c>
    </row>
    <row r="1454" spans="1:11" ht="15" customHeight="1">
      <c r="A1454" s="284"/>
      <c r="B1454" s="483" t="str">
        <f>IF(A1454="","",IF(COUNTIF('B.LT.QR.5.2 LTQR(Bancassurance)'!$B$13:$B$1000,DropDown!$A1454)&gt;=1,"",ROW()-3))</f>
        <v/>
      </c>
      <c r="C1454" s="143" t="str">
        <f t="shared" si="66"/>
        <v>N/A</v>
      </c>
      <c r="E1454" s="284" t="s">
        <v>4031</v>
      </c>
      <c r="F1454" s="483">
        <f>IF(E1454="","",IF(COUNTIF('B.LT.QR.5.3 LTQR(Corp Agencies)'!$B$13:$B$1000,DropDown!$E1454)&gt;=1,"",ROW()-3))</f>
        <v>1451</v>
      </c>
      <c r="G1454" s="143" t="str">
        <f t="shared" si="67"/>
        <v>SKULD (FAR EAST) LIMITED</v>
      </c>
      <c r="I1454" s="284"/>
      <c r="J1454" s="483" t="str">
        <f>IF(I1454="","",IF(COUNTIF('B.LT.QR.5.4 LTQR(Brokers)'!$B$13:$B$1000,DropDown!$I1454)&gt;=1,"",ROW()-3))</f>
        <v/>
      </c>
      <c r="K1454" s="143" t="str">
        <f t="shared" si="68"/>
        <v>N/A</v>
      </c>
    </row>
    <row r="1455" spans="1:11" ht="15" customHeight="1">
      <c r="A1455" s="284"/>
      <c r="B1455" s="483" t="str">
        <f>IF(A1455="","",IF(COUNTIF('B.LT.QR.5.2 LTQR(Bancassurance)'!$B$13:$B$1000,DropDown!$A1455)&gt;=1,"",ROW()-3))</f>
        <v/>
      </c>
      <c r="C1455" s="143" t="str">
        <f t="shared" si="66"/>
        <v>N/A</v>
      </c>
      <c r="E1455" s="284" t="s">
        <v>4223</v>
      </c>
      <c r="F1455" s="483">
        <f>IF(E1455="","",IF(COUNTIF('B.LT.QR.5.3 LTQR(Corp Agencies)'!$B$13:$B$1000,DropDown!$E1455)&gt;=1,"",ROW()-3))</f>
        <v>1452</v>
      </c>
      <c r="G1455" s="143" t="str">
        <f t="shared" si="67"/>
        <v>SKY CENTRAL CONSULTANT LIMITED</v>
      </c>
      <c r="I1455" s="284"/>
      <c r="J1455" s="483" t="str">
        <f>IF(I1455="","",IF(COUNTIF('B.LT.QR.5.4 LTQR(Brokers)'!$B$13:$B$1000,DropDown!$I1455)&gt;=1,"",ROW()-3))</f>
        <v/>
      </c>
      <c r="K1455" s="143" t="str">
        <f t="shared" si="68"/>
        <v>N/A</v>
      </c>
    </row>
    <row r="1456" spans="1:11" ht="15" customHeight="1">
      <c r="A1456" s="284"/>
      <c r="B1456" s="483" t="str">
        <f>IF(A1456="","",IF(COUNTIF('B.LT.QR.5.2 LTQR(Bancassurance)'!$B$13:$B$1000,DropDown!$A1456)&gt;=1,"",ROW()-3))</f>
        <v/>
      </c>
      <c r="C1456" s="143" t="str">
        <f t="shared" si="66"/>
        <v>N/A</v>
      </c>
      <c r="E1456" s="284" t="s">
        <v>3887</v>
      </c>
      <c r="F1456" s="483">
        <f>IF(E1456="","",IF(COUNTIF('B.LT.QR.5.3 LTQR(Corp Agencies)'!$B$13:$B$1000,DropDown!$E1456)&gt;=1,"",ROW()-3))</f>
        <v>1453</v>
      </c>
      <c r="G1456" s="143" t="str">
        <f t="shared" si="67"/>
        <v>SKY CENTRAL INSURANCE CONSULTANCY &amp; SERVICE COMPANY</v>
      </c>
      <c r="I1456" s="284"/>
      <c r="J1456" s="483" t="str">
        <f>IF(I1456="","",IF(COUNTIF('B.LT.QR.5.4 LTQR(Brokers)'!$B$13:$B$1000,DropDown!$I1456)&gt;=1,"",ROW()-3))</f>
        <v/>
      </c>
      <c r="K1456" s="143" t="str">
        <f t="shared" si="68"/>
        <v>N/A</v>
      </c>
    </row>
    <row r="1457" spans="1:11" ht="15" customHeight="1">
      <c r="A1457" s="284"/>
      <c r="B1457" s="483" t="str">
        <f>IF(A1457="","",IF(COUNTIF('B.LT.QR.5.2 LTQR(Bancassurance)'!$B$13:$B$1000,DropDown!$A1457)&gt;=1,"",ROW()-3))</f>
        <v/>
      </c>
      <c r="C1457" s="143" t="str">
        <f t="shared" si="66"/>
        <v>N/A</v>
      </c>
      <c r="E1457" s="284" t="s">
        <v>4719</v>
      </c>
      <c r="F1457" s="483">
        <f>IF(E1457="","",IF(COUNTIF('B.LT.QR.5.3 LTQR(Corp Agencies)'!$B$13:$B$1000,DropDown!$E1457)&gt;=1,"",ROW()-3))</f>
        <v>1454</v>
      </c>
      <c r="G1457" s="143" t="str">
        <f t="shared" si="67"/>
        <v>SKY VENTURE MANAGEMENT LIMITED</v>
      </c>
      <c r="I1457" s="284"/>
      <c r="J1457" s="483" t="str">
        <f>IF(I1457="","",IF(COUNTIF('B.LT.QR.5.4 LTQR(Brokers)'!$B$13:$B$1000,DropDown!$I1457)&gt;=1,"",ROW()-3))</f>
        <v/>
      </c>
      <c r="K1457" s="143" t="str">
        <f t="shared" si="68"/>
        <v>N/A</v>
      </c>
    </row>
    <row r="1458" spans="1:11" ht="15" customHeight="1">
      <c r="A1458" s="284"/>
      <c r="B1458" s="483" t="str">
        <f>IF(A1458="","",IF(COUNTIF('B.LT.QR.5.2 LTQR(Bancassurance)'!$B$13:$B$1000,DropDown!$A1458)&gt;=1,"",ROW()-3))</f>
        <v/>
      </c>
      <c r="C1458" s="143" t="str">
        <f t="shared" si="66"/>
        <v>N/A</v>
      </c>
      <c r="E1458" s="284" t="s">
        <v>3533</v>
      </c>
      <c r="F1458" s="483">
        <f>IF(E1458="","",IF(COUNTIF('B.LT.QR.5.3 LTQR(Corp Agencies)'!$B$13:$B$1000,DropDown!$E1458)&gt;=1,"",ROW()-3))</f>
        <v>1455</v>
      </c>
      <c r="G1458" s="143" t="str">
        <f t="shared" si="67"/>
        <v>SKYWARDS TRAVEL LTD</v>
      </c>
      <c r="I1458" s="284"/>
      <c r="J1458" s="483" t="str">
        <f>IF(I1458="","",IF(COUNTIF('B.LT.QR.5.4 LTQR(Brokers)'!$B$13:$B$1000,DropDown!$I1458)&gt;=1,"",ROW()-3))</f>
        <v/>
      </c>
      <c r="K1458" s="143" t="str">
        <f t="shared" si="68"/>
        <v>N/A</v>
      </c>
    </row>
    <row r="1459" spans="1:11" ht="15" customHeight="1">
      <c r="A1459" s="284"/>
      <c r="B1459" s="483" t="str">
        <f>IF(A1459="","",IF(COUNTIF('B.LT.QR.5.2 LTQR(Bancassurance)'!$B$13:$B$1000,DropDown!$A1459)&gt;=1,"",ROW()-3))</f>
        <v/>
      </c>
      <c r="C1459" s="143" t="str">
        <f t="shared" si="66"/>
        <v>N/A</v>
      </c>
      <c r="E1459" s="284" t="s">
        <v>4997</v>
      </c>
      <c r="F1459" s="483">
        <f>IF(E1459="","",IF(COUNTIF('B.LT.QR.5.3 LTQR(Corp Agencies)'!$B$13:$B$1000,DropDown!$E1459)&gt;=1,"",ROW()-3))</f>
        <v>1456</v>
      </c>
      <c r="G1459" s="143" t="str">
        <f t="shared" si="67"/>
        <v>SLASH CONSULTANCY LIMITED</v>
      </c>
      <c r="I1459" s="284"/>
      <c r="J1459" s="483" t="str">
        <f>IF(I1459="","",IF(COUNTIF('B.LT.QR.5.4 LTQR(Brokers)'!$B$13:$B$1000,DropDown!$I1459)&gt;=1,"",ROW()-3))</f>
        <v/>
      </c>
      <c r="K1459" s="143" t="str">
        <f t="shared" si="68"/>
        <v>N/A</v>
      </c>
    </row>
    <row r="1460" spans="1:11" ht="15" customHeight="1">
      <c r="A1460" s="284"/>
      <c r="B1460" s="483" t="str">
        <f>IF(A1460="","",IF(COUNTIF('B.LT.QR.5.2 LTQR(Bancassurance)'!$B$13:$B$1000,DropDown!$A1460)&gt;=1,"",ROW()-3))</f>
        <v/>
      </c>
      <c r="C1460" s="143" t="str">
        <f t="shared" si="66"/>
        <v>N/A</v>
      </c>
      <c r="E1460" s="284" t="s">
        <v>5942</v>
      </c>
      <c r="F1460" s="483">
        <f>IF(E1460="","",IF(COUNTIF('B.LT.QR.5.3 LTQR(Corp Agencies)'!$B$13:$B$1000,DropDown!$E1460)&gt;=1,"",ROW()-3))</f>
        <v>1457</v>
      </c>
      <c r="G1460" s="143" t="str">
        <f t="shared" si="67"/>
        <v>SMART AGENCY LIMITED</v>
      </c>
      <c r="I1460" s="284"/>
      <c r="J1460" s="483" t="str">
        <f>IF(I1460="","",IF(COUNTIF('B.LT.QR.5.4 LTQR(Brokers)'!$B$13:$B$1000,DropDown!$I1460)&gt;=1,"",ROW()-3))</f>
        <v/>
      </c>
      <c r="K1460" s="143" t="str">
        <f t="shared" si="68"/>
        <v>N/A</v>
      </c>
    </row>
    <row r="1461" spans="1:11" ht="15" customHeight="1">
      <c r="A1461" s="284"/>
      <c r="B1461" s="483" t="str">
        <f>IF(A1461="","",IF(COUNTIF('B.LT.QR.5.2 LTQR(Bancassurance)'!$B$13:$B$1000,DropDown!$A1461)&gt;=1,"",ROW()-3))</f>
        <v/>
      </c>
      <c r="C1461" s="143" t="str">
        <f t="shared" si="66"/>
        <v>N/A</v>
      </c>
      <c r="E1461" s="284" t="s">
        <v>4489</v>
      </c>
      <c r="F1461" s="483">
        <f>IF(E1461="","",IF(COUNTIF('B.LT.QR.5.3 LTQR(Corp Agencies)'!$B$13:$B$1000,DropDown!$E1461)&gt;=1,"",ROW()-3))</f>
        <v>1458</v>
      </c>
      <c r="G1461" s="143" t="str">
        <f t="shared" si="67"/>
        <v>SMART TOP CONSULTANCY (HK) LIMITED</v>
      </c>
      <c r="I1461" s="284"/>
      <c r="J1461" s="483" t="str">
        <f>IF(I1461="","",IF(COUNTIF('B.LT.QR.5.4 LTQR(Brokers)'!$B$13:$B$1000,DropDown!$I1461)&gt;=1,"",ROW()-3))</f>
        <v/>
      </c>
      <c r="K1461" s="143" t="str">
        <f t="shared" si="68"/>
        <v>N/A</v>
      </c>
    </row>
    <row r="1462" spans="1:11" ht="15" customHeight="1">
      <c r="A1462" s="284"/>
      <c r="B1462" s="483" t="str">
        <f>IF(A1462="","",IF(COUNTIF('B.LT.QR.5.2 LTQR(Bancassurance)'!$B$13:$B$1000,DropDown!$A1462)&gt;=1,"",ROW()-3))</f>
        <v/>
      </c>
      <c r="C1462" s="143" t="str">
        <f t="shared" si="66"/>
        <v>N/A</v>
      </c>
      <c r="E1462" s="284" t="s">
        <v>6128</v>
      </c>
      <c r="F1462" s="483">
        <f>IF(E1462="","",IF(COUNTIF('B.LT.QR.5.3 LTQR(Corp Agencies)'!$B$13:$B$1000,DropDown!$E1462)&gt;=1,"",ROW()-3))</f>
        <v>1459</v>
      </c>
      <c r="G1462" s="143" t="str">
        <f t="shared" si="67"/>
        <v>SMART TOP DEVELOPMENT LIMITED</v>
      </c>
      <c r="I1462" s="284"/>
      <c r="J1462" s="483" t="str">
        <f>IF(I1462="","",IF(COUNTIF('B.LT.QR.5.4 LTQR(Brokers)'!$B$13:$B$1000,DropDown!$I1462)&gt;=1,"",ROW()-3))</f>
        <v/>
      </c>
      <c r="K1462" s="143" t="str">
        <f t="shared" si="68"/>
        <v>N/A</v>
      </c>
    </row>
    <row r="1463" spans="1:11" ht="15" customHeight="1">
      <c r="A1463" s="284"/>
      <c r="B1463" s="483" t="str">
        <f>IF(A1463="","",IF(COUNTIF('B.LT.QR.5.2 LTQR(Bancassurance)'!$B$13:$B$1000,DropDown!$A1463)&gt;=1,"",ROW()-3))</f>
        <v/>
      </c>
      <c r="C1463" s="143" t="str">
        <f t="shared" si="66"/>
        <v>N/A</v>
      </c>
      <c r="E1463" s="284" t="s">
        <v>3227</v>
      </c>
      <c r="F1463" s="483">
        <f>IF(E1463="","",IF(COUNTIF('B.LT.QR.5.3 LTQR(Corp Agencies)'!$B$13:$B$1000,DropDown!$E1463)&gt;=1,"",ROW()-3))</f>
        <v>1460</v>
      </c>
      <c r="G1463" s="143" t="str">
        <f t="shared" si="67"/>
        <v>SMART TOP INSURANCE AGENCY LTD</v>
      </c>
      <c r="I1463" s="284"/>
      <c r="J1463" s="483" t="str">
        <f>IF(I1463="","",IF(COUNTIF('B.LT.QR.5.4 LTQR(Brokers)'!$B$13:$B$1000,DropDown!$I1463)&gt;=1,"",ROW()-3))</f>
        <v/>
      </c>
      <c r="K1463" s="143" t="str">
        <f t="shared" si="68"/>
        <v>N/A</v>
      </c>
    </row>
    <row r="1464" spans="1:11" ht="15" customHeight="1">
      <c r="A1464" s="284"/>
      <c r="B1464" s="483" t="str">
        <f>IF(A1464="","",IF(COUNTIF('B.LT.QR.5.2 LTQR(Bancassurance)'!$B$13:$B$1000,DropDown!$A1464)&gt;=1,"",ROW()-3))</f>
        <v/>
      </c>
      <c r="C1464" s="143" t="str">
        <f t="shared" si="66"/>
        <v>N/A</v>
      </c>
      <c r="E1464" s="284" t="s">
        <v>4007</v>
      </c>
      <c r="F1464" s="483">
        <f>IF(E1464="","",IF(COUNTIF('B.LT.QR.5.3 LTQR(Corp Agencies)'!$B$13:$B$1000,DropDown!$E1464)&gt;=1,"",ROW()-3))</f>
        <v>1461</v>
      </c>
      <c r="G1464" s="143" t="str">
        <f t="shared" si="67"/>
        <v>SMART UNION (H.K.) MOTORS COMPANY LIMITED</v>
      </c>
      <c r="I1464" s="284"/>
      <c r="J1464" s="483" t="str">
        <f>IF(I1464="","",IF(COUNTIF('B.LT.QR.5.4 LTQR(Brokers)'!$B$13:$B$1000,DropDown!$I1464)&gt;=1,"",ROW()-3))</f>
        <v/>
      </c>
      <c r="K1464" s="143" t="str">
        <f t="shared" si="68"/>
        <v>N/A</v>
      </c>
    </row>
    <row r="1465" spans="1:11" ht="15" customHeight="1">
      <c r="A1465" s="284"/>
      <c r="B1465" s="483" t="str">
        <f>IF(A1465="","",IF(COUNTIF('B.LT.QR.5.2 LTQR(Bancassurance)'!$B$13:$B$1000,DropDown!$A1465)&gt;=1,"",ROW()-3))</f>
        <v/>
      </c>
      <c r="C1465" s="143" t="str">
        <f t="shared" si="66"/>
        <v>N/A</v>
      </c>
      <c r="E1465" s="284" t="s">
        <v>6188</v>
      </c>
      <c r="F1465" s="483">
        <f>IF(E1465="","",IF(COUNTIF('B.LT.QR.5.3 LTQR(Corp Agencies)'!$B$13:$B$1000,DropDown!$E1465)&gt;=1,"",ROW()-3))</f>
        <v>1462</v>
      </c>
      <c r="G1465" s="143" t="str">
        <f t="shared" si="67"/>
        <v>SMARTAL INTERNATIONAL LIMITED</v>
      </c>
      <c r="I1465" s="284"/>
      <c r="J1465" s="483" t="str">
        <f>IF(I1465="","",IF(COUNTIF('B.LT.QR.5.4 LTQR(Brokers)'!$B$13:$B$1000,DropDown!$I1465)&gt;=1,"",ROW()-3))</f>
        <v/>
      </c>
      <c r="K1465" s="143" t="str">
        <f t="shared" si="68"/>
        <v>N/A</v>
      </c>
    </row>
    <row r="1466" spans="1:11" ht="15" customHeight="1">
      <c r="A1466" s="284"/>
      <c r="B1466" s="483" t="str">
        <f>IF(A1466="","",IF(COUNTIF('B.LT.QR.5.2 LTQR(Bancassurance)'!$B$13:$B$1000,DropDown!$A1466)&gt;=1,"",ROW()-3))</f>
        <v/>
      </c>
      <c r="C1466" s="143" t="str">
        <f t="shared" si="66"/>
        <v>N/A</v>
      </c>
      <c r="E1466" s="284" t="s">
        <v>4681</v>
      </c>
      <c r="F1466" s="483">
        <f>IF(E1466="","",IF(COUNTIF('B.LT.QR.5.3 LTQR(Corp Agencies)'!$B$13:$B$1000,DropDown!$E1466)&gt;=1,"",ROW()-3))</f>
        <v>1463</v>
      </c>
      <c r="G1466" s="143" t="str">
        <f t="shared" si="67"/>
        <v>SMART-G INSURANCE CONSULTANTS CO</v>
      </c>
      <c r="I1466" s="284"/>
      <c r="J1466" s="483" t="str">
        <f>IF(I1466="","",IF(COUNTIF('B.LT.QR.5.4 LTQR(Brokers)'!$B$13:$B$1000,DropDown!$I1466)&gt;=1,"",ROW()-3))</f>
        <v/>
      </c>
      <c r="K1466" s="143" t="str">
        <f t="shared" si="68"/>
        <v>N/A</v>
      </c>
    </row>
    <row r="1467" spans="1:11" ht="15" customHeight="1">
      <c r="A1467" s="284"/>
      <c r="B1467" s="483" t="str">
        <f>IF(A1467="","",IF(COUNTIF('B.LT.QR.5.2 LTQR(Bancassurance)'!$B$13:$B$1000,DropDown!$A1467)&gt;=1,"",ROW()-3))</f>
        <v/>
      </c>
      <c r="C1467" s="143" t="str">
        <f t="shared" si="66"/>
        <v>N/A</v>
      </c>
      <c r="E1467" s="284" t="s">
        <v>3989</v>
      </c>
      <c r="F1467" s="483">
        <f>IF(E1467="","",IF(COUNTIF('B.LT.QR.5.3 LTQR(Corp Agencies)'!$B$13:$B$1000,DropDown!$E1467)&gt;=1,"",ROW()-3))</f>
        <v>1464</v>
      </c>
      <c r="G1467" s="143" t="str">
        <f t="shared" si="67"/>
        <v>SMARTKINGS INSURANCE CONSULTANTS LTD</v>
      </c>
      <c r="I1467" s="284"/>
      <c r="J1467" s="483" t="str">
        <f>IF(I1467="","",IF(COUNTIF('B.LT.QR.5.4 LTQR(Brokers)'!$B$13:$B$1000,DropDown!$I1467)&gt;=1,"",ROW()-3))</f>
        <v/>
      </c>
      <c r="K1467" s="143" t="str">
        <f t="shared" si="68"/>
        <v>N/A</v>
      </c>
    </row>
    <row r="1468" spans="1:11" ht="15" customHeight="1">
      <c r="A1468" s="284"/>
      <c r="B1468" s="483" t="str">
        <f>IF(A1468="","",IF(COUNTIF('B.LT.QR.5.2 LTQR(Bancassurance)'!$B$13:$B$1000,DropDown!$A1468)&gt;=1,"",ROW()-3))</f>
        <v/>
      </c>
      <c r="C1468" s="143" t="str">
        <f t="shared" si="66"/>
        <v>N/A</v>
      </c>
      <c r="E1468" s="284" t="s">
        <v>4625</v>
      </c>
      <c r="F1468" s="483">
        <f>IF(E1468="","",IF(COUNTIF('B.LT.QR.5.3 LTQR(Corp Agencies)'!$B$13:$B$1000,DropDown!$E1468)&gt;=1,"",ROW()-3))</f>
        <v>1465</v>
      </c>
      <c r="G1468" s="143" t="str">
        <f t="shared" si="67"/>
        <v>SMARTKINGS INSURANCE CONSULTANTS T/A SMARTKINGS GROUP LTD</v>
      </c>
      <c r="I1468" s="284"/>
      <c r="J1468" s="483" t="str">
        <f>IF(I1468="","",IF(COUNTIF('B.LT.QR.5.4 LTQR(Brokers)'!$B$13:$B$1000,DropDown!$I1468)&gt;=1,"",ROW()-3))</f>
        <v/>
      </c>
      <c r="K1468" s="143" t="str">
        <f t="shared" si="68"/>
        <v>N/A</v>
      </c>
    </row>
    <row r="1469" spans="1:11" ht="15" customHeight="1">
      <c r="A1469" s="284"/>
      <c r="B1469" s="483" t="str">
        <f>IF(A1469="","",IF(COUNTIF('B.LT.QR.5.2 LTQR(Bancassurance)'!$B$13:$B$1000,DropDown!$A1469)&gt;=1,"",ROW()-3))</f>
        <v/>
      </c>
      <c r="C1469" s="143" t="str">
        <f t="shared" si="66"/>
        <v>N/A</v>
      </c>
      <c r="E1469" s="284" t="s">
        <v>4435</v>
      </c>
      <c r="F1469" s="483">
        <f>IF(E1469="","",IF(COUNTIF('B.LT.QR.5.3 LTQR(Corp Agencies)'!$B$13:$B$1000,DropDown!$E1469)&gt;=1,"",ROW()-3))</f>
        <v>1466</v>
      </c>
      <c r="G1469" s="143" t="str">
        <f t="shared" si="67"/>
        <v>SMARTKINGS INSURANCE MANAGEMENT LIMITED</v>
      </c>
      <c r="I1469" s="284"/>
      <c r="J1469" s="483" t="str">
        <f>IF(I1469="","",IF(COUNTIF('B.LT.QR.5.4 LTQR(Brokers)'!$B$13:$B$1000,DropDown!$I1469)&gt;=1,"",ROW()-3))</f>
        <v/>
      </c>
      <c r="K1469" s="143" t="str">
        <f t="shared" si="68"/>
        <v>N/A</v>
      </c>
    </row>
    <row r="1470" spans="1:11" ht="15" customHeight="1">
      <c r="A1470" s="284"/>
      <c r="B1470" s="483" t="str">
        <f>IF(A1470="","",IF(COUNTIF('B.LT.QR.5.2 LTQR(Bancassurance)'!$B$13:$B$1000,DropDown!$A1470)&gt;=1,"",ROW()-3))</f>
        <v/>
      </c>
      <c r="C1470" s="143" t="str">
        <f t="shared" si="66"/>
        <v>N/A</v>
      </c>
      <c r="E1470" s="284" t="s">
        <v>5069</v>
      </c>
      <c r="F1470" s="483">
        <f>IF(E1470="","",IF(COUNTIF('B.LT.QR.5.3 LTQR(Corp Agencies)'!$B$13:$B$1000,DropDown!$E1470)&gt;=1,"",ROW()-3))</f>
        <v>1467</v>
      </c>
      <c r="G1470" s="143" t="str">
        <f t="shared" si="67"/>
        <v>SMARTME CORPORATION LIMITED</v>
      </c>
      <c r="I1470" s="284"/>
      <c r="J1470" s="483" t="str">
        <f>IF(I1470="","",IF(COUNTIF('B.LT.QR.5.4 LTQR(Brokers)'!$B$13:$B$1000,DropDown!$I1470)&gt;=1,"",ROW()-3))</f>
        <v/>
      </c>
      <c r="K1470" s="143" t="str">
        <f t="shared" si="68"/>
        <v>N/A</v>
      </c>
    </row>
    <row r="1471" spans="1:11" ht="15" customHeight="1">
      <c r="A1471" s="284"/>
      <c r="B1471" s="483" t="str">
        <f>IF(A1471="","",IF(COUNTIF('B.LT.QR.5.2 LTQR(Bancassurance)'!$B$13:$B$1000,DropDown!$A1471)&gt;=1,"",ROW()-3))</f>
        <v/>
      </c>
      <c r="C1471" s="143" t="str">
        <f t="shared" si="66"/>
        <v>N/A</v>
      </c>
      <c r="E1471" s="284" t="s">
        <v>3079</v>
      </c>
      <c r="F1471" s="483">
        <f>IF(E1471="","",IF(COUNTIF('B.LT.QR.5.3 LTQR(Corp Agencies)'!$B$13:$B$1000,DropDown!$E1471)&gt;=1,"",ROW()-3))</f>
        <v>1468</v>
      </c>
      <c r="G1471" s="143" t="str">
        <f t="shared" si="67"/>
        <v>SMARTWISE TRADING CO LTD</v>
      </c>
      <c r="I1471" s="284"/>
      <c r="J1471" s="483" t="str">
        <f>IF(I1471="","",IF(COUNTIF('B.LT.QR.5.4 LTQR(Brokers)'!$B$13:$B$1000,DropDown!$I1471)&gt;=1,"",ROW()-3))</f>
        <v/>
      </c>
      <c r="K1471" s="143" t="str">
        <f t="shared" si="68"/>
        <v>N/A</v>
      </c>
    </row>
    <row r="1472" spans="1:11" ht="15" customHeight="1">
      <c r="A1472" s="284"/>
      <c r="B1472" s="483" t="str">
        <f>IF(A1472="","",IF(COUNTIF('B.LT.QR.5.2 LTQR(Bancassurance)'!$B$13:$B$1000,DropDown!$A1472)&gt;=1,"",ROW()-3))</f>
        <v/>
      </c>
      <c r="C1472" s="143" t="str">
        <f t="shared" si="66"/>
        <v>N/A</v>
      </c>
      <c r="E1472" s="284" t="s">
        <v>3491</v>
      </c>
      <c r="F1472" s="483">
        <f>IF(E1472="","",IF(COUNTIF('B.LT.QR.5.3 LTQR(Corp Agencies)'!$B$13:$B$1000,DropDown!$E1472)&gt;=1,"",ROW()-3))</f>
        <v>1469</v>
      </c>
      <c r="G1472" s="143" t="str">
        <f t="shared" si="67"/>
        <v>SO-FINANCE CONSULTANTS COMPANY</v>
      </c>
      <c r="I1472" s="284"/>
      <c r="J1472" s="483" t="str">
        <f>IF(I1472="","",IF(COUNTIF('B.LT.QR.5.4 LTQR(Brokers)'!$B$13:$B$1000,DropDown!$I1472)&gt;=1,"",ROW()-3))</f>
        <v/>
      </c>
      <c r="K1472" s="143" t="str">
        <f t="shared" si="68"/>
        <v>N/A</v>
      </c>
    </row>
    <row r="1473" spans="1:11" ht="15" customHeight="1">
      <c r="A1473" s="284"/>
      <c r="B1473" s="483" t="str">
        <f>IF(A1473="","",IF(COUNTIF('B.LT.QR.5.2 LTQR(Bancassurance)'!$B$13:$B$1000,DropDown!$A1473)&gt;=1,"",ROW()-3))</f>
        <v/>
      </c>
      <c r="C1473" s="143" t="str">
        <f t="shared" si="66"/>
        <v>N/A</v>
      </c>
      <c r="E1473" s="284" t="s">
        <v>5681</v>
      </c>
      <c r="F1473" s="483">
        <f>IF(E1473="","",IF(COUNTIF('B.LT.QR.5.3 LTQR(Corp Agencies)'!$B$13:$B$1000,DropDown!$E1473)&gt;=1,"",ROW()-3))</f>
        <v>1470</v>
      </c>
      <c r="G1473" s="143" t="str">
        <f t="shared" si="67"/>
        <v>SOUTH ASIA INSURANCE SERVICE</v>
      </c>
      <c r="I1473" s="284"/>
      <c r="J1473" s="483" t="str">
        <f>IF(I1473="","",IF(COUNTIF('B.LT.QR.5.4 LTQR(Brokers)'!$B$13:$B$1000,DropDown!$I1473)&gt;=1,"",ROW()-3))</f>
        <v/>
      </c>
      <c r="K1473" s="143" t="str">
        <f t="shared" si="68"/>
        <v>N/A</v>
      </c>
    </row>
    <row r="1474" spans="1:11" ht="15" customHeight="1">
      <c r="A1474" s="284"/>
      <c r="B1474" s="483" t="str">
        <f>IF(A1474="","",IF(COUNTIF('B.LT.QR.5.2 LTQR(Bancassurance)'!$B$13:$B$1000,DropDown!$A1474)&gt;=1,"",ROW()-3))</f>
        <v/>
      </c>
      <c r="C1474" s="143" t="str">
        <f t="shared" si="66"/>
        <v>N/A</v>
      </c>
      <c r="E1474" s="284" t="s">
        <v>4731</v>
      </c>
      <c r="F1474" s="483">
        <f>IF(E1474="","",IF(COUNTIF('B.LT.QR.5.3 LTQR(Corp Agencies)'!$B$13:$B$1000,DropDown!$E1474)&gt;=1,"",ROW()-3))</f>
        <v>1471</v>
      </c>
      <c r="G1474" s="143" t="str">
        <f t="shared" si="67"/>
        <v>SPEEDYAGENCY LIMITED</v>
      </c>
      <c r="I1474" s="284"/>
      <c r="J1474" s="483" t="str">
        <f>IF(I1474="","",IF(COUNTIF('B.LT.QR.5.4 LTQR(Brokers)'!$B$13:$B$1000,DropDown!$I1474)&gt;=1,"",ROW()-3))</f>
        <v/>
      </c>
      <c r="K1474" s="143" t="str">
        <f t="shared" si="68"/>
        <v>N/A</v>
      </c>
    </row>
    <row r="1475" spans="1:11" ht="15" customHeight="1">
      <c r="A1475" s="284"/>
      <c r="B1475" s="483" t="str">
        <f>IF(A1475="","",IF(COUNTIF('B.LT.QR.5.2 LTQR(Bancassurance)'!$B$13:$B$1000,DropDown!$A1475)&gt;=1,"",ROW()-3))</f>
        <v/>
      </c>
      <c r="C1475" s="143" t="str">
        <f t="shared" si="66"/>
        <v>N/A</v>
      </c>
      <c r="E1475" s="284" t="s">
        <v>3021</v>
      </c>
      <c r="F1475" s="483">
        <f>IF(E1475="","",IF(COUNTIF('B.LT.QR.5.3 LTQR(Corp Agencies)'!$B$13:$B$1000,DropDown!$E1475)&gt;=1,"",ROW()-3))</f>
        <v>1472</v>
      </c>
      <c r="G1475" s="143" t="str">
        <f t="shared" si="67"/>
        <v>STAR INFINITY LIMITED</v>
      </c>
      <c r="I1475" s="284"/>
      <c r="J1475" s="483" t="str">
        <f>IF(I1475="","",IF(COUNTIF('B.LT.QR.5.4 LTQR(Brokers)'!$B$13:$B$1000,DropDown!$I1475)&gt;=1,"",ROW()-3))</f>
        <v/>
      </c>
      <c r="K1475" s="143" t="str">
        <f t="shared" si="68"/>
        <v>N/A</v>
      </c>
    </row>
    <row r="1476" spans="1:11" ht="15" customHeight="1">
      <c r="A1476" s="284"/>
      <c r="B1476" s="483" t="str">
        <f>IF(A1476="","",IF(COUNTIF('B.LT.QR.5.2 LTQR(Bancassurance)'!$B$13:$B$1000,DropDown!$A1476)&gt;=1,"",ROW()-3))</f>
        <v/>
      </c>
      <c r="C1476" s="143" t="str">
        <f t="shared" si="66"/>
        <v>N/A</v>
      </c>
      <c r="E1476" s="284" t="s">
        <v>5932</v>
      </c>
      <c r="F1476" s="483">
        <f>IF(E1476="","",IF(COUNTIF('B.LT.QR.5.3 LTQR(Corp Agencies)'!$B$13:$B$1000,DropDown!$E1476)&gt;=1,"",ROW()-3))</f>
        <v>1473</v>
      </c>
      <c r="G1476" s="143" t="str">
        <f t="shared" si="67"/>
        <v>STAR SAIL DEVELOPMENT LIMITED</v>
      </c>
      <c r="I1476" s="284"/>
      <c r="J1476" s="483" t="str">
        <f>IF(I1476="","",IF(COUNTIF('B.LT.QR.5.4 LTQR(Brokers)'!$B$13:$B$1000,DropDown!$I1476)&gt;=1,"",ROW()-3))</f>
        <v/>
      </c>
      <c r="K1476" s="143" t="str">
        <f t="shared" si="68"/>
        <v>N/A</v>
      </c>
    </row>
    <row r="1477" spans="1:11" ht="15" customHeight="1">
      <c r="A1477" s="284"/>
      <c r="B1477" s="483" t="str">
        <f>IF(A1477="","",IF(COUNTIF('B.LT.QR.5.2 LTQR(Bancassurance)'!$B$13:$B$1000,DropDown!$A1477)&gt;=1,"",ROW()-3))</f>
        <v/>
      </c>
      <c r="C1477" s="143" t="str">
        <f t="shared" ref="C1477:C1540" si="69">IF(ROW(A1477)-ROW(A$4)+1&gt;COUNT(B$4:B$2002),"N/A",INDEX($A$4:$A$2002,SMALL($B$4:$B$2002,1+ROW(A1477)-ROW(A$4))))</f>
        <v>N/A</v>
      </c>
      <c r="E1477" s="284" t="s">
        <v>6010</v>
      </c>
      <c r="F1477" s="483">
        <f>IF(E1477="","",IF(COUNTIF('B.LT.QR.5.3 LTQR(Corp Agencies)'!$B$13:$B$1000,DropDown!$E1477)&gt;=1,"",ROW()-3))</f>
        <v>1474</v>
      </c>
      <c r="G1477" s="143" t="str">
        <f t="shared" ref="G1477:G1540" si="70">IF(ROW(E1477)-ROW(E$4)+1&gt;COUNT(F$4:F$2002),"N/A",INDEX($E$4:$E$2002,SMALL($F$4:$F$2002,1+ROW(E1477)-ROW(E$4))))</f>
        <v>STAR VILLAGE CO</v>
      </c>
      <c r="I1477" s="284"/>
      <c r="J1477" s="483" t="str">
        <f>IF(I1477="","",IF(COUNTIF('B.LT.QR.5.4 LTQR(Brokers)'!$B$13:$B$1000,DropDown!$I1477)&gt;=1,"",ROW()-3))</f>
        <v/>
      </c>
      <c r="K1477" s="143" t="str">
        <f t="shared" ref="K1477:K1540" si="71">IF(ROW(I1477)-ROW(I$4)+1&gt;COUNT(J$4:J$2002),"N/A",INDEX($I$4:$I$2002,SMALL($J$4:$J$2002,1+ROW(I1477)-ROW(I$4))))</f>
        <v>N/A</v>
      </c>
    </row>
    <row r="1478" spans="1:11" ht="15" customHeight="1">
      <c r="A1478" s="284"/>
      <c r="B1478" s="483" t="str">
        <f>IF(A1478="","",IF(COUNTIF('B.LT.QR.5.2 LTQR(Bancassurance)'!$B$13:$B$1000,DropDown!$A1478)&gt;=1,"",ROW()-3))</f>
        <v/>
      </c>
      <c r="C1478" s="143" t="str">
        <f t="shared" si="69"/>
        <v>N/A</v>
      </c>
      <c r="E1478" s="284" t="s">
        <v>4063</v>
      </c>
      <c r="F1478" s="483">
        <f>IF(E1478="","",IF(COUNTIF('B.LT.QR.5.3 LTQR(Corp Agencies)'!$B$13:$B$1000,DropDown!$E1478)&gt;=1,"",ROW()-3))</f>
        <v>1475</v>
      </c>
      <c r="G1478" s="143" t="str">
        <f t="shared" si="70"/>
        <v>STAR-INS AGENCY COMPANY</v>
      </c>
      <c r="I1478" s="284"/>
      <c r="J1478" s="483" t="str">
        <f>IF(I1478="","",IF(COUNTIF('B.LT.QR.5.4 LTQR(Brokers)'!$B$13:$B$1000,DropDown!$I1478)&gt;=1,"",ROW()-3))</f>
        <v/>
      </c>
      <c r="K1478" s="143" t="str">
        <f t="shared" si="71"/>
        <v>N/A</v>
      </c>
    </row>
    <row r="1479" spans="1:11" ht="15" customHeight="1">
      <c r="A1479" s="284"/>
      <c r="B1479" s="483" t="str">
        <f>IF(A1479="","",IF(COUNTIF('B.LT.QR.5.2 LTQR(Bancassurance)'!$B$13:$B$1000,DropDown!$A1479)&gt;=1,"",ROW()-3))</f>
        <v/>
      </c>
      <c r="C1479" s="143" t="str">
        <f t="shared" si="69"/>
        <v>N/A</v>
      </c>
      <c r="E1479" s="284" t="s">
        <v>6022</v>
      </c>
      <c r="F1479" s="483">
        <f>IF(E1479="","",IF(COUNTIF('B.LT.QR.5.3 LTQR(Corp Agencies)'!$B$13:$B$1000,DropDown!$E1479)&gt;=1,"",ROW()-3))</f>
        <v>1476</v>
      </c>
      <c r="G1479" s="143" t="str">
        <f t="shared" si="70"/>
        <v>STARLIGHT SERVICES AGENCY LTD</v>
      </c>
      <c r="I1479" s="284"/>
      <c r="J1479" s="483" t="str">
        <f>IF(I1479="","",IF(COUNTIF('B.LT.QR.5.4 LTQR(Brokers)'!$B$13:$B$1000,DropDown!$I1479)&gt;=1,"",ROW()-3))</f>
        <v/>
      </c>
      <c r="K1479" s="143" t="str">
        <f t="shared" si="71"/>
        <v>N/A</v>
      </c>
    </row>
    <row r="1480" spans="1:11" ht="15" customHeight="1">
      <c r="A1480" s="284"/>
      <c r="B1480" s="483" t="str">
        <f>IF(A1480="","",IF(COUNTIF('B.LT.QR.5.2 LTQR(Bancassurance)'!$B$13:$B$1000,DropDown!$A1480)&gt;=1,"",ROW()-3))</f>
        <v/>
      </c>
      <c r="C1480" s="143" t="str">
        <f t="shared" si="69"/>
        <v>N/A</v>
      </c>
      <c r="E1480" s="284" t="s">
        <v>4191</v>
      </c>
      <c r="F1480" s="483">
        <f>IF(E1480="","",IF(COUNTIF('B.LT.QR.5.3 LTQR(Corp Agencies)'!$B$13:$B$1000,DropDown!$E1480)&gt;=1,"",ROW()-3))</f>
        <v>1477</v>
      </c>
      <c r="G1480" s="143" t="str">
        <f t="shared" si="70"/>
        <v>STARLITE INSURANCE AGENCY COMPANY LTD</v>
      </c>
      <c r="I1480" s="284"/>
      <c r="J1480" s="483" t="str">
        <f>IF(I1480="","",IF(COUNTIF('B.LT.QR.5.4 LTQR(Brokers)'!$B$13:$B$1000,DropDown!$I1480)&gt;=1,"",ROW()-3))</f>
        <v/>
      </c>
      <c r="K1480" s="143" t="str">
        <f t="shared" si="71"/>
        <v>N/A</v>
      </c>
    </row>
    <row r="1481" spans="1:11" ht="15" customHeight="1">
      <c r="A1481" s="284"/>
      <c r="B1481" s="483" t="str">
        <f>IF(A1481="","",IF(COUNTIF('B.LT.QR.5.2 LTQR(Bancassurance)'!$B$13:$B$1000,DropDown!$A1481)&gt;=1,"",ROW()-3))</f>
        <v/>
      </c>
      <c r="C1481" s="143" t="str">
        <f t="shared" si="69"/>
        <v>N/A</v>
      </c>
      <c r="E1481" s="284" t="s">
        <v>5077</v>
      </c>
      <c r="F1481" s="483">
        <f>IF(E1481="","",IF(COUNTIF('B.LT.QR.5.3 LTQR(Corp Agencies)'!$B$13:$B$1000,DropDown!$E1481)&gt;=1,"",ROW()-3))</f>
        <v>1478</v>
      </c>
      <c r="G1481" s="143" t="str">
        <f t="shared" si="70"/>
        <v>STARLITE MOTORS TRADING COMPANY LTD</v>
      </c>
      <c r="I1481" s="284"/>
      <c r="J1481" s="483" t="str">
        <f>IF(I1481="","",IF(COUNTIF('B.LT.QR.5.4 LTQR(Brokers)'!$B$13:$B$1000,DropDown!$I1481)&gt;=1,"",ROW()-3))</f>
        <v/>
      </c>
      <c r="K1481" s="143" t="str">
        <f t="shared" si="71"/>
        <v>N/A</v>
      </c>
    </row>
    <row r="1482" spans="1:11" ht="15" customHeight="1">
      <c r="A1482" s="284"/>
      <c r="B1482" s="483" t="str">
        <f>IF(A1482="","",IF(COUNTIF('B.LT.QR.5.2 LTQR(Bancassurance)'!$B$13:$B$1000,DropDown!$A1482)&gt;=1,"",ROW()-3))</f>
        <v/>
      </c>
      <c r="C1482" s="143" t="str">
        <f t="shared" si="69"/>
        <v>N/A</v>
      </c>
      <c r="E1482" s="284" t="s">
        <v>3583</v>
      </c>
      <c r="F1482" s="483">
        <f>IF(E1482="","",IF(COUNTIF('B.LT.QR.5.3 LTQR(Corp Agencies)'!$B$13:$B$1000,DropDown!$E1482)&gt;=1,"",ROW()-3))</f>
        <v>1479</v>
      </c>
      <c r="G1482" s="143" t="str">
        <f t="shared" si="70"/>
        <v>STARR UNDERWRITING AGENTS (ASIA) LIMITED</v>
      </c>
      <c r="I1482" s="284"/>
      <c r="J1482" s="483" t="str">
        <f>IF(I1482="","",IF(COUNTIF('B.LT.QR.5.4 LTQR(Brokers)'!$B$13:$B$1000,DropDown!$I1482)&gt;=1,"",ROW()-3))</f>
        <v/>
      </c>
      <c r="K1482" s="143" t="str">
        <f t="shared" si="71"/>
        <v>N/A</v>
      </c>
    </row>
    <row r="1483" spans="1:11" ht="15" customHeight="1">
      <c r="A1483" s="284"/>
      <c r="B1483" s="483" t="str">
        <f>IF(A1483="","",IF(COUNTIF('B.LT.QR.5.2 LTQR(Bancassurance)'!$B$13:$B$1000,DropDown!$A1483)&gt;=1,"",ROW()-3))</f>
        <v/>
      </c>
      <c r="C1483" s="143" t="str">
        <f t="shared" si="69"/>
        <v>N/A</v>
      </c>
      <c r="E1483" s="284" t="s">
        <v>6537</v>
      </c>
      <c r="F1483" s="483">
        <f>IF(E1483="","",IF(COUNTIF('B.LT.QR.5.3 LTQR(Corp Agencies)'!$B$13:$B$1000,DropDown!$E1483)&gt;=1,"",ROW()-3))</f>
        <v>1480</v>
      </c>
      <c r="G1483" s="143" t="str">
        <f t="shared" si="70"/>
        <v>STARTUPCARE LIMITED</v>
      </c>
      <c r="I1483" s="284"/>
      <c r="J1483" s="483" t="str">
        <f>IF(I1483="","",IF(COUNTIF('B.LT.QR.5.4 LTQR(Brokers)'!$B$13:$B$1000,DropDown!$I1483)&gt;=1,"",ROW()-3))</f>
        <v/>
      </c>
      <c r="K1483" s="143" t="str">
        <f t="shared" si="71"/>
        <v>N/A</v>
      </c>
    </row>
    <row r="1484" spans="1:11" ht="15" customHeight="1">
      <c r="A1484" s="284"/>
      <c r="B1484" s="483" t="str">
        <f>IF(A1484="","",IF(COUNTIF('B.LT.QR.5.2 LTQR(Bancassurance)'!$B$13:$B$1000,DropDown!$A1484)&gt;=1,"",ROW()-3))</f>
        <v/>
      </c>
      <c r="C1484" s="143" t="str">
        <f t="shared" si="69"/>
        <v>N/A</v>
      </c>
      <c r="E1484" s="284" t="s">
        <v>4627</v>
      </c>
      <c r="F1484" s="483">
        <f>IF(E1484="","",IF(COUNTIF('B.LT.QR.5.3 LTQR(Corp Agencies)'!$B$13:$B$1000,DropDown!$E1484)&gt;=1,"",ROW()-3))</f>
        <v>1481</v>
      </c>
      <c r="G1484" s="143" t="str">
        <f t="shared" si="70"/>
        <v>STARZ INVESTMENT (HONG KONG) LTD</v>
      </c>
      <c r="I1484" s="284"/>
      <c r="J1484" s="483" t="str">
        <f>IF(I1484="","",IF(COUNTIF('B.LT.QR.5.4 LTQR(Brokers)'!$B$13:$B$1000,DropDown!$I1484)&gt;=1,"",ROW()-3))</f>
        <v/>
      </c>
      <c r="K1484" s="143" t="str">
        <f t="shared" si="71"/>
        <v>N/A</v>
      </c>
    </row>
    <row r="1485" spans="1:11" ht="15" customHeight="1">
      <c r="A1485" s="284"/>
      <c r="B1485" s="483" t="str">
        <f>IF(A1485="","",IF(COUNTIF('B.LT.QR.5.2 LTQR(Bancassurance)'!$B$13:$B$1000,DropDown!$A1485)&gt;=1,"",ROW()-3))</f>
        <v/>
      </c>
      <c r="C1485" s="143" t="str">
        <f t="shared" si="69"/>
        <v>N/A</v>
      </c>
      <c r="E1485" s="284" t="s">
        <v>5455</v>
      </c>
      <c r="F1485" s="483">
        <f>IF(E1485="","",IF(COUNTIF('B.LT.QR.5.3 LTQR(Corp Agencies)'!$B$13:$B$1000,DropDown!$E1485)&gt;=1,"",ROW()-3))</f>
        <v>1482</v>
      </c>
      <c r="G1485" s="143" t="str">
        <f t="shared" si="70"/>
        <v>STEPHIL INSURANCE AGENCY LIMITED</v>
      </c>
      <c r="I1485" s="284"/>
      <c r="J1485" s="483" t="str">
        <f>IF(I1485="","",IF(COUNTIF('B.LT.QR.5.4 LTQR(Brokers)'!$B$13:$B$1000,DropDown!$I1485)&gt;=1,"",ROW()-3))</f>
        <v/>
      </c>
      <c r="K1485" s="143" t="str">
        <f t="shared" si="71"/>
        <v>N/A</v>
      </c>
    </row>
    <row r="1486" spans="1:11" ht="15" customHeight="1">
      <c r="A1486" s="284"/>
      <c r="B1486" s="483" t="str">
        <f>IF(A1486="","",IF(COUNTIF('B.LT.QR.5.2 LTQR(Bancassurance)'!$B$13:$B$1000,DropDown!$A1486)&gt;=1,"",ROW()-3))</f>
        <v/>
      </c>
      <c r="C1486" s="143" t="str">
        <f t="shared" si="69"/>
        <v>N/A</v>
      </c>
      <c r="E1486" s="284" t="s">
        <v>5117</v>
      </c>
      <c r="F1486" s="483">
        <f>IF(E1486="","",IF(COUNTIF('B.LT.QR.5.3 LTQR(Corp Agencies)'!$B$13:$B$1000,DropDown!$E1486)&gt;=1,"",ROW()-3))</f>
        <v>1483</v>
      </c>
      <c r="G1486" s="143" t="str">
        <f t="shared" si="70"/>
        <v>STONE INSURANCE CONSULTANT</v>
      </c>
      <c r="I1486" s="284"/>
      <c r="J1486" s="483" t="str">
        <f>IF(I1486="","",IF(COUNTIF('B.LT.QR.5.4 LTQR(Brokers)'!$B$13:$B$1000,DropDown!$I1486)&gt;=1,"",ROW()-3))</f>
        <v/>
      </c>
      <c r="K1486" s="143" t="str">
        <f t="shared" si="71"/>
        <v>N/A</v>
      </c>
    </row>
    <row r="1487" spans="1:11" ht="15" customHeight="1">
      <c r="A1487" s="284"/>
      <c r="B1487" s="483" t="str">
        <f>IF(A1487="","",IF(COUNTIF('B.LT.QR.5.2 LTQR(Bancassurance)'!$B$13:$B$1000,DropDown!$A1487)&gt;=1,"",ROW()-3))</f>
        <v/>
      </c>
      <c r="C1487" s="143" t="str">
        <f t="shared" si="69"/>
        <v>N/A</v>
      </c>
      <c r="E1487" s="284" t="s">
        <v>5457</v>
      </c>
      <c r="F1487" s="483">
        <f>IF(E1487="","",IF(COUNTIF('B.LT.QR.5.3 LTQR(Corp Agencies)'!$B$13:$B$1000,DropDown!$E1487)&gt;=1,"",ROW()-3))</f>
        <v>1484</v>
      </c>
      <c r="G1487" s="143" t="str">
        <f t="shared" si="70"/>
        <v>STORFIELD INSURANCE AGENCY LTD</v>
      </c>
      <c r="I1487" s="284"/>
      <c r="J1487" s="483" t="str">
        <f>IF(I1487="","",IF(COUNTIF('B.LT.QR.5.4 LTQR(Brokers)'!$B$13:$B$1000,DropDown!$I1487)&gt;=1,"",ROW()-3))</f>
        <v/>
      </c>
      <c r="K1487" s="143" t="str">
        <f t="shared" si="71"/>
        <v>N/A</v>
      </c>
    </row>
    <row r="1488" spans="1:11" ht="15" customHeight="1">
      <c r="A1488" s="284"/>
      <c r="B1488" s="483" t="str">
        <f>IF(A1488="","",IF(COUNTIF('B.LT.QR.5.2 LTQR(Bancassurance)'!$B$13:$B$1000,DropDown!$A1488)&gt;=1,"",ROW()-3))</f>
        <v/>
      </c>
      <c r="C1488" s="143" t="str">
        <f t="shared" si="69"/>
        <v>N/A</v>
      </c>
      <c r="E1488" s="284" t="s">
        <v>6303</v>
      </c>
      <c r="F1488" s="483">
        <f>IF(E1488="","",IF(COUNTIF('B.LT.QR.5.3 LTQR(Corp Agencies)'!$B$13:$B$1000,DropDown!$E1488)&gt;=1,"",ROW()-3))</f>
        <v>1485</v>
      </c>
      <c r="G1488" s="143" t="str">
        <f t="shared" si="70"/>
        <v>SUCCESS EMPLOYMENT SERVICES LTD</v>
      </c>
      <c r="I1488" s="284"/>
      <c r="J1488" s="483" t="str">
        <f>IF(I1488="","",IF(COUNTIF('B.LT.QR.5.4 LTQR(Brokers)'!$B$13:$B$1000,DropDown!$I1488)&gt;=1,"",ROW()-3))</f>
        <v/>
      </c>
      <c r="K1488" s="143" t="str">
        <f t="shared" si="71"/>
        <v>N/A</v>
      </c>
    </row>
    <row r="1489" spans="1:11" ht="15" customHeight="1">
      <c r="A1489" s="284"/>
      <c r="B1489" s="483" t="str">
        <f>IF(A1489="","",IF(COUNTIF('B.LT.QR.5.2 LTQR(Bancassurance)'!$B$13:$B$1000,DropDown!$A1489)&gt;=1,"",ROW()-3))</f>
        <v/>
      </c>
      <c r="C1489" s="143" t="str">
        <f t="shared" si="69"/>
        <v>N/A</v>
      </c>
      <c r="E1489" s="284" t="s">
        <v>4147</v>
      </c>
      <c r="F1489" s="483">
        <f>IF(E1489="","",IF(COUNTIF('B.LT.QR.5.3 LTQR(Corp Agencies)'!$B$13:$B$1000,DropDown!$E1489)&gt;=1,"",ROW()-3))</f>
        <v>1486</v>
      </c>
      <c r="G1489" s="143" t="str">
        <f t="shared" si="70"/>
        <v>SUCCESS PREMIER LIMITED</v>
      </c>
      <c r="I1489" s="284"/>
      <c r="J1489" s="483" t="str">
        <f>IF(I1489="","",IF(COUNTIF('B.LT.QR.5.4 LTQR(Brokers)'!$B$13:$B$1000,DropDown!$I1489)&gt;=1,"",ROW()-3))</f>
        <v/>
      </c>
      <c r="K1489" s="143" t="str">
        <f t="shared" si="71"/>
        <v>N/A</v>
      </c>
    </row>
    <row r="1490" spans="1:11" ht="15" customHeight="1">
      <c r="A1490" s="284"/>
      <c r="B1490" s="483" t="str">
        <f>IF(A1490="","",IF(COUNTIF('B.LT.QR.5.2 LTQR(Bancassurance)'!$B$13:$B$1000,DropDown!$A1490)&gt;=1,"",ROW()-3))</f>
        <v/>
      </c>
      <c r="C1490" s="143" t="str">
        <f t="shared" si="69"/>
        <v>N/A</v>
      </c>
      <c r="E1490" s="284" t="s">
        <v>3429</v>
      </c>
      <c r="F1490" s="483">
        <f>IF(E1490="","",IF(COUNTIF('B.LT.QR.5.3 LTQR(Corp Agencies)'!$B$13:$B$1000,DropDown!$E1490)&gt;=1,"",ROW()-3))</f>
        <v>1487</v>
      </c>
      <c r="G1490" s="143" t="str">
        <f t="shared" si="70"/>
        <v>SUM KEE MOTOR REPAIRING SERVICE CENTRE</v>
      </c>
      <c r="I1490" s="284"/>
      <c r="J1490" s="483" t="str">
        <f>IF(I1490="","",IF(COUNTIF('B.LT.QR.5.4 LTQR(Brokers)'!$B$13:$B$1000,DropDown!$I1490)&gt;=1,"",ROW()-3))</f>
        <v/>
      </c>
      <c r="K1490" s="143" t="str">
        <f t="shared" si="71"/>
        <v>N/A</v>
      </c>
    </row>
    <row r="1491" spans="1:11" ht="15" customHeight="1">
      <c r="A1491" s="284"/>
      <c r="B1491" s="483" t="str">
        <f>IF(A1491="","",IF(COUNTIF('B.LT.QR.5.2 LTQR(Bancassurance)'!$B$13:$B$1000,DropDown!$A1491)&gt;=1,"",ROW()-3))</f>
        <v/>
      </c>
      <c r="C1491" s="143" t="str">
        <f t="shared" si="69"/>
        <v>N/A</v>
      </c>
      <c r="E1491" s="284" t="s">
        <v>3362</v>
      </c>
      <c r="F1491" s="483">
        <f>IF(E1491="","",IF(COUNTIF('B.LT.QR.5.3 LTQR(Corp Agencies)'!$B$13:$B$1000,DropDown!$E1491)&gt;=1,"",ROW()-3))</f>
        <v>1488</v>
      </c>
      <c r="G1491" s="143" t="str">
        <f t="shared" si="70"/>
        <v>SUM WING MOTORS LIMITED</v>
      </c>
      <c r="I1491" s="284"/>
      <c r="J1491" s="483" t="str">
        <f>IF(I1491="","",IF(COUNTIF('B.LT.QR.5.4 LTQR(Brokers)'!$B$13:$B$1000,DropDown!$I1491)&gt;=1,"",ROW()-3))</f>
        <v/>
      </c>
      <c r="K1491" s="143" t="str">
        <f t="shared" si="71"/>
        <v>N/A</v>
      </c>
    </row>
    <row r="1492" spans="1:11" ht="15" customHeight="1">
      <c r="A1492" s="284"/>
      <c r="B1492" s="483" t="str">
        <f>IF(A1492="","",IF(COUNTIF('B.LT.QR.5.2 LTQR(Bancassurance)'!$B$13:$B$1000,DropDown!$A1492)&gt;=1,"",ROW()-3))</f>
        <v/>
      </c>
      <c r="C1492" s="143" t="str">
        <f t="shared" si="69"/>
        <v>N/A</v>
      </c>
      <c r="E1492" s="284" t="s">
        <v>3875</v>
      </c>
      <c r="F1492" s="483">
        <f>IF(E1492="","",IF(COUNTIF('B.LT.QR.5.3 LTQR(Corp Agencies)'!$B$13:$B$1000,DropDown!$E1492)&gt;=1,"",ROW()-3))</f>
        <v>1489</v>
      </c>
      <c r="G1492" s="143" t="str">
        <f t="shared" si="70"/>
        <v>SUMITOMO CORPORATION (HONG KONG) LTD</v>
      </c>
      <c r="I1492" s="284"/>
      <c r="J1492" s="483" t="str">
        <f>IF(I1492="","",IF(COUNTIF('B.LT.QR.5.4 LTQR(Brokers)'!$B$13:$B$1000,DropDown!$I1492)&gt;=1,"",ROW()-3))</f>
        <v/>
      </c>
      <c r="K1492" s="143" t="str">
        <f t="shared" si="71"/>
        <v>N/A</v>
      </c>
    </row>
    <row r="1493" spans="1:11" ht="15" customHeight="1">
      <c r="A1493" s="284"/>
      <c r="B1493" s="483" t="str">
        <f>IF(A1493="","",IF(COUNTIF('B.LT.QR.5.2 LTQR(Bancassurance)'!$B$13:$B$1000,DropDown!$A1493)&gt;=1,"",ROW()-3))</f>
        <v/>
      </c>
      <c r="C1493" s="143" t="str">
        <f t="shared" si="69"/>
        <v>N/A</v>
      </c>
      <c r="E1493" s="284" t="s">
        <v>4707</v>
      </c>
      <c r="F1493" s="483">
        <f>IF(E1493="","",IF(COUNTIF('B.LT.QR.5.3 LTQR(Corp Agencies)'!$B$13:$B$1000,DropDown!$E1493)&gt;=1,"",ROW()-3))</f>
        <v>1490</v>
      </c>
      <c r="G1493" s="143" t="str">
        <f t="shared" si="70"/>
        <v>SUN ASSETS MANAGEMENT CONSULTANT COMPANY LTD</v>
      </c>
      <c r="I1493" s="284"/>
      <c r="J1493" s="483" t="str">
        <f>IF(I1493="","",IF(COUNTIF('B.LT.QR.5.4 LTQR(Brokers)'!$B$13:$B$1000,DropDown!$I1493)&gt;=1,"",ROW()-3))</f>
        <v/>
      </c>
      <c r="K1493" s="143" t="str">
        <f t="shared" si="71"/>
        <v>N/A</v>
      </c>
    </row>
    <row r="1494" spans="1:11" ht="15" customHeight="1">
      <c r="A1494" s="284"/>
      <c r="B1494" s="483" t="str">
        <f>IF(A1494="","",IF(COUNTIF('B.LT.QR.5.2 LTQR(Bancassurance)'!$B$13:$B$1000,DropDown!$A1494)&gt;=1,"",ROW()-3))</f>
        <v/>
      </c>
      <c r="C1494" s="143" t="str">
        <f t="shared" si="69"/>
        <v>N/A</v>
      </c>
      <c r="E1494" s="284" t="s">
        <v>5860</v>
      </c>
      <c r="F1494" s="483">
        <f>IF(E1494="","",IF(COUNTIF('B.LT.QR.5.3 LTQR(Corp Agencies)'!$B$13:$B$1000,DropDown!$E1494)&gt;=1,"",ROW()-3))</f>
        <v>1491</v>
      </c>
      <c r="G1494" s="143" t="str">
        <f t="shared" si="70"/>
        <v>SUN CHEONG CO</v>
      </c>
      <c r="I1494" s="284"/>
      <c r="J1494" s="483" t="str">
        <f>IF(I1494="","",IF(COUNTIF('B.LT.QR.5.4 LTQR(Brokers)'!$B$13:$B$1000,DropDown!$I1494)&gt;=1,"",ROW()-3))</f>
        <v/>
      </c>
      <c r="K1494" s="143" t="str">
        <f t="shared" si="71"/>
        <v>N/A</v>
      </c>
    </row>
    <row r="1495" spans="1:11" ht="15" customHeight="1">
      <c r="A1495" s="284"/>
      <c r="B1495" s="483" t="str">
        <f>IF(A1495="","",IF(COUNTIF('B.LT.QR.5.2 LTQR(Bancassurance)'!$B$13:$B$1000,DropDown!$A1495)&gt;=1,"",ROW()-3))</f>
        <v/>
      </c>
      <c r="C1495" s="143" t="str">
        <f t="shared" si="69"/>
        <v>N/A</v>
      </c>
      <c r="E1495" s="284" t="s">
        <v>5617</v>
      </c>
      <c r="F1495" s="483">
        <f>IF(E1495="","",IF(COUNTIF('B.LT.QR.5.3 LTQR(Corp Agencies)'!$B$13:$B$1000,DropDown!$E1495)&gt;=1,"",ROW()-3))</f>
        <v>1492</v>
      </c>
      <c r="G1495" s="143" t="str">
        <f t="shared" si="70"/>
        <v>SUN CHONG FUNG INSURANCE AGENCY O/B CHIEF CHANCE LIMITED</v>
      </c>
      <c r="I1495" s="284"/>
      <c r="J1495" s="483" t="str">
        <f>IF(I1495="","",IF(COUNTIF('B.LT.QR.5.4 LTQR(Brokers)'!$B$13:$B$1000,DropDown!$I1495)&gt;=1,"",ROW()-3))</f>
        <v/>
      </c>
      <c r="K1495" s="143" t="str">
        <f t="shared" si="71"/>
        <v>N/A</v>
      </c>
    </row>
    <row r="1496" spans="1:11" ht="15" customHeight="1">
      <c r="A1496" s="284"/>
      <c r="B1496" s="483" t="str">
        <f>IF(A1496="","",IF(COUNTIF('B.LT.QR.5.2 LTQR(Bancassurance)'!$B$13:$B$1000,DropDown!$A1496)&gt;=1,"",ROW()-3))</f>
        <v/>
      </c>
      <c r="C1496" s="143" t="str">
        <f t="shared" si="69"/>
        <v>N/A</v>
      </c>
      <c r="E1496" s="284" t="s">
        <v>3481</v>
      </c>
      <c r="F1496" s="483">
        <f>IF(E1496="","",IF(COUNTIF('B.LT.QR.5.3 LTQR(Corp Agencies)'!$B$13:$B$1000,DropDown!$E1496)&gt;=1,"",ROW()-3))</f>
        <v>1493</v>
      </c>
      <c r="G1496" s="143" t="str">
        <f t="shared" si="70"/>
        <v>SUN FAR MOTORS CO.</v>
      </c>
      <c r="I1496" s="284"/>
      <c r="J1496" s="483" t="str">
        <f>IF(I1496="","",IF(COUNTIF('B.LT.QR.5.4 LTQR(Brokers)'!$B$13:$B$1000,DropDown!$I1496)&gt;=1,"",ROW()-3))</f>
        <v/>
      </c>
      <c r="K1496" s="143" t="str">
        <f t="shared" si="71"/>
        <v>N/A</v>
      </c>
    </row>
    <row r="1497" spans="1:11" ht="15" customHeight="1">
      <c r="A1497" s="284"/>
      <c r="B1497" s="483" t="str">
        <f>IF(A1497="","",IF(COUNTIF('B.LT.QR.5.2 LTQR(Bancassurance)'!$B$13:$B$1000,DropDown!$A1497)&gt;=1,"",ROW()-3))</f>
        <v/>
      </c>
      <c r="C1497" s="143" t="str">
        <f t="shared" si="69"/>
        <v>N/A</v>
      </c>
      <c r="E1497" s="284" t="s">
        <v>6168</v>
      </c>
      <c r="F1497" s="483">
        <f>IF(E1497="","",IF(COUNTIF('B.LT.QR.5.3 LTQR(Corp Agencies)'!$B$13:$B$1000,DropDown!$E1497)&gt;=1,"",ROW()-3))</f>
        <v>1494</v>
      </c>
      <c r="G1497" s="143" t="str">
        <f t="shared" si="70"/>
        <v>SUN FLOWER INSURANCE AGENCY LTD</v>
      </c>
      <c r="I1497" s="284"/>
      <c r="J1497" s="483" t="str">
        <f>IF(I1497="","",IF(COUNTIF('B.LT.QR.5.4 LTQR(Brokers)'!$B$13:$B$1000,DropDown!$I1497)&gt;=1,"",ROW()-3))</f>
        <v/>
      </c>
      <c r="K1497" s="143" t="str">
        <f t="shared" si="71"/>
        <v>N/A</v>
      </c>
    </row>
    <row r="1498" spans="1:11" ht="15" customHeight="1">
      <c r="A1498" s="284"/>
      <c r="B1498" s="483" t="str">
        <f>IF(A1498="","",IF(COUNTIF('B.LT.QR.5.2 LTQR(Bancassurance)'!$B$13:$B$1000,DropDown!$A1498)&gt;=1,"",ROW()-3))</f>
        <v/>
      </c>
      <c r="C1498" s="143" t="str">
        <f t="shared" si="69"/>
        <v>N/A</v>
      </c>
      <c r="E1498" s="284" t="s">
        <v>4041</v>
      </c>
      <c r="F1498" s="483">
        <f>IF(E1498="","",IF(COUNTIF('B.LT.QR.5.3 LTQR(Corp Agencies)'!$B$13:$B$1000,DropDown!$E1498)&gt;=1,"",ROW()-3))</f>
        <v>1495</v>
      </c>
      <c r="G1498" s="143" t="str">
        <f t="shared" si="70"/>
        <v>SUN FUNG INSURANCE CONSULTANTS LIMITED</v>
      </c>
      <c r="I1498" s="284"/>
      <c r="J1498" s="483" t="str">
        <f>IF(I1498="","",IF(COUNTIF('B.LT.QR.5.4 LTQR(Brokers)'!$B$13:$B$1000,DropDown!$I1498)&gt;=1,"",ROW()-3))</f>
        <v/>
      </c>
      <c r="K1498" s="143" t="str">
        <f t="shared" si="71"/>
        <v>N/A</v>
      </c>
    </row>
    <row r="1499" spans="1:11" ht="15" customHeight="1">
      <c r="A1499" s="284"/>
      <c r="B1499" s="483" t="str">
        <f>IF(A1499="","",IF(COUNTIF('B.LT.QR.5.2 LTQR(Bancassurance)'!$B$13:$B$1000,DropDown!$A1499)&gt;=1,"",ROW()-3))</f>
        <v/>
      </c>
      <c r="C1499" s="143" t="str">
        <f t="shared" si="69"/>
        <v>N/A</v>
      </c>
      <c r="E1499" s="284" t="s">
        <v>5984</v>
      </c>
      <c r="F1499" s="483">
        <f>IF(E1499="","",IF(COUNTIF('B.LT.QR.5.3 LTQR(Corp Agencies)'!$B$13:$B$1000,DropDown!$E1499)&gt;=1,"",ROW()-3))</f>
        <v>1496</v>
      </c>
      <c r="G1499" s="143" t="str">
        <f t="shared" si="70"/>
        <v>SUN FUNG INSURANCE MANAGEMENT LTD</v>
      </c>
      <c r="I1499" s="284"/>
      <c r="J1499" s="483" t="str">
        <f>IF(I1499="","",IF(COUNTIF('B.LT.QR.5.4 LTQR(Brokers)'!$B$13:$B$1000,DropDown!$I1499)&gt;=1,"",ROW()-3))</f>
        <v/>
      </c>
      <c r="K1499" s="143" t="str">
        <f t="shared" si="71"/>
        <v>N/A</v>
      </c>
    </row>
    <row r="1500" spans="1:11" ht="15" customHeight="1">
      <c r="A1500" s="284"/>
      <c r="B1500" s="483" t="str">
        <f>IF(A1500="","",IF(COUNTIF('B.LT.QR.5.2 LTQR(Bancassurance)'!$B$13:$B$1000,DropDown!$A1500)&gt;=1,"",ROW()-3))</f>
        <v/>
      </c>
      <c r="C1500" s="143" t="str">
        <f t="shared" si="69"/>
        <v>N/A</v>
      </c>
      <c r="E1500" s="284" t="s">
        <v>5794</v>
      </c>
      <c r="F1500" s="483">
        <f>IF(E1500="","",IF(COUNTIF('B.LT.QR.5.3 LTQR(Corp Agencies)'!$B$13:$B$1000,DropDown!$E1500)&gt;=1,"",ROW()-3))</f>
        <v>1497</v>
      </c>
      <c r="G1500" s="143" t="str">
        <f t="shared" si="70"/>
        <v>SUN FUNG MOTORS CO</v>
      </c>
      <c r="I1500" s="284"/>
      <c r="J1500" s="483" t="str">
        <f>IF(I1500="","",IF(COUNTIF('B.LT.QR.5.4 LTQR(Brokers)'!$B$13:$B$1000,DropDown!$I1500)&gt;=1,"",ROW()-3))</f>
        <v/>
      </c>
      <c r="K1500" s="143" t="str">
        <f t="shared" si="71"/>
        <v>N/A</v>
      </c>
    </row>
    <row r="1501" spans="1:11" ht="15" customHeight="1">
      <c r="A1501" s="284"/>
      <c r="B1501" s="483" t="str">
        <f>IF(A1501="","",IF(COUNTIF('B.LT.QR.5.2 LTQR(Bancassurance)'!$B$13:$B$1000,DropDown!$A1501)&gt;=1,"",ROW()-3))</f>
        <v/>
      </c>
      <c r="C1501" s="143" t="str">
        <f t="shared" si="69"/>
        <v>N/A</v>
      </c>
      <c r="E1501" s="284" t="s">
        <v>5822</v>
      </c>
      <c r="F1501" s="483">
        <f>IF(E1501="","",IF(COUNTIF('B.LT.QR.5.3 LTQR(Corp Agencies)'!$B$13:$B$1000,DropDown!$E1501)&gt;=1,"",ROW()-3))</f>
        <v>1498</v>
      </c>
      <c r="G1501" s="143" t="str">
        <f t="shared" si="70"/>
        <v>SUN HING GENERAL INSURANCE AGENCIES LTD</v>
      </c>
      <c r="I1501" s="284"/>
      <c r="J1501" s="483" t="str">
        <f>IF(I1501="","",IF(COUNTIF('B.LT.QR.5.4 LTQR(Brokers)'!$B$13:$B$1000,DropDown!$I1501)&gt;=1,"",ROW()-3))</f>
        <v/>
      </c>
      <c r="K1501" s="143" t="str">
        <f t="shared" si="71"/>
        <v>N/A</v>
      </c>
    </row>
    <row r="1502" spans="1:11" ht="15" customHeight="1">
      <c r="A1502" s="284"/>
      <c r="B1502" s="483" t="str">
        <f>IF(A1502="","",IF(COUNTIF('B.LT.QR.5.2 LTQR(Bancassurance)'!$B$13:$B$1000,DropDown!$A1502)&gt;=1,"",ROW()-3))</f>
        <v/>
      </c>
      <c r="C1502" s="143" t="str">
        <f t="shared" si="69"/>
        <v>N/A</v>
      </c>
      <c r="E1502" s="284" t="s">
        <v>5149</v>
      </c>
      <c r="F1502" s="483">
        <f>IF(E1502="","",IF(COUNTIF('B.LT.QR.5.3 LTQR(Corp Agencies)'!$B$13:$B$1000,DropDown!$E1502)&gt;=1,"",ROW()-3))</f>
        <v>1499</v>
      </c>
      <c r="G1502" s="143" t="str">
        <f t="shared" si="70"/>
        <v>SUN HING INSURANCE AGENCIES LIMITED</v>
      </c>
      <c r="I1502" s="284"/>
      <c r="J1502" s="483" t="str">
        <f>IF(I1502="","",IF(COUNTIF('B.LT.QR.5.4 LTQR(Brokers)'!$B$13:$B$1000,DropDown!$I1502)&gt;=1,"",ROW()-3))</f>
        <v/>
      </c>
      <c r="K1502" s="143" t="str">
        <f t="shared" si="71"/>
        <v>N/A</v>
      </c>
    </row>
    <row r="1503" spans="1:11" ht="15" customHeight="1">
      <c r="A1503" s="284"/>
      <c r="B1503" s="483" t="str">
        <f>IF(A1503="","",IF(COUNTIF('B.LT.QR.5.2 LTQR(Bancassurance)'!$B$13:$B$1000,DropDown!$A1503)&gt;=1,"",ROW()-3))</f>
        <v/>
      </c>
      <c r="C1503" s="143" t="str">
        <f t="shared" si="69"/>
        <v>N/A</v>
      </c>
      <c r="E1503" s="284" t="s">
        <v>5337</v>
      </c>
      <c r="F1503" s="483">
        <f>IF(E1503="","",IF(COUNTIF('B.LT.QR.5.3 LTQR(Corp Agencies)'!$B$13:$B$1000,DropDown!$E1503)&gt;=1,"",ROW()-3))</f>
        <v>1500</v>
      </c>
      <c r="G1503" s="143" t="str">
        <f t="shared" si="70"/>
        <v>SUN HING MOTORS COMPANY LIMITED</v>
      </c>
      <c r="I1503" s="284"/>
      <c r="J1503" s="483" t="str">
        <f>IF(I1503="","",IF(COUNTIF('B.LT.QR.5.4 LTQR(Brokers)'!$B$13:$B$1000,DropDown!$I1503)&gt;=1,"",ROW()-3))</f>
        <v/>
      </c>
      <c r="K1503" s="143" t="str">
        <f t="shared" si="71"/>
        <v>N/A</v>
      </c>
    </row>
    <row r="1504" spans="1:11" ht="15" customHeight="1">
      <c r="A1504" s="284"/>
      <c r="B1504" s="483" t="str">
        <f>IF(A1504="","",IF(COUNTIF('B.LT.QR.5.2 LTQR(Bancassurance)'!$B$13:$B$1000,DropDown!$A1504)&gt;=1,"",ROW()-3))</f>
        <v/>
      </c>
      <c r="C1504" s="143" t="str">
        <f t="shared" si="69"/>
        <v>N/A</v>
      </c>
      <c r="E1504" s="284" t="s">
        <v>4399</v>
      </c>
      <c r="F1504" s="483">
        <f>IF(E1504="","",IF(COUNTIF('B.LT.QR.5.3 LTQR(Corp Agencies)'!$B$13:$B$1000,DropDown!$E1504)&gt;=1,"",ROW()-3))</f>
        <v>1501</v>
      </c>
      <c r="G1504" s="143" t="str">
        <f t="shared" si="70"/>
        <v>SUN INSURANCE AGENCY LIMITED</v>
      </c>
      <c r="I1504" s="284"/>
      <c r="J1504" s="483" t="str">
        <f>IF(I1504="","",IF(COUNTIF('B.LT.QR.5.4 LTQR(Brokers)'!$B$13:$B$1000,DropDown!$I1504)&gt;=1,"",ROW()-3))</f>
        <v/>
      </c>
      <c r="K1504" s="143" t="str">
        <f t="shared" si="71"/>
        <v>N/A</v>
      </c>
    </row>
    <row r="1505" spans="1:11" ht="15" customHeight="1">
      <c r="A1505" s="284"/>
      <c r="B1505" s="483" t="str">
        <f>IF(A1505="","",IF(COUNTIF('B.LT.QR.5.2 LTQR(Bancassurance)'!$B$13:$B$1000,DropDown!$A1505)&gt;=1,"",ROW()-3))</f>
        <v/>
      </c>
      <c r="C1505" s="143" t="str">
        <f t="shared" si="69"/>
        <v>N/A</v>
      </c>
      <c r="E1505" s="284" t="s">
        <v>4919</v>
      </c>
      <c r="F1505" s="483">
        <f>IF(E1505="","",IF(COUNTIF('B.LT.QR.5.3 LTQR(Corp Agencies)'!$B$13:$B$1000,DropDown!$E1505)&gt;=1,"",ROW()-3))</f>
        <v>1502</v>
      </c>
      <c r="G1505" s="143" t="str">
        <f t="shared" si="70"/>
        <v>SUN LICK MOTORS (HK) LIMITED</v>
      </c>
      <c r="I1505" s="284"/>
      <c r="J1505" s="483" t="str">
        <f>IF(I1505="","",IF(COUNTIF('B.LT.QR.5.4 LTQR(Brokers)'!$B$13:$B$1000,DropDown!$I1505)&gt;=1,"",ROW()-3))</f>
        <v/>
      </c>
      <c r="K1505" s="143" t="str">
        <f t="shared" si="71"/>
        <v>N/A</v>
      </c>
    </row>
    <row r="1506" spans="1:11" ht="15" customHeight="1">
      <c r="A1506" s="284"/>
      <c r="B1506" s="483" t="str">
        <f>IF(A1506="","",IF(COUNTIF('B.LT.QR.5.2 LTQR(Bancassurance)'!$B$13:$B$1000,DropDown!$A1506)&gt;=1,"",ROW()-3))</f>
        <v/>
      </c>
      <c r="C1506" s="143" t="str">
        <f t="shared" si="69"/>
        <v>N/A</v>
      </c>
      <c r="E1506" s="284" t="s">
        <v>4355</v>
      </c>
      <c r="F1506" s="483">
        <f>IF(E1506="","",IF(COUNTIF('B.LT.QR.5.3 LTQR(Corp Agencies)'!$B$13:$B$1000,DropDown!$E1506)&gt;=1,"",ROW()-3))</f>
        <v>1503</v>
      </c>
      <c r="G1506" s="143" t="str">
        <f t="shared" si="70"/>
        <v>SUN NOTION INSURANCE AGENCIES LTD</v>
      </c>
      <c r="I1506" s="284"/>
      <c r="J1506" s="483" t="str">
        <f>IF(I1506="","",IF(COUNTIF('B.LT.QR.5.4 LTQR(Brokers)'!$B$13:$B$1000,DropDown!$I1506)&gt;=1,"",ROW()-3))</f>
        <v/>
      </c>
      <c r="K1506" s="143" t="str">
        <f t="shared" si="71"/>
        <v>N/A</v>
      </c>
    </row>
    <row r="1507" spans="1:11" ht="15" customHeight="1">
      <c r="A1507" s="284"/>
      <c r="B1507" s="483" t="str">
        <f>IF(A1507="","",IF(COUNTIF('B.LT.QR.5.2 LTQR(Bancassurance)'!$B$13:$B$1000,DropDown!$A1507)&gt;=1,"",ROW()-3))</f>
        <v/>
      </c>
      <c r="C1507" s="143" t="str">
        <f t="shared" si="69"/>
        <v>N/A</v>
      </c>
      <c r="E1507" s="284" t="s">
        <v>5543</v>
      </c>
      <c r="F1507" s="483">
        <f>IF(E1507="","",IF(COUNTIF('B.LT.QR.5.3 LTQR(Corp Agencies)'!$B$13:$B$1000,DropDown!$E1507)&gt;=1,"",ROW()-3))</f>
        <v>1504</v>
      </c>
      <c r="G1507" s="143" t="str">
        <f t="shared" si="70"/>
        <v>SUN RISE INSURANCE CONSULTANTS CO</v>
      </c>
      <c r="I1507" s="284"/>
      <c r="J1507" s="483" t="str">
        <f>IF(I1507="","",IF(COUNTIF('B.LT.QR.5.4 LTQR(Brokers)'!$B$13:$B$1000,DropDown!$I1507)&gt;=1,"",ROW()-3))</f>
        <v/>
      </c>
      <c r="K1507" s="143" t="str">
        <f t="shared" si="71"/>
        <v>N/A</v>
      </c>
    </row>
    <row r="1508" spans="1:11" ht="15" customHeight="1">
      <c r="A1508" s="284"/>
      <c r="B1508" s="483" t="str">
        <f>IF(A1508="","",IF(COUNTIF('B.LT.QR.5.2 LTQR(Bancassurance)'!$B$13:$B$1000,DropDown!$A1508)&gt;=1,"",ROW()-3))</f>
        <v/>
      </c>
      <c r="C1508" s="143" t="str">
        <f t="shared" si="69"/>
        <v>N/A</v>
      </c>
      <c r="E1508" s="284" t="s">
        <v>5223</v>
      </c>
      <c r="F1508" s="483">
        <f>IF(E1508="","",IF(COUNTIF('B.LT.QR.5.3 LTQR(Corp Agencies)'!$B$13:$B$1000,DropDown!$E1508)&gt;=1,"",ROW()-3))</f>
        <v>1505</v>
      </c>
      <c r="G1508" s="143" t="str">
        <f t="shared" si="70"/>
        <v>SUN SUN MOTOR CO</v>
      </c>
      <c r="I1508" s="284"/>
      <c r="J1508" s="483" t="str">
        <f>IF(I1508="","",IF(COUNTIF('B.LT.QR.5.4 LTQR(Brokers)'!$B$13:$B$1000,DropDown!$I1508)&gt;=1,"",ROW()-3))</f>
        <v/>
      </c>
      <c r="K1508" s="143" t="str">
        <f t="shared" si="71"/>
        <v>N/A</v>
      </c>
    </row>
    <row r="1509" spans="1:11" ht="15" customHeight="1">
      <c r="A1509" s="284"/>
      <c r="B1509" s="483" t="str">
        <f>IF(A1509="","",IF(COUNTIF('B.LT.QR.5.2 LTQR(Bancassurance)'!$B$13:$B$1000,DropDown!$A1509)&gt;=1,"",ROW()-3))</f>
        <v/>
      </c>
      <c r="C1509" s="143" t="str">
        <f t="shared" si="69"/>
        <v>N/A</v>
      </c>
      <c r="E1509" s="284" t="s">
        <v>4535</v>
      </c>
      <c r="F1509" s="483">
        <f>IF(E1509="","",IF(COUNTIF('B.LT.QR.5.3 LTQR(Corp Agencies)'!$B$13:$B$1000,DropDown!$E1509)&gt;=1,"",ROW()-3))</f>
        <v>1506</v>
      </c>
      <c r="G1509" s="143" t="str">
        <f t="shared" si="70"/>
        <v>SUN TAT INSURANCE AGENTS COMPANY LTD</v>
      </c>
      <c r="I1509" s="284"/>
      <c r="J1509" s="483" t="str">
        <f>IF(I1509="","",IF(COUNTIF('B.LT.QR.5.4 LTQR(Brokers)'!$B$13:$B$1000,DropDown!$I1509)&gt;=1,"",ROW()-3))</f>
        <v/>
      </c>
      <c r="K1509" s="143" t="str">
        <f t="shared" si="71"/>
        <v>N/A</v>
      </c>
    </row>
    <row r="1510" spans="1:11" ht="15" customHeight="1">
      <c r="A1510" s="284"/>
      <c r="B1510" s="483" t="str">
        <f>IF(A1510="","",IF(COUNTIF('B.LT.QR.5.2 LTQR(Bancassurance)'!$B$13:$B$1000,DropDown!$A1510)&gt;=1,"",ROW()-3))</f>
        <v/>
      </c>
      <c r="C1510" s="143" t="str">
        <f t="shared" si="69"/>
        <v>N/A</v>
      </c>
      <c r="E1510" s="284" t="s">
        <v>3047</v>
      </c>
      <c r="F1510" s="483">
        <f>IF(E1510="","",IF(COUNTIF('B.LT.QR.5.3 LTQR(Corp Agencies)'!$B$13:$B$1000,DropDown!$E1510)&gt;=1,"",ROW()-3))</f>
        <v>1507</v>
      </c>
      <c r="G1510" s="143" t="str">
        <f t="shared" si="70"/>
        <v>SUN TONG KEE COMPANY</v>
      </c>
      <c r="I1510" s="284"/>
      <c r="J1510" s="483" t="str">
        <f>IF(I1510="","",IF(COUNTIF('B.LT.QR.5.4 LTQR(Brokers)'!$B$13:$B$1000,DropDown!$I1510)&gt;=1,"",ROW()-3))</f>
        <v/>
      </c>
      <c r="K1510" s="143" t="str">
        <f t="shared" si="71"/>
        <v>N/A</v>
      </c>
    </row>
    <row r="1511" spans="1:11" ht="15" customHeight="1">
      <c r="A1511" s="284"/>
      <c r="B1511" s="483" t="str">
        <f>IF(A1511="","",IF(COUNTIF('B.LT.QR.5.2 LTQR(Bancassurance)'!$B$13:$B$1000,DropDown!$A1511)&gt;=1,"",ROW()-3))</f>
        <v/>
      </c>
      <c r="C1511" s="143" t="str">
        <f t="shared" si="69"/>
        <v>N/A</v>
      </c>
      <c r="E1511" s="284" t="s">
        <v>3971</v>
      </c>
      <c r="F1511" s="483">
        <f>IF(E1511="","",IF(COUNTIF('B.LT.QR.5.3 LTQR(Corp Agencies)'!$B$13:$B$1000,DropDown!$E1511)&gt;=1,"",ROW()-3))</f>
        <v>1508</v>
      </c>
      <c r="G1511" s="143" t="str">
        <f t="shared" si="70"/>
        <v>SUN VISION UNDERWRITERS LIMITED</v>
      </c>
      <c r="I1511" s="284"/>
      <c r="J1511" s="483" t="str">
        <f>IF(I1511="","",IF(COUNTIF('B.LT.QR.5.4 LTQR(Brokers)'!$B$13:$B$1000,DropDown!$I1511)&gt;=1,"",ROW()-3))</f>
        <v/>
      </c>
      <c r="K1511" s="143" t="str">
        <f t="shared" si="71"/>
        <v>N/A</v>
      </c>
    </row>
    <row r="1512" spans="1:11" ht="15" customHeight="1">
      <c r="A1512" s="284"/>
      <c r="B1512" s="483" t="str">
        <f>IF(A1512="","",IF(COUNTIF('B.LT.QR.5.2 LTQR(Bancassurance)'!$B$13:$B$1000,DropDown!$A1512)&gt;=1,"",ROW()-3))</f>
        <v/>
      </c>
      <c r="C1512" s="143" t="str">
        <f t="shared" si="69"/>
        <v>N/A</v>
      </c>
      <c r="E1512" s="284" t="s">
        <v>5171</v>
      </c>
      <c r="F1512" s="483">
        <f>IF(E1512="","",IF(COUNTIF('B.LT.QR.5.3 LTQR(Corp Agencies)'!$B$13:$B$1000,DropDown!$E1512)&gt;=1,"",ROW()-3))</f>
        <v>1509</v>
      </c>
      <c r="G1512" s="143" t="str">
        <f t="shared" si="70"/>
        <v>SUN WAH MOTORS CO</v>
      </c>
      <c r="I1512" s="284"/>
      <c r="J1512" s="483" t="str">
        <f>IF(I1512="","",IF(COUNTIF('B.LT.QR.5.4 LTQR(Brokers)'!$B$13:$B$1000,DropDown!$I1512)&gt;=1,"",ROW()-3))</f>
        <v/>
      </c>
      <c r="K1512" s="143" t="str">
        <f t="shared" si="71"/>
        <v>N/A</v>
      </c>
    </row>
    <row r="1513" spans="1:11" ht="15" customHeight="1">
      <c r="A1513" s="284"/>
      <c r="B1513" s="483" t="str">
        <f>IF(A1513="","",IF(COUNTIF('B.LT.QR.5.2 LTQR(Bancassurance)'!$B$13:$B$1000,DropDown!$A1513)&gt;=1,"",ROW()-3))</f>
        <v/>
      </c>
      <c r="C1513" s="143" t="str">
        <f t="shared" si="69"/>
        <v>N/A</v>
      </c>
      <c r="E1513" s="284" t="s">
        <v>3153</v>
      </c>
      <c r="F1513" s="483">
        <f>IF(E1513="","",IF(COUNTIF('B.LT.QR.5.3 LTQR(Corp Agencies)'!$B$13:$B$1000,DropDown!$E1513)&gt;=1,"",ROW()-3))</f>
        <v>1510</v>
      </c>
      <c r="G1513" s="143" t="str">
        <f t="shared" si="70"/>
        <v>SUN YING INDUSTRIES LTD</v>
      </c>
      <c r="I1513" s="284"/>
      <c r="J1513" s="483" t="str">
        <f>IF(I1513="","",IF(COUNTIF('B.LT.QR.5.4 LTQR(Brokers)'!$B$13:$B$1000,DropDown!$I1513)&gt;=1,"",ROW()-3))</f>
        <v/>
      </c>
      <c r="K1513" s="143" t="str">
        <f t="shared" si="71"/>
        <v>N/A</v>
      </c>
    </row>
    <row r="1514" spans="1:11" ht="15" customHeight="1">
      <c r="A1514" s="284"/>
      <c r="B1514" s="483" t="str">
        <f>IF(A1514="","",IF(COUNTIF('B.LT.QR.5.2 LTQR(Bancassurance)'!$B$13:$B$1000,DropDown!$A1514)&gt;=1,"",ROW()-3))</f>
        <v/>
      </c>
      <c r="C1514" s="143" t="str">
        <f t="shared" si="69"/>
        <v>N/A</v>
      </c>
      <c r="E1514" s="284" t="s">
        <v>5395</v>
      </c>
      <c r="F1514" s="483">
        <f>IF(E1514="","",IF(COUNTIF('B.LT.QR.5.3 LTQR(Corp Agencies)'!$B$13:$B$1000,DropDown!$E1514)&gt;=1,"",ROW()-3))</f>
        <v>1511</v>
      </c>
      <c r="G1514" s="143" t="str">
        <f t="shared" si="70"/>
        <v>SUNG YIP &amp; CO</v>
      </c>
      <c r="I1514" s="284"/>
      <c r="J1514" s="483" t="str">
        <f>IF(I1514="","",IF(COUNTIF('B.LT.QR.5.4 LTQR(Brokers)'!$B$13:$B$1000,DropDown!$I1514)&gt;=1,"",ROW()-3))</f>
        <v/>
      </c>
      <c r="K1514" s="143" t="str">
        <f t="shared" si="71"/>
        <v>N/A</v>
      </c>
    </row>
    <row r="1515" spans="1:11" ht="15" customHeight="1">
      <c r="A1515" s="284"/>
      <c r="B1515" s="483" t="str">
        <f>IF(A1515="","",IF(COUNTIF('B.LT.QR.5.2 LTQR(Bancassurance)'!$B$13:$B$1000,DropDown!$A1515)&gt;=1,"",ROW()-3))</f>
        <v/>
      </c>
      <c r="C1515" s="143" t="str">
        <f t="shared" si="69"/>
        <v>N/A</v>
      </c>
      <c r="E1515" s="284" t="s">
        <v>3173</v>
      </c>
      <c r="F1515" s="483">
        <f>IF(E1515="","",IF(COUNTIF('B.LT.QR.5.3 LTQR(Corp Agencies)'!$B$13:$B$1000,DropDown!$E1515)&gt;=1,"",ROW()-3))</f>
        <v>1512</v>
      </c>
      <c r="G1515" s="143" t="str">
        <f t="shared" si="70"/>
        <v>SUNNING INSURANCE AGENCY (HK) LTD</v>
      </c>
      <c r="I1515" s="284"/>
      <c r="J1515" s="483" t="str">
        <f>IF(I1515="","",IF(COUNTIF('B.LT.QR.5.4 LTQR(Brokers)'!$B$13:$B$1000,DropDown!$I1515)&gt;=1,"",ROW()-3))</f>
        <v/>
      </c>
      <c r="K1515" s="143" t="str">
        <f t="shared" si="71"/>
        <v>N/A</v>
      </c>
    </row>
    <row r="1516" spans="1:11" ht="15" customHeight="1">
      <c r="A1516" s="284"/>
      <c r="B1516" s="483" t="str">
        <f>IF(A1516="","",IF(COUNTIF('B.LT.QR.5.2 LTQR(Bancassurance)'!$B$13:$B$1000,DropDown!$A1516)&gt;=1,"",ROW()-3))</f>
        <v/>
      </c>
      <c r="C1516" s="143" t="str">
        <f t="shared" si="69"/>
        <v>N/A</v>
      </c>
      <c r="E1516" s="284" t="s">
        <v>5541</v>
      </c>
      <c r="F1516" s="483">
        <f>IF(E1516="","",IF(COUNTIF('B.LT.QR.5.3 LTQR(Corp Agencies)'!$B$13:$B$1000,DropDown!$E1516)&gt;=1,"",ROW()-3))</f>
        <v>1513</v>
      </c>
      <c r="G1516" s="143" t="str">
        <f t="shared" si="70"/>
        <v>SUNNING INSURANCE AGENCY COMPANY</v>
      </c>
      <c r="I1516" s="284"/>
      <c r="J1516" s="483" t="str">
        <f>IF(I1516="","",IF(COUNTIF('B.LT.QR.5.4 LTQR(Brokers)'!$B$13:$B$1000,DropDown!$I1516)&gt;=1,"",ROW()-3))</f>
        <v/>
      </c>
      <c r="K1516" s="143" t="str">
        <f t="shared" si="71"/>
        <v>N/A</v>
      </c>
    </row>
    <row r="1517" spans="1:11" ht="15" customHeight="1">
      <c r="A1517" s="284"/>
      <c r="B1517" s="483" t="str">
        <f>IF(A1517="","",IF(COUNTIF('B.LT.QR.5.2 LTQR(Bancassurance)'!$B$13:$B$1000,DropDown!$A1517)&gt;=1,"",ROW()-3))</f>
        <v/>
      </c>
      <c r="C1517" s="143" t="str">
        <f t="shared" si="69"/>
        <v>N/A</v>
      </c>
      <c r="E1517" s="284" t="s">
        <v>5413</v>
      </c>
      <c r="F1517" s="483">
        <f>IF(E1517="","",IF(COUNTIF('B.LT.QR.5.3 LTQR(Corp Agencies)'!$B$13:$B$1000,DropDown!$E1517)&gt;=1,"",ROW()-3))</f>
        <v>1514</v>
      </c>
      <c r="G1517" s="143" t="str">
        <f t="shared" si="70"/>
        <v>SUNNY &amp; CO</v>
      </c>
      <c r="I1517" s="284"/>
      <c r="J1517" s="483" t="str">
        <f>IF(I1517="","",IF(COUNTIF('B.LT.QR.5.4 LTQR(Brokers)'!$B$13:$B$1000,DropDown!$I1517)&gt;=1,"",ROW()-3))</f>
        <v/>
      </c>
      <c r="K1517" s="143" t="str">
        <f t="shared" si="71"/>
        <v>N/A</v>
      </c>
    </row>
    <row r="1518" spans="1:11" ht="15" customHeight="1">
      <c r="A1518" s="284"/>
      <c r="B1518" s="483" t="str">
        <f>IF(A1518="","",IF(COUNTIF('B.LT.QR.5.2 LTQR(Bancassurance)'!$B$13:$B$1000,DropDown!$A1518)&gt;=1,"",ROW()-3))</f>
        <v/>
      </c>
      <c r="C1518" s="143" t="str">
        <f t="shared" si="69"/>
        <v>N/A</v>
      </c>
      <c r="E1518" s="284" t="s">
        <v>3903</v>
      </c>
      <c r="F1518" s="483">
        <f>IF(E1518="","",IF(COUNTIF('B.LT.QR.5.3 LTQR(Corp Agencies)'!$B$13:$B$1000,DropDown!$E1518)&gt;=1,"",ROW()-3))</f>
        <v>1515</v>
      </c>
      <c r="G1518" s="143" t="str">
        <f t="shared" si="70"/>
        <v>SUNNY CONCORD INSURANCE AGENCY CO</v>
      </c>
      <c r="I1518" s="284"/>
      <c r="J1518" s="483" t="str">
        <f>IF(I1518="","",IF(COUNTIF('B.LT.QR.5.4 LTQR(Brokers)'!$B$13:$B$1000,DropDown!$I1518)&gt;=1,"",ROW()-3))</f>
        <v/>
      </c>
      <c r="K1518" s="143" t="str">
        <f t="shared" si="71"/>
        <v>N/A</v>
      </c>
    </row>
    <row r="1519" spans="1:11" ht="15" customHeight="1">
      <c r="A1519" s="284"/>
      <c r="B1519" s="483" t="str">
        <f>IF(A1519="","",IF(COUNTIF('B.LT.QR.5.2 LTQR(Bancassurance)'!$B$13:$B$1000,DropDown!$A1519)&gt;=1,"",ROW()-3))</f>
        <v/>
      </c>
      <c r="C1519" s="143" t="str">
        <f t="shared" si="69"/>
        <v>N/A</v>
      </c>
      <c r="E1519" s="284" t="s">
        <v>5071</v>
      </c>
      <c r="F1519" s="483">
        <f>IF(E1519="","",IF(COUNTIF('B.LT.QR.5.3 LTQR(Corp Agencies)'!$B$13:$B$1000,DropDown!$E1519)&gt;=1,"",ROW()-3))</f>
        <v>1516</v>
      </c>
      <c r="G1519" s="143" t="str">
        <f t="shared" si="70"/>
        <v>SUNNY INSURANCE CONSULTANT LIMITED</v>
      </c>
      <c r="I1519" s="284"/>
      <c r="J1519" s="483" t="str">
        <f>IF(I1519="","",IF(COUNTIF('B.LT.QR.5.4 LTQR(Brokers)'!$B$13:$B$1000,DropDown!$I1519)&gt;=1,"",ROW()-3))</f>
        <v/>
      </c>
      <c r="K1519" s="143" t="str">
        <f t="shared" si="71"/>
        <v>N/A</v>
      </c>
    </row>
    <row r="1520" spans="1:11" ht="15" customHeight="1">
      <c r="A1520" s="284"/>
      <c r="B1520" s="483" t="str">
        <f>IF(A1520="","",IF(COUNTIF('B.LT.QR.5.2 LTQR(Bancassurance)'!$B$13:$B$1000,DropDown!$A1520)&gt;=1,"",ROW()-3))</f>
        <v/>
      </c>
      <c r="C1520" s="143" t="str">
        <f t="shared" si="69"/>
        <v>N/A</v>
      </c>
      <c r="E1520" s="284" t="s">
        <v>6611</v>
      </c>
      <c r="F1520" s="483">
        <f>IF(E1520="","",IF(COUNTIF('B.LT.QR.5.3 LTQR(Corp Agencies)'!$B$13:$B$1000,DropDown!$E1520)&gt;=1,"",ROW()-3))</f>
        <v>1517</v>
      </c>
      <c r="G1520" s="143" t="str">
        <f t="shared" si="70"/>
        <v>Sunny Way Capital Investment Limited</v>
      </c>
      <c r="I1520" s="284"/>
      <c r="J1520" s="483" t="str">
        <f>IF(I1520="","",IF(COUNTIF('B.LT.QR.5.4 LTQR(Brokers)'!$B$13:$B$1000,DropDown!$I1520)&gt;=1,"",ROW()-3))</f>
        <v/>
      </c>
      <c r="K1520" s="143" t="str">
        <f t="shared" si="71"/>
        <v>N/A</v>
      </c>
    </row>
    <row r="1521" spans="1:11" ht="15" customHeight="1">
      <c r="A1521" s="284"/>
      <c r="B1521" s="483" t="str">
        <f>IF(A1521="","",IF(COUNTIF('B.LT.QR.5.2 LTQR(Bancassurance)'!$B$13:$B$1000,DropDown!$A1521)&gt;=1,"",ROW()-3))</f>
        <v/>
      </c>
      <c r="C1521" s="143" t="str">
        <f t="shared" si="69"/>
        <v>N/A</v>
      </c>
      <c r="E1521" s="284" t="s">
        <v>6016</v>
      </c>
      <c r="F1521" s="483">
        <f>IF(E1521="","",IF(COUNTIF('B.LT.QR.5.3 LTQR(Corp Agencies)'!$B$13:$B$1000,DropDown!$E1521)&gt;=1,"",ROW()-3))</f>
        <v>1518</v>
      </c>
      <c r="G1521" s="143" t="str">
        <f t="shared" si="70"/>
        <v>SUNRISE INSURANCE CONSULTANTS LTD</v>
      </c>
      <c r="I1521" s="284"/>
      <c r="J1521" s="483" t="str">
        <f>IF(I1521="","",IF(COUNTIF('B.LT.QR.5.4 LTQR(Brokers)'!$B$13:$B$1000,DropDown!$I1521)&gt;=1,"",ROW()-3))</f>
        <v/>
      </c>
      <c r="K1521" s="143" t="str">
        <f t="shared" si="71"/>
        <v>N/A</v>
      </c>
    </row>
    <row r="1522" spans="1:11" ht="15" customHeight="1">
      <c r="A1522" s="284"/>
      <c r="B1522" s="483" t="str">
        <f>IF(A1522="","",IF(COUNTIF('B.LT.QR.5.2 LTQR(Bancassurance)'!$B$13:$B$1000,DropDown!$A1522)&gt;=1,"",ROW()-3))</f>
        <v/>
      </c>
      <c r="C1522" s="143" t="str">
        <f t="shared" si="69"/>
        <v>N/A</v>
      </c>
      <c r="E1522" s="284" t="s">
        <v>3617</v>
      </c>
      <c r="F1522" s="483">
        <f>IF(E1522="","",IF(COUNTIF('B.LT.QR.5.3 LTQR(Corp Agencies)'!$B$13:$B$1000,DropDown!$E1522)&gt;=1,"",ROW()-3))</f>
        <v>1519</v>
      </c>
      <c r="G1522" s="143" t="str">
        <f t="shared" si="70"/>
        <v>SUNSHINE AUTO (INSURANCE AGENCY) LTD</v>
      </c>
      <c r="I1522" s="284"/>
      <c r="J1522" s="483" t="str">
        <f>IF(I1522="","",IF(COUNTIF('B.LT.QR.5.4 LTQR(Brokers)'!$B$13:$B$1000,DropDown!$I1522)&gt;=1,"",ROW()-3))</f>
        <v/>
      </c>
      <c r="K1522" s="143" t="str">
        <f t="shared" si="71"/>
        <v>N/A</v>
      </c>
    </row>
    <row r="1523" spans="1:11" ht="15" customHeight="1">
      <c r="A1523" s="284"/>
      <c r="B1523" s="483" t="str">
        <f>IF(A1523="","",IF(COUNTIF('B.LT.QR.5.2 LTQR(Bancassurance)'!$B$13:$B$1000,DropDown!$A1523)&gt;=1,"",ROW()-3))</f>
        <v/>
      </c>
      <c r="C1523" s="143" t="str">
        <f t="shared" si="69"/>
        <v>N/A</v>
      </c>
      <c r="E1523" s="284" t="s">
        <v>3209</v>
      </c>
      <c r="F1523" s="483">
        <f>IF(E1523="","",IF(COUNTIF('B.LT.QR.5.3 LTQR(Corp Agencies)'!$B$13:$B$1000,DropDown!$E1523)&gt;=1,"",ROW()-3))</f>
        <v>1520</v>
      </c>
      <c r="G1523" s="143" t="str">
        <f t="shared" si="70"/>
        <v>SUNSHINE AUTO CO</v>
      </c>
      <c r="I1523" s="284"/>
      <c r="J1523" s="483" t="str">
        <f>IF(I1523="","",IF(COUNTIF('B.LT.QR.5.4 LTQR(Brokers)'!$B$13:$B$1000,DropDown!$I1523)&gt;=1,"",ROW()-3))</f>
        <v/>
      </c>
      <c r="K1523" s="143" t="str">
        <f t="shared" si="71"/>
        <v>N/A</v>
      </c>
    </row>
    <row r="1524" spans="1:11" ht="15" customHeight="1">
      <c r="A1524" s="284"/>
      <c r="B1524" s="483" t="str">
        <f>IF(A1524="","",IF(COUNTIF('B.LT.QR.5.2 LTQR(Bancassurance)'!$B$13:$B$1000,DropDown!$A1524)&gt;=1,"",ROW()-3))</f>
        <v/>
      </c>
      <c r="C1524" s="143" t="str">
        <f t="shared" si="69"/>
        <v>N/A</v>
      </c>
      <c r="E1524" s="284" t="s">
        <v>3045</v>
      </c>
      <c r="F1524" s="483">
        <f>IF(E1524="","",IF(COUNTIF('B.LT.QR.5.3 LTQR(Corp Agencies)'!$B$13:$B$1000,DropDown!$E1524)&gt;=1,"",ROW()-3))</f>
        <v>1521</v>
      </c>
      <c r="G1524" s="143" t="str">
        <f t="shared" si="70"/>
        <v>SUNTEK ENTERPRISE LIMITED</v>
      </c>
      <c r="I1524" s="284"/>
      <c r="J1524" s="483" t="str">
        <f>IF(I1524="","",IF(COUNTIF('B.LT.QR.5.4 LTQR(Brokers)'!$B$13:$B$1000,DropDown!$I1524)&gt;=1,"",ROW()-3))</f>
        <v/>
      </c>
      <c r="K1524" s="143" t="str">
        <f t="shared" si="71"/>
        <v>N/A</v>
      </c>
    </row>
    <row r="1525" spans="1:11" ht="15" customHeight="1">
      <c r="A1525" s="284"/>
      <c r="B1525" s="483" t="str">
        <f>IF(A1525="","",IF(COUNTIF('B.LT.QR.5.2 LTQR(Bancassurance)'!$B$13:$B$1000,DropDown!$A1525)&gt;=1,"",ROW()-3))</f>
        <v/>
      </c>
      <c r="C1525" s="143" t="str">
        <f t="shared" si="69"/>
        <v>N/A</v>
      </c>
      <c r="E1525" s="284" t="s">
        <v>5475</v>
      </c>
      <c r="F1525" s="483">
        <f>IF(E1525="","",IF(COUNTIF('B.LT.QR.5.3 LTQR(Corp Agencies)'!$B$13:$B$1000,DropDown!$E1525)&gt;=1,"",ROW()-3))</f>
        <v>1522</v>
      </c>
      <c r="G1525" s="143" t="str">
        <f t="shared" si="70"/>
        <v>SUNWELL INSURANCE AGENCY LTD</v>
      </c>
      <c r="I1525" s="284"/>
      <c r="J1525" s="483" t="str">
        <f>IF(I1525="","",IF(COUNTIF('B.LT.QR.5.4 LTQR(Brokers)'!$B$13:$B$1000,DropDown!$I1525)&gt;=1,"",ROW()-3))</f>
        <v/>
      </c>
      <c r="K1525" s="143" t="str">
        <f t="shared" si="71"/>
        <v>N/A</v>
      </c>
    </row>
    <row r="1526" spans="1:11" ht="15" customHeight="1">
      <c r="A1526" s="284"/>
      <c r="B1526" s="483" t="str">
        <f>IF(A1526="","",IF(COUNTIF('B.LT.QR.5.2 LTQR(Bancassurance)'!$B$13:$B$1000,DropDown!$A1526)&gt;=1,"",ROW()-3))</f>
        <v/>
      </c>
      <c r="C1526" s="143" t="str">
        <f t="shared" si="69"/>
        <v>N/A</v>
      </c>
      <c r="E1526" s="284" t="s">
        <v>3473</v>
      </c>
      <c r="F1526" s="483">
        <f>IF(E1526="","",IF(COUNTIF('B.LT.QR.5.3 LTQR(Corp Agencies)'!$B$13:$B$1000,DropDown!$E1526)&gt;=1,"",ROW()-3))</f>
        <v>1523</v>
      </c>
      <c r="G1526" s="143" t="str">
        <f t="shared" si="70"/>
        <v>SUPER PRO &amp; CO</v>
      </c>
      <c r="I1526" s="284"/>
      <c r="J1526" s="483" t="str">
        <f>IF(I1526="","",IF(COUNTIF('B.LT.QR.5.4 LTQR(Brokers)'!$B$13:$B$1000,DropDown!$I1526)&gt;=1,"",ROW()-3))</f>
        <v/>
      </c>
      <c r="K1526" s="143" t="str">
        <f t="shared" si="71"/>
        <v>N/A</v>
      </c>
    </row>
    <row r="1527" spans="1:11" ht="15" customHeight="1">
      <c r="A1527" s="284"/>
      <c r="B1527" s="483" t="str">
        <f>IF(A1527="","",IF(COUNTIF('B.LT.QR.5.2 LTQR(Bancassurance)'!$B$13:$B$1000,DropDown!$A1527)&gt;=1,"",ROW()-3))</f>
        <v/>
      </c>
      <c r="C1527" s="143" t="str">
        <f t="shared" si="69"/>
        <v>N/A</v>
      </c>
      <c r="E1527" s="284" t="s">
        <v>4937</v>
      </c>
      <c r="F1527" s="483">
        <f>IF(E1527="","",IF(COUNTIF('B.LT.QR.5.3 LTQR(Corp Agencies)'!$B$13:$B$1000,DropDown!$E1527)&gt;=1,"",ROW()-3))</f>
        <v>1524</v>
      </c>
      <c r="G1527" s="143" t="str">
        <f t="shared" si="70"/>
        <v>SUPERFREE INSURANCE CONSULTANT COMPANY</v>
      </c>
      <c r="I1527" s="284"/>
      <c r="J1527" s="483" t="str">
        <f>IF(I1527="","",IF(COUNTIF('B.LT.QR.5.4 LTQR(Brokers)'!$B$13:$B$1000,DropDown!$I1527)&gt;=1,"",ROW()-3))</f>
        <v/>
      </c>
      <c r="K1527" s="143" t="str">
        <f t="shared" si="71"/>
        <v>N/A</v>
      </c>
    </row>
    <row r="1528" spans="1:11" ht="15" customHeight="1">
      <c r="A1528" s="284"/>
      <c r="B1528" s="483" t="str">
        <f>IF(A1528="","",IF(COUNTIF('B.LT.QR.5.2 LTQR(Bancassurance)'!$B$13:$B$1000,DropDown!$A1528)&gt;=1,"",ROW()-3))</f>
        <v/>
      </c>
      <c r="C1528" s="143" t="str">
        <f t="shared" si="69"/>
        <v>N/A</v>
      </c>
      <c r="E1528" s="284" t="s">
        <v>4137</v>
      </c>
      <c r="F1528" s="483">
        <f>IF(E1528="","",IF(COUNTIF('B.LT.QR.5.3 LTQR(Corp Agencies)'!$B$13:$B$1000,DropDown!$E1528)&gt;=1,"",ROW()-3))</f>
        <v>1525</v>
      </c>
      <c r="G1528" s="143" t="str">
        <f t="shared" si="70"/>
        <v>SUPERIOR INSURANCE AGENCY CO</v>
      </c>
      <c r="I1528" s="284"/>
      <c r="J1528" s="483" t="str">
        <f>IF(I1528="","",IF(COUNTIF('B.LT.QR.5.4 LTQR(Brokers)'!$B$13:$B$1000,DropDown!$I1528)&gt;=1,"",ROW()-3))</f>
        <v/>
      </c>
      <c r="K1528" s="143" t="str">
        <f t="shared" si="71"/>
        <v>N/A</v>
      </c>
    </row>
    <row r="1529" spans="1:11" ht="15" customHeight="1">
      <c r="A1529" s="284"/>
      <c r="B1529" s="483" t="str">
        <f>IF(A1529="","",IF(COUNTIF('B.LT.QR.5.2 LTQR(Bancassurance)'!$B$13:$B$1000,DropDown!$A1529)&gt;=1,"",ROW()-3))</f>
        <v/>
      </c>
      <c r="C1529" s="143" t="str">
        <f t="shared" si="69"/>
        <v>N/A</v>
      </c>
      <c r="E1529" s="284" t="s">
        <v>5031</v>
      </c>
      <c r="F1529" s="483">
        <f>IF(E1529="","",IF(COUNTIF('B.LT.QR.5.3 LTQR(Corp Agencies)'!$B$13:$B$1000,DropDown!$E1529)&gt;=1,"",ROW()-3))</f>
        <v>1526</v>
      </c>
      <c r="G1529" s="143" t="str">
        <f t="shared" si="70"/>
        <v>SUPERIOR MOTORS SERVICE COMPANY</v>
      </c>
      <c r="I1529" s="284"/>
      <c r="J1529" s="483" t="str">
        <f>IF(I1529="","",IF(COUNTIF('B.LT.QR.5.4 LTQR(Brokers)'!$B$13:$B$1000,DropDown!$I1529)&gt;=1,"",ROW()-3))</f>
        <v/>
      </c>
      <c r="K1529" s="143" t="str">
        <f t="shared" si="71"/>
        <v>N/A</v>
      </c>
    </row>
    <row r="1530" spans="1:11" ht="15" customHeight="1">
      <c r="A1530" s="284"/>
      <c r="B1530" s="483" t="str">
        <f>IF(A1530="","",IF(COUNTIF('B.LT.QR.5.2 LTQR(Bancassurance)'!$B$13:$B$1000,DropDown!$A1530)&gt;=1,"",ROW()-3))</f>
        <v/>
      </c>
      <c r="C1530" s="143" t="str">
        <f t="shared" si="69"/>
        <v>N/A</v>
      </c>
      <c r="E1530" s="284" t="s">
        <v>3543</v>
      </c>
      <c r="F1530" s="483">
        <f>IF(E1530="","",IF(COUNTIF('B.LT.QR.5.3 LTQR(Corp Agencies)'!$B$13:$B$1000,DropDown!$E1530)&gt;=1,"",ROW()-3))</f>
        <v>1527</v>
      </c>
      <c r="G1530" s="143" t="str">
        <f t="shared" si="70"/>
        <v>SUPREME EUROPE TRAVEL SERVICES LIMITED</v>
      </c>
      <c r="I1530" s="284"/>
      <c r="J1530" s="483" t="str">
        <f>IF(I1530="","",IF(COUNTIF('B.LT.QR.5.4 LTQR(Brokers)'!$B$13:$B$1000,DropDown!$I1530)&gt;=1,"",ROW()-3))</f>
        <v/>
      </c>
      <c r="K1530" s="143" t="str">
        <f t="shared" si="71"/>
        <v>N/A</v>
      </c>
    </row>
    <row r="1531" spans="1:11" ht="15" customHeight="1">
      <c r="A1531" s="284"/>
      <c r="B1531" s="483" t="str">
        <f>IF(A1531="","",IF(COUNTIF('B.LT.QR.5.2 LTQR(Bancassurance)'!$B$13:$B$1000,DropDown!$A1531)&gt;=1,"",ROW()-3))</f>
        <v/>
      </c>
      <c r="C1531" s="143" t="str">
        <f t="shared" si="69"/>
        <v>N/A</v>
      </c>
      <c r="E1531" s="284" t="s">
        <v>4811</v>
      </c>
      <c r="F1531" s="483">
        <f>IF(E1531="","",IF(COUNTIF('B.LT.QR.5.3 LTQR(Corp Agencies)'!$B$13:$B$1000,DropDown!$E1531)&gt;=1,"",ROW()-3))</f>
        <v>1528</v>
      </c>
      <c r="G1531" s="143" t="str">
        <f t="shared" si="70"/>
        <v>SUPREME PLUS ASSET PLANNING LIMITED</v>
      </c>
      <c r="I1531" s="284"/>
      <c r="J1531" s="483" t="str">
        <f>IF(I1531="","",IF(COUNTIF('B.LT.QR.5.4 LTQR(Brokers)'!$B$13:$B$1000,DropDown!$I1531)&gt;=1,"",ROW()-3))</f>
        <v/>
      </c>
      <c r="K1531" s="143" t="str">
        <f t="shared" si="71"/>
        <v>N/A</v>
      </c>
    </row>
    <row r="1532" spans="1:11" ht="15" customHeight="1">
      <c r="A1532" s="284"/>
      <c r="B1532" s="483" t="str">
        <f>IF(A1532="","",IF(COUNTIF('B.LT.QR.5.2 LTQR(Bancassurance)'!$B$13:$B$1000,DropDown!$A1532)&gt;=1,"",ROW()-3))</f>
        <v/>
      </c>
      <c r="C1532" s="143" t="str">
        <f t="shared" si="69"/>
        <v>N/A</v>
      </c>
      <c r="E1532" s="284" t="s">
        <v>4277</v>
      </c>
      <c r="F1532" s="483">
        <f>IF(E1532="","",IF(COUNTIF('B.LT.QR.5.3 LTQR(Corp Agencies)'!$B$13:$B$1000,DropDown!$E1532)&gt;=1,"",ROW()-3))</f>
        <v>1529</v>
      </c>
      <c r="G1532" s="143" t="str">
        <f t="shared" si="70"/>
        <v>SURE VANTAGE (HONG KONG) LTD</v>
      </c>
      <c r="I1532" s="284"/>
      <c r="J1532" s="483" t="str">
        <f>IF(I1532="","",IF(COUNTIF('B.LT.QR.5.4 LTQR(Brokers)'!$B$13:$B$1000,DropDown!$I1532)&gt;=1,"",ROW()-3))</f>
        <v/>
      </c>
      <c r="K1532" s="143" t="str">
        <f t="shared" si="71"/>
        <v>N/A</v>
      </c>
    </row>
    <row r="1533" spans="1:11" ht="15" customHeight="1">
      <c r="A1533" s="284"/>
      <c r="B1533" s="483" t="str">
        <f>IF(A1533="","",IF(COUNTIF('B.LT.QR.5.2 LTQR(Bancassurance)'!$B$13:$B$1000,DropDown!$A1533)&gt;=1,"",ROW()-3))</f>
        <v/>
      </c>
      <c r="C1533" s="143" t="str">
        <f t="shared" si="69"/>
        <v>N/A</v>
      </c>
      <c r="E1533" s="284" t="s">
        <v>3411</v>
      </c>
      <c r="F1533" s="483">
        <f>IF(E1533="","",IF(COUNTIF('B.LT.QR.5.3 LTQR(Corp Agencies)'!$B$13:$B$1000,DropDown!$E1533)&gt;=1,"",ROW()-3))</f>
        <v>1530</v>
      </c>
      <c r="G1533" s="143" t="str">
        <f t="shared" si="70"/>
        <v>SWIFTOPT INSURANCE SERVICES LIMITED</v>
      </c>
      <c r="I1533" s="284"/>
      <c r="J1533" s="483" t="str">
        <f>IF(I1533="","",IF(COUNTIF('B.LT.QR.5.4 LTQR(Brokers)'!$B$13:$B$1000,DropDown!$I1533)&gt;=1,"",ROW()-3))</f>
        <v/>
      </c>
      <c r="K1533" s="143" t="str">
        <f t="shared" si="71"/>
        <v>N/A</v>
      </c>
    </row>
    <row r="1534" spans="1:11" ht="15" customHeight="1">
      <c r="A1534" s="284"/>
      <c r="B1534" s="483" t="str">
        <f>IF(A1534="","",IF(COUNTIF('B.LT.QR.5.2 LTQR(Bancassurance)'!$B$13:$B$1000,DropDown!$A1534)&gt;=1,"",ROW()-3))</f>
        <v/>
      </c>
      <c r="C1534" s="143" t="str">
        <f t="shared" si="69"/>
        <v>N/A</v>
      </c>
      <c r="E1534" s="284" t="s">
        <v>6018</v>
      </c>
      <c r="F1534" s="483">
        <f>IF(E1534="","",IF(COUNTIF('B.LT.QR.5.3 LTQR(Corp Agencies)'!$B$13:$B$1000,DropDown!$E1534)&gt;=1,"",ROW()-3))</f>
        <v>1531</v>
      </c>
      <c r="G1534" s="143" t="str">
        <f t="shared" si="70"/>
        <v>SWISS INSURANCE MANAGEMENT (HONG KONG) LIMITED</v>
      </c>
      <c r="I1534" s="284"/>
      <c r="J1534" s="483" t="str">
        <f>IF(I1534="","",IF(COUNTIF('B.LT.QR.5.4 LTQR(Brokers)'!$B$13:$B$1000,DropDown!$I1534)&gt;=1,"",ROW()-3))</f>
        <v/>
      </c>
      <c r="K1534" s="143" t="str">
        <f t="shared" si="71"/>
        <v>N/A</v>
      </c>
    </row>
    <row r="1535" spans="1:11" ht="15" customHeight="1">
      <c r="A1535" s="284"/>
      <c r="B1535" s="483" t="str">
        <f>IF(A1535="","",IF(COUNTIF('B.LT.QR.5.2 LTQR(Bancassurance)'!$B$13:$B$1000,DropDown!$A1535)&gt;=1,"",ROW()-3))</f>
        <v/>
      </c>
      <c r="C1535" s="143" t="str">
        <f t="shared" si="69"/>
        <v>N/A</v>
      </c>
      <c r="E1535" s="284" t="s">
        <v>3015</v>
      </c>
      <c r="F1535" s="483">
        <f>IF(E1535="","",IF(COUNTIF('B.LT.QR.5.3 LTQR(Corp Agencies)'!$B$13:$B$1000,DropDown!$E1535)&gt;=1,"",ROW()-3))</f>
        <v>1532</v>
      </c>
      <c r="G1535" s="143" t="str">
        <f t="shared" si="70"/>
        <v>SWISS PRIVILEGE LIMITED</v>
      </c>
      <c r="I1535" s="284"/>
      <c r="J1535" s="483" t="str">
        <f>IF(I1535="","",IF(COUNTIF('B.LT.QR.5.4 LTQR(Brokers)'!$B$13:$B$1000,DropDown!$I1535)&gt;=1,"",ROW()-3))</f>
        <v/>
      </c>
      <c r="K1535" s="143" t="str">
        <f t="shared" si="71"/>
        <v>N/A</v>
      </c>
    </row>
    <row r="1536" spans="1:11" ht="15" customHeight="1">
      <c r="A1536" s="284"/>
      <c r="B1536" s="483" t="str">
        <f>IF(A1536="","",IF(COUNTIF('B.LT.QR.5.2 LTQR(Bancassurance)'!$B$13:$B$1000,DropDown!$A1536)&gt;=1,"",ROW()-3))</f>
        <v/>
      </c>
      <c r="C1536" s="143" t="str">
        <f t="shared" si="69"/>
        <v>N/A</v>
      </c>
      <c r="E1536" s="284" t="s">
        <v>4691</v>
      </c>
      <c r="F1536" s="483">
        <f>IF(E1536="","",IF(COUNTIF('B.LT.QR.5.3 LTQR(Corp Agencies)'!$B$13:$B$1000,DropDown!$E1536)&gt;=1,"",ROW()-3))</f>
        <v>1533</v>
      </c>
      <c r="G1536" s="143" t="str">
        <f t="shared" si="70"/>
        <v>SWISSDER COMPANY</v>
      </c>
      <c r="I1536" s="284"/>
      <c r="J1536" s="483" t="str">
        <f>IF(I1536="","",IF(COUNTIF('B.LT.QR.5.4 LTQR(Brokers)'!$B$13:$B$1000,DropDown!$I1536)&gt;=1,"",ROW()-3))</f>
        <v/>
      </c>
      <c r="K1536" s="143" t="str">
        <f t="shared" si="71"/>
        <v>N/A</v>
      </c>
    </row>
    <row r="1537" spans="1:11" ht="15" customHeight="1">
      <c r="A1537" s="284"/>
      <c r="B1537" s="483" t="str">
        <f>IF(A1537="","",IF(COUNTIF('B.LT.QR.5.2 LTQR(Bancassurance)'!$B$13:$B$1000,DropDown!$A1537)&gt;=1,"",ROW()-3))</f>
        <v/>
      </c>
      <c r="C1537" s="143" t="str">
        <f t="shared" si="69"/>
        <v>N/A</v>
      </c>
      <c r="E1537" s="284" t="s">
        <v>4519</v>
      </c>
      <c r="F1537" s="483">
        <f>IF(E1537="","",IF(COUNTIF('B.LT.QR.5.3 LTQR(Corp Agencies)'!$B$13:$B$1000,DropDown!$E1537)&gt;=1,"",ROW()-3))</f>
        <v>1534</v>
      </c>
      <c r="G1537" s="143" t="str">
        <f t="shared" si="70"/>
        <v>SY INSURANCE AND FINANCIAL CONSULTANCY LIMITED</v>
      </c>
      <c r="I1537" s="284"/>
      <c r="J1537" s="483" t="str">
        <f>IF(I1537="","",IF(COUNTIF('B.LT.QR.5.4 LTQR(Brokers)'!$B$13:$B$1000,DropDown!$I1537)&gt;=1,"",ROW()-3))</f>
        <v/>
      </c>
      <c r="K1537" s="143" t="str">
        <f t="shared" si="71"/>
        <v>N/A</v>
      </c>
    </row>
    <row r="1538" spans="1:11" ht="15" customHeight="1">
      <c r="A1538" s="284"/>
      <c r="B1538" s="483" t="str">
        <f>IF(A1538="","",IF(COUNTIF('B.LT.QR.5.2 LTQR(Bancassurance)'!$B$13:$B$1000,DropDown!$A1538)&gt;=1,"",ROW()-3))</f>
        <v/>
      </c>
      <c r="C1538" s="143" t="str">
        <f t="shared" si="69"/>
        <v>N/A</v>
      </c>
      <c r="E1538" s="284" t="s">
        <v>6607</v>
      </c>
      <c r="F1538" s="483">
        <f>IF(E1538="","",IF(COUNTIF('B.LT.QR.5.3 LTQR(Corp Agencies)'!$B$13:$B$1000,DropDown!$E1538)&gt;=1,"",ROW()-3))</f>
        <v>1535</v>
      </c>
      <c r="G1538" s="143" t="str">
        <f t="shared" si="70"/>
        <v>Synergy Underwriting Limited</v>
      </c>
      <c r="I1538" s="284"/>
      <c r="J1538" s="483" t="str">
        <f>IF(I1538="","",IF(COUNTIF('B.LT.QR.5.4 LTQR(Brokers)'!$B$13:$B$1000,DropDown!$I1538)&gt;=1,"",ROW()-3))</f>
        <v/>
      </c>
      <c r="K1538" s="143" t="str">
        <f t="shared" si="71"/>
        <v>N/A</v>
      </c>
    </row>
    <row r="1539" spans="1:11" ht="15" customHeight="1">
      <c r="A1539" s="284"/>
      <c r="B1539" s="483" t="str">
        <f>IF(A1539="","",IF(COUNTIF('B.LT.QR.5.2 LTQR(Bancassurance)'!$B$13:$B$1000,DropDown!$A1539)&gt;=1,"",ROW()-3))</f>
        <v/>
      </c>
      <c r="C1539" s="143" t="str">
        <f t="shared" si="69"/>
        <v>N/A</v>
      </c>
      <c r="E1539" s="284" t="s">
        <v>5445</v>
      </c>
      <c r="F1539" s="483">
        <f>IF(E1539="","",IF(COUNTIF('B.LT.QR.5.3 LTQR(Corp Agencies)'!$B$13:$B$1000,DropDown!$E1539)&gt;=1,"",ROW()-3))</f>
        <v>1536</v>
      </c>
      <c r="G1539" s="143" t="str">
        <f t="shared" si="70"/>
        <v>T &amp; FUNG INSURANCE SERVICES CORP</v>
      </c>
      <c r="I1539" s="284"/>
      <c r="J1539" s="483" t="str">
        <f>IF(I1539="","",IF(COUNTIF('B.LT.QR.5.4 LTQR(Brokers)'!$B$13:$B$1000,DropDown!$I1539)&gt;=1,"",ROW()-3))</f>
        <v/>
      </c>
      <c r="K1539" s="143" t="str">
        <f t="shared" si="71"/>
        <v>N/A</v>
      </c>
    </row>
    <row r="1540" spans="1:11" ht="15" customHeight="1">
      <c r="A1540" s="284"/>
      <c r="B1540" s="483" t="str">
        <f>IF(A1540="","",IF(COUNTIF('B.LT.QR.5.2 LTQR(Bancassurance)'!$B$13:$B$1000,DropDown!$A1540)&gt;=1,"",ROW()-3))</f>
        <v/>
      </c>
      <c r="C1540" s="143" t="str">
        <f t="shared" si="69"/>
        <v>N/A</v>
      </c>
      <c r="E1540" s="284" t="s">
        <v>5353</v>
      </c>
      <c r="F1540" s="483">
        <f>IF(E1540="","",IF(COUNTIF('B.LT.QR.5.3 LTQR(Corp Agencies)'!$B$13:$B$1000,DropDown!$E1540)&gt;=1,"",ROW()-3))</f>
        <v>1537</v>
      </c>
      <c r="G1540" s="143" t="str">
        <f t="shared" si="70"/>
        <v>T &amp; J CO</v>
      </c>
      <c r="I1540" s="284"/>
      <c r="J1540" s="483" t="str">
        <f>IF(I1540="","",IF(COUNTIF('B.LT.QR.5.4 LTQR(Brokers)'!$B$13:$B$1000,DropDown!$I1540)&gt;=1,"",ROW()-3))</f>
        <v/>
      </c>
      <c r="K1540" s="143" t="str">
        <f t="shared" si="71"/>
        <v>N/A</v>
      </c>
    </row>
    <row r="1541" spans="1:11" ht="15" customHeight="1">
      <c r="A1541" s="284"/>
      <c r="B1541" s="483" t="str">
        <f>IF(A1541="","",IF(COUNTIF('B.LT.QR.5.2 LTQR(Bancassurance)'!$B$13:$B$1000,DropDown!$A1541)&gt;=1,"",ROW()-3))</f>
        <v/>
      </c>
      <c r="C1541" s="143" t="str">
        <f t="shared" ref="C1541:C1604" si="72">IF(ROW(A1541)-ROW(A$4)+1&gt;COUNT(B$4:B$2002),"N/A",INDEX($A$4:$A$2002,SMALL($B$4:$B$2002,1+ROW(A1541)-ROW(A$4))))</f>
        <v>N/A</v>
      </c>
      <c r="E1541" s="284" t="s">
        <v>3273</v>
      </c>
      <c r="F1541" s="483">
        <f>IF(E1541="","",IF(COUNTIF('B.LT.QR.5.3 LTQR(Corp Agencies)'!$B$13:$B$1000,DropDown!$E1541)&gt;=1,"",ROW()-3))</f>
        <v>1538</v>
      </c>
      <c r="G1541" s="143" t="str">
        <f t="shared" ref="G1541:G1604" si="73">IF(ROW(E1541)-ROW(E$4)+1&gt;COUNT(F$4:F$2002),"N/A",INDEX($E$4:$E$2002,SMALL($F$4:$F$2002,1+ROW(E1541)-ROW(E$4))))</f>
        <v>T &amp; S CONSULTANTS</v>
      </c>
      <c r="I1541" s="284"/>
      <c r="J1541" s="483" t="str">
        <f>IF(I1541="","",IF(COUNTIF('B.LT.QR.5.4 LTQR(Brokers)'!$B$13:$B$1000,DropDown!$I1541)&gt;=1,"",ROW()-3))</f>
        <v/>
      </c>
      <c r="K1541" s="143" t="str">
        <f t="shared" ref="K1541:K1604" si="74">IF(ROW(I1541)-ROW(I$4)+1&gt;COUNT(J$4:J$2002),"N/A",INDEX($I$4:$I$2002,SMALL($J$4:$J$2002,1+ROW(I1541)-ROW(I$4))))</f>
        <v>N/A</v>
      </c>
    </row>
    <row r="1542" spans="1:11" ht="15" customHeight="1">
      <c r="A1542" s="284"/>
      <c r="B1542" s="483" t="str">
        <f>IF(A1542="","",IF(COUNTIF('B.LT.QR.5.2 LTQR(Bancassurance)'!$B$13:$B$1000,DropDown!$A1542)&gt;=1,"",ROW()-3))</f>
        <v/>
      </c>
      <c r="C1542" s="143" t="str">
        <f t="shared" si="72"/>
        <v>N/A</v>
      </c>
      <c r="E1542" s="284" t="s">
        <v>3911</v>
      </c>
      <c r="F1542" s="483">
        <f>IF(E1542="","",IF(COUNTIF('B.LT.QR.5.3 LTQR(Corp Agencies)'!$B$13:$B$1000,DropDown!$E1542)&gt;=1,"",ROW()-3))</f>
        <v>1539</v>
      </c>
      <c r="G1542" s="143" t="str">
        <f t="shared" si="73"/>
        <v>TACK CHEONG INSURANCE AGENCY CO</v>
      </c>
      <c r="I1542" s="284"/>
      <c r="J1542" s="483" t="str">
        <f>IF(I1542="","",IF(COUNTIF('B.LT.QR.5.4 LTQR(Brokers)'!$B$13:$B$1000,DropDown!$I1542)&gt;=1,"",ROW()-3))</f>
        <v/>
      </c>
      <c r="K1542" s="143" t="str">
        <f t="shared" si="74"/>
        <v>N/A</v>
      </c>
    </row>
    <row r="1543" spans="1:11" ht="15" customHeight="1">
      <c r="A1543" s="284"/>
      <c r="B1543" s="483" t="str">
        <f>IF(A1543="","",IF(COUNTIF('B.LT.QR.5.2 LTQR(Bancassurance)'!$B$13:$B$1000,DropDown!$A1543)&gt;=1,"",ROW()-3))</f>
        <v/>
      </c>
      <c r="C1543" s="143" t="str">
        <f t="shared" si="72"/>
        <v>N/A</v>
      </c>
      <c r="E1543" s="284" t="s">
        <v>5433</v>
      </c>
      <c r="F1543" s="483">
        <f>IF(E1543="","",IF(COUNTIF('B.LT.QR.5.3 LTQR(Corp Agencies)'!$B$13:$B$1000,DropDown!$E1543)&gt;=1,"",ROW()-3))</f>
        <v>1540</v>
      </c>
      <c r="G1543" s="143" t="str">
        <f t="shared" si="73"/>
        <v>TAHOE INSURANCE SERVICES LIMITED</v>
      </c>
      <c r="I1543" s="284"/>
      <c r="J1543" s="483" t="str">
        <f>IF(I1543="","",IF(COUNTIF('B.LT.QR.5.4 LTQR(Brokers)'!$B$13:$B$1000,DropDown!$I1543)&gt;=1,"",ROW()-3))</f>
        <v/>
      </c>
      <c r="K1543" s="143" t="str">
        <f t="shared" si="74"/>
        <v>N/A</v>
      </c>
    </row>
    <row r="1544" spans="1:11" ht="15" customHeight="1">
      <c r="A1544" s="284"/>
      <c r="B1544" s="483" t="str">
        <f>IF(A1544="","",IF(COUNTIF('B.LT.QR.5.2 LTQR(Bancassurance)'!$B$13:$B$1000,DropDown!$A1544)&gt;=1,"",ROW()-3))</f>
        <v/>
      </c>
      <c r="C1544" s="143" t="str">
        <f t="shared" si="72"/>
        <v>N/A</v>
      </c>
      <c r="E1544" s="284" t="s">
        <v>3525</v>
      </c>
      <c r="F1544" s="483">
        <f>IF(E1544="","",IF(COUNTIF('B.LT.QR.5.3 LTQR(Corp Agencies)'!$B$13:$B$1000,DropDown!$E1544)&gt;=1,"",ROW()-3))</f>
        <v>1541</v>
      </c>
      <c r="G1544" s="143" t="str">
        <f t="shared" si="73"/>
        <v>TAI CHI MOTOR LIMITED</v>
      </c>
      <c r="I1544" s="284"/>
      <c r="J1544" s="483" t="str">
        <f>IF(I1544="","",IF(COUNTIF('B.LT.QR.5.4 LTQR(Brokers)'!$B$13:$B$1000,DropDown!$I1544)&gt;=1,"",ROW()-3))</f>
        <v/>
      </c>
      <c r="K1544" s="143" t="str">
        <f t="shared" si="74"/>
        <v>N/A</v>
      </c>
    </row>
    <row r="1545" spans="1:11" ht="15" customHeight="1">
      <c r="A1545" s="284"/>
      <c r="B1545" s="483" t="str">
        <f>IF(A1545="","",IF(COUNTIF('B.LT.QR.5.2 LTQR(Bancassurance)'!$B$13:$B$1000,DropDown!$A1545)&gt;=1,"",ROW()-3))</f>
        <v/>
      </c>
      <c r="C1545" s="143" t="str">
        <f t="shared" si="72"/>
        <v>N/A</v>
      </c>
      <c r="E1545" s="284" t="s">
        <v>3765</v>
      </c>
      <c r="F1545" s="483">
        <f>IF(E1545="","",IF(COUNTIF('B.LT.QR.5.3 LTQR(Corp Agencies)'!$B$13:$B$1000,DropDown!$E1545)&gt;=1,"",ROW()-3))</f>
        <v>1542</v>
      </c>
      <c r="G1545" s="143" t="str">
        <f t="shared" si="73"/>
        <v>TAI CHING TRADING COMPANY</v>
      </c>
      <c r="I1545" s="284"/>
      <c r="J1545" s="483" t="str">
        <f>IF(I1545="","",IF(COUNTIF('B.LT.QR.5.4 LTQR(Brokers)'!$B$13:$B$1000,DropDown!$I1545)&gt;=1,"",ROW()-3))</f>
        <v/>
      </c>
      <c r="K1545" s="143" t="str">
        <f t="shared" si="74"/>
        <v>N/A</v>
      </c>
    </row>
    <row r="1546" spans="1:11" ht="15" customHeight="1">
      <c r="A1546" s="284"/>
      <c r="B1546" s="483" t="str">
        <f>IF(A1546="","",IF(COUNTIF('B.LT.QR.5.2 LTQR(Bancassurance)'!$B$13:$B$1000,DropDown!$A1546)&gt;=1,"",ROW()-3))</f>
        <v/>
      </c>
      <c r="C1546" s="143" t="str">
        <f t="shared" si="72"/>
        <v>N/A</v>
      </c>
      <c r="E1546" s="284" t="s">
        <v>5816</v>
      </c>
      <c r="F1546" s="483">
        <f>IF(E1546="","",IF(COUNTIF('B.LT.QR.5.3 LTQR(Corp Agencies)'!$B$13:$B$1000,DropDown!$E1546)&gt;=1,"",ROW()-3))</f>
        <v>1543</v>
      </c>
      <c r="G1546" s="143" t="str">
        <f t="shared" si="73"/>
        <v>TAI CHUNG HYDRAULIC ENGINEERING COMPANY</v>
      </c>
      <c r="I1546" s="284"/>
      <c r="J1546" s="483" t="str">
        <f>IF(I1546="","",IF(COUNTIF('B.LT.QR.5.4 LTQR(Brokers)'!$B$13:$B$1000,DropDown!$I1546)&gt;=1,"",ROW()-3))</f>
        <v/>
      </c>
      <c r="K1546" s="143" t="str">
        <f t="shared" si="74"/>
        <v>N/A</v>
      </c>
    </row>
    <row r="1547" spans="1:11" ht="15" customHeight="1">
      <c r="A1547" s="284"/>
      <c r="B1547" s="483" t="str">
        <f>IF(A1547="","",IF(COUNTIF('B.LT.QR.5.2 LTQR(Bancassurance)'!$B$13:$B$1000,DropDown!$A1547)&gt;=1,"",ROW()-3))</f>
        <v/>
      </c>
      <c r="C1547" s="143" t="str">
        <f t="shared" si="72"/>
        <v>N/A</v>
      </c>
      <c r="E1547" s="284" t="s">
        <v>4387</v>
      </c>
      <c r="F1547" s="483">
        <f>IF(E1547="","",IF(COUNTIF('B.LT.QR.5.3 LTQR(Corp Agencies)'!$B$13:$B$1000,DropDown!$E1547)&gt;=1,"",ROW()-3))</f>
        <v>1544</v>
      </c>
      <c r="G1547" s="143" t="str">
        <f t="shared" si="73"/>
        <v>TAI FOO MOTORS LIMITED</v>
      </c>
      <c r="I1547" s="284"/>
      <c r="J1547" s="483" t="str">
        <f>IF(I1547="","",IF(COUNTIF('B.LT.QR.5.4 LTQR(Brokers)'!$B$13:$B$1000,DropDown!$I1547)&gt;=1,"",ROW()-3))</f>
        <v/>
      </c>
      <c r="K1547" s="143" t="str">
        <f t="shared" si="74"/>
        <v>N/A</v>
      </c>
    </row>
    <row r="1548" spans="1:11" ht="15" customHeight="1">
      <c r="A1548" s="284"/>
      <c r="B1548" s="483" t="str">
        <f>IF(A1548="","",IF(COUNTIF('B.LT.QR.5.2 LTQR(Bancassurance)'!$B$13:$B$1000,DropDown!$A1548)&gt;=1,"",ROW()-3))</f>
        <v/>
      </c>
      <c r="C1548" s="143" t="str">
        <f t="shared" si="72"/>
        <v>N/A</v>
      </c>
      <c r="E1548" s="284" t="s">
        <v>4963</v>
      </c>
      <c r="F1548" s="483">
        <f>IF(E1548="","",IF(COUNTIF('B.LT.QR.5.3 LTQR(Corp Agencies)'!$B$13:$B$1000,DropDown!$E1548)&gt;=1,"",ROW()-3))</f>
        <v>1545</v>
      </c>
      <c r="G1548" s="143" t="str">
        <f t="shared" si="73"/>
        <v>TAI GAT INSURANCE AGENCY LTD</v>
      </c>
      <c r="I1548" s="284"/>
      <c r="J1548" s="483" t="str">
        <f>IF(I1548="","",IF(COUNTIF('B.LT.QR.5.4 LTQR(Brokers)'!$B$13:$B$1000,DropDown!$I1548)&gt;=1,"",ROW()-3))</f>
        <v/>
      </c>
      <c r="K1548" s="143" t="str">
        <f t="shared" si="74"/>
        <v>N/A</v>
      </c>
    </row>
    <row r="1549" spans="1:11" ht="15" customHeight="1">
      <c r="A1549" s="284"/>
      <c r="B1549" s="483" t="str">
        <f>IF(A1549="","",IF(COUNTIF('B.LT.QR.5.2 LTQR(Bancassurance)'!$B$13:$B$1000,DropDown!$A1549)&gt;=1,"",ROW()-3))</f>
        <v/>
      </c>
      <c r="C1549" s="143" t="str">
        <f t="shared" si="72"/>
        <v>N/A</v>
      </c>
      <c r="E1549" s="284" t="s">
        <v>4337</v>
      </c>
      <c r="F1549" s="483">
        <f>IF(E1549="","",IF(COUNTIF('B.LT.QR.5.3 LTQR(Corp Agencies)'!$B$13:$B$1000,DropDown!$E1549)&gt;=1,"",ROW()-3))</f>
        <v>1546</v>
      </c>
      <c r="G1549" s="143" t="str">
        <f t="shared" si="73"/>
        <v>TAI GAT MOTOR LIMITED</v>
      </c>
      <c r="I1549" s="284"/>
      <c r="J1549" s="483" t="str">
        <f>IF(I1549="","",IF(COUNTIF('B.LT.QR.5.4 LTQR(Brokers)'!$B$13:$B$1000,DropDown!$I1549)&gt;=1,"",ROW()-3))</f>
        <v/>
      </c>
      <c r="K1549" s="143" t="str">
        <f t="shared" si="74"/>
        <v>N/A</v>
      </c>
    </row>
    <row r="1550" spans="1:11" ht="15" customHeight="1">
      <c r="A1550" s="284"/>
      <c r="B1550" s="483" t="str">
        <f>IF(A1550="","",IF(COUNTIF('B.LT.QR.5.2 LTQR(Bancassurance)'!$B$13:$B$1000,DropDown!$A1550)&gt;=1,"",ROW()-3))</f>
        <v/>
      </c>
      <c r="C1550" s="143" t="str">
        <f t="shared" si="72"/>
        <v>N/A</v>
      </c>
      <c r="E1550" s="284" t="s">
        <v>4367</v>
      </c>
      <c r="F1550" s="483">
        <f>IF(E1550="","",IF(COUNTIF('B.LT.QR.5.3 LTQR(Corp Agencies)'!$B$13:$B$1000,DropDown!$E1550)&gt;=1,"",ROW()-3))</f>
        <v>1547</v>
      </c>
      <c r="G1550" s="143" t="str">
        <f t="shared" si="73"/>
        <v>TAI HUNG MOTOR SERVICE CO</v>
      </c>
      <c r="I1550" s="284"/>
      <c r="J1550" s="483" t="str">
        <f>IF(I1550="","",IF(COUNTIF('B.LT.QR.5.4 LTQR(Brokers)'!$B$13:$B$1000,DropDown!$I1550)&gt;=1,"",ROW()-3))</f>
        <v/>
      </c>
      <c r="K1550" s="143" t="str">
        <f t="shared" si="74"/>
        <v>N/A</v>
      </c>
    </row>
    <row r="1551" spans="1:11" ht="15" customHeight="1">
      <c r="A1551" s="284"/>
      <c r="B1551" s="483" t="str">
        <f>IF(A1551="","",IF(COUNTIF('B.LT.QR.5.2 LTQR(Bancassurance)'!$B$13:$B$1000,DropDown!$A1551)&gt;=1,"",ROW()-3))</f>
        <v/>
      </c>
      <c r="C1551" s="143" t="str">
        <f t="shared" si="72"/>
        <v>N/A</v>
      </c>
      <c r="E1551" s="284" t="s">
        <v>5762</v>
      </c>
      <c r="F1551" s="483">
        <f>IF(E1551="","",IF(COUNTIF('B.LT.QR.5.3 LTQR(Corp Agencies)'!$B$13:$B$1000,DropDown!$E1551)&gt;=1,"",ROW()-3))</f>
        <v>1548</v>
      </c>
      <c r="G1551" s="143" t="str">
        <f t="shared" si="73"/>
        <v>TAI ON INSURANCE AGENCY CO</v>
      </c>
      <c r="I1551" s="284"/>
      <c r="J1551" s="483" t="str">
        <f>IF(I1551="","",IF(COUNTIF('B.LT.QR.5.4 LTQR(Brokers)'!$B$13:$B$1000,DropDown!$I1551)&gt;=1,"",ROW()-3))</f>
        <v/>
      </c>
      <c r="K1551" s="143" t="str">
        <f t="shared" si="74"/>
        <v>N/A</v>
      </c>
    </row>
    <row r="1552" spans="1:11" ht="15" customHeight="1">
      <c r="A1552" s="284"/>
      <c r="B1552" s="483" t="str">
        <f>IF(A1552="","",IF(COUNTIF('B.LT.QR.5.2 LTQR(Bancassurance)'!$B$13:$B$1000,DropDown!$A1552)&gt;=1,"",ROW()-3))</f>
        <v/>
      </c>
      <c r="C1552" s="143" t="str">
        <f t="shared" si="72"/>
        <v>N/A</v>
      </c>
      <c r="E1552" s="284" t="s">
        <v>5287</v>
      </c>
      <c r="F1552" s="483">
        <f>IF(E1552="","",IF(COUNTIF('B.LT.QR.5.3 LTQR(Corp Agencies)'!$B$13:$B$1000,DropDown!$E1552)&gt;=1,"",ROW()-3))</f>
        <v>1549</v>
      </c>
      <c r="G1552" s="143" t="str">
        <f t="shared" si="73"/>
        <v>TAI PO MOTORS COMPANY LIMITED</v>
      </c>
      <c r="I1552" s="284"/>
      <c r="J1552" s="483" t="str">
        <f>IF(I1552="","",IF(COUNTIF('B.LT.QR.5.4 LTQR(Brokers)'!$B$13:$B$1000,DropDown!$I1552)&gt;=1,"",ROW()-3))</f>
        <v/>
      </c>
      <c r="K1552" s="143" t="str">
        <f t="shared" si="74"/>
        <v>N/A</v>
      </c>
    </row>
    <row r="1553" spans="1:11" ht="15" customHeight="1">
      <c r="A1553" s="284"/>
      <c r="B1553" s="483" t="str">
        <f>IF(A1553="","",IF(COUNTIF('B.LT.QR.5.2 LTQR(Bancassurance)'!$B$13:$B$1000,DropDown!$A1553)&gt;=1,"",ROW()-3))</f>
        <v/>
      </c>
      <c r="C1553" s="143" t="str">
        <f t="shared" si="72"/>
        <v>N/A</v>
      </c>
      <c r="E1553" s="284" t="s">
        <v>3059</v>
      </c>
      <c r="F1553" s="483">
        <f>IF(E1553="","",IF(COUNTIF('B.LT.QR.5.3 LTQR(Corp Agencies)'!$B$13:$B$1000,DropDown!$E1553)&gt;=1,"",ROW()-3))</f>
        <v>1550</v>
      </c>
      <c r="G1553" s="143" t="str">
        <f t="shared" si="73"/>
        <v>TAI SHUN INSURANCE AGENCY</v>
      </c>
      <c r="I1553" s="284"/>
      <c r="J1553" s="483" t="str">
        <f>IF(I1553="","",IF(COUNTIF('B.LT.QR.5.4 LTQR(Brokers)'!$B$13:$B$1000,DropDown!$I1553)&gt;=1,"",ROW()-3))</f>
        <v/>
      </c>
      <c r="K1553" s="143" t="str">
        <f t="shared" si="74"/>
        <v>N/A</v>
      </c>
    </row>
    <row r="1554" spans="1:11" ht="15" customHeight="1">
      <c r="A1554" s="284"/>
      <c r="B1554" s="483" t="str">
        <f>IF(A1554="","",IF(COUNTIF('B.LT.QR.5.2 LTQR(Bancassurance)'!$B$13:$B$1000,DropDown!$A1554)&gt;=1,"",ROW()-3))</f>
        <v/>
      </c>
      <c r="C1554" s="143" t="str">
        <f t="shared" si="72"/>
        <v>N/A</v>
      </c>
      <c r="E1554" s="284" t="s">
        <v>2872</v>
      </c>
      <c r="F1554" s="483">
        <f>IF(E1554="","",IF(COUNTIF('B.LT.QR.5.3 LTQR(Corp Agencies)'!$B$13:$B$1000,DropDown!$E1554)&gt;=1,"",ROW()-3))</f>
        <v>1551</v>
      </c>
      <c r="G1554" s="143" t="str">
        <f t="shared" si="73"/>
        <v>TAI TUNG INSURANCE AGENCY LIMITED</v>
      </c>
      <c r="I1554" s="284"/>
      <c r="J1554" s="483" t="str">
        <f>IF(I1554="","",IF(COUNTIF('B.LT.QR.5.4 LTQR(Brokers)'!$B$13:$B$1000,DropDown!$I1554)&gt;=1,"",ROW()-3))</f>
        <v/>
      </c>
      <c r="K1554" s="143" t="str">
        <f t="shared" si="74"/>
        <v>N/A</v>
      </c>
    </row>
    <row r="1555" spans="1:11" ht="15" customHeight="1">
      <c r="A1555" s="284"/>
      <c r="B1555" s="483" t="str">
        <f>IF(A1555="","",IF(COUNTIF('B.LT.QR.5.2 LTQR(Bancassurance)'!$B$13:$B$1000,DropDown!$A1555)&gt;=1,"",ROW()-3))</f>
        <v/>
      </c>
      <c r="C1555" s="143" t="str">
        <f t="shared" si="72"/>
        <v>N/A</v>
      </c>
      <c r="E1555" s="284" t="s">
        <v>5249</v>
      </c>
      <c r="F1555" s="483">
        <f>IF(E1555="","",IF(COUNTIF('B.LT.QR.5.3 LTQR(Corp Agencies)'!$B$13:$B$1000,DropDown!$E1555)&gt;=1,"",ROW()-3))</f>
        <v>1552</v>
      </c>
      <c r="G1555" s="143" t="str">
        <f t="shared" si="73"/>
        <v>TAI TUNG MOTORS CO LTD</v>
      </c>
      <c r="I1555" s="284"/>
      <c r="J1555" s="483" t="str">
        <f>IF(I1555="","",IF(COUNTIF('B.LT.QR.5.4 LTQR(Brokers)'!$B$13:$B$1000,DropDown!$I1555)&gt;=1,"",ROW()-3))</f>
        <v/>
      </c>
      <c r="K1555" s="143" t="str">
        <f t="shared" si="74"/>
        <v>N/A</v>
      </c>
    </row>
    <row r="1556" spans="1:11" ht="15" customHeight="1">
      <c r="A1556" s="284"/>
      <c r="B1556" s="483" t="str">
        <f>IF(A1556="","",IF(COUNTIF('B.LT.QR.5.2 LTQR(Bancassurance)'!$B$13:$B$1000,DropDown!$A1556)&gt;=1,"",ROW()-3))</f>
        <v/>
      </c>
      <c r="C1556" s="143" t="str">
        <f t="shared" si="72"/>
        <v>N/A</v>
      </c>
      <c r="E1556" s="284" t="s">
        <v>4653</v>
      </c>
      <c r="F1556" s="483">
        <f>IF(E1556="","",IF(COUNTIF('B.LT.QR.5.3 LTQR(Corp Agencies)'!$B$13:$B$1000,DropDown!$E1556)&gt;=1,"",ROW()-3))</f>
        <v>1553</v>
      </c>
      <c r="G1556" s="143" t="str">
        <f t="shared" si="73"/>
        <v>TAI WALL AUTO SERVICES LTD</v>
      </c>
      <c r="I1556" s="284"/>
      <c r="J1556" s="483" t="str">
        <f>IF(I1556="","",IF(COUNTIF('B.LT.QR.5.4 LTQR(Brokers)'!$B$13:$B$1000,DropDown!$I1556)&gt;=1,"",ROW()-3))</f>
        <v/>
      </c>
      <c r="K1556" s="143" t="str">
        <f t="shared" si="74"/>
        <v>N/A</v>
      </c>
    </row>
    <row r="1557" spans="1:11" ht="15" customHeight="1">
      <c r="A1557" s="284"/>
      <c r="B1557" s="483" t="str">
        <f>IF(A1557="","",IF(COUNTIF('B.LT.QR.5.2 LTQR(Bancassurance)'!$B$13:$B$1000,DropDown!$A1557)&gt;=1,"",ROW()-3))</f>
        <v/>
      </c>
      <c r="C1557" s="143" t="str">
        <f t="shared" si="72"/>
        <v>N/A</v>
      </c>
      <c r="E1557" s="284" t="s">
        <v>6060</v>
      </c>
      <c r="F1557" s="483">
        <f>IF(E1557="","",IF(COUNTIF('B.LT.QR.5.3 LTQR(Corp Agencies)'!$B$13:$B$1000,DropDown!$E1557)&gt;=1,"",ROW()-3))</f>
        <v>1554</v>
      </c>
      <c r="G1557" s="143" t="str">
        <f t="shared" si="73"/>
        <v>TAI WO HONEST TRADING CO LTD</v>
      </c>
      <c r="I1557" s="284"/>
      <c r="J1557" s="483" t="str">
        <f>IF(I1557="","",IF(COUNTIF('B.LT.QR.5.4 LTQR(Brokers)'!$B$13:$B$1000,DropDown!$I1557)&gt;=1,"",ROW()-3))</f>
        <v/>
      </c>
      <c r="K1557" s="143" t="str">
        <f t="shared" si="74"/>
        <v>N/A</v>
      </c>
    </row>
    <row r="1558" spans="1:11" ht="15" customHeight="1">
      <c r="A1558" s="284"/>
      <c r="B1558" s="483" t="str">
        <f>IF(A1558="","",IF(COUNTIF('B.LT.QR.5.2 LTQR(Bancassurance)'!$B$13:$B$1000,DropDown!$A1558)&gt;=1,"",ROW()-3))</f>
        <v/>
      </c>
      <c r="C1558" s="143" t="str">
        <f t="shared" si="72"/>
        <v>N/A</v>
      </c>
      <c r="E1558" s="284" t="s">
        <v>5139</v>
      </c>
      <c r="F1558" s="483">
        <f>IF(E1558="","",IF(COUNTIF('B.LT.QR.5.3 LTQR(Corp Agencies)'!$B$13:$B$1000,DropDown!$E1558)&gt;=1,"",ROW()-3))</f>
        <v>1555</v>
      </c>
      <c r="G1558" s="143" t="str">
        <f t="shared" si="73"/>
        <v>TAI WO HONG ESTATE AGENT LIMITED</v>
      </c>
      <c r="I1558" s="284"/>
      <c r="J1558" s="483" t="str">
        <f>IF(I1558="","",IF(COUNTIF('B.LT.QR.5.4 LTQR(Brokers)'!$B$13:$B$1000,DropDown!$I1558)&gt;=1,"",ROW()-3))</f>
        <v/>
      </c>
      <c r="K1558" s="143" t="str">
        <f t="shared" si="74"/>
        <v>N/A</v>
      </c>
    </row>
    <row r="1559" spans="1:11" ht="15" customHeight="1">
      <c r="A1559" s="284"/>
      <c r="B1559" s="483" t="str">
        <f>IF(A1559="","",IF(COUNTIF('B.LT.QR.5.2 LTQR(Bancassurance)'!$B$13:$B$1000,DropDown!$A1559)&gt;=1,"",ROW()-3))</f>
        <v/>
      </c>
      <c r="C1559" s="143" t="str">
        <f t="shared" si="72"/>
        <v>N/A</v>
      </c>
      <c r="E1559" s="284" t="s">
        <v>5197</v>
      </c>
      <c r="F1559" s="483">
        <f>IF(E1559="","",IF(COUNTIF('B.LT.QR.5.3 LTQR(Corp Agencies)'!$B$13:$B$1000,DropDown!$E1559)&gt;=1,"",ROW()-3))</f>
        <v>1556</v>
      </c>
      <c r="G1559" s="143" t="str">
        <f t="shared" si="73"/>
        <v>TAI WO MOTORS LTD</v>
      </c>
      <c r="I1559" s="284"/>
      <c r="J1559" s="483" t="str">
        <f>IF(I1559="","",IF(COUNTIF('B.LT.QR.5.4 LTQR(Brokers)'!$B$13:$B$1000,DropDown!$I1559)&gt;=1,"",ROW()-3))</f>
        <v/>
      </c>
      <c r="K1559" s="143" t="str">
        <f t="shared" si="74"/>
        <v>N/A</v>
      </c>
    </row>
    <row r="1560" spans="1:11" ht="15" customHeight="1">
      <c r="A1560" s="284"/>
      <c r="B1560" s="483" t="str">
        <f>IF(A1560="","",IF(COUNTIF('B.LT.QR.5.2 LTQR(Bancassurance)'!$B$13:$B$1000,DropDown!$A1560)&gt;=1,"",ROW()-3))</f>
        <v/>
      </c>
      <c r="C1560" s="143" t="str">
        <f t="shared" si="72"/>
        <v>N/A</v>
      </c>
      <c r="E1560" s="284" t="s">
        <v>6343</v>
      </c>
      <c r="F1560" s="483">
        <f>IF(E1560="","",IF(COUNTIF('B.LT.QR.5.3 LTQR(Corp Agencies)'!$B$13:$B$1000,DropDown!$E1560)&gt;=1,"",ROW()-3))</f>
        <v>1557</v>
      </c>
      <c r="G1560" s="143" t="str">
        <f t="shared" si="73"/>
        <v>TAK BO MOTORS SERVICE CENTRE</v>
      </c>
      <c r="I1560" s="284"/>
      <c r="J1560" s="483" t="str">
        <f>IF(I1560="","",IF(COUNTIF('B.LT.QR.5.4 LTQR(Brokers)'!$B$13:$B$1000,DropDown!$I1560)&gt;=1,"",ROW()-3))</f>
        <v/>
      </c>
      <c r="K1560" s="143" t="str">
        <f t="shared" si="74"/>
        <v>N/A</v>
      </c>
    </row>
    <row r="1561" spans="1:11" ht="15" customHeight="1">
      <c r="A1561" s="284"/>
      <c r="B1561" s="483" t="str">
        <f>IF(A1561="","",IF(COUNTIF('B.LT.QR.5.2 LTQR(Bancassurance)'!$B$13:$B$1000,DropDown!$A1561)&gt;=1,"",ROW()-3))</f>
        <v/>
      </c>
      <c r="C1561" s="143" t="str">
        <f t="shared" si="72"/>
        <v>N/A</v>
      </c>
      <c r="E1561" s="284" t="s">
        <v>6178</v>
      </c>
      <c r="F1561" s="483">
        <f>IF(E1561="","",IF(COUNTIF('B.LT.QR.5.3 LTQR(Corp Agencies)'!$B$13:$B$1000,DropDown!$E1561)&gt;=1,"",ROW()-3))</f>
        <v>1558</v>
      </c>
      <c r="G1561" s="143" t="str">
        <f t="shared" si="73"/>
        <v>TAK LEE MOTORS (HK) LTD</v>
      </c>
      <c r="I1561" s="284"/>
      <c r="J1561" s="483" t="str">
        <f>IF(I1561="","",IF(COUNTIF('B.LT.QR.5.4 LTQR(Brokers)'!$B$13:$B$1000,DropDown!$I1561)&gt;=1,"",ROW()-3))</f>
        <v/>
      </c>
      <c r="K1561" s="143" t="str">
        <f t="shared" si="74"/>
        <v>N/A</v>
      </c>
    </row>
    <row r="1562" spans="1:11" ht="15" customHeight="1">
      <c r="A1562" s="284"/>
      <c r="B1562" s="483" t="str">
        <f>IF(A1562="","",IF(COUNTIF('B.LT.QR.5.2 LTQR(Bancassurance)'!$B$13:$B$1000,DropDown!$A1562)&gt;=1,"",ROW()-3))</f>
        <v/>
      </c>
      <c r="C1562" s="143" t="str">
        <f t="shared" si="72"/>
        <v>N/A</v>
      </c>
      <c r="E1562" s="284" t="s">
        <v>3296</v>
      </c>
      <c r="F1562" s="483">
        <f>IF(E1562="","",IF(COUNTIF('B.LT.QR.5.3 LTQR(Corp Agencies)'!$B$13:$B$1000,DropDown!$E1562)&gt;=1,"",ROW()-3))</f>
        <v>1559</v>
      </c>
      <c r="G1562" s="143" t="str">
        <f t="shared" si="73"/>
        <v>TAK LEE MOTORS CO</v>
      </c>
      <c r="I1562" s="284"/>
      <c r="J1562" s="483" t="str">
        <f>IF(I1562="","",IF(COUNTIF('B.LT.QR.5.4 LTQR(Brokers)'!$B$13:$B$1000,DropDown!$I1562)&gt;=1,"",ROW()-3))</f>
        <v/>
      </c>
      <c r="K1562" s="143" t="str">
        <f t="shared" si="74"/>
        <v>N/A</v>
      </c>
    </row>
    <row r="1563" spans="1:11" ht="15" customHeight="1">
      <c r="A1563" s="284"/>
      <c r="B1563" s="483" t="str">
        <f>IF(A1563="","",IF(COUNTIF('B.LT.QR.5.2 LTQR(Bancassurance)'!$B$13:$B$1000,DropDown!$A1563)&gt;=1,"",ROW()-3))</f>
        <v/>
      </c>
      <c r="C1563" s="143" t="str">
        <f t="shared" si="72"/>
        <v>N/A</v>
      </c>
      <c r="E1563" s="284" t="s">
        <v>5928</v>
      </c>
      <c r="F1563" s="483">
        <f>IF(E1563="","",IF(COUNTIF('B.LT.QR.5.3 LTQR(Corp Agencies)'!$B$13:$B$1000,DropDown!$E1563)&gt;=1,"",ROW()-3))</f>
        <v>1560</v>
      </c>
      <c r="G1563" s="143" t="str">
        <f t="shared" si="73"/>
        <v>TAK LUNG AUTO COMPANY LIMITED</v>
      </c>
      <c r="I1563" s="284"/>
      <c r="J1563" s="483" t="str">
        <f>IF(I1563="","",IF(COUNTIF('B.LT.QR.5.4 LTQR(Brokers)'!$B$13:$B$1000,DropDown!$I1563)&gt;=1,"",ROW()-3))</f>
        <v/>
      </c>
      <c r="K1563" s="143" t="str">
        <f t="shared" si="74"/>
        <v>N/A</v>
      </c>
    </row>
    <row r="1564" spans="1:11" ht="15" customHeight="1">
      <c r="A1564" s="284"/>
      <c r="B1564" s="483" t="str">
        <f>IF(A1564="","",IF(COUNTIF('B.LT.QR.5.2 LTQR(Bancassurance)'!$B$13:$B$1000,DropDown!$A1564)&gt;=1,"",ROW()-3))</f>
        <v/>
      </c>
      <c r="C1564" s="143" t="str">
        <f t="shared" si="72"/>
        <v>N/A</v>
      </c>
      <c r="E1564" s="284" t="s">
        <v>5005</v>
      </c>
      <c r="F1564" s="483">
        <f>IF(E1564="","",IF(COUNTIF('B.LT.QR.5.3 LTQR(Corp Agencies)'!$B$13:$B$1000,DropDown!$E1564)&gt;=1,"",ROW()-3))</f>
        <v>1561</v>
      </c>
      <c r="G1564" s="143" t="str">
        <f t="shared" si="73"/>
        <v>TAK MAN INSURANCE CONSULTANT COMPANY</v>
      </c>
      <c r="I1564" s="284"/>
      <c r="J1564" s="483" t="str">
        <f>IF(I1564="","",IF(COUNTIF('B.LT.QR.5.4 LTQR(Brokers)'!$B$13:$B$1000,DropDown!$I1564)&gt;=1,"",ROW()-3))</f>
        <v/>
      </c>
      <c r="K1564" s="143" t="str">
        <f t="shared" si="74"/>
        <v>N/A</v>
      </c>
    </row>
    <row r="1565" spans="1:11" ht="15" customHeight="1">
      <c r="A1565" s="284"/>
      <c r="B1565" s="483" t="str">
        <f>IF(A1565="","",IF(COUNTIF('B.LT.QR.5.2 LTQR(Bancassurance)'!$B$13:$B$1000,DropDown!$A1565)&gt;=1,"",ROW()-3))</f>
        <v/>
      </c>
      <c r="C1565" s="143" t="str">
        <f t="shared" si="72"/>
        <v>N/A</v>
      </c>
      <c r="E1565" s="284" t="s">
        <v>6411</v>
      </c>
      <c r="F1565" s="483">
        <f>IF(E1565="","",IF(COUNTIF('B.LT.QR.5.3 LTQR(Corp Agencies)'!$B$13:$B$1000,DropDown!$E1565)&gt;=1,"",ROW()-3))</f>
        <v>1562</v>
      </c>
      <c r="G1565" s="143" t="str">
        <f t="shared" si="73"/>
        <v>TAK MING INSURANCE AGENCY</v>
      </c>
      <c r="I1565" s="284"/>
      <c r="J1565" s="483" t="str">
        <f>IF(I1565="","",IF(COUNTIF('B.LT.QR.5.4 LTQR(Brokers)'!$B$13:$B$1000,DropDown!$I1565)&gt;=1,"",ROW()-3))</f>
        <v/>
      </c>
      <c r="K1565" s="143" t="str">
        <f t="shared" si="74"/>
        <v>N/A</v>
      </c>
    </row>
    <row r="1566" spans="1:11" ht="15" customHeight="1">
      <c r="A1566" s="284"/>
      <c r="B1566" s="483" t="str">
        <f>IF(A1566="","",IF(COUNTIF('B.LT.QR.5.2 LTQR(Bancassurance)'!$B$13:$B$1000,DropDown!$A1566)&gt;=1,"",ROW()-3))</f>
        <v/>
      </c>
      <c r="C1566" s="143" t="str">
        <f t="shared" si="72"/>
        <v>N/A</v>
      </c>
      <c r="E1566" s="284" t="s">
        <v>5776</v>
      </c>
      <c r="F1566" s="483">
        <f>IF(E1566="","",IF(COUNTIF('B.LT.QR.5.3 LTQR(Corp Agencies)'!$B$13:$B$1000,DropDown!$E1566)&gt;=1,"",ROW()-3))</f>
        <v>1563</v>
      </c>
      <c r="G1566" s="143" t="str">
        <f t="shared" si="73"/>
        <v>TAK SHING INSURANCE AGENCY</v>
      </c>
      <c r="I1566" s="284"/>
      <c r="J1566" s="483" t="str">
        <f>IF(I1566="","",IF(COUNTIF('B.LT.QR.5.4 LTQR(Brokers)'!$B$13:$B$1000,DropDown!$I1566)&gt;=1,"",ROW()-3))</f>
        <v/>
      </c>
      <c r="K1566" s="143" t="str">
        <f t="shared" si="74"/>
        <v>N/A</v>
      </c>
    </row>
    <row r="1567" spans="1:11" ht="15" customHeight="1">
      <c r="A1567" s="284"/>
      <c r="B1567" s="483" t="str">
        <f>IF(A1567="","",IF(COUNTIF('B.LT.QR.5.2 LTQR(Bancassurance)'!$B$13:$B$1000,DropDown!$A1567)&gt;=1,"",ROW()-3))</f>
        <v/>
      </c>
      <c r="C1567" s="143" t="str">
        <f t="shared" si="72"/>
        <v>N/A</v>
      </c>
      <c r="E1567" s="284" t="s">
        <v>5301</v>
      </c>
      <c r="F1567" s="483">
        <f>IF(E1567="","",IF(COUNTIF('B.LT.QR.5.3 LTQR(Corp Agencies)'!$B$13:$B$1000,DropDown!$E1567)&gt;=1,"",ROW()-3))</f>
        <v>1564</v>
      </c>
      <c r="G1567" s="143" t="str">
        <f t="shared" si="73"/>
        <v>TAK SHUN AUTO SERVICE CO</v>
      </c>
      <c r="I1567" s="284"/>
      <c r="J1567" s="483" t="str">
        <f>IF(I1567="","",IF(COUNTIF('B.LT.QR.5.4 LTQR(Brokers)'!$B$13:$B$1000,DropDown!$I1567)&gt;=1,"",ROW()-3))</f>
        <v/>
      </c>
      <c r="K1567" s="143" t="str">
        <f t="shared" si="74"/>
        <v>N/A</v>
      </c>
    </row>
    <row r="1568" spans="1:11" ht="15" customHeight="1">
      <c r="A1568" s="284"/>
      <c r="B1568" s="483" t="str">
        <f>IF(A1568="","",IF(COUNTIF('B.LT.QR.5.2 LTQR(Bancassurance)'!$B$13:$B$1000,DropDown!$A1568)&gt;=1,"",ROW()-3))</f>
        <v/>
      </c>
      <c r="C1568" s="143" t="str">
        <f t="shared" si="72"/>
        <v>N/A</v>
      </c>
      <c r="E1568" s="284" t="s">
        <v>5601</v>
      </c>
      <c r="F1568" s="483">
        <f>IF(E1568="","",IF(COUNTIF('B.LT.QR.5.3 LTQR(Corp Agencies)'!$B$13:$B$1000,DropDown!$E1568)&gt;=1,"",ROW()-3))</f>
        <v>1565</v>
      </c>
      <c r="G1568" s="143" t="str">
        <f t="shared" si="73"/>
        <v>TAK SHUN INSURANCE AGENCY</v>
      </c>
      <c r="I1568" s="284"/>
      <c r="J1568" s="483" t="str">
        <f>IF(I1568="","",IF(COUNTIF('B.LT.QR.5.4 LTQR(Brokers)'!$B$13:$B$1000,DropDown!$I1568)&gt;=1,"",ROW()-3))</f>
        <v/>
      </c>
      <c r="K1568" s="143" t="str">
        <f t="shared" si="74"/>
        <v>N/A</v>
      </c>
    </row>
    <row r="1569" spans="1:11" ht="15" customHeight="1">
      <c r="A1569" s="284"/>
      <c r="B1569" s="483" t="str">
        <f>IF(A1569="","",IF(COUNTIF('B.LT.QR.5.2 LTQR(Bancassurance)'!$B$13:$B$1000,DropDown!$A1569)&gt;=1,"",ROW()-3))</f>
        <v/>
      </c>
      <c r="C1569" s="143" t="str">
        <f t="shared" si="72"/>
        <v>N/A</v>
      </c>
      <c r="E1569" s="284" t="s">
        <v>6056</v>
      </c>
      <c r="F1569" s="483">
        <f>IF(E1569="","",IF(COUNTIF('B.LT.QR.5.3 LTQR(Corp Agencies)'!$B$13:$B$1000,DropDown!$E1569)&gt;=1,"",ROW()-3))</f>
        <v>1566</v>
      </c>
      <c r="G1569" s="143" t="str">
        <f t="shared" si="73"/>
        <v>TAKINGS INVESTMENT CO LTD</v>
      </c>
      <c r="I1569" s="284"/>
      <c r="J1569" s="483" t="str">
        <f>IF(I1569="","",IF(COUNTIF('B.LT.QR.5.4 LTQR(Brokers)'!$B$13:$B$1000,DropDown!$I1569)&gt;=1,"",ROW()-3))</f>
        <v/>
      </c>
      <c r="K1569" s="143" t="str">
        <f t="shared" si="74"/>
        <v>N/A</v>
      </c>
    </row>
    <row r="1570" spans="1:11" ht="15" customHeight="1">
      <c r="A1570" s="284"/>
      <c r="B1570" s="483" t="str">
        <f>IF(A1570="","",IF(COUNTIF('B.LT.QR.5.2 LTQR(Bancassurance)'!$B$13:$B$1000,DropDown!$A1570)&gt;=1,"",ROW()-3))</f>
        <v/>
      </c>
      <c r="C1570" s="143" t="str">
        <f t="shared" si="72"/>
        <v>N/A</v>
      </c>
      <c r="E1570" s="284" t="s">
        <v>4547</v>
      </c>
      <c r="F1570" s="483">
        <f>IF(E1570="","",IF(COUNTIF('B.LT.QR.5.3 LTQR(Corp Agencies)'!$B$13:$B$1000,DropDown!$E1570)&gt;=1,"",ROW()-3))</f>
        <v>1567</v>
      </c>
      <c r="G1570" s="143" t="str">
        <f t="shared" si="73"/>
        <v>TALENT MARK HOLDINGS LIMITED</v>
      </c>
      <c r="I1570" s="284"/>
      <c r="J1570" s="483" t="str">
        <f>IF(I1570="","",IF(COUNTIF('B.LT.QR.5.4 LTQR(Brokers)'!$B$13:$B$1000,DropDown!$I1570)&gt;=1,"",ROW()-3))</f>
        <v/>
      </c>
      <c r="K1570" s="143" t="str">
        <f t="shared" si="74"/>
        <v>N/A</v>
      </c>
    </row>
    <row r="1571" spans="1:11" ht="15" customHeight="1">
      <c r="A1571" s="284"/>
      <c r="B1571" s="483" t="str">
        <f>IF(A1571="","",IF(COUNTIF('B.LT.QR.5.2 LTQR(Bancassurance)'!$B$13:$B$1000,DropDown!$A1571)&gt;=1,"",ROW()-3))</f>
        <v/>
      </c>
      <c r="C1571" s="143" t="str">
        <f t="shared" si="72"/>
        <v>N/A</v>
      </c>
      <c r="E1571" s="284" t="s">
        <v>3513</v>
      </c>
      <c r="F1571" s="483">
        <f>IF(E1571="","",IF(COUNTIF('B.LT.QR.5.3 LTQR(Corp Agencies)'!$B$13:$B$1000,DropDown!$E1571)&gt;=1,"",ROW()-3))</f>
        <v>1568</v>
      </c>
      <c r="G1571" s="143" t="str">
        <f t="shared" si="73"/>
        <v>TANG TAT MOTORS LIMITED</v>
      </c>
      <c r="I1571" s="284"/>
      <c r="J1571" s="483" t="str">
        <f>IF(I1571="","",IF(COUNTIF('B.LT.QR.5.4 LTQR(Brokers)'!$B$13:$B$1000,DropDown!$I1571)&gt;=1,"",ROW()-3))</f>
        <v/>
      </c>
      <c r="K1571" s="143" t="str">
        <f t="shared" si="74"/>
        <v>N/A</v>
      </c>
    </row>
    <row r="1572" spans="1:11" ht="15" customHeight="1">
      <c r="A1572" s="284"/>
      <c r="B1572" s="483" t="str">
        <f>IF(A1572="","",IF(COUNTIF('B.LT.QR.5.2 LTQR(Bancassurance)'!$B$13:$B$1000,DropDown!$A1572)&gt;=1,"",ROW()-3))</f>
        <v/>
      </c>
      <c r="C1572" s="143" t="str">
        <f t="shared" si="72"/>
        <v>N/A</v>
      </c>
      <c r="E1572" s="284" t="s">
        <v>6401</v>
      </c>
      <c r="F1572" s="483">
        <f>IF(E1572="","",IF(COUNTIF('B.LT.QR.5.3 LTQR(Corp Agencies)'!$B$13:$B$1000,DropDown!$E1572)&gt;=1,"",ROW()-3))</f>
        <v>1569</v>
      </c>
      <c r="G1572" s="143" t="str">
        <f t="shared" si="73"/>
        <v>TANG'S INSURANCE AGENCY CO</v>
      </c>
      <c r="I1572" s="284"/>
      <c r="J1572" s="483" t="str">
        <f>IF(I1572="","",IF(COUNTIF('B.LT.QR.5.4 LTQR(Brokers)'!$B$13:$B$1000,DropDown!$I1572)&gt;=1,"",ROW()-3))</f>
        <v/>
      </c>
      <c r="K1572" s="143" t="str">
        <f t="shared" si="74"/>
        <v>N/A</v>
      </c>
    </row>
    <row r="1573" spans="1:11" ht="15" customHeight="1">
      <c r="A1573" s="284"/>
      <c r="B1573" s="483" t="str">
        <f>IF(A1573="","",IF(COUNTIF('B.LT.QR.5.2 LTQR(Bancassurance)'!$B$13:$B$1000,DropDown!$A1573)&gt;=1,"",ROW()-3))</f>
        <v/>
      </c>
      <c r="C1573" s="143" t="str">
        <f t="shared" si="72"/>
        <v>N/A</v>
      </c>
      <c r="E1573" s="284" t="s">
        <v>4541</v>
      </c>
      <c r="F1573" s="483">
        <f>IF(E1573="","",IF(COUNTIF('B.LT.QR.5.3 LTQR(Corp Agencies)'!$B$13:$B$1000,DropDown!$E1573)&gt;=1,"",ROW()-3))</f>
        <v>1570</v>
      </c>
      <c r="G1573" s="143" t="str">
        <f t="shared" si="73"/>
        <v>TAPPO INSURANCE SERVICES COMPANY LTD</v>
      </c>
      <c r="I1573" s="284"/>
      <c r="J1573" s="483" t="str">
        <f>IF(I1573="","",IF(COUNTIF('B.LT.QR.5.4 LTQR(Brokers)'!$B$13:$B$1000,DropDown!$I1573)&gt;=1,"",ROW()-3))</f>
        <v/>
      </c>
      <c r="K1573" s="143" t="str">
        <f t="shared" si="74"/>
        <v>N/A</v>
      </c>
    </row>
    <row r="1574" spans="1:11" ht="15" customHeight="1">
      <c r="A1574" s="284"/>
      <c r="B1574" s="483" t="str">
        <f>IF(A1574="","",IF(COUNTIF('B.LT.QR.5.2 LTQR(Bancassurance)'!$B$13:$B$1000,DropDown!$A1574)&gt;=1,"",ROW()-3))</f>
        <v/>
      </c>
      <c r="C1574" s="143" t="str">
        <f t="shared" si="72"/>
        <v>N/A</v>
      </c>
      <c r="E1574" s="284" t="s">
        <v>4837</v>
      </c>
      <c r="F1574" s="483">
        <f>IF(E1574="","",IF(COUNTIF('B.LT.QR.5.3 LTQR(Corp Agencies)'!$B$13:$B$1000,DropDown!$E1574)&gt;=1,"",ROW()-3))</f>
        <v>1571</v>
      </c>
      <c r="G1574" s="143" t="str">
        <f t="shared" si="73"/>
        <v>TARGET DELIGHT LIMITED</v>
      </c>
      <c r="I1574" s="284"/>
      <c r="J1574" s="483" t="str">
        <f>IF(I1574="","",IF(COUNTIF('B.LT.QR.5.4 LTQR(Brokers)'!$B$13:$B$1000,DropDown!$I1574)&gt;=1,"",ROW()-3))</f>
        <v/>
      </c>
      <c r="K1574" s="143" t="str">
        <f t="shared" si="74"/>
        <v>N/A</v>
      </c>
    </row>
    <row r="1575" spans="1:11" ht="15" customHeight="1">
      <c r="A1575" s="284"/>
      <c r="B1575" s="483" t="str">
        <f>IF(A1575="","",IF(COUNTIF('B.LT.QR.5.2 LTQR(Bancassurance)'!$B$13:$B$1000,DropDown!$A1575)&gt;=1,"",ROW()-3))</f>
        <v/>
      </c>
      <c r="C1575" s="143" t="str">
        <f t="shared" si="72"/>
        <v>N/A</v>
      </c>
      <c r="E1575" s="284" t="s">
        <v>5317</v>
      </c>
      <c r="F1575" s="483">
        <f>IF(E1575="","",IF(COUNTIF('B.LT.QR.5.3 LTQR(Corp Agencies)'!$B$13:$B$1000,DropDown!$E1575)&gt;=1,"",ROW()-3))</f>
        <v>1572</v>
      </c>
      <c r="G1575" s="143" t="str">
        <f t="shared" si="73"/>
        <v>TAT KWAN INSURANCE AGENCY</v>
      </c>
      <c r="I1575" s="284"/>
      <c r="J1575" s="483" t="str">
        <f>IF(I1575="","",IF(COUNTIF('B.LT.QR.5.4 LTQR(Brokers)'!$B$13:$B$1000,DropDown!$I1575)&gt;=1,"",ROW()-3))</f>
        <v/>
      </c>
      <c r="K1575" s="143" t="str">
        <f t="shared" si="74"/>
        <v>N/A</v>
      </c>
    </row>
    <row r="1576" spans="1:11" ht="15" customHeight="1">
      <c r="A1576" s="284"/>
      <c r="B1576" s="483" t="str">
        <f>IF(A1576="","",IF(COUNTIF('B.LT.QR.5.2 LTQR(Bancassurance)'!$B$13:$B$1000,DropDown!$A1576)&gt;=1,"",ROW()-3))</f>
        <v/>
      </c>
      <c r="C1576" s="143" t="str">
        <f t="shared" si="72"/>
        <v>N/A</v>
      </c>
      <c r="E1576" s="284" t="s">
        <v>3103</v>
      </c>
      <c r="F1576" s="483">
        <f>IF(E1576="","",IF(COUNTIF('B.LT.QR.5.3 LTQR(Corp Agencies)'!$B$13:$B$1000,DropDown!$E1576)&gt;=1,"",ROW()-3))</f>
        <v>1573</v>
      </c>
      <c r="G1576" s="143" t="str">
        <f t="shared" si="73"/>
        <v>TAT ON MOTORS LIMITED</v>
      </c>
      <c r="I1576" s="284"/>
      <c r="J1576" s="483" t="str">
        <f>IF(I1576="","",IF(COUNTIF('B.LT.QR.5.4 LTQR(Brokers)'!$B$13:$B$1000,DropDown!$I1576)&gt;=1,"",ROW()-3))</f>
        <v/>
      </c>
      <c r="K1576" s="143" t="str">
        <f t="shared" si="74"/>
        <v>N/A</v>
      </c>
    </row>
    <row r="1577" spans="1:11" ht="15" customHeight="1">
      <c r="A1577" s="284"/>
      <c r="B1577" s="483" t="str">
        <f>IF(A1577="","",IF(COUNTIF('B.LT.QR.5.2 LTQR(Bancassurance)'!$B$13:$B$1000,DropDown!$A1577)&gt;=1,"",ROW()-3))</f>
        <v/>
      </c>
      <c r="C1577" s="143" t="str">
        <f t="shared" si="72"/>
        <v>N/A</v>
      </c>
      <c r="E1577" s="284" t="s">
        <v>6361</v>
      </c>
      <c r="F1577" s="483">
        <f>IF(E1577="","",IF(COUNTIF('B.LT.QR.5.3 LTQR(Corp Agencies)'!$B$13:$B$1000,DropDown!$E1577)&gt;=1,"",ROW()-3))</f>
        <v>1574</v>
      </c>
      <c r="G1577" s="143" t="str">
        <f t="shared" si="73"/>
        <v>TEAMSON INSURANCE AGENCY LTD</v>
      </c>
      <c r="I1577" s="284"/>
      <c r="J1577" s="483" t="str">
        <f>IF(I1577="","",IF(COUNTIF('B.LT.QR.5.4 LTQR(Brokers)'!$B$13:$B$1000,DropDown!$I1577)&gt;=1,"",ROW()-3))</f>
        <v/>
      </c>
      <c r="K1577" s="143" t="str">
        <f t="shared" si="74"/>
        <v>N/A</v>
      </c>
    </row>
    <row r="1578" spans="1:11" ht="15" customHeight="1">
      <c r="A1578" s="284"/>
      <c r="B1578" s="483" t="str">
        <f>IF(A1578="","",IF(COUNTIF('B.LT.QR.5.2 LTQR(Bancassurance)'!$B$13:$B$1000,DropDown!$A1578)&gt;=1,"",ROW()-3))</f>
        <v/>
      </c>
      <c r="C1578" s="143" t="str">
        <f t="shared" si="72"/>
        <v>N/A</v>
      </c>
      <c r="E1578" s="284" t="s">
        <v>3010</v>
      </c>
      <c r="F1578" s="483">
        <f>IF(E1578="","",IF(COUNTIF('B.LT.QR.5.3 LTQR(Corp Agencies)'!$B$13:$B$1000,DropDown!$E1578)&gt;=1,"",ROW()-3))</f>
        <v>1575</v>
      </c>
      <c r="G1578" s="143" t="str">
        <f t="shared" si="73"/>
        <v>TECHNIC EMPLOYMENT SERVICE CENTRE LIMITED</v>
      </c>
      <c r="I1578" s="284"/>
      <c r="J1578" s="483" t="str">
        <f>IF(I1578="","",IF(COUNTIF('B.LT.QR.5.4 LTQR(Brokers)'!$B$13:$B$1000,DropDown!$I1578)&gt;=1,"",ROW()-3))</f>
        <v/>
      </c>
      <c r="K1578" s="143" t="str">
        <f t="shared" si="74"/>
        <v>N/A</v>
      </c>
    </row>
    <row r="1579" spans="1:11" ht="15" customHeight="1">
      <c r="A1579" s="284"/>
      <c r="B1579" s="483" t="str">
        <f>IF(A1579="","",IF(COUNTIF('B.LT.QR.5.2 LTQR(Bancassurance)'!$B$13:$B$1000,DropDown!$A1579)&gt;=1,"",ROW()-3))</f>
        <v/>
      </c>
      <c r="C1579" s="143" t="str">
        <f t="shared" si="72"/>
        <v>N/A</v>
      </c>
      <c r="E1579" s="284" t="s">
        <v>6100</v>
      </c>
      <c r="F1579" s="483">
        <f>IF(E1579="","",IF(COUNTIF('B.LT.QR.5.3 LTQR(Corp Agencies)'!$B$13:$B$1000,DropDown!$E1579)&gt;=1,"",ROW()-3))</f>
        <v>1576</v>
      </c>
      <c r="G1579" s="143" t="str">
        <f t="shared" si="73"/>
        <v>TEC-PO CAR SERVICE CENTRE LTD</v>
      </c>
      <c r="I1579" s="284"/>
      <c r="J1579" s="483" t="str">
        <f>IF(I1579="","",IF(COUNTIF('B.LT.QR.5.4 LTQR(Brokers)'!$B$13:$B$1000,DropDown!$I1579)&gt;=1,"",ROW()-3))</f>
        <v/>
      </c>
      <c r="K1579" s="143" t="str">
        <f t="shared" si="74"/>
        <v>N/A</v>
      </c>
    </row>
    <row r="1580" spans="1:11" ht="15" customHeight="1">
      <c r="A1580" s="284"/>
      <c r="B1580" s="483" t="str">
        <f>IF(A1580="","",IF(COUNTIF('B.LT.QR.5.2 LTQR(Bancassurance)'!$B$13:$B$1000,DropDown!$A1580)&gt;=1,"",ROW()-3))</f>
        <v/>
      </c>
      <c r="C1580" s="143" t="str">
        <f t="shared" si="72"/>
        <v>N/A</v>
      </c>
      <c r="E1580" s="284" t="s">
        <v>3679</v>
      </c>
      <c r="F1580" s="483">
        <f>IF(E1580="","",IF(COUNTIF('B.LT.QR.5.3 LTQR(Corp Agencies)'!$B$13:$B$1000,DropDown!$E1580)&gt;=1,"",ROW()-3))</f>
        <v>1577</v>
      </c>
      <c r="G1580" s="143" t="str">
        <f t="shared" si="73"/>
        <v>TEE BOX GOLFERS' CLUB LTD</v>
      </c>
      <c r="I1580" s="284"/>
      <c r="J1580" s="483" t="str">
        <f>IF(I1580="","",IF(COUNTIF('B.LT.QR.5.4 LTQR(Brokers)'!$B$13:$B$1000,DropDown!$I1580)&gt;=1,"",ROW()-3))</f>
        <v/>
      </c>
      <c r="K1580" s="143" t="str">
        <f t="shared" si="74"/>
        <v>N/A</v>
      </c>
    </row>
    <row r="1581" spans="1:11" ht="15" customHeight="1">
      <c r="A1581" s="284"/>
      <c r="B1581" s="483" t="str">
        <f>IF(A1581="","",IF(COUNTIF('B.LT.QR.5.2 LTQR(Bancassurance)'!$B$13:$B$1000,DropDown!$A1581)&gt;=1,"",ROW()-3))</f>
        <v/>
      </c>
      <c r="C1581" s="143" t="str">
        <f t="shared" si="72"/>
        <v>N/A</v>
      </c>
      <c r="E1581" s="284" t="s">
        <v>3835</v>
      </c>
      <c r="F1581" s="483">
        <f>IF(E1581="","",IF(COUNTIF('B.LT.QR.5.3 LTQR(Corp Agencies)'!$B$13:$B$1000,DropDown!$E1581)&gt;=1,"",ROW()-3))</f>
        <v>1578</v>
      </c>
      <c r="G1581" s="143" t="str">
        <f t="shared" si="73"/>
        <v>TERENCE WONG &amp; CO</v>
      </c>
      <c r="I1581" s="284"/>
      <c r="J1581" s="483" t="str">
        <f>IF(I1581="","",IF(COUNTIF('B.LT.QR.5.4 LTQR(Brokers)'!$B$13:$B$1000,DropDown!$I1581)&gt;=1,"",ROW()-3))</f>
        <v/>
      </c>
      <c r="K1581" s="143" t="str">
        <f t="shared" si="74"/>
        <v>N/A</v>
      </c>
    </row>
    <row r="1582" spans="1:11" ht="15" customHeight="1">
      <c r="A1582" s="284"/>
      <c r="B1582" s="483" t="str">
        <f>IF(A1582="","",IF(COUNTIF('B.LT.QR.5.2 LTQR(Bancassurance)'!$B$13:$B$1000,DropDown!$A1582)&gt;=1,"",ROW()-3))</f>
        <v/>
      </c>
      <c r="C1582" s="143" t="str">
        <f t="shared" si="72"/>
        <v>N/A</v>
      </c>
      <c r="E1582" s="284" t="s">
        <v>4597</v>
      </c>
      <c r="F1582" s="483">
        <f>IF(E1582="","",IF(COUNTIF('B.LT.QR.5.3 LTQR(Corp Agencies)'!$B$13:$B$1000,DropDown!$E1582)&gt;=1,"",ROW()-3))</f>
        <v>1579</v>
      </c>
      <c r="G1582" s="143" t="str">
        <f t="shared" si="73"/>
        <v>TESLA MOTORS HK LIMITED</v>
      </c>
      <c r="I1582" s="284"/>
      <c r="J1582" s="483" t="str">
        <f>IF(I1582="","",IF(COUNTIF('B.LT.QR.5.4 LTQR(Brokers)'!$B$13:$B$1000,DropDown!$I1582)&gt;=1,"",ROW()-3))</f>
        <v/>
      </c>
      <c r="K1582" s="143" t="str">
        <f t="shared" si="74"/>
        <v>N/A</v>
      </c>
    </row>
    <row r="1583" spans="1:11" ht="15" customHeight="1">
      <c r="A1583" s="284"/>
      <c r="B1583" s="483" t="str">
        <f>IF(A1583="","",IF(COUNTIF('B.LT.QR.5.2 LTQR(Bancassurance)'!$B$13:$B$1000,DropDown!$A1583)&gt;=1,"",ROW()-3))</f>
        <v/>
      </c>
      <c r="C1583" s="143" t="str">
        <f t="shared" si="72"/>
        <v>N/A</v>
      </c>
      <c r="E1583" s="284" t="s">
        <v>4327</v>
      </c>
      <c r="F1583" s="483">
        <f>IF(E1583="","",IF(COUNTIF('B.LT.QR.5.3 LTQR(Corp Agencies)'!$B$13:$B$1000,DropDown!$E1583)&gt;=1,"",ROW()-3))</f>
        <v>1580</v>
      </c>
      <c r="G1583" s="143" t="str">
        <f t="shared" si="73"/>
        <v>TEXMARK INSURANCE ADVISORY</v>
      </c>
      <c r="I1583" s="284"/>
      <c r="J1583" s="483" t="str">
        <f>IF(I1583="","",IF(COUNTIF('B.LT.QR.5.4 LTQR(Brokers)'!$B$13:$B$1000,DropDown!$I1583)&gt;=1,"",ROW()-3))</f>
        <v/>
      </c>
      <c r="K1583" s="143" t="str">
        <f t="shared" si="74"/>
        <v>N/A</v>
      </c>
    </row>
    <row r="1584" spans="1:11" ht="15" customHeight="1">
      <c r="A1584" s="284"/>
      <c r="B1584" s="483" t="str">
        <f>IF(A1584="","",IF(COUNTIF('B.LT.QR.5.2 LTQR(Bancassurance)'!$B$13:$B$1000,DropDown!$A1584)&gt;=1,"",ROW()-3))</f>
        <v/>
      </c>
      <c r="C1584" s="143" t="str">
        <f t="shared" si="72"/>
        <v>N/A</v>
      </c>
      <c r="E1584" s="284" t="s">
        <v>3879</v>
      </c>
      <c r="F1584" s="483">
        <f>IF(E1584="","",IF(COUNTIF('B.LT.QR.5.3 LTQR(Corp Agencies)'!$B$13:$B$1000,DropDown!$E1584)&gt;=1,"",ROW()-3))</f>
        <v>1581</v>
      </c>
      <c r="G1584" s="143" t="str">
        <f t="shared" si="73"/>
        <v>THAI AIRASIA CO LTD</v>
      </c>
      <c r="I1584" s="284"/>
      <c r="J1584" s="483" t="str">
        <f>IF(I1584="","",IF(COUNTIF('B.LT.QR.5.4 LTQR(Brokers)'!$B$13:$B$1000,DropDown!$I1584)&gt;=1,"",ROW()-3))</f>
        <v/>
      </c>
      <c r="K1584" s="143" t="str">
        <f t="shared" si="74"/>
        <v>N/A</v>
      </c>
    </row>
    <row r="1585" spans="1:11" ht="15" customHeight="1">
      <c r="A1585" s="284"/>
      <c r="B1585" s="483" t="str">
        <f>IF(A1585="","",IF(COUNTIF('B.LT.QR.5.2 LTQR(Bancassurance)'!$B$13:$B$1000,DropDown!$A1585)&gt;=1,"",ROW()-3))</f>
        <v/>
      </c>
      <c r="C1585" s="143" t="str">
        <f t="shared" si="72"/>
        <v>N/A</v>
      </c>
      <c r="E1585" s="284" t="s">
        <v>5531</v>
      </c>
      <c r="F1585" s="483">
        <f>IF(E1585="","",IF(COUNTIF('B.LT.QR.5.3 LTQR(Corp Agencies)'!$B$13:$B$1000,DropDown!$E1585)&gt;=1,"",ROW()-3))</f>
        <v>1582</v>
      </c>
      <c r="G1585" s="143" t="str">
        <f t="shared" si="73"/>
        <v>THE A. U. (HOP YICK) ENTERPRISES LIMITED</v>
      </c>
      <c r="I1585" s="284"/>
      <c r="J1585" s="483" t="str">
        <f>IF(I1585="","",IF(COUNTIF('B.LT.QR.5.4 LTQR(Brokers)'!$B$13:$B$1000,DropDown!$I1585)&gt;=1,"",ROW()-3))</f>
        <v/>
      </c>
      <c r="K1585" s="143" t="str">
        <f t="shared" si="74"/>
        <v>N/A</v>
      </c>
    </row>
    <row r="1586" spans="1:11" ht="15" customHeight="1">
      <c r="A1586" s="284"/>
      <c r="B1586" s="483" t="str">
        <f>IF(A1586="","",IF(COUNTIF('B.LT.QR.5.2 LTQR(Bancassurance)'!$B$13:$B$1000,DropDown!$A1586)&gt;=1,"",ROW()-3))</f>
        <v/>
      </c>
      <c r="C1586" s="143" t="str">
        <f t="shared" si="72"/>
        <v>N/A</v>
      </c>
      <c r="E1586" s="284" t="s">
        <v>4393</v>
      </c>
      <c r="F1586" s="483">
        <f>IF(E1586="","",IF(COUNTIF('B.LT.QR.5.3 LTQR(Corp Agencies)'!$B$13:$B$1000,DropDown!$E1586)&gt;=1,"",ROW()-3))</f>
        <v>1583</v>
      </c>
      <c r="G1586" s="143" t="str">
        <f t="shared" si="73"/>
        <v>THE BEST CONSULTANCY COMPANY</v>
      </c>
      <c r="I1586" s="284"/>
      <c r="J1586" s="483" t="str">
        <f>IF(I1586="","",IF(COUNTIF('B.LT.QR.5.4 LTQR(Brokers)'!$B$13:$B$1000,DropDown!$I1586)&gt;=1,"",ROW()-3))</f>
        <v/>
      </c>
      <c r="K1586" s="143" t="str">
        <f t="shared" si="74"/>
        <v>N/A</v>
      </c>
    </row>
    <row r="1587" spans="1:11" ht="15" customHeight="1">
      <c r="A1587" s="284"/>
      <c r="B1587" s="483" t="str">
        <f>IF(A1587="","",IF(COUNTIF('B.LT.QR.5.2 LTQR(Bancassurance)'!$B$13:$B$1000,DropDown!$A1587)&gt;=1,"",ROW()-3))</f>
        <v/>
      </c>
      <c r="C1587" s="143" t="str">
        <f t="shared" si="72"/>
        <v>N/A</v>
      </c>
      <c r="E1587" s="284" t="s">
        <v>4801</v>
      </c>
      <c r="F1587" s="483">
        <f>IF(E1587="","",IF(COUNTIF('B.LT.QR.5.3 LTQR(Corp Agencies)'!$B$13:$B$1000,DropDown!$E1587)&gt;=1,"",ROW()-3))</f>
        <v>1584</v>
      </c>
      <c r="G1587" s="143" t="str">
        <f t="shared" si="73"/>
        <v>THE GAGIAN LIMITED</v>
      </c>
      <c r="I1587" s="284"/>
      <c r="J1587" s="483" t="str">
        <f>IF(I1587="","",IF(COUNTIF('B.LT.QR.5.4 LTQR(Brokers)'!$B$13:$B$1000,DropDown!$I1587)&gt;=1,"",ROW()-3))</f>
        <v/>
      </c>
      <c r="K1587" s="143" t="str">
        <f t="shared" si="74"/>
        <v>N/A</v>
      </c>
    </row>
    <row r="1588" spans="1:11" ht="15" customHeight="1">
      <c r="A1588" s="284"/>
      <c r="B1588" s="483" t="str">
        <f>IF(A1588="","",IF(COUNTIF('B.LT.QR.5.2 LTQR(Bancassurance)'!$B$13:$B$1000,DropDown!$A1588)&gt;=1,"",ROW()-3))</f>
        <v/>
      </c>
      <c r="C1588" s="143" t="str">
        <f t="shared" si="72"/>
        <v>N/A</v>
      </c>
      <c r="E1588" s="284" t="s">
        <v>2944</v>
      </c>
      <c r="F1588" s="483">
        <f>IF(E1588="","",IF(COUNTIF('B.LT.QR.5.3 LTQR(Corp Agencies)'!$B$13:$B$1000,DropDown!$E1588)&gt;=1,"",ROW()-3))</f>
        <v>1585</v>
      </c>
      <c r="G1588" s="143" t="str">
        <f t="shared" si="73"/>
        <v>THE HONG KONG AND CHINA GAS COMPANY LIMITED</v>
      </c>
      <c r="I1588" s="284"/>
      <c r="J1588" s="483" t="str">
        <f>IF(I1588="","",IF(COUNTIF('B.LT.QR.5.4 LTQR(Brokers)'!$B$13:$B$1000,DropDown!$I1588)&gt;=1,"",ROW()-3))</f>
        <v/>
      </c>
      <c r="K1588" s="143" t="str">
        <f t="shared" si="74"/>
        <v>N/A</v>
      </c>
    </row>
    <row r="1589" spans="1:11" ht="15" customHeight="1">
      <c r="A1589" s="284"/>
      <c r="B1589" s="483" t="str">
        <f>IF(A1589="","",IF(COUNTIF('B.LT.QR.5.2 LTQR(Bancassurance)'!$B$13:$B$1000,DropDown!$A1589)&gt;=1,"",ROW()-3))</f>
        <v/>
      </c>
      <c r="C1589" s="143" t="str">
        <f t="shared" si="72"/>
        <v>N/A</v>
      </c>
      <c r="E1589" s="284" t="s">
        <v>5635</v>
      </c>
      <c r="F1589" s="483">
        <f>IF(E1589="","",IF(COUNTIF('B.LT.QR.5.3 LTQR(Corp Agencies)'!$B$13:$B$1000,DropDown!$E1589)&gt;=1,"",ROW()-3))</f>
        <v>1586</v>
      </c>
      <c r="G1589" s="143" t="str">
        <f t="shared" si="73"/>
        <v>THE INSURANCE UNDERWRITING ADVISERS LIMITED</v>
      </c>
      <c r="I1589" s="284"/>
      <c r="J1589" s="483" t="str">
        <f>IF(I1589="","",IF(COUNTIF('B.LT.QR.5.4 LTQR(Brokers)'!$B$13:$B$1000,DropDown!$I1589)&gt;=1,"",ROW()-3))</f>
        <v/>
      </c>
      <c r="K1589" s="143" t="str">
        <f t="shared" si="74"/>
        <v>N/A</v>
      </c>
    </row>
    <row r="1590" spans="1:11" ht="15" customHeight="1">
      <c r="A1590" s="284"/>
      <c r="B1590" s="483" t="str">
        <f>IF(A1590="","",IF(COUNTIF('B.LT.QR.5.2 LTQR(Bancassurance)'!$B$13:$B$1000,DropDown!$A1590)&gt;=1,"",ROW()-3))</f>
        <v/>
      </c>
      <c r="C1590" s="143" t="str">
        <f t="shared" si="72"/>
        <v>N/A</v>
      </c>
      <c r="E1590" s="284" t="s">
        <v>5177</v>
      </c>
      <c r="F1590" s="483">
        <f>IF(E1590="","",IF(COUNTIF('B.LT.QR.5.3 LTQR(Corp Agencies)'!$B$13:$B$1000,DropDown!$E1590)&gt;=1,"",ROW()-3))</f>
        <v>1587</v>
      </c>
      <c r="G1590" s="143" t="str">
        <f t="shared" si="73"/>
        <v>THE KLN TAXI OWNERS ASSN LTD</v>
      </c>
      <c r="I1590" s="284"/>
      <c r="J1590" s="483" t="str">
        <f>IF(I1590="","",IF(COUNTIF('B.LT.QR.5.4 LTQR(Brokers)'!$B$13:$B$1000,DropDown!$I1590)&gt;=1,"",ROW()-3))</f>
        <v/>
      </c>
      <c r="K1590" s="143" t="str">
        <f t="shared" si="74"/>
        <v>N/A</v>
      </c>
    </row>
    <row r="1591" spans="1:11" ht="15" customHeight="1">
      <c r="A1591" s="284"/>
      <c r="B1591" s="483" t="str">
        <f>IF(A1591="","",IF(COUNTIF('B.LT.QR.5.2 LTQR(Bancassurance)'!$B$13:$B$1000,DropDown!$A1591)&gt;=1,"",ROW()-3))</f>
        <v/>
      </c>
      <c r="C1591" s="143" t="str">
        <f t="shared" si="72"/>
        <v>N/A</v>
      </c>
      <c r="E1591" s="284" t="s">
        <v>5481</v>
      </c>
      <c r="F1591" s="483">
        <f>IF(E1591="","",IF(COUNTIF('B.LT.QR.5.3 LTQR(Corp Agencies)'!$B$13:$B$1000,DropDown!$E1591)&gt;=1,"",ROW()-3))</f>
        <v>1588</v>
      </c>
      <c r="G1591" s="143" t="str">
        <f t="shared" si="73"/>
        <v>THE MAX &amp; AGENCIES</v>
      </c>
      <c r="I1591" s="284"/>
      <c r="J1591" s="483" t="str">
        <f>IF(I1591="","",IF(COUNTIF('B.LT.QR.5.4 LTQR(Brokers)'!$B$13:$B$1000,DropDown!$I1591)&gt;=1,"",ROW()-3))</f>
        <v/>
      </c>
      <c r="K1591" s="143" t="str">
        <f t="shared" si="74"/>
        <v>N/A</v>
      </c>
    </row>
    <row r="1592" spans="1:11" ht="15" customHeight="1">
      <c r="A1592" s="284"/>
      <c r="B1592" s="483" t="str">
        <f>IF(A1592="","",IF(COUNTIF('B.LT.QR.5.2 LTQR(Bancassurance)'!$B$13:$B$1000,DropDown!$A1592)&gt;=1,"",ROW()-3))</f>
        <v/>
      </c>
      <c r="C1592" s="143" t="str">
        <f t="shared" si="72"/>
        <v>N/A</v>
      </c>
      <c r="E1592" s="284" t="s">
        <v>4207</v>
      </c>
      <c r="F1592" s="483">
        <f>IF(E1592="","",IF(COUNTIF('B.LT.QR.5.3 LTQR(Corp Agencies)'!$B$13:$B$1000,DropDown!$E1592)&gt;=1,"",ROW()-3))</f>
        <v>1589</v>
      </c>
      <c r="G1592" s="143" t="str">
        <f t="shared" si="73"/>
        <v>THE MING AN INSURANCE SERVICE COMPANY (HONG KONG) LIMITED</v>
      </c>
      <c r="I1592" s="284"/>
      <c r="J1592" s="483" t="str">
        <f>IF(I1592="","",IF(COUNTIF('B.LT.QR.5.4 LTQR(Brokers)'!$B$13:$B$1000,DropDown!$I1592)&gt;=1,"",ROW()-3))</f>
        <v/>
      </c>
      <c r="K1592" s="143" t="str">
        <f t="shared" si="74"/>
        <v>N/A</v>
      </c>
    </row>
    <row r="1593" spans="1:11" ht="15" customHeight="1">
      <c r="A1593" s="284"/>
      <c r="B1593" s="483" t="str">
        <f>IF(A1593="","",IF(COUNTIF('B.LT.QR.5.2 LTQR(Bancassurance)'!$B$13:$B$1000,DropDown!$A1593)&gt;=1,"",ROW()-3))</f>
        <v/>
      </c>
      <c r="C1593" s="143" t="str">
        <f t="shared" si="72"/>
        <v>N/A</v>
      </c>
      <c r="E1593" s="284" t="s">
        <v>5479</v>
      </c>
      <c r="F1593" s="483">
        <f>IF(E1593="","",IF(COUNTIF('B.LT.QR.5.3 LTQR(Corp Agencies)'!$B$13:$B$1000,DropDown!$E1593)&gt;=1,"",ROW()-3))</f>
        <v>1590</v>
      </c>
      <c r="G1593" s="143" t="str">
        <f t="shared" si="73"/>
        <v>THE NANYANG INSURANCE UNDERWRITERS LIMITED</v>
      </c>
      <c r="I1593" s="284"/>
      <c r="J1593" s="483" t="str">
        <f>IF(I1593="","",IF(COUNTIF('B.LT.QR.5.4 LTQR(Brokers)'!$B$13:$B$1000,DropDown!$I1593)&gt;=1,"",ROW()-3))</f>
        <v/>
      </c>
      <c r="K1593" s="143" t="str">
        <f t="shared" si="74"/>
        <v>N/A</v>
      </c>
    </row>
    <row r="1594" spans="1:11" ht="15" customHeight="1">
      <c r="A1594" s="284"/>
      <c r="B1594" s="483" t="str">
        <f>IF(A1594="","",IF(COUNTIF('B.LT.QR.5.2 LTQR(Bancassurance)'!$B$13:$B$1000,DropDown!$A1594)&gt;=1,"",ROW()-3))</f>
        <v/>
      </c>
      <c r="C1594" s="143" t="str">
        <f t="shared" si="72"/>
        <v>N/A</v>
      </c>
      <c r="E1594" s="284" t="s">
        <v>5365</v>
      </c>
      <c r="F1594" s="483">
        <f>IF(E1594="","",IF(COUNTIF('B.LT.QR.5.3 LTQR(Corp Agencies)'!$B$13:$B$1000,DropDown!$E1594)&gt;=1,"",ROW()-3))</f>
        <v>1591</v>
      </c>
      <c r="G1594" s="143" t="str">
        <f t="shared" si="73"/>
        <v>THE OSCAR MOTORS CO LTD</v>
      </c>
      <c r="I1594" s="284"/>
      <c r="J1594" s="483" t="str">
        <f>IF(I1594="","",IF(COUNTIF('B.LT.QR.5.4 LTQR(Brokers)'!$B$13:$B$1000,DropDown!$I1594)&gt;=1,"",ROW()-3))</f>
        <v/>
      </c>
      <c r="K1594" s="143" t="str">
        <f t="shared" si="74"/>
        <v>N/A</v>
      </c>
    </row>
    <row r="1595" spans="1:11" ht="15" customHeight="1">
      <c r="A1595" s="284"/>
      <c r="B1595" s="483" t="str">
        <f>IF(A1595="","",IF(COUNTIF('B.LT.QR.5.2 LTQR(Bancassurance)'!$B$13:$B$1000,DropDown!$A1595)&gt;=1,"",ROW()-3))</f>
        <v/>
      </c>
      <c r="C1595" s="143" t="str">
        <f t="shared" si="72"/>
        <v>N/A</v>
      </c>
      <c r="E1595" s="284" t="s">
        <v>5231</v>
      </c>
      <c r="F1595" s="483">
        <f>IF(E1595="","",IF(COUNTIF('B.LT.QR.5.3 LTQR(Corp Agencies)'!$B$13:$B$1000,DropDown!$E1595)&gt;=1,"",ROW()-3))</f>
        <v>1592</v>
      </c>
      <c r="G1595" s="143" t="str">
        <f t="shared" si="73"/>
        <v>THE TAXI OPERATORS ASSOCIATION LIMITED</v>
      </c>
      <c r="I1595" s="284"/>
      <c r="J1595" s="483" t="str">
        <f>IF(I1595="","",IF(COUNTIF('B.LT.QR.5.4 LTQR(Brokers)'!$B$13:$B$1000,DropDown!$I1595)&gt;=1,"",ROW()-3))</f>
        <v/>
      </c>
      <c r="K1595" s="143" t="str">
        <f t="shared" si="74"/>
        <v>N/A</v>
      </c>
    </row>
    <row r="1596" spans="1:11" ht="15" customHeight="1">
      <c r="A1596" s="284"/>
      <c r="B1596" s="483" t="str">
        <f>IF(A1596="","",IF(COUNTIF('B.LT.QR.5.2 LTQR(Bancassurance)'!$B$13:$B$1000,DropDown!$A1596)&gt;=1,"",ROW()-3))</f>
        <v/>
      </c>
      <c r="C1596" s="143" t="str">
        <f t="shared" si="72"/>
        <v>N/A</v>
      </c>
      <c r="E1596" s="284" t="s">
        <v>5593</v>
      </c>
      <c r="F1596" s="483">
        <f>IF(E1596="","",IF(COUNTIF('B.LT.QR.5.3 LTQR(Corp Agencies)'!$B$13:$B$1000,DropDown!$E1596)&gt;=1,"",ROW()-3))</f>
        <v>1593</v>
      </c>
      <c r="G1596" s="143" t="str">
        <f t="shared" si="73"/>
        <v>THE TOKIO MARINE AND FIRE INSURANCE COMPANY (H K) LTD</v>
      </c>
      <c r="I1596" s="284"/>
      <c r="J1596" s="483" t="str">
        <f>IF(I1596="","",IF(COUNTIF('B.LT.QR.5.4 LTQR(Brokers)'!$B$13:$B$1000,DropDown!$I1596)&gt;=1,"",ROW()-3))</f>
        <v/>
      </c>
      <c r="K1596" s="143" t="str">
        <f t="shared" si="74"/>
        <v>N/A</v>
      </c>
    </row>
    <row r="1597" spans="1:11" ht="15" customHeight="1">
      <c r="A1597" s="284"/>
      <c r="B1597" s="483" t="str">
        <f>IF(A1597="","",IF(COUNTIF('B.LT.QR.5.2 LTQR(Bancassurance)'!$B$13:$B$1000,DropDown!$A1597)&gt;=1,"",ROW()-3))</f>
        <v/>
      </c>
      <c r="C1597" s="143" t="str">
        <f t="shared" si="72"/>
        <v>N/A</v>
      </c>
      <c r="E1597" s="284" t="s">
        <v>4895</v>
      </c>
      <c r="F1597" s="483">
        <f>IF(E1597="","",IF(COUNTIF('B.LT.QR.5.3 LTQR(Corp Agencies)'!$B$13:$B$1000,DropDown!$E1597)&gt;=1,"",ROW()-3))</f>
        <v>1594</v>
      </c>
      <c r="G1597" s="143" t="str">
        <f t="shared" si="73"/>
        <v>THE VIKING GROUP COMPANY LTD</v>
      </c>
      <c r="I1597" s="284"/>
      <c r="J1597" s="483" t="str">
        <f>IF(I1597="","",IF(COUNTIF('B.LT.QR.5.4 LTQR(Brokers)'!$B$13:$B$1000,DropDown!$I1597)&gt;=1,"",ROW()-3))</f>
        <v/>
      </c>
      <c r="K1597" s="143" t="str">
        <f t="shared" si="74"/>
        <v>N/A</v>
      </c>
    </row>
    <row r="1598" spans="1:11" ht="15" customHeight="1">
      <c r="A1598" s="284"/>
      <c r="B1598" s="483" t="str">
        <f>IF(A1598="","",IF(COUNTIF('B.LT.QR.5.2 LTQR(Bancassurance)'!$B$13:$B$1000,DropDown!$A1598)&gt;=1,"",ROW()-3))</f>
        <v/>
      </c>
      <c r="C1598" s="143" t="str">
        <f t="shared" si="72"/>
        <v>N/A</v>
      </c>
      <c r="E1598" s="284" t="s">
        <v>4349</v>
      </c>
      <c r="F1598" s="483">
        <f>IF(E1598="","",IF(COUNTIF('B.LT.QR.5.3 LTQR(Corp Agencies)'!$B$13:$B$1000,DropDown!$E1598)&gt;=1,"",ROW()-3))</f>
        <v>1595</v>
      </c>
      <c r="G1598" s="143" t="str">
        <f t="shared" si="73"/>
        <v>THUNDER MOTORS</v>
      </c>
      <c r="I1598" s="284"/>
      <c r="J1598" s="483" t="str">
        <f>IF(I1598="","",IF(COUNTIF('B.LT.QR.5.4 LTQR(Brokers)'!$B$13:$B$1000,DropDown!$I1598)&gt;=1,"",ROW()-3))</f>
        <v/>
      </c>
      <c r="K1598" s="143" t="str">
        <f t="shared" si="74"/>
        <v>N/A</v>
      </c>
    </row>
    <row r="1599" spans="1:11" ht="15" customHeight="1">
      <c r="A1599" s="284"/>
      <c r="B1599" s="483" t="str">
        <f>IF(A1599="","",IF(COUNTIF('B.LT.QR.5.2 LTQR(Bancassurance)'!$B$13:$B$1000,DropDown!$A1599)&gt;=1,"",ROW()-3))</f>
        <v/>
      </c>
      <c r="C1599" s="143" t="str">
        <f t="shared" si="72"/>
        <v>N/A</v>
      </c>
      <c r="E1599" s="284" t="s">
        <v>5099</v>
      </c>
      <c r="F1599" s="483">
        <f>IF(E1599="","",IF(COUNTIF('B.LT.QR.5.3 LTQR(Corp Agencies)'!$B$13:$B$1000,DropDown!$E1599)&gt;=1,"",ROW()-3))</f>
        <v>1596</v>
      </c>
      <c r="G1599" s="143" t="str">
        <f t="shared" si="73"/>
        <v>TIAN AN WEALTH MANAGEMENT LIMITED</v>
      </c>
      <c r="I1599" s="284"/>
      <c r="J1599" s="483" t="str">
        <f>IF(I1599="","",IF(COUNTIF('B.LT.QR.5.4 LTQR(Brokers)'!$B$13:$B$1000,DropDown!$I1599)&gt;=1,"",ROW()-3))</f>
        <v/>
      </c>
      <c r="K1599" s="143" t="str">
        <f t="shared" si="74"/>
        <v>N/A</v>
      </c>
    </row>
    <row r="1600" spans="1:11" ht="15" customHeight="1">
      <c r="A1600" s="284"/>
      <c r="B1600" s="483" t="str">
        <f>IF(A1600="","",IF(COUNTIF('B.LT.QR.5.2 LTQR(Bancassurance)'!$B$13:$B$1000,DropDown!$A1600)&gt;=1,"",ROW()-3))</f>
        <v/>
      </c>
      <c r="C1600" s="143" t="str">
        <f t="shared" si="72"/>
        <v>N/A</v>
      </c>
      <c r="E1600" s="284" t="s">
        <v>6040</v>
      </c>
      <c r="F1600" s="483">
        <f>IF(E1600="","",IF(COUNTIF('B.LT.QR.5.3 LTQR(Corp Agencies)'!$B$13:$B$1000,DropDown!$E1600)&gt;=1,"",ROW()-3))</f>
        <v>1597</v>
      </c>
      <c r="G1600" s="143" t="str">
        <f t="shared" si="73"/>
        <v>TIGLION TRAVEL SERVICES CO LTD</v>
      </c>
      <c r="I1600" s="284"/>
      <c r="J1600" s="483" t="str">
        <f>IF(I1600="","",IF(COUNTIF('B.LT.QR.5.4 LTQR(Brokers)'!$B$13:$B$1000,DropDown!$I1600)&gt;=1,"",ROW()-3))</f>
        <v/>
      </c>
      <c r="K1600" s="143" t="str">
        <f t="shared" si="74"/>
        <v>N/A</v>
      </c>
    </row>
    <row r="1601" spans="1:11" ht="15" customHeight="1">
      <c r="A1601" s="284"/>
      <c r="B1601" s="483" t="str">
        <f>IF(A1601="","",IF(COUNTIF('B.LT.QR.5.2 LTQR(Bancassurance)'!$B$13:$B$1000,DropDown!$A1601)&gt;=1,"",ROW()-3))</f>
        <v/>
      </c>
      <c r="C1601" s="143" t="str">
        <f t="shared" si="72"/>
        <v>N/A</v>
      </c>
      <c r="E1601" s="284" t="s">
        <v>4677</v>
      </c>
      <c r="F1601" s="483">
        <f>IF(E1601="","",IF(COUNTIF('B.LT.QR.5.3 LTQR(Corp Agencies)'!$B$13:$B$1000,DropDown!$E1601)&gt;=1,"",ROW()-3))</f>
        <v>1598</v>
      </c>
      <c r="G1601" s="143" t="str">
        <f t="shared" si="73"/>
        <v>TIM WAN INSURANCE CONSULTANTS COMPANY</v>
      </c>
      <c r="I1601" s="284"/>
      <c r="J1601" s="483" t="str">
        <f>IF(I1601="","",IF(COUNTIF('B.LT.QR.5.4 LTQR(Brokers)'!$B$13:$B$1000,DropDown!$I1601)&gt;=1,"",ROW()-3))</f>
        <v/>
      </c>
      <c r="K1601" s="143" t="str">
        <f t="shared" si="74"/>
        <v>N/A</v>
      </c>
    </row>
    <row r="1602" spans="1:11" ht="15" customHeight="1">
      <c r="A1602" s="284"/>
      <c r="B1602" s="483" t="str">
        <f>IF(A1602="","",IF(COUNTIF('B.LT.QR.5.2 LTQR(Bancassurance)'!$B$13:$B$1000,DropDown!$A1602)&gt;=1,"",ROW()-3))</f>
        <v/>
      </c>
      <c r="C1602" s="143" t="str">
        <f t="shared" si="72"/>
        <v>N/A</v>
      </c>
      <c r="E1602" s="284" t="s">
        <v>4745</v>
      </c>
      <c r="F1602" s="483">
        <f>IF(E1602="","",IF(COUNTIF('B.LT.QR.5.3 LTQR(Corp Agencies)'!$B$13:$B$1000,DropDown!$E1602)&gt;=1,"",ROW()-3))</f>
        <v>1599</v>
      </c>
      <c r="G1602" s="143" t="str">
        <f t="shared" si="73"/>
        <v>TIMARULAND LIMITED</v>
      </c>
      <c r="I1602" s="284"/>
      <c r="J1602" s="483" t="str">
        <f>IF(I1602="","",IF(COUNTIF('B.LT.QR.5.4 LTQR(Brokers)'!$B$13:$B$1000,DropDown!$I1602)&gt;=1,"",ROW()-3))</f>
        <v/>
      </c>
      <c r="K1602" s="143" t="str">
        <f t="shared" si="74"/>
        <v>N/A</v>
      </c>
    </row>
    <row r="1603" spans="1:11" ht="15" customHeight="1">
      <c r="A1603" s="284"/>
      <c r="B1603" s="483" t="str">
        <f>IF(A1603="","",IF(COUNTIF('B.LT.QR.5.2 LTQR(Bancassurance)'!$B$13:$B$1000,DropDown!$A1603)&gt;=1,"",ROW()-3))</f>
        <v/>
      </c>
      <c r="C1603" s="143" t="str">
        <f t="shared" si="72"/>
        <v>N/A</v>
      </c>
      <c r="E1603" s="284" t="s">
        <v>4623</v>
      </c>
      <c r="F1603" s="483">
        <f>IF(E1603="","",IF(COUNTIF('B.LT.QR.5.3 LTQR(Corp Agencies)'!$B$13:$B$1000,DropDown!$E1603)&gt;=1,"",ROW()-3))</f>
        <v>1600</v>
      </c>
      <c r="G1603" s="143" t="str">
        <f t="shared" si="73"/>
        <v>Timeless Avia Asset Management Limited</v>
      </c>
      <c r="I1603" s="284"/>
      <c r="J1603" s="483" t="str">
        <f>IF(I1603="","",IF(COUNTIF('B.LT.QR.5.4 LTQR(Brokers)'!$B$13:$B$1000,DropDown!$I1603)&gt;=1,"",ROW()-3))</f>
        <v/>
      </c>
      <c r="K1603" s="143" t="str">
        <f t="shared" si="74"/>
        <v>N/A</v>
      </c>
    </row>
    <row r="1604" spans="1:11" ht="15" customHeight="1">
      <c r="A1604" s="284"/>
      <c r="B1604" s="483" t="str">
        <f>IF(A1604="","",IF(COUNTIF('B.LT.QR.5.2 LTQR(Bancassurance)'!$B$13:$B$1000,DropDown!$A1604)&gt;=1,"",ROW()-3))</f>
        <v/>
      </c>
      <c r="C1604" s="143" t="str">
        <f t="shared" si="72"/>
        <v>N/A</v>
      </c>
      <c r="E1604" s="284" t="s">
        <v>5848</v>
      </c>
      <c r="F1604" s="483">
        <f>IF(E1604="","",IF(COUNTIF('B.LT.QR.5.3 LTQR(Corp Agencies)'!$B$13:$B$1000,DropDown!$E1604)&gt;=1,"",ROW()-3))</f>
        <v>1601</v>
      </c>
      <c r="G1604" s="143" t="str">
        <f t="shared" si="73"/>
        <v>TIMELY INSURANCE AGENCY</v>
      </c>
      <c r="I1604" s="284"/>
      <c r="J1604" s="483" t="str">
        <f>IF(I1604="","",IF(COUNTIF('B.LT.QR.5.4 LTQR(Brokers)'!$B$13:$B$1000,DropDown!$I1604)&gt;=1,"",ROW()-3))</f>
        <v/>
      </c>
      <c r="K1604" s="143" t="str">
        <f t="shared" si="74"/>
        <v>N/A</v>
      </c>
    </row>
    <row r="1605" spans="1:11" ht="15" customHeight="1">
      <c r="A1605" s="284"/>
      <c r="B1605" s="483" t="str">
        <f>IF(A1605="","",IF(COUNTIF('B.LT.QR.5.2 LTQR(Bancassurance)'!$B$13:$B$1000,DropDown!$A1605)&gt;=1,"",ROW()-3))</f>
        <v/>
      </c>
      <c r="C1605" s="143" t="str">
        <f t="shared" ref="C1605:C1668" si="75">IF(ROW(A1605)-ROW(A$4)+1&gt;COUNT(B$4:B$2002),"N/A",INDEX($A$4:$A$2002,SMALL($B$4:$B$2002,1+ROW(A1605)-ROW(A$4))))</f>
        <v>N/A</v>
      </c>
      <c r="E1605" s="284" t="s">
        <v>3549</v>
      </c>
      <c r="F1605" s="483">
        <f>IF(E1605="","",IF(COUNTIF('B.LT.QR.5.3 LTQR(Corp Agencies)'!$B$13:$B$1000,DropDown!$E1605)&gt;=1,"",ROW()-3))</f>
        <v>1602</v>
      </c>
      <c r="G1605" s="143" t="str">
        <f t="shared" ref="G1605:G1668" si="76">IF(ROW(E1605)-ROW(E$4)+1&gt;COUNT(F$4:F$2002),"N/A",INDEX($E$4:$E$2002,SMALL($F$4:$F$2002,1+ROW(E1605)-ROW(E$4))))</f>
        <v>TIN FULL MOTORS LIMITED</v>
      </c>
      <c r="I1605" s="284"/>
      <c r="J1605" s="483" t="str">
        <f>IF(I1605="","",IF(COUNTIF('B.LT.QR.5.4 LTQR(Brokers)'!$B$13:$B$1000,DropDown!$I1605)&gt;=1,"",ROW()-3))</f>
        <v/>
      </c>
      <c r="K1605" s="143" t="str">
        <f t="shared" ref="K1605:K1668" si="77">IF(ROW(I1605)-ROW(I$4)+1&gt;COUNT(J$4:J$2002),"N/A",INDEX($I$4:$I$2002,SMALL($J$4:$J$2002,1+ROW(I1605)-ROW(I$4))))</f>
        <v>N/A</v>
      </c>
    </row>
    <row r="1606" spans="1:11" ht="15" customHeight="1">
      <c r="A1606" s="284"/>
      <c r="B1606" s="483" t="str">
        <f>IF(A1606="","",IF(COUNTIF('B.LT.QR.5.2 LTQR(Bancassurance)'!$B$13:$B$1000,DropDown!$A1606)&gt;=1,"",ROW()-3))</f>
        <v/>
      </c>
      <c r="C1606" s="143" t="str">
        <f t="shared" si="75"/>
        <v>N/A</v>
      </c>
      <c r="E1606" s="284" t="s">
        <v>5145</v>
      </c>
      <c r="F1606" s="483">
        <f>IF(E1606="","",IF(COUNTIF('B.LT.QR.5.3 LTQR(Corp Agencies)'!$B$13:$B$1000,DropDown!$E1606)&gt;=1,"",ROW()-3))</f>
        <v>1603</v>
      </c>
      <c r="G1606" s="143" t="str">
        <f t="shared" si="76"/>
        <v>TIN HO MOTORS LTD</v>
      </c>
      <c r="I1606" s="284"/>
      <c r="J1606" s="483" t="str">
        <f>IF(I1606="","",IF(COUNTIF('B.LT.QR.5.4 LTQR(Brokers)'!$B$13:$B$1000,DropDown!$I1606)&gt;=1,"",ROW()-3))</f>
        <v/>
      </c>
      <c r="K1606" s="143" t="str">
        <f t="shared" si="77"/>
        <v>N/A</v>
      </c>
    </row>
    <row r="1607" spans="1:11" ht="15" customHeight="1">
      <c r="A1607" s="284"/>
      <c r="B1607" s="483" t="str">
        <f>IF(A1607="","",IF(COUNTIF('B.LT.QR.5.2 LTQR(Bancassurance)'!$B$13:$B$1000,DropDown!$A1607)&gt;=1,"",ROW()-3))</f>
        <v/>
      </c>
      <c r="C1607" s="143" t="str">
        <f t="shared" si="75"/>
        <v>N/A</v>
      </c>
      <c r="E1607" s="284" t="s">
        <v>3487</v>
      </c>
      <c r="F1607" s="483">
        <f>IF(E1607="","",IF(COUNTIF('B.LT.QR.5.3 LTQR(Corp Agencies)'!$B$13:$B$1000,DropDown!$E1607)&gt;=1,"",ROW()-3))</f>
        <v>1604</v>
      </c>
      <c r="G1607" s="143" t="str">
        <f t="shared" si="76"/>
        <v>TIN SHING MOTORS HOLDINGS LIMITED</v>
      </c>
      <c r="I1607" s="284"/>
      <c r="J1607" s="483" t="str">
        <f>IF(I1607="","",IF(COUNTIF('B.LT.QR.5.4 LTQR(Brokers)'!$B$13:$B$1000,DropDown!$I1607)&gt;=1,"",ROW()-3))</f>
        <v/>
      </c>
      <c r="K1607" s="143" t="str">
        <f t="shared" si="77"/>
        <v>N/A</v>
      </c>
    </row>
    <row r="1608" spans="1:11" ht="15" customHeight="1">
      <c r="A1608" s="284"/>
      <c r="B1608" s="483" t="str">
        <f>IF(A1608="","",IF(COUNTIF('B.LT.QR.5.2 LTQR(Bancassurance)'!$B$13:$B$1000,DropDown!$A1608)&gt;=1,"",ROW()-3))</f>
        <v/>
      </c>
      <c r="C1608" s="143" t="str">
        <f t="shared" si="75"/>
        <v>N/A</v>
      </c>
      <c r="E1608" s="284" t="s">
        <v>5870</v>
      </c>
      <c r="F1608" s="483">
        <f>IF(E1608="","",IF(COUNTIF('B.LT.QR.5.3 LTQR(Corp Agencies)'!$B$13:$B$1000,DropDown!$E1608)&gt;=1,"",ROW()-3))</f>
        <v>1605</v>
      </c>
      <c r="G1608" s="143" t="str">
        <f t="shared" si="76"/>
        <v>TINS' GROUP (INTERNATIONAL) LTD</v>
      </c>
      <c r="I1608" s="284"/>
      <c r="J1608" s="483" t="str">
        <f>IF(I1608="","",IF(COUNTIF('B.LT.QR.5.4 LTQR(Brokers)'!$B$13:$B$1000,DropDown!$I1608)&gt;=1,"",ROW()-3))</f>
        <v/>
      </c>
      <c r="K1608" s="143" t="str">
        <f t="shared" si="77"/>
        <v>N/A</v>
      </c>
    </row>
    <row r="1609" spans="1:11" ht="15" customHeight="1">
      <c r="A1609" s="284"/>
      <c r="B1609" s="483" t="str">
        <f>IF(A1609="","",IF(COUNTIF('B.LT.QR.5.2 LTQR(Bancassurance)'!$B$13:$B$1000,DropDown!$A1609)&gt;=1,"",ROW()-3))</f>
        <v/>
      </c>
      <c r="C1609" s="143" t="str">
        <f t="shared" si="75"/>
        <v>N/A</v>
      </c>
      <c r="E1609" s="284" t="s">
        <v>4329</v>
      </c>
      <c r="F1609" s="483">
        <f>IF(E1609="","",IF(COUNTIF('B.LT.QR.5.3 LTQR(Corp Agencies)'!$B$13:$B$1000,DropDown!$E1609)&gt;=1,"",ROW()-3))</f>
        <v>1606</v>
      </c>
      <c r="G1609" s="143" t="str">
        <f t="shared" si="76"/>
        <v>TISCO INSURANCE AGENCY COMPANY LTD</v>
      </c>
      <c r="I1609" s="284"/>
      <c r="J1609" s="483" t="str">
        <f>IF(I1609="","",IF(COUNTIF('B.LT.QR.5.4 LTQR(Brokers)'!$B$13:$B$1000,DropDown!$I1609)&gt;=1,"",ROW()-3))</f>
        <v/>
      </c>
      <c r="K1609" s="143" t="str">
        <f t="shared" si="77"/>
        <v>N/A</v>
      </c>
    </row>
    <row r="1610" spans="1:11" ht="15" customHeight="1">
      <c r="A1610" s="284"/>
      <c r="B1610" s="483" t="str">
        <f>IF(A1610="","",IF(COUNTIF('B.LT.QR.5.2 LTQR(Bancassurance)'!$B$13:$B$1000,DropDown!$A1610)&gt;=1,"",ROW()-3))</f>
        <v/>
      </c>
      <c r="C1610" s="143" t="str">
        <f t="shared" si="75"/>
        <v>N/A</v>
      </c>
      <c r="E1610" s="284" t="s">
        <v>4561</v>
      </c>
      <c r="F1610" s="483">
        <f>IF(E1610="","",IF(COUNTIF('B.LT.QR.5.3 LTQR(Corp Agencies)'!$B$13:$B$1000,DropDown!$E1610)&gt;=1,"",ROW()-3))</f>
        <v>1607</v>
      </c>
      <c r="G1610" s="143" t="str">
        <f t="shared" si="76"/>
        <v>TL GUARDIAN INSURANCE AGENT COMPANY</v>
      </c>
      <c r="I1610" s="284"/>
      <c r="J1610" s="483" t="str">
        <f>IF(I1610="","",IF(COUNTIF('B.LT.QR.5.4 LTQR(Brokers)'!$B$13:$B$1000,DropDown!$I1610)&gt;=1,"",ROW()-3))</f>
        <v/>
      </c>
      <c r="K1610" s="143" t="str">
        <f t="shared" si="77"/>
        <v>N/A</v>
      </c>
    </row>
    <row r="1611" spans="1:11" ht="15" customHeight="1">
      <c r="A1611" s="284"/>
      <c r="B1611" s="483" t="str">
        <f>IF(A1611="","",IF(COUNTIF('B.LT.QR.5.2 LTQR(Bancassurance)'!$B$13:$B$1000,DropDown!$A1611)&gt;=1,"",ROW()-3))</f>
        <v/>
      </c>
      <c r="C1611" s="143" t="str">
        <f t="shared" si="75"/>
        <v>N/A</v>
      </c>
      <c r="E1611" s="284" t="s">
        <v>4559</v>
      </c>
      <c r="F1611" s="483">
        <f>IF(E1611="","",IF(COUNTIF('B.LT.QR.5.3 LTQR(Corp Agencies)'!$B$13:$B$1000,DropDown!$E1611)&gt;=1,"",ROW()-3))</f>
        <v>1608</v>
      </c>
      <c r="G1611" s="143" t="str">
        <f t="shared" si="76"/>
        <v>TLC INSURANCE CONSULTANTS COMPANY LTD</v>
      </c>
      <c r="I1611" s="284"/>
      <c r="J1611" s="483" t="str">
        <f>IF(I1611="","",IF(COUNTIF('B.LT.QR.5.4 LTQR(Brokers)'!$B$13:$B$1000,DropDown!$I1611)&gt;=1,"",ROW()-3))</f>
        <v/>
      </c>
      <c r="K1611" s="143" t="str">
        <f t="shared" si="77"/>
        <v>N/A</v>
      </c>
    </row>
    <row r="1612" spans="1:11" ht="15" customHeight="1">
      <c r="A1612" s="284"/>
      <c r="B1612" s="483" t="str">
        <f>IF(A1612="","",IF(COUNTIF('B.LT.QR.5.2 LTQR(Bancassurance)'!$B$13:$B$1000,DropDown!$A1612)&gt;=1,"",ROW()-3))</f>
        <v/>
      </c>
      <c r="C1612" s="143" t="str">
        <f t="shared" si="75"/>
        <v>N/A</v>
      </c>
      <c r="E1612" s="284" t="s">
        <v>3731</v>
      </c>
      <c r="F1612" s="483">
        <f>IF(E1612="","",IF(COUNTIF('B.LT.QR.5.3 LTQR(Corp Agencies)'!$B$13:$B$1000,DropDown!$E1612)&gt;=1,"",ROW()-3))</f>
        <v>1609</v>
      </c>
      <c r="G1612" s="143" t="str">
        <f t="shared" si="76"/>
        <v>TM INSURANCE AGENCY COMPANY</v>
      </c>
      <c r="I1612" s="284"/>
      <c r="J1612" s="483" t="str">
        <f>IF(I1612="","",IF(COUNTIF('B.LT.QR.5.4 LTQR(Brokers)'!$B$13:$B$1000,DropDown!$I1612)&gt;=1,"",ROW()-3))</f>
        <v/>
      </c>
      <c r="K1612" s="143" t="str">
        <f t="shared" si="77"/>
        <v>N/A</v>
      </c>
    </row>
    <row r="1613" spans="1:11" ht="15" customHeight="1">
      <c r="A1613" s="284"/>
      <c r="B1613" s="483" t="str">
        <f>IF(A1613="","",IF(COUNTIF('B.LT.QR.5.2 LTQR(Bancassurance)'!$B$13:$B$1000,DropDown!$A1613)&gt;=1,"",ROW()-3))</f>
        <v/>
      </c>
      <c r="C1613" s="143" t="str">
        <f t="shared" si="75"/>
        <v>N/A</v>
      </c>
      <c r="E1613" s="284" t="s">
        <v>4215</v>
      </c>
      <c r="F1613" s="483">
        <f>IF(E1613="","",IF(COUNTIF('B.LT.QR.5.3 LTQR(Corp Agencies)'!$B$13:$B$1000,DropDown!$E1613)&gt;=1,"",ROW()-3))</f>
        <v>1610</v>
      </c>
      <c r="G1613" s="143" t="str">
        <f t="shared" si="76"/>
        <v>TM INSURANCE SERVICES COMPANY</v>
      </c>
      <c r="I1613" s="284"/>
      <c r="J1613" s="483" t="str">
        <f>IF(I1613="","",IF(COUNTIF('B.LT.QR.5.4 LTQR(Brokers)'!$B$13:$B$1000,DropDown!$I1613)&gt;=1,"",ROW()-3))</f>
        <v/>
      </c>
      <c r="K1613" s="143" t="str">
        <f t="shared" si="77"/>
        <v>N/A</v>
      </c>
    </row>
    <row r="1614" spans="1:11" ht="15" customHeight="1">
      <c r="A1614" s="284"/>
      <c r="B1614" s="483" t="str">
        <f>IF(A1614="","",IF(COUNTIF('B.LT.QR.5.2 LTQR(Bancassurance)'!$B$13:$B$1000,DropDown!$A1614)&gt;=1,"",ROW()-3))</f>
        <v/>
      </c>
      <c r="C1614" s="143" t="str">
        <f t="shared" si="75"/>
        <v>N/A</v>
      </c>
      <c r="E1614" s="284" t="s">
        <v>6443</v>
      </c>
      <c r="F1614" s="483">
        <f>IF(E1614="","",IF(COUNTIF('B.LT.QR.5.3 LTQR(Corp Agencies)'!$B$13:$B$1000,DropDown!$E1614)&gt;=1,"",ROW()-3))</f>
        <v>1611</v>
      </c>
      <c r="G1614" s="143" t="str">
        <f t="shared" si="76"/>
        <v>TO CHOY TUEN &amp; CO</v>
      </c>
      <c r="I1614" s="284"/>
      <c r="J1614" s="483" t="str">
        <f>IF(I1614="","",IF(COUNTIF('B.LT.QR.5.4 LTQR(Brokers)'!$B$13:$B$1000,DropDown!$I1614)&gt;=1,"",ROW()-3))</f>
        <v/>
      </c>
      <c r="K1614" s="143" t="str">
        <f t="shared" si="77"/>
        <v>N/A</v>
      </c>
    </row>
    <row r="1615" spans="1:11" ht="15" customHeight="1">
      <c r="A1615" s="284"/>
      <c r="B1615" s="483" t="str">
        <f>IF(A1615="","",IF(COUNTIF('B.LT.QR.5.2 LTQR(Bancassurance)'!$B$13:$B$1000,DropDown!$A1615)&gt;=1,"",ROW()-3))</f>
        <v/>
      </c>
      <c r="C1615" s="143" t="str">
        <f t="shared" si="75"/>
        <v>N/A</v>
      </c>
      <c r="E1615" s="284" t="s">
        <v>6621</v>
      </c>
      <c r="F1615" s="483">
        <f>IF(E1615="","",IF(COUNTIF('B.LT.QR.5.3 LTQR(Corp Agencies)'!$B$13:$B$1000,DropDown!$E1615)&gt;=1,"",ROW()-3))</f>
        <v>1612</v>
      </c>
      <c r="G1615" s="143" t="str">
        <f t="shared" si="76"/>
        <v>To Choy Tuen &amp; Co.</v>
      </c>
      <c r="I1615" s="284"/>
      <c r="J1615" s="483" t="str">
        <f>IF(I1615="","",IF(COUNTIF('B.LT.QR.5.4 LTQR(Brokers)'!$B$13:$B$1000,DropDown!$I1615)&gt;=1,"",ROW()-3))</f>
        <v/>
      </c>
      <c r="K1615" s="143" t="str">
        <f t="shared" si="77"/>
        <v>N/A</v>
      </c>
    </row>
    <row r="1616" spans="1:11" ht="15" customHeight="1">
      <c r="A1616" s="284"/>
      <c r="B1616" s="483" t="str">
        <f>IF(A1616="","",IF(COUNTIF('B.LT.QR.5.2 LTQR(Bancassurance)'!$B$13:$B$1000,DropDown!$A1616)&gt;=1,"",ROW()-3))</f>
        <v/>
      </c>
      <c r="C1616" s="143" t="str">
        <f t="shared" si="75"/>
        <v>N/A</v>
      </c>
      <c r="E1616" s="284" t="s">
        <v>3249</v>
      </c>
      <c r="F1616" s="483">
        <f>IF(E1616="","",IF(COUNTIF('B.LT.QR.5.3 LTQR(Corp Agencies)'!$B$13:$B$1000,DropDown!$E1616)&gt;=1,"",ROW()-3))</f>
        <v>1613</v>
      </c>
      <c r="G1616" s="143" t="str">
        <f t="shared" si="76"/>
        <v>TO YO INSURANCE AGENCY LTD</v>
      </c>
      <c r="I1616" s="284"/>
      <c r="J1616" s="483" t="str">
        <f>IF(I1616="","",IF(COUNTIF('B.LT.QR.5.4 LTQR(Brokers)'!$B$13:$B$1000,DropDown!$I1616)&gt;=1,"",ROW()-3))</f>
        <v/>
      </c>
      <c r="K1616" s="143" t="str">
        <f t="shared" si="77"/>
        <v>N/A</v>
      </c>
    </row>
    <row r="1617" spans="1:11" ht="15" customHeight="1">
      <c r="A1617" s="284"/>
      <c r="B1617" s="483" t="str">
        <f>IF(A1617="","",IF(COUNTIF('B.LT.QR.5.2 LTQR(Bancassurance)'!$B$13:$B$1000,DropDown!$A1617)&gt;=1,"",ROW()-3))</f>
        <v/>
      </c>
      <c r="C1617" s="143" t="str">
        <f t="shared" si="75"/>
        <v>N/A</v>
      </c>
      <c r="E1617" s="284" t="s">
        <v>3342</v>
      </c>
      <c r="F1617" s="483">
        <f>IF(E1617="","",IF(COUNTIF('B.LT.QR.5.3 LTQR(Corp Agencies)'!$B$13:$B$1000,DropDown!$E1617)&gt;=1,"",ROW()-3))</f>
        <v>1614</v>
      </c>
      <c r="G1617" s="143" t="str">
        <f t="shared" si="76"/>
        <v>TOLL GLOBAL FORWARDING (HONG KONG) LIMITED</v>
      </c>
      <c r="I1617" s="284"/>
      <c r="J1617" s="483" t="str">
        <f>IF(I1617="","",IF(COUNTIF('B.LT.QR.5.4 LTQR(Brokers)'!$B$13:$B$1000,DropDown!$I1617)&gt;=1,"",ROW()-3))</f>
        <v/>
      </c>
      <c r="K1617" s="143" t="str">
        <f t="shared" si="77"/>
        <v>N/A</v>
      </c>
    </row>
    <row r="1618" spans="1:11" ht="15" customHeight="1">
      <c r="A1618" s="284"/>
      <c r="B1618" s="483" t="str">
        <f>IF(A1618="","",IF(COUNTIF('B.LT.QR.5.2 LTQR(Bancassurance)'!$B$13:$B$1000,DropDown!$A1618)&gt;=1,"",ROW()-3))</f>
        <v/>
      </c>
      <c r="C1618" s="143" t="str">
        <f t="shared" si="75"/>
        <v>N/A</v>
      </c>
      <c r="E1618" s="284" t="s">
        <v>4171</v>
      </c>
      <c r="F1618" s="483">
        <f>IF(E1618="","",IF(COUNTIF('B.LT.QR.5.3 LTQR(Corp Agencies)'!$B$13:$B$1000,DropDown!$E1618)&gt;=1,"",ROW()-3))</f>
        <v>1615</v>
      </c>
      <c r="G1618" s="143" t="str">
        <f t="shared" si="76"/>
        <v>TONY MAK COMPANY LTD</v>
      </c>
      <c r="I1618" s="284"/>
      <c r="J1618" s="483" t="str">
        <f>IF(I1618="","",IF(COUNTIF('B.LT.QR.5.4 LTQR(Brokers)'!$B$13:$B$1000,DropDown!$I1618)&gt;=1,"",ROW()-3))</f>
        <v/>
      </c>
      <c r="K1618" s="143" t="str">
        <f t="shared" si="77"/>
        <v>N/A</v>
      </c>
    </row>
    <row r="1619" spans="1:11" ht="15" customHeight="1">
      <c r="A1619" s="284"/>
      <c r="B1619" s="483" t="str">
        <f>IF(A1619="","",IF(COUNTIF('B.LT.QR.5.2 LTQR(Bancassurance)'!$B$13:$B$1000,DropDown!$A1619)&gt;=1,"",ROW()-3))</f>
        <v/>
      </c>
      <c r="C1619" s="143" t="str">
        <f t="shared" si="75"/>
        <v>N/A</v>
      </c>
      <c r="E1619" s="284" t="s">
        <v>3953</v>
      </c>
      <c r="F1619" s="483">
        <f>IF(E1619="","",IF(COUNTIF('B.LT.QR.5.3 LTQR(Corp Agencies)'!$B$13:$B$1000,DropDown!$E1619)&gt;=1,"",ROW()-3))</f>
        <v>1616</v>
      </c>
      <c r="G1619" s="143" t="str">
        <f t="shared" si="76"/>
        <v>TOP BRIGHT INTERNATIONAL (HK) LTD</v>
      </c>
      <c r="I1619" s="284"/>
      <c r="J1619" s="483" t="str">
        <f>IF(I1619="","",IF(COUNTIF('B.LT.QR.5.4 LTQR(Brokers)'!$B$13:$B$1000,DropDown!$I1619)&gt;=1,"",ROW()-3))</f>
        <v/>
      </c>
      <c r="K1619" s="143" t="str">
        <f t="shared" si="77"/>
        <v>N/A</v>
      </c>
    </row>
    <row r="1620" spans="1:11" ht="15" customHeight="1">
      <c r="A1620" s="284"/>
      <c r="B1620" s="483" t="str">
        <f>IF(A1620="","",IF(COUNTIF('B.LT.QR.5.2 LTQR(Bancassurance)'!$B$13:$B$1000,DropDown!$A1620)&gt;=1,"",ROW()-3))</f>
        <v/>
      </c>
      <c r="C1620" s="143" t="str">
        <f t="shared" si="75"/>
        <v>N/A</v>
      </c>
      <c r="E1620" s="284" t="s">
        <v>4687</v>
      </c>
      <c r="F1620" s="483">
        <f>IF(E1620="","",IF(COUNTIF('B.LT.QR.5.3 LTQR(Corp Agencies)'!$B$13:$B$1000,DropDown!$E1620)&gt;=1,"",ROW()-3))</f>
        <v>1617</v>
      </c>
      <c r="G1620" s="143" t="str">
        <f t="shared" si="76"/>
        <v>TOP CLASS INTERNATIONAL TRAVEL SERVICES LIMITED</v>
      </c>
      <c r="I1620" s="284"/>
      <c r="J1620" s="483" t="str">
        <f>IF(I1620="","",IF(COUNTIF('B.LT.QR.5.4 LTQR(Brokers)'!$B$13:$B$1000,DropDown!$I1620)&gt;=1,"",ROW()-3))</f>
        <v/>
      </c>
      <c r="K1620" s="143" t="str">
        <f t="shared" si="77"/>
        <v>N/A</v>
      </c>
    </row>
    <row r="1621" spans="1:11" ht="15" customHeight="1">
      <c r="A1621" s="284"/>
      <c r="B1621" s="483" t="str">
        <f>IF(A1621="","",IF(COUNTIF('B.LT.QR.5.2 LTQR(Bancassurance)'!$B$13:$B$1000,DropDown!$A1621)&gt;=1,"",ROW()-3))</f>
        <v/>
      </c>
      <c r="C1621" s="143" t="str">
        <f t="shared" si="75"/>
        <v>N/A</v>
      </c>
      <c r="E1621" s="284" t="s">
        <v>4569</v>
      </c>
      <c r="F1621" s="483">
        <f>IF(E1621="","",IF(COUNTIF('B.LT.QR.5.3 LTQR(Corp Agencies)'!$B$13:$B$1000,DropDown!$E1621)&gt;=1,"",ROW()-3))</f>
        <v>1618</v>
      </c>
      <c r="G1621" s="143" t="str">
        <f t="shared" si="76"/>
        <v>TOP EXPRESS INSURANCE AGENCY LIMITED</v>
      </c>
      <c r="I1621" s="284"/>
      <c r="J1621" s="483" t="str">
        <f>IF(I1621="","",IF(COUNTIF('B.LT.QR.5.4 LTQR(Brokers)'!$B$13:$B$1000,DropDown!$I1621)&gt;=1,"",ROW()-3))</f>
        <v/>
      </c>
      <c r="K1621" s="143" t="str">
        <f t="shared" si="77"/>
        <v>N/A</v>
      </c>
    </row>
    <row r="1622" spans="1:11" ht="15" customHeight="1">
      <c r="A1622" s="284"/>
      <c r="B1622" s="483" t="str">
        <f>IF(A1622="","",IF(COUNTIF('B.LT.QR.5.2 LTQR(Bancassurance)'!$B$13:$B$1000,DropDown!$A1622)&gt;=1,"",ROW()-3))</f>
        <v/>
      </c>
      <c r="C1622" s="143" t="str">
        <f t="shared" si="75"/>
        <v>N/A</v>
      </c>
      <c r="E1622" s="284" t="s">
        <v>4283</v>
      </c>
      <c r="F1622" s="483">
        <f>IF(E1622="","",IF(COUNTIF('B.LT.QR.5.3 LTQR(Corp Agencies)'!$B$13:$B$1000,DropDown!$E1622)&gt;=1,"",ROW()-3))</f>
        <v>1619</v>
      </c>
      <c r="G1622" s="143" t="str">
        <f t="shared" si="76"/>
        <v>TOP GEAR MOTORS LTD</v>
      </c>
      <c r="I1622" s="284"/>
      <c r="J1622" s="483" t="str">
        <f>IF(I1622="","",IF(COUNTIF('B.LT.QR.5.4 LTQR(Brokers)'!$B$13:$B$1000,DropDown!$I1622)&gt;=1,"",ROW()-3))</f>
        <v/>
      </c>
      <c r="K1622" s="143" t="str">
        <f t="shared" si="77"/>
        <v>N/A</v>
      </c>
    </row>
    <row r="1623" spans="1:11" ht="15" customHeight="1">
      <c r="A1623" s="284"/>
      <c r="B1623" s="483" t="str">
        <f>IF(A1623="","",IF(COUNTIF('B.LT.QR.5.2 LTQR(Bancassurance)'!$B$13:$B$1000,DropDown!$A1623)&gt;=1,"",ROW()-3))</f>
        <v/>
      </c>
      <c r="C1623" s="143" t="str">
        <f t="shared" si="75"/>
        <v>N/A</v>
      </c>
      <c r="E1623" s="284" t="s">
        <v>4637</v>
      </c>
      <c r="F1623" s="483">
        <f>IF(E1623="","",IF(COUNTIF('B.LT.QR.5.3 LTQR(Corp Agencies)'!$B$13:$B$1000,DropDown!$E1623)&gt;=1,"",ROW()-3))</f>
        <v>1620</v>
      </c>
      <c r="G1623" s="143" t="str">
        <f t="shared" si="76"/>
        <v>TOP INSURANCE CONSULTANT COMPANY</v>
      </c>
      <c r="I1623" s="284"/>
      <c r="J1623" s="483" t="str">
        <f>IF(I1623="","",IF(COUNTIF('B.LT.QR.5.4 LTQR(Brokers)'!$B$13:$B$1000,DropDown!$I1623)&gt;=1,"",ROW()-3))</f>
        <v/>
      </c>
      <c r="K1623" s="143" t="str">
        <f t="shared" si="77"/>
        <v>N/A</v>
      </c>
    </row>
    <row r="1624" spans="1:11" ht="15" customHeight="1">
      <c r="A1624" s="284"/>
      <c r="B1624" s="483" t="str">
        <f>IF(A1624="","",IF(COUNTIF('B.LT.QR.5.2 LTQR(Bancassurance)'!$B$13:$B$1000,DropDown!$A1624)&gt;=1,"",ROW()-3))</f>
        <v/>
      </c>
      <c r="C1624" s="143" t="str">
        <f t="shared" si="75"/>
        <v>N/A</v>
      </c>
      <c r="E1624" s="284" t="s">
        <v>5387</v>
      </c>
      <c r="F1624" s="483">
        <f>IF(E1624="","",IF(COUNTIF('B.LT.QR.5.3 LTQR(Corp Agencies)'!$B$13:$B$1000,DropDown!$E1624)&gt;=1,"",ROW()-3))</f>
        <v>1621</v>
      </c>
      <c r="G1624" s="143" t="str">
        <f t="shared" si="76"/>
        <v>TOP MAIDS EMPLOYMENT AGENCY</v>
      </c>
      <c r="I1624" s="284"/>
      <c r="J1624" s="483" t="str">
        <f>IF(I1624="","",IF(COUNTIF('B.LT.QR.5.4 LTQR(Brokers)'!$B$13:$B$1000,DropDown!$I1624)&gt;=1,"",ROW()-3))</f>
        <v/>
      </c>
      <c r="K1624" s="143" t="str">
        <f t="shared" si="77"/>
        <v>N/A</v>
      </c>
    </row>
    <row r="1625" spans="1:11" ht="15" customHeight="1">
      <c r="A1625" s="284"/>
      <c r="B1625" s="483" t="str">
        <f>IF(A1625="","",IF(COUNTIF('B.LT.QR.5.2 LTQR(Bancassurance)'!$B$13:$B$1000,DropDown!$A1625)&gt;=1,"",ROW()-3))</f>
        <v/>
      </c>
      <c r="C1625" s="143" t="str">
        <f t="shared" si="75"/>
        <v>N/A</v>
      </c>
      <c r="E1625" s="284" t="s">
        <v>6162</v>
      </c>
      <c r="F1625" s="483">
        <f>IF(E1625="","",IF(COUNTIF('B.LT.QR.5.3 LTQR(Corp Agencies)'!$B$13:$B$1000,DropDown!$E1625)&gt;=1,"",ROW()-3))</f>
        <v>1622</v>
      </c>
      <c r="G1625" s="143" t="str">
        <f t="shared" si="76"/>
        <v>TOP WELL INSURANCE SERVICE CO.</v>
      </c>
      <c r="I1625" s="284"/>
      <c r="J1625" s="483" t="str">
        <f>IF(I1625="","",IF(COUNTIF('B.LT.QR.5.4 LTQR(Brokers)'!$B$13:$B$1000,DropDown!$I1625)&gt;=1,"",ROW()-3))</f>
        <v/>
      </c>
      <c r="K1625" s="143" t="str">
        <f t="shared" si="77"/>
        <v>N/A</v>
      </c>
    </row>
    <row r="1626" spans="1:11" ht="15" customHeight="1">
      <c r="A1626" s="284"/>
      <c r="B1626" s="483" t="str">
        <f>IF(A1626="","",IF(COUNTIF('B.LT.QR.5.2 LTQR(Bancassurance)'!$B$13:$B$1000,DropDown!$A1626)&gt;=1,"",ROW()-3))</f>
        <v/>
      </c>
      <c r="C1626" s="143" t="str">
        <f t="shared" si="75"/>
        <v>N/A</v>
      </c>
      <c r="E1626" s="284" t="s">
        <v>5485</v>
      </c>
      <c r="F1626" s="483">
        <f>IF(E1626="","",IF(COUNTIF('B.LT.QR.5.3 LTQR(Corp Agencies)'!$B$13:$B$1000,DropDown!$E1626)&gt;=1,"",ROW()-3))</f>
        <v>1623</v>
      </c>
      <c r="G1626" s="143" t="str">
        <f t="shared" si="76"/>
        <v>TOPGRADE LIMITED</v>
      </c>
      <c r="I1626" s="284"/>
      <c r="J1626" s="483" t="str">
        <f>IF(I1626="","",IF(COUNTIF('B.LT.QR.5.4 LTQR(Brokers)'!$B$13:$B$1000,DropDown!$I1626)&gt;=1,"",ROW()-3))</f>
        <v/>
      </c>
      <c r="K1626" s="143" t="str">
        <f t="shared" si="77"/>
        <v>N/A</v>
      </c>
    </row>
    <row r="1627" spans="1:11" ht="15" customHeight="1">
      <c r="A1627" s="284"/>
      <c r="B1627" s="483" t="str">
        <f>IF(A1627="","",IF(COUNTIF('B.LT.QR.5.2 LTQR(Bancassurance)'!$B$13:$B$1000,DropDown!$A1627)&gt;=1,"",ROW()-3))</f>
        <v/>
      </c>
      <c r="C1627" s="143" t="str">
        <f t="shared" si="75"/>
        <v>N/A</v>
      </c>
      <c r="E1627" s="284" t="s">
        <v>5866</v>
      </c>
      <c r="F1627" s="483">
        <f>IF(E1627="","",IF(COUNTIF('B.LT.QR.5.3 LTQR(Corp Agencies)'!$B$13:$B$1000,DropDown!$E1627)&gt;=1,"",ROW()-3))</f>
        <v>1624</v>
      </c>
      <c r="G1627" s="143" t="str">
        <f t="shared" si="76"/>
        <v>TOPWELL MOTORS COMPANY</v>
      </c>
      <c r="I1627" s="284"/>
      <c r="J1627" s="483" t="str">
        <f>IF(I1627="","",IF(COUNTIF('B.LT.QR.5.4 LTQR(Brokers)'!$B$13:$B$1000,DropDown!$I1627)&gt;=1,"",ROW()-3))</f>
        <v/>
      </c>
      <c r="K1627" s="143" t="str">
        <f t="shared" si="77"/>
        <v>N/A</v>
      </c>
    </row>
    <row r="1628" spans="1:11" ht="15" customHeight="1">
      <c r="A1628" s="284"/>
      <c r="B1628" s="483" t="str">
        <f>IF(A1628="","",IF(COUNTIF('B.LT.QR.5.2 LTQR(Bancassurance)'!$B$13:$B$1000,DropDown!$A1628)&gt;=1,"",ROW()-3))</f>
        <v/>
      </c>
      <c r="C1628" s="143" t="str">
        <f t="shared" si="75"/>
        <v>N/A</v>
      </c>
      <c r="E1628" s="284" t="s">
        <v>6633</v>
      </c>
      <c r="F1628" s="483">
        <f>IF(E1628="","",IF(COUNTIF('B.LT.QR.5.3 LTQR(Corp Agencies)'!$B$13:$B$1000,DropDown!$E1628)&gt;=1,"",ROW()-3))</f>
        <v>1625</v>
      </c>
      <c r="G1628" s="143" t="str">
        <f t="shared" si="76"/>
        <v>Towngas Enterprise Limited</v>
      </c>
      <c r="I1628" s="284"/>
      <c r="J1628" s="483" t="str">
        <f>IF(I1628="","",IF(COUNTIF('B.LT.QR.5.4 LTQR(Brokers)'!$B$13:$B$1000,DropDown!$I1628)&gt;=1,"",ROW()-3))</f>
        <v/>
      </c>
      <c r="K1628" s="143" t="str">
        <f t="shared" si="77"/>
        <v>N/A</v>
      </c>
    </row>
    <row r="1629" spans="1:11" ht="15" customHeight="1">
      <c r="A1629" s="284"/>
      <c r="B1629" s="483" t="str">
        <f>IF(A1629="","",IF(COUNTIF('B.LT.QR.5.2 LTQR(Bancassurance)'!$B$13:$B$1000,DropDown!$A1629)&gt;=1,"",ROW()-3))</f>
        <v/>
      </c>
      <c r="C1629" s="143" t="str">
        <f t="shared" si="75"/>
        <v>N/A</v>
      </c>
      <c r="E1629" s="284" t="s">
        <v>4023</v>
      </c>
      <c r="F1629" s="483">
        <f>IF(E1629="","",IF(COUNTIF('B.LT.QR.5.3 LTQR(Corp Agencies)'!$B$13:$B$1000,DropDown!$E1629)&gt;=1,"",ROW()-3))</f>
        <v>1626</v>
      </c>
      <c r="G1629" s="143" t="str">
        <f t="shared" si="76"/>
        <v>TRANSASIA INSURANCE CONSULTANTS</v>
      </c>
      <c r="I1629" s="284"/>
      <c r="J1629" s="483" t="str">
        <f>IF(I1629="","",IF(COUNTIF('B.LT.QR.5.4 LTQR(Brokers)'!$B$13:$B$1000,DropDown!$I1629)&gt;=1,"",ROW()-3))</f>
        <v/>
      </c>
      <c r="K1629" s="143" t="str">
        <f t="shared" si="77"/>
        <v>N/A</v>
      </c>
    </row>
    <row r="1630" spans="1:11" ht="15" customHeight="1">
      <c r="A1630" s="284"/>
      <c r="B1630" s="483" t="str">
        <f>IF(A1630="","",IF(COUNTIF('B.LT.QR.5.2 LTQR(Bancassurance)'!$B$13:$B$1000,DropDown!$A1630)&gt;=1,"",ROW()-3))</f>
        <v/>
      </c>
      <c r="C1630" s="143" t="str">
        <f t="shared" si="75"/>
        <v>N/A</v>
      </c>
      <c r="E1630" s="284" t="s">
        <v>5621</v>
      </c>
      <c r="F1630" s="483">
        <f>IF(E1630="","",IF(COUNTIF('B.LT.QR.5.3 LTQR(Corp Agencies)'!$B$13:$B$1000,DropDown!$E1630)&gt;=1,"",ROW()-3))</f>
        <v>1627</v>
      </c>
      <c r="G1630" s="143" t="str">
        <f t="shared" si="76"/>
        <v>TRANS-WORLD SERVICES</v>
      </c>
      <c r="I1630" s="284"/>
      <c r="J1630" s="483" t="str">
        <f>IF(I1630="","",IF(COUNTIF('B.LT.QR.5.4 LTQR(Brokers)'!$B$13:$B$1000,DropDown!$I1630)&gt;=1,"",ROW()-3))</f>
        <v/>
      </c>
      <c r="K1630" s="143" t="str">
        <f t="shared" si="77"/>
        <v>N/A</v>
      </c>
    </row>
    <row r="1631" spans="1:11" ht="15" customHeight="1">
      <c r="A1631" s="284"/>
      <c r="B1631" s="483" t="str">
        <f>IF(A1631="","",IF(COUNTIF('B.LT.QR.5.2 LTQR(Bancassurance)'!$B$13:$B$1000,DropDown!$A1631)&gt;=1,"",ROW()-3))</f>
        <v/>
      </c>
      <c r="C1631" s="143" t="str">
        <f t="shared" si="75"/>
        <v>N/A</v>
      </c>
      <c r="E1631" s="284" t="s">
        <v>5035</v>
      </c>
      <c r="F1631" s="483">
        <f>IF(E1631="","",IF(COUNTIF('B.LT.QR.5.3 LTQR(Corp Agencies)'!$B$13:$B$1000,DropDown!$E1631)&gt;=1,"",ROW()-3))</f>
        <v>1628</v>
      </c>
      <c r="G1631" s="143" t="str">
        <f t="shared" si="76"/>
        <v>TRAVEL ELEMENTS COMPANY LTD</v>
      </c>
      <c r="I1631" s="284"/>
      <c r="J1631" s="483" t="str">
        <f>IF(I1631="","",IF(COUNTIF('B.LT.QR.5.4 LTQR(Brokers)'!$B$13:$B$1000,DropDown!$I1631)&gt;=1,"",ROW()-3))</f>
        <v/>
      </c>
      <c r="K1631" s="143" t="str">
        <f t="shared" si="77"/>
        <v>N/A</v>
      </c>
    </row>
    <row r="1632" spans="1:11" ht="15" customHeight="1">
      <c r="A1632" s="284"/>
      <c r="B1632" s="483" t="str">
        <f>IF(A1632="","",IF(COUNTIF('B.LT.QR.5.2 LTQR(Bancassurance)'!$B$13:$B$1000,DropDown!$A1632)&gt;=1,"",ROW()-3))</f>
        <v/>
      </c>
      <c r="C1632" s="143" t="str">
        <f t="shared" si="75"/>
        <v>N/A</v>
      </c>
      <c r="E1632" s="284" t="s">
        <v>4451</v>
      </c>
      <c r="F1632" s="483">
        <f>IF(E1632="","",IF(COUNTIF('B.LT.QR.5.3 LTQR(Corp Agencies)'!$B$13:$B$1000,DropDown!$E1632)&gt;=1,"",ROW()-3))</f>
        <v>1629</v>
      </c>
      <c r="G1632" s="143" t="str">
        <f t="shared" si="76"/>
        <v>TRAVELAX (HK) LIMITED</v>
      </c>
      <c r="I1632" s="284"/>
      <c r="J1632" s="483" t="str">
        <f>IF(I1632="","",IF(COUNTIF('B.LT.QR.5.4 LTQR(Brokers)'!$B$13:$B$1000,DropDown!$I1632)&gt;=1,"",ROW()-3))</f>
        <v/>
      </c>
      <c r="K1632" s="143" t="str">
        <f t="shared" si="77"/>
        <v>N/A</v>
      </c>
    </row>
    <row r="1633" spans="1:11" ht="15" customHeight="1">
      <c r="A1633" s="284"/>
      <c r="B1633" s="483" t="str">
        <f>IF(A1633="","",IF(COUNTIF('B.LT.QR.5.2 LTQR(Bancassurance)'!$B$13:$B$1000,DropDown!$A1633)&gt;=1,"",ROW()-3))</f>
        <v/>
      </c>
      <c r="C1633" s="143" t="str">
        <f t="shared" si="75"/>
        <v>N/A</v>
      </c>
      <c r="E1633" s="284" t="s">
        <v>4603</v>
      </c>
      <c r="F1633" s="483">
        <f>IF(E1633="","",IF(COUNTIF('B.LT.QR.5.3 LTQR(Corp Agencies)'!$B$13:$B$1000,DropDown!$E1633)&gt;=1,"",ROW()-3))</f>
        <v>1630</v>
      </c>
      <c r="G1633" s="143" t="str">
        <f t="shared" si="76"/>
        <v>TRAVELLIKER.COM LIMITED</v>
      </c>
      <c r="I1633" s="284"/>
      <c r="J1633" s="483" t="str">
        <f>IF(I1633="","",IF(COUNTIF('B.LT.QR.5.4 LTQR(Brokers)'!$B$13:$B$1000,DropDown!$I1633)&gt;=1,"",ROW()-3))</f>
        <v/>
      </c>
      <c r="K1633" s="143" t="str">
        <f t="shared" si="77"/>
        <v>N/A</v>
      </c>
    </row>
    <row r="1634" spans="1:11" ht="15" customHeight="1">
      <c r="A1634" s="284"/>
      <c r="B1634" s="483" t="str">
        <f>IF(A1634="","",IF(COUNTIF('B.LT.QR.5.2 LTQR(Bancassurance)'!$B$13:$B$1000,DropDown!$A1634)&gt;=1,"",ROW()-3))</f>
        <v/>
      </c>
      <c r="C1634" s="143" t="str">
        <f t="shared" si="75"/>
        <v>N/A</v>
      </c>
      <c r="E1634" s="284" t="s">
        <v>6080</v>
      </c>
      <c r="F1634" s="483">
        <f>IF(E1634="","",IF(COUNTIF('B.LT.QR.5.3 LTQR(Corp Agencies)'!$B$13:$B$1000,DropDown!$E1634)&gt;=1,"",ROW()-3))</f>
        <v>1631</v>
      </c>
      <c r="G1634" s="143" t="str">
        <f t="shared" si="76"/>
        <v>TRAVELUX LIMITED</v>
      </c>
      <c r="I1634" s="284"/>
      <c r="J1634" s="483" t="str">
        <f>IF(I1634="","",IF(COUNTIF('B.LT.QR.5.4 LTQR(Brokers)'!$B$13:$B$1000,DropDown!$I1634)&gt;=1,"",ROW()-3))</f>
        <v/>
      </c>
      <c r="K1634" s="143" t="str">
        <f t="shared" si="77"/>
        <v>N/A</v>
      </c>
    </row>
    <row r="1635" spans="1:11" ht="15" customHeight="1">
      <c r="A1635" s="284"/>
      <c r="B1635" s="483" t="str">
        <f>IF(A1635="","",IF(COUNTIF('B.LT.QR.5.2 LTQR(Bancassurance)'!$B$13:$B$1000,DropDown!$A1635)&gt;=1,"",ROW()-3))</f>
        <v/>
      </c>
      <c r="C1635" s="143" t="str">
        <f t="shared" si="75"/>
        <v>N/A</v>
      </c>
      <c r="E1635" s="284" t="s">
        <v>3927</v>
      </c>
      <c r="F1635" s="483">
        <f>IF(E1635="","",IF(COUNTIF('B.LT.QR.5.3 LTQR(Corp Agencies)'!$B$13:$B$1000,DropDown!$E1635)&gt;=1,"",ROW()-3))</f>
        <v>1632</v>
      </c>
      <c r="G1635" s="143" t="str">
        <f t="shared" si="76"/>
        <v>TRI-ACE ADVISOR LIMITED</v>
      </c>
      <c r="I1635" s="284"/>
      <c r="J1635" s="483" t="str">
        <f>IF(I1635="","",IF(COUNTIF('B.LT.QR.5.4 LTQR(Brokers)'!$B$13:$B$1000,DropDown!$I1635)&gt;=1,"",ROW()-3))</f>
        <v/>
      </c>
      <c r="K1635" s="143" t="str">
        <f t="shared" si="77"/>
        <v>N/A</v>
      </c>
    </row>
    <row r="1636" spans="1:11" ht="15" customHeight="1">
      <c r="A1636" s="284"/>
      <c r="B1636" s="483" t="str">
        <f>IF(A1636="","",IF(COUNTIF('B.LT.QR.5.2 LTQR(Bancassurance)'!$B$13:$B$1000,DropDown!$A1636)&gt;=1,"",ROW()-3))</f>
        <v/>
      </c>
      <c r="C1636" s="143" t="str">
        <f t="shared" si="75"/>
        <v>N/A</v>
      </c>
      <c r="E1636" s="284" t="s">
        <v>5549</v>
      </c>
      <c r="F1636" s="483">
        <f>IF(E1636="","",IF(COUNTIF('B.LT.QR.5.3 LTQR(Corp Agencies)'!$B$13:$B$1000,DropDown!$E1636)&gt;=1,"",ROW()-3))</f>
        <v>1633</v>
      </c>
      <c r="G1636" s="143" t="str">
        <f t="shared" si="76"/>
        <v>TRIANGLE MOTORS LTD</v>
      </c>
      <c r="I1636" s="284"/>
      <c r="J1636" s="483" t="str">
        <f>IF(I1636="","",IF(COUNTIF('B.LT.QR.5.4 LTQR(Brokers)'!$B$13:$B$1000,DropDown!$I1636)&gt;=1,"",ROW()-3))</f>
        <v/>
      </c>
      <c r="K1636" s="143" t="str">
        <f t="shared" si="77"/>
        <v>N/A</v>
      </c>
    </row>
    <row r="1637" spans="1:11" ht="15" customHeight="1">
      <c r="A1637" s="284"/>
      <c r="B1637" s="483" t="str">
        <f>IF(A1637="","",IF(COUNTIF('B.LT.QR.5.2 LTQR(Bancassurance)'!$B$13:$B$1000,DropDown!$A1637)&gt;=1,"",ROW()-3))</f>
        <v/>
      </c>
      <c r="C1637" s="143" t="str">
        <f t="shared" si="75"/>
        <v>N/A</v>
      </c>
      <c r="E1637" s="284" t="s">
        <v>5355</v>
      </c>
      <c r="F1637" s="483">
        <f>IF(E1637="","",IF(COUNTIF('B.LT.QR.5.3 LTQR(Corp Agencies)'!$B$13:$B$1000,DropDown!$E1637)&gt;=1,"",ROW()-3))</f>
        <v>1634</v>
      </c>
      <c r="G1637" s="143" t="str">
        <f t="shared" si="76"/>
        <v>TRINITY DESIGN &amp; CONSULTANCY</v>
      </c>
      <c r="I1637" s="284"/>
      <c r="J1637" s="483" t="str">
        <f>IF(I1637="","",IF(COUNTIF('B.LT.QR.5.4 LTQR(Brokers)'!$B$13:$B$1000,DropDown!$I1637)&gt;=1,"",ROW()-3))</f>
        <v/>
      </c>
      <c r="K1637" s="143" t="str">
        <f t="shared" si="77"/>
        <v>N/A</v>
      </c>
    </row>
    <row r="1638" spans="1:11" ht="15" customHeight="1">
      <c r="A1638" s="284"/>
      <c r="B1638" s="483" t="str">
        <f>IF(A1638="","",IF(COUNTIF('B.LT.QR.5.2 LTQR(Bancassurance)'!$B$13:$B$1000,DropDown!$A1638)&gt;=1,"",ROW()-3))</f>
        <v/>
      </c>
      <c r="C1638" s="143" t="str">
        <f t="shared" si="75"/>
        <v>N/A</v>
      </c>
      <c r="E1638" s="284" t="s">
        <v>4217</v>
      </c>
      <c r="F1638" s="483">
        <f>IF(E1638="","",IF(COUNTIF('B.LT.QR.5.3 LTQR(Corp Agencies)'!$B$13:$B$1000,DropDown!$E1638)&gt;=1,"",ROW()-3))</f>
        <v>1635</v>
      </c>
      <c r="G1638" s="143" t="str">
        <f t="shared" si="76"/>
        <v>TRINITY INSURANCE (INTERNATIONAL) AGENCY LIMITED</v>
      </c>
      <c r="I1638" s="284"/>
      <c r="J1638" s="483" t="str">
        <f>IF(I1638="","",IF(COUNTIF('B.LT.QR.5.4 LTQR(Brokers)'!$B$13:$B$1000,DropDown!$I1638)&gt;=1,"",ROW()-3))</f>
        <v/>
      </c>
      <c r="K1638" s="143" t="str">
        <f t="shared" si="77"/>
        <v>N/A</v>
      </c>
    </row>
    <row r="1639" spans="1:11" ht="15" customHeight="1">
      <c r="A1639" s="284"/>
      <c r="B1639" s="483" t="str">
        <f>IF(A1639="","",IF(COUNTIF('B.LT.QR.5.2 LTQR(Bancassurance)'!$B$13:$B$1000,DropDown!$A1639)&gt;=1,"",ROW()-3))</f>
        <v/>
      </c>
      <c r="C1639" s="143" t="str">
        <f t="shared" si="75"/>
        <v>N/A</v>
      </c>
      <c r="E1639" s="284" t="s">
        <v>5403</v>
      </c>
      <c r="F1639" s="483">
        <f>IF(E1639="","",IF(COUNTIF('B.LT.QR.5.3 LTQR(Corp Agencies)'!$B$13:$B$1000,DropDown!$E1639)&gt;=1,"",ROW()-3))</f>
        <v>1636</v>
      </c>
      <c r="G1639" s="143" t="str">
        <f t="shared" si="76"/>
        <v>TRIPLE INSURANCE AGENCY</v>
      </c>
      <c r="I1639" s="284"/>
      <c r="J1639" s="483" t="str">
        <f>IF(I1639="","",IF(COUNTIF('B.LT.QR.5.4 LTQR(Brokers)'!$B$13:$B$1000,DropDown!$I1639)&gt;=1,"",ROW()-3))</f>
        <v/>
      </c>
      <c r="K1639" s="143" t="str">
        <f t="shared" si="77"/>
        <v>N/A</v>
      </c>
    </row>
    <row r="1640" spans="1:11" ht="15" customHeight="1">
      <c r="A1640" s="284"/>
      <c r="B1640" s="483" t="str">
        <f>IF(A1640="","",IF(COUNTIF('B.LT.QR.5.2 LTQR(Bancassurance)'!$B$13:$B$1000,DropDown!$A1640)&gt;=1,"",ROW()-3))</f>
        <v/>
      </c>
      <c r="C1640" s="143" t="str">
        <f t="shared" si="75"/>
        <v>N/A</v>
      </c>
      <c r="E1640" s="284" t="s">
        <v>4699</v>
      </c>
      <c r="F1640" s="483">
        <f>IF(E1640="","",IF(COUNTIF('B.LT.QR.5.3 LTQR(Corp Agencies)'!$B$13:$B$1000,DropDown!$E1640)&gt;=1,"",ROW()-3))</f>
        <v>1637</v>
      </c>
      <c r="G1640" s="143" t="str">
        <f t="shared" si="76"/>
        <v>TRIPLE PRO INSURANCE SERVICES COMPANY LIMITED</v>
      </c>
      <c r="I1640" s="284"/>
      <c r="J1640" s="483" t="str">
        <f>IF(I1640="","",IF(COUNTIF('B.LT.QR.5.4 LTQR(Brokers)'!$B$13:$B$1000,DropDown!$I1640)&gt;=1,"",ROW()-3))</f>
        <v/>
      </c>
      <c r="K1640" s="143" t="str">
        <f t="shared" si="77"/>
        <v>N/A</v>
      </c>
    </row>
    <row r="1641" spans="1:11" ht="15" customHeight="1">
      <c r="A1641" s="284"/>
      <c r="B1641" s="483" t="str">
        <f>IF(A1641="","",IF(COUNTIF('B.LT.QR.5.2 LTQR(Bancassurance)'!$B$13:$B$1000,DropDown!$A1641)&gt;=1,"",ROW()-3))</f>
        <v/>
      </c>
      <c r="C1641" s="143" t="str">
        <f t="shared" si="75"/>
        <v>N/A</v>
      </c>
      <c r="E1641" s="284" t="s">
        <v>3685</v>
      </c>
      <c r="F1641" s="483">
        <f>IF(E1641="","",IF(COUNTIF('B.LT.QR.5.3 LTQR(Corp Agencies)'!$B$13:$B$1000,DropDown!$E1641)&gt;=1,"",ROW()-3))</f>
        <v>1638</v>
      </c>
      <c r="G1641" s="143" t="str">
        <f t="shared" si="76"/>
        <v>TRIPOD INSURANCE ADVISORY &amp; SERVICES LTD</v>
      </c>
      <c r="I1641" s="284"/>
      <c r="J1641" s="483" t="str">
        <f>IF(I1641="","",IF(COUNTIF('B.LT.QR.5.4 LTQR(Brokers)'!$B$13:$B$1000,DropDown!$I1641)&gt;=1,"",ROW()-3))</f>
        <v/>
      </c>
      <c r="K1641" s="143" t="str">
        <f t="shared" si="77"/>
        <v>N/A</v>
      </c>
    </row>
    <row r="1642" spans="1:11" ht="15" customHeight="1">
      <c r="A1642" s="284"/>
      <c r="B1642" s="483" t="str">
        <f>IF(A1642="","",IF(COUNTIF('B.LT.QR.5.2 LTQR(Bancassurance)'!$B$13:$B$1000,DropDown!$A1642)&gt;=1,"",ROW()-3))</f>
        <v/>
      </c>
      <c r="C1642" s="143" t="str">
        <f t="shared" si="75"/>
        <v>N/A</v>
      </c>
      <c r="E1642" s="284" t="s">
        <v>5611</v>
      </c>
      <c r="F1642" s="483">
        <f>IF(E1642="","",IF(COUNTIF('B.LT.QR.5.3 LTQR(Corp Agencies)'!$B$13:$B$1000,DropDown!$E1642)&gt;=1,"",ROW()-3))</f>
        <v>1639</v>
      </c>
      <c r="G1642" s="143" t="str">
        <f t="shared" si="76"/>
        <v>TRUE WILL LIMITED</v>
      </c>
      <c r="I1642" s="284"/>
      <c r="J1642" s="483" t="str">
        <f>IF(I1642="","",IF(COUNTIF('B.LT.QR.5.4 LTQR(Brokers)'!$B$13:$B$1000,DropDown!$I1642)&gt;=1,"",ROW()-3))</f>
        <v/>
      </c>
      <c r="K1642" s="143" t="str">
        <f t="shared" si="77"/>
        <v>N/A</v>
      </c>
    </row>
    <row r="1643" spans="1:11" ht="15" customHeight="1">
      <c r="A1643" s="284"/>
      <c r="B1643" s="483" t="str">
        <f>IF(A1643="","",IF(COUNTIF('B.LT.QR.5.2 LTQR(Bancassurance)'!$B$13:$B$1000,DropDown!$A1643)&gt;=1,"",ROW()-3))</f>
        <v/>
      </c>
      <c r="C1643" s="143" t="str">
        <f t="shared" si="75"/>
        <v>N/A</v>
      </c>
      <c r="E1643" s="284" t="s">
        <v>5243</v>
      </c>
      <c r="F1643" s="483">
        <f>IF(E1643="","",IF(COUNTIF('B.LT.QR.5.3 LTQR(Corp Agencies)'!$B$13:$B$1000,DropDown!$E1643)&gt;=1,"",ROW()-3))</f>
        <v>1640</v>
      </c>
      <c r="G1643" s="143" t="str">
        <f t="shared" si="76"/>
        <v>TRUELY MOTOR CO</v>
      </c>
      <c r="I1643" s="284"/>
      <c r="J1643" s="483" t="str">
        <f>IF(I1643="","",IF(COUNTIF('B.LT.QR.5.4 LTQR(Brokers)'!$B$13:$B$1000,DropDown!$I1643)&gt;=1,"",ROW()-3))</f>
        <v/>
      </c>
      <c r="K1643" s="143" t="str">
        <f t="shared" si="77"/>
        <v>N/A</v>
      </c>
    </row>
    <row r="1644" spans="1:11" ht="15" customHeight="1">
      <c r="A1644" s="284"/>
      <c r="B1644" s="483" t="str">
        <f>IF(A1644="","",IF(COUNTIF('B.LT.QR.5.2 LTQR(Bancassurance)'!$B$13:$B$1000,DropDown!$A1644)&gt;=1,"",ROW()-3))</f>
        <v/>
      </c>
      <c r="C1644" s="143" t="str">
        <f t="shared" si="75"/>
        <v>N/A</v>
      </c>
      <c r="E1644" s="284" t="s">
        <v>3571</v>
      </c>
      <c r="F1644" s="483">
        <f>IF(E1644="","",IF(COUNTIF('B.LT.QR.5.3 LTQR(Corp Agencies)'!$B$13:$B$1000,DropDown!$E1644)&gt;=1,"",ROW()-3))</f>
        <v>1641</v>
      </c>
      <c r="G1644" s="143" t="str">
        <f t="shared" si="76"/>
        <v>TRUST INSURANCE CONSULTANT CO.</v>
      </c>
      <c r="I1644" s="284"/>
      <c r="J1644" s="483" t="str">
        <f>IF(I1644="","",IF(COUNTIF('B.LT.QR.5.4 LTQR(Brokers)'!$B$13:$B$1000,DropDown!$I1644)&gt;=1,"",ROW()-3))</f>
        <v/>
      </c>
      <c r="K1644" s="143" t="str">
        <f t="shared" si="77"/>
        <v>N/A</v>
      </c>
    </row>
    <row r="1645" spans="1:11" ht="15" customHeight="1">
      <c r="A1645" s="284"/>
      <c r="B1645" s="483" t="str">
        <f>IF(A1645="","",IF(COUNTIF('B.LT.QR.5.2 LTQR(Bancassurance)'!$B$13:$B$1000,DropDown!$A1645)&gt;=1,"",ROW()-3))</f>
        <v/>
      </c>
      <c r="C1645" s="143" t="str">
        <f t="shared" si="75"/>
        <v>N/A</v>
      </c>
      <c r="E1645" s="284" t="s">
        <v>6134</v>
      </c>
      <c r="F1645" s="483">
        <f>IF(E1645="","",IF(COUNTIF('B.LT.QR.5.3 LTQR(Corp Agencies)'!$B$13:$B$1000,DropDown!$E1645)&gt;=1,"",ROW()-3))</f>
        <v>1642</v>
      </c>
      <c r="G1645" s="143" t="str">
        <f t="shared" si="76"/>
        <v>TRUST INTERNATIONAL TRADING CO.</v>
      </c>
      <c r="I1645" s="284"/>
      <c r="J1645" s="483" t="str">
        <f>IF(I1645="","",IF(COUNTIF('B.LT.QR.5.4 LTQR(Brokers)'!$B$13:$B$1000,DropDown!$I1645)&gt;=1,"",ROW()-3))</f>
        <v/>
      </c>
      <c r="K1645" s="143" t="str">
        <f t="shared" si="77"/>
        <v>N/A</v>
      </c>
    </row>
    <row r="1646" spans="1:11" ht="15" customHeight="1">
      <c r="A1646" s="284"/>
      <c r="B1646" s="483" t="str">
        <f>IF(A1646="","",IF(COUNTIF('B.LT.QR.5.2 LTQR(Bancassurance)'!$B$13:$B$1000,DropDown!$A1646)&gt;=1,"",ROW()-3))</f>
        <v/>
      </c>
      <c r="C1646" s="143" t="str">
        <f t="shared" si="75"/>
        <v>N/A</v>
      </c>
      <c r="E1646" s="284" t="s">
        <v>3479</v>
      </c>
      <c r="F1646" s="483">
        <f>IF(E1646="","",IF(COUNTIF('B.LT.QR.5.3 LTQR(Corp Agencies)'!$B$13:$B$1000,DropDown!$E1646)&gt;=1,"",ROW()-3))</f>
        <v>1643</v>
      </c>
      <c r="G1646" s="143" t="str">
        <f t="shared" si="76"/>
        <v>TRUST INVESTMENT CONSULTANT COMPANY</v>
      </c>
      <c r="I1646" s="284"/>
      <c r="J1646" s="483" t="str">
        <f>IF(I1646="","",IF(COUNTIF('B.LT.QR.5.4 LTQR(Brokers)'!$B$13:$B$1000,DropDown!$I1646)&gt;=1,"",ROW()-3))</f>
        <v/>
      </c>
      <c r="K1646" s="143" t="str">
        <f t="shared" si="77"/>
        <v>N/A</v>
      </c>
    </row>
    <row r="1647" spans="1:11" ht="15" customHeight="1">
      <c r="A1647" s="284"/>
      <c r="B1647" s="483" t="str">
        <f>IF(A1647="","",IF(COUNTIF('B.LT.QR.5.2 LTQR(Bancassurance)'!$B$13:$B$1000,DropDown!$A1647)&gt;=1,"",ROW()-3))</f>
        <v/>
      </c>
      <c r="C1647" s="143" t="str">
        <f t="shared" si="75"/>
        <v>N/A</v>
      </c>
      <c r="E1647" s="284" t="s">
        <v>4071</v>
      </c>
      <c r="F1647" s="483">
        <f>IF(E1647="","",IF(COUNTIF('B.LT.QR.5.3 LTQR(Corp Agencies)'!$B$13:$B$1000,DropDown!$E1647)&gt;=1,"",ROW()-3))</f>
        <v>1644</v>
      </c>
      <c r="G1647" s="143" t="str">
        <f t="shared" si="76"/>
        <v>TRUST LINK INSURANCE AGENCY</v>
      </c>
      <c r="I1647" s="284"/>
      <c r="J1647" s="483" t="str">
        <f>IF(I1647="","",IF(COUNTIF('B.LT.QR.5.4 LTQR(Brokers)'!$B$13:$B$1000,DropDown!$I1647)&gt;=1,"",ROW()-3))</f>
        <v/>
      </c>
      <c r="K1647" s="143" t="str">
        <f t="shared" si="77"/>
        <v>N/A</v>
      </c>
    </row>
    <row r="1648" spans="1:11" ht="15" customHeight="1">
      <c r="A1648" s="284"/>
      <c r="B1648" s="483" t="str">
        <f>IF(A1648="","",IF(COUNTIF('B.LT.QR.5.2 LTQR(Bancassurance)'!$B$13:$B$1000,DropDown!$A1648)&gt;=1,"",ROW()-3))</f>
        <v/>
      </c>
      <c r="C1648" s="143" t="str">
        <f t="shared" si="75"/>
        <v>N/A</v>
      </c>
      <c r="E1648" s="284" t="s">
        <v>3389</v>
      </c>
      <c r="F1648" s="483">
        <f>IF(E1648="","",IF(COUNTIF('B.LT.QR.5.3 LTQR(Corp Agencies)'!$B$13:$B$1000,DropDown!$E1648)&gt;=1,"",ROW()-3))</f>
        <v>1645</v>
      </c>
      <c r="G1648" s="143" t="str">
        <f t="shared" si="76"/>
        <v>TRUST LINK INSURANCE CONSULTANTS COMPANY</v>
      </c>
      <c r="I1648" s="284"/>
      <c r="J1648" s="483" t="str">
        <f>IF(I1648="","",IF(COUNTIF('B.LT.QR.5.4 LTQR(Brokers)'!$B$13:$B$1000,DropDown!$I1648)&gt;=1,"",ROW()-3))</f>
        <v/>
      </c>
      <c r="K1648" s="143" t="str">
        <f t="shared" si="77"/>
        <v>N/A</v>
      </c>
    </row>
    <row r="1649" spans="1:11" ht="15" customHeight="1">
      <c r="A1649" s="284"/>
      <c r="B1649" s="483" t="str">
        <f>IF(A1649="","",IF(COUNTIF('B.LT.QR.5.2 LTQR(Bancassurance)'!$B$13:$B$1000,DropDown!$A1649)&gt;=1,"",ROW()-3))</f>
        <v/>
      </c>
      <c r="C1649" s="143" t="str">
        <f t="shared" si="75"/>
        <v>N/A</v>
      </c>
      <c r="E1649" s="284" t="s">
        <v>6174</v>
      </c>
      <c r="F1649" s="483">
        <f>IF(E1649="","",IF(COUNTIF('B.LT.QR.5.3 LTQR(Corp Agencies)'!$B$13:$B$1000,DropDown!$E1649)&gt;=1,"",ROW()-3))</f>
        <v>1646</v>
      </c>
      <c r="G1649" s="143" t="str">
        <f t="shared" si="76"/>
        <v>TRUST UNION INSURANCE AGENCY</v>
      </c>
      <c r="I1649" s="284"/>
      <c r="J1649" s="483" t="str">
        <f>IF(I1649="","",IF(COUNTIF('B.LT.QR.5.4 LTQR(Brokers)'!$B$13:$B$1000,DropDown!$I1649)&gt;=1,"",ROW()-3))</f>
        <v/>
      </c>
      <c r="K1649" s="143" t="str">
        <f t="shared" si="77"/>
        <v>N/A</v>
      </c>
    </row>
    <row r="1650" spans="1:11" ht="15" customHeight="1">
      <c r="A1650" s="284"/>
      <c r="B1650" s="483" t="str">
        <f>IF(A1650="","",IF(COUNTIF('B.LT.QR.5.2 LTQR(Bancassurance)'!$B$13:$B$1000,DropDown!$A1650)&gt;=1,"",ROW()-3))</f>
        <v/>
      </c>
      <c r="C1650" s="143" t="str">
        <f t="shared" si="75"/>
        <v>N/A</v>
      </c>
      <c r="E1650" s="284" t="s">
        <v>5637</v>
      </c>
      <c r="F1650" s="483">
        <f>IF(E1650="","",IF(COUNTIF('B.LT.QR.5.3 LTQR(Corp Agencies)'!$B$13:$B$1000,DropDown!$E1650)&gt;=1,"",ROW()-3))</f>
        <v>1647</v>
      </c>
      <c r="G1650" s="143" t="str">
        <f t="shared" si="76"/>
        <v>TRUST UNION INSURANCE AGENCY O/B NICETECH LTD</v>
      </c>
      <c r="I1650" s="284"/>
      <c r="J1650" s="483" t="str">
        <f>IF(I1650="","",IF(COUNTIF('B.LT.QR.5.4 LTQR(Brokers)'!$B$13:$B$1000,DropDown!$I1650)&gt;=1,"",ROW()-3))</f>
        <v/>
      </c>
      <c r="K1650" s="143" t="str">
        <f t="shared" si="77"/>
        <v>N/A</v>
      </c>
    </row>
    <row r="1651" spans="1:11" ht="15" customHeight="1">
      <c r="A1651" s="284"/>
      <c r="B1651" s="483" t="str">
        <f>IF(A1651="","",IF(COUNTIF('B.LT.QR.5.2 LTQR(Bancassurance)'!$B$13:$B$1000,DropDown!$A1651)&gt;=1,"",ROW()-3))</f>
        <v/>
      </c>
      <c r="C1651" s="143" t="str">
        <f t="shared" si="75"/>
        <v>N/A</v>
      </c>
      <c r="E1651" s="284" t="s">
        <v>6106</v>
      </c>
      <c r="F1651" s="483">
        <f>IF(E1651="","",IF(COUNTIF('B.LT.QR.5.3 LTQR(Corp Agencies)'!$B$13:$B$1000,DropDown!$E1651)&gt;=1,"",ROW()-3))</f>
        <v>1648</v>
      </c>
      <c r="G1651" s="143" t="str">
        <f t="shared" si="76"/>
        <v>TRUSTFUL MOTORS CO</v>
      </c>
      <c r="I1651" s="284"/>
      <c r="J1651" s="483" t="str">
        <f>IF(I1651="","",IF(COUNTIF('B.LT.QR.5.4 LTQR(Brokers)'!$B$13:$B$1000,DropDown!$I1651)&gt;=1,"",ROW()-3))</f>
        <v/>
      </c>
      <c r="K1651" s="143" t="str">
        <f t="shared" si="77"/>
        <v>N/A</v>
      </c>
    </row>
    <row r="1652" spans="1:11" ht="15" customHeight="1">
      <c r="A1652" s="284"/>
      <c r="B1652" s="483" t="str">
        <f>IF(A1652="","",IF(COUNTIF('B.LT.QR.5.2 LTQR(Bancassurance)'!$B$13:$B$1000,DropDown!$A1652)&gt;=1,"",ROW()-3))</f>
        <v/>
      </c>
      <c r="C1652" s="143" t="str">
        <f t="shared" si="75"/>
        <v>N/A</v>
      </c>
      <c r="E1652" s="284" t="s">
        <v>3360</v>
      </c>
      <c r="F1652" s="483">
        <f>IF(E1652="","",IF(COUNTIF('B.LT.QR.5.3 LTQR(Corp Agencies)'!$B$13:$B$1000,DropDown!$E1652)&gt;=1,"",ROW()-3))</f>
        <v>1649</v>
      </c>
      <c r="G1652" s="143" t="str">
        <f t="shared" si="76"/>
        <v>TRUSTRIDER INSURANCE AGENCY CO</v>
      </c>
      <c r="I1652" s="284"/>
      <c r="J1652" s="483" t="str">
        <f>IF(I1652="","",IF(COUNTIF('B.LT.QR.5.4 LTQR(Brokers)'!$B$13:$B$1000,DropDown!$I1652)&gt;=1,"",ROW()-3))</f>
        <v/>
      </c>
      <c r="K1652" s="143" t="str">
        <f t="shared" si="77"/>
        <v>N/A</v>
      </c>
    </row>
    <row r="1653" spans="1:11" ht="15" customHeight="1">
      <c r="A1653" s="284"/>
      <c r="B1653" s="483" t="str">
        <f>IF(A1653="","",IF(COUNTIF('B.LT.QR.5.2 LTQR(Bancassurance)'!$B$13:$B$1000,DropDown!$A1653)&gt;=1,"",ROW()-3))</f>
        <v/>
      </c>
      <c r="C1653" s="143" t="str">
        <f t="shared" si="75"/>
        <v>N/A</v>
      </c>
      <c r="E1653" s="284" t="s">
        <v>3769</v>
      </c>
      <c r="F1653" s="483">
        <f>IF(E1653="","",IF(COUNTIF('B.LT.QR.5.3 LTQR(Corp Agencies)'!$B$13:$B$1000,DropDown!$E1653)&gt;=1,"",ROW()-3))</f>
        <v>1650</v>
      </c>
      <c r="G1653" s="143" t="str">
        <f t="shared" si="76"/>
        <v>TRUSTY INSURANCE AGENCY</v>
      </c>
      <c r="I1653" s="284"/>
      <c r="J1653" s="483" t="str">
        <f>IF(I1653="","",IF(COUNTIF('B.LT.QR.5.4 LTQR(Brokers)'!$B$13:$B$1000,DropDown!$I1653)&gt;=1,"",ROW()-3))</f>
        <v/>
      </c>
      <c r="K1653" s="143" t="str">
        <f t="shared" si="77"/>
        <v>N/A</v>
      </c>
    </row>
    <row r="1654" spans="1:11" ht="15" customHeight="1">
      <c r="A1654" s="284"/>
      <c r="B1654" s="483" t="str">
        <f>IF(A1654="","",IF(COUNTIF('B.LT.QR.5.2 LTQR(Bancassurance)'!$B$13:$B$1000,DropDown!$A1654)&gt;=1,"",ROW()-3))</f>
        <v/>
      </c>
      <c r="C1654" s="143" t="str">
        <f t="shared" si="75"/>
        <v>N/A</v>
      </c>
      <c r="E1654" s="284" t="s">
        <v>5497</v>
      </c>
      <c r="F1654" s="483">
        <f>IF(E1654="","",IF(COUNTIF('B.LT.QR.5.3 LTQR(Corp Agencies)'!$B$13:$B$1000,DropDown!$E1654)&gt;=1,"",ROW()-3))</f>
        <v>1651</v>
      </c>
      <c r="G1654" s="143" t="str">
        <f t="shared" si="76"/>
        <v>TRUSTY TRADING &amp; INSURANCE AGENCY</v>
      </c>
      <c r="I1654" s="284"/>
      <c r="J1654" s="483" t="str">
        <f>IF(I1654="","",IF(COUNTIF('B.LT.QR.5.4 LTQR(Brokers)'!$B$13:$B$1000,DropDown!$I1654)&gt;=1,"",ROW()-3))</f>
        <v/>
      </c>
      <c r="K1654" s="143" t="str">
        <f t="shared" si="77"/>
        <v>N/A</v>
      </c>
    </row>
    <row r="1655" spans="1:11" ht="15" customHeight="1">
      <c r="A1655" s="284"/>
      <c r="B1655" s="483" t="str">
        <f>IF(A1655="","",IF(COUNTIF('B.LT.QR.5.2 LTQR(Bancassurance)'!$B$13:$B$1000,DropDown!$A1655)&gt;=1,"",ROW()-3))</f>
        <v/>
      </c>
      <c r="C1655" s="143" t="str">
        <f t="shared" si="75"/>
        <v>N/A</v>
      </c>
      <c r="E1655" s="284" t="s">
        <v>5133</v>
      </c>
      <c r="F1655" s="483">
        <f>IF(E1655="","",IF(COUNTIF('B.LT.QR.5.3 LTQR(Corp Agencies)'!$B$13:$B$1000,DropDown!$E1655)&gt;=1,"",ROW()-3))</f>
        <v>1652</v>
      </c>
      <c r="G1655" s="143" t="str">
        <f t="shared" si="76"/>
        <v>TSANG'S UNDERWRITERS</v>
      </c>
      <c r="I1655" s="284"/>
      <c r="J1655" s="483" t="str">
        <f>IF(I1655="","",IF(COUNTIF('B.LT.QR.5.4 LTQR(Brokers)'!$B$13:$B$1000,DropDown!$I1655)&gt;=1,"",ROW()-3))</f>
        <v/>
      </c>
      <c r="K1655" s="143" t="str">
        <f t="shared" si="77"/>
        <v>N/A</v>
      </c>
    </row>
    <row r="1656" spans="1:11" ht="15" customHeight="1">
      <c r="A1656" s="284"/>
      <c r="B1656" s="483" t="str">
        <f>IF(A1656="","",IF(COUNTIF('B.LT.QR.5.2 LTQR(Bancassurance)'!$B$13:$B$1000,DropDown!$A1656)&gt;=1,"",ROW()-3))</f>
        <v/>
      </c>
      <c r="C1656" s="143" t="str">
        <f t="shared" si="75"/>
        <v>N/A</v>
      </c>
      <c r="E1656" s="284" t="s">
        <v>6084</v>
      </c>
      <c r="F1656" s="483">
        <f>IF(E1656="","",IF(COUNTIF('B.LT.QR.5.3 LTQR(Corp Agencies)'!$B$13:$B$1000,DropDown!$E1656)&gt;=1,"",ROW()-3))</f>
        <v>1653</v>
      </c>
      <c r="G1656" s="143" t="str">
        <f t="shared" si="76"/>
        <v>TSINGTAO ENTERPRISE LIMITED</v>
      </c>
      <c r="I1656" s="284"/>
      <c r="J1656" s="483" t="str">
        <f>IF(I1656="","",IF(COUNTIF('B.LT.QR.5.4 LTQR(Brokers)'!$B$13:$B$1000,DropDown!$I1656)&gt;=1,"",ROW()-3))</f>
        <v/>
      </c>
      <c r="K1656" s="143" t="str">
        <f t="shared" si="77"/>
        <v>N/A</v>
      </c>
    </row>
    <row r="1657" spans="1:11" ht="15" customHeight="1">
      <c r="A1657" s="284"/>
      <c r="B1657" s="483" t="str">
        <f>IF(A1657="","",IF(COUNTIF('B.LT.QR.5.2 LTQR(Bancassurance)'!$B$13:$B$1000,DropDown!$A1657)&gt;=1,"",ROW()-3))</f>
        <v/>
      </c>
      <c r="C1657" s="143" t="str">
        <f t="shared" si="75"/>
        <v>N/A</v>
      </c>
      <c r="E1657" s="284" t="s">
        <v>5201</v>
      </c>
      <c r="F1657" s="483">
        <f>IF(E1657="","",IF(COUNTIF('B.LT.QR.5.3 LTQR(Corp Agencies)'!$B$13:$B$1000,DropDown!$E1657)&gt;=1,"",ROW()-3))</f>
        <v>1654</v>
      </c>
      <c r="G1657" s="143" t="str">
        <f t="shared" si="76"/>
        <v>TSUEN WAN MOTORS CO LTD</v>
      </c>
      <c r="I1657" s="284"/>
      <c r="J1657" s="483" t="str">
        <f>IF(I1657="","",IF(COUNTIF('B.LT.QR.5.4 LTQR(Brokers)'!$B$13:$B$1000,DropDown!$I1657)&gt;=1,"",ROW()-3))</f>
        <v/>
      </c>
      <c r="K1657" s="143" t="str">
        <f t="shared" si="77"/>
        <v>N/A</v>
      </c>
    </row>
    <row r="1658" spans="1:11" ht="15" customHeight="1">
      <c r="A1658" s="284"/>
      <c r="B1658" s="483" t="str">
        <f>IF(A1658="","",IF(COUNTIF('B.LT.QR.5.2 LTQR(Bancassurance)'!$B$13:$B$1000,DropDown!$A1658)&gt;=1,"",ROW()-3))</f>
        <v/>
      </c>
      <c r="C1658" s="143" t="str">
        <f t="shared" si="75"/>
        <v>N/A</v>
      </c>
      <c r="E1658" s="284" t="s">
        <v>5948</v>
      </c>
      <c r="F1658" s="483">
        <f>IF(E1658="","",IF(COUNTIF('B.LT.QR.5.3 LTQR(Corp Agencies)'!$B$13:$B$1000,DropDown!$E1658)&gt;=1,"",ROW()-3))</f>
        <v>1655</v>
      </c>
      <c r="G1658" s="143" t="str">
        <f t="shared" si="76"/>
        <v>TSUN FAI IMPEX CO LTD</v>
      </c>
      <c r="I1658" s="284"/>
      <c r="J1658" s="483" t="str">
        <f>IF(I1658="","",IF(COUNTIF('B.LT.QR.5.4 LTQR(Brokers)'!$B$13:$B$1000,DropDown!$I1658)&gt;=1,"",ROW()-3))</f>
        <v/>
      </c>
      <c r="K1658" s="143" t="str">
        <f t="shared" si="77"/>
        <v>N/A</v>
      </c>
    </row>
    <row r="1659" spans="1:11" ht="15" customHeight="1">
      <c r="A1659" s="284"/>
      <c r="B1659" s="483" t="str">
        <f>IF(A1659="","",IF(COUNTIF('B.LT.QR.5.2 LTQR(Bancassurance)'!$B$13:$B$1000,DropDown!$A1659)&gt;=1,"",ROW()-3))</f>
        <v/>
      </c>
      <c r="C1659" s="143" t="str">
        <f t="shared" si="75"/>
        <v>N/A</v>
      </c>
      <c r="E1659" s="284" t="s">
        <v>5423</v>
      </c>
      <c r="F1659" s="483">
        <f>IF(E1659="","",IF(COUNTIF('B.LT.QR.5.3 LTQR(Corp Agencies)'!$B$13:$B$1000,DropDown!$E1659)&gt;=1,"",ROW()-3))</f>
        <v>1656</v>
      </c>
      <c r="G1659" s="143" t="str">
        <f t="shared" si="76"/>
        <v>TUI INSURANCE CONSULTANTS LIMITED</v>
      </c>
      <c r="I1659" s="284"/>
      <c r="J1659" s="483" t="str">
        <f>IF(I1659="","",IF(COUNTIF('B.LT.QR.5.4 LTQR(Brokers)'!$B$13:$B$1000,DropDown!$I1659)&gt;=1,"",ROW()-3))</f>
        <v/>
      </c>
      <c r="K1659" s="143" t="str">
        <f t="shared" si="77"/>
        <v>N/A</v>
      </c>
    </row>
    <row r="1660" spans="1:11" ht="15" customHeight="1">
      <c r="A1660" s="284"/>
      <c r="B1660" s="483" t="str">
        <f>IF(A1660="","",IF(COUNTIF('B.LT.QR.5.2 LTQR(Bancassurance)'!$B$13:$B$1000,DropDown!$A1660)&gt;=1,"",ROW()-3))</f>
        <v/>
      </c>
      <c r="C1660" s="143" t="str">
        <f t="shared" si="75"/>
        <v>N/A</v>
      </c>
      <c r="E1660" s="284" t="s">
        <v>3717</v>
      </c>
      <c r="F1660" s="483">
        <f>IF(E1660="","",IF(COUNTIF('B.LT.QR.5.3 LTQR(Corp Agencies)'!$B$13:$B$1000,DropDown!$E1660)&gt;=1,"",ROW()-3))</f>
        <v>1657</v>
      </c>
      <c r="G1660" s="143" t="str">
        <f t="shared" si="76"/>
        <v>TUNG HENG CARS COMPANY LTD</v>
      </c>
      <c r="I1660" s="284"/>
      <c r="J1660" s="483" t="str">
        <f>IF(I1660="","",IF(COUNTIF('B.LT.QR.5.4 LTQR(Brokers)'!$B$13:$B$1000,DropDown!$I1660)&gt;=1,"",ROW()-3))</f>
        <v/>
      </c>
      <c r="K1660" s="143" t="str">
        <f t="shared" si="77"/>
        <v>N/A</v>
      </c>
    </row>
    <row r="1661" spans="1:11" ht="15" customHeight="1">
      <c r="A1661" s="284"/>
      <c r="B1661" s="483" t="str">
        <f>IF(A1661="","",IF(COUNTIF('B.LT.QR.5.2 LTQR(Bancassurance)'!$B$13:$B$1000,DropDown!$A1661)&gt;=1,"",ROW()-3))</f>
        <v/>
      </c>
      <c r="C1661" s="143" t="str">
        <f t="shared" si="75"/>
        <v>N/A</v>
      </c>
      <c r="E1661" s="284" t="s">
        <v>4009</v>
      </c>
      <c r="F1661" s="483">
        <f>IF(E1661="","",IF(COUNTIF('B.LT.QR.5.3 LTQR(Corp Agencies)'!$B$13:$B$1000,DropDown!$E1661)&gt;=1,"",ROW()-3))</f>
        <v>1658</v>
      </c>
      <c r="G1661" s="143" t="str">
        <f t="shared" si="76"/>
        <v>TUNG HENG VEHICLES LIMITED</v>
      </c>
      <c r="I1661" s="284"/>
      <c r="J1661" s="483" t="str">
        <f>IF(I1661="","",IF(COUNTIF('B.LT.QR.5.4 LTQR(Brokers)'!$B$13:$B$1000,DropDown!$I1661)&gt;=1,"",ROW()-3))</f>
        <v/>
      </c>
      <c r="K1661" s="143" t="str">
        <f t="shared" si="77"/>
        <v>N/A</v>
      </c>
    </row>
    <row r="1662" spans="1:11" ht="15" customHeight="1">
      <c r="A1662" s="284"/>
      <c r="B1662" s="483" t="str">
        <f>IF(A1662="","",IF(COUNTIF('B.LT.QR.5.2 LTQR(Bancassurance)'!$B$13:$B$1000,DropDown!$A1662)&gt;=1,"",ROW()-3))</f>
        <v/>
      </c>
      <c r="C1662" s="143" t="str">
        <f t="shared" si="75"/>
        <v>N/A</v>
      </c>
      <c r="E1662" s="284" t="s">
        <v>5209</v>
      </c>
      <c r="F1662" s="483">
        <f>IF(E1662="","",IF(COUNTIF('B.LT.QR.5.3 LTQR(Corp Agencies)'!$B$13:$B$1000,DropDown!$E1662)&gt;=1,"",ROW()-3))</f>
        <v>1659</v>
      </c>
      <c r="G1662" s="143" t="str">
        <f t="shared" si="76"/>
        <v>TUNG NAM MOTORS LIMITED</v>
      </c>
      <c r="I1662" s="284"/>
      <c r="J1662" s="483" t="str">
        <f>IF(I1662="","",IF(COUNTIF('B.LT.QR.5.4 LTQR(Brokers)'!$B$13:$B$1000,DropDown!$I1662)&gt;=1,"",ROW()-3))</f>
        <v/>
      </c>
      <c r="K1662" s="143" t="str">
        <f t="shared" si="77"/>
        <v>N/A</v>
      </c>
    </row>
    <row r="1663" spans="1:11" ht="15" customHeight="1">
      <c r="A1663" s="284"/>
      <c r="B1663" s="483" t="str">
        <f>IF(A1663="","",IF(COUNTIF('B.LT.QR.5.2 LTQR(Bancassurance)'!$B$13:$B$1000,DropDown!$A1663)&gt;=1,"",ROW()-3))</f>
        <v/>
      </c>
      <c r="C1663" s="143" t="str">
        <f t="shared" si="75"/>
        <v>N/A</v>
      </c>
      <c r="E1663" s="284" t="s">
        <v>3441</v>
      </c>
      <c r="F1663" s="483">
        <f>IF(E1663="","",IF(COUNTIF('B.LT.QR.5.3 LTQR(Corp Agencies)'!$B$13:$B$1000,DropDown!$E1663)&gt;=1,"",ROW()-3))</f>
        <v>1660</v>
      </c>
      <c r="G1663" s="143" t="str">
        <f t="shared" si="76"/>
        <v>TUNG WAI MOTORS LIMITED</v>
      </c>
      <c r="I1663" s="284"/>
      <c r="J1663" s="483" t="str">
        <f>IF(I1663="","",IF(COUNTIF('B.LT.QR.5.4 LTQR(Brokers)'!$B$13:$B$1000,DropDown!$I1663)&gt;=1,"",ROW()-3))</f>
        <v/>
      </c>
      <c r="K1663" s="143" t="str">
        <f t="shared" si="77"/>
        <v>N/A</v>
      </c>
    </row>
    <row r="1664" spans="1:11" ht="15" customHeight="1">
      <c r="A1664" s="284"/>
      <c r="B1664" s="483" t="str">
        <f>IF(A1664="","",IF(COUNTIF('B.LT.QR.5.2 LTQR(Bancassurance)'!$B$13:$B$1000,DropDown!$A1664)&gt;=1,"",ROW()-3))</f>
        <v/>
      </c>
      <c r="C1664" s="143" t="str">
        <f t="shared" si="75"/>
        <v>N/A</v>
      </c>
      <c r="E1664" s="284" t="s">
        <v>5321</v>
      </c>
      <c r="F1664" s="483">
        <f>IF(E1664="","",IF(COUNTIF('B.LT.QR.5.3 LTQR(Corp Agencies)'!$B$13:$B$1000,DropDown!$E1664)&gt;=1,"",ROW()-3))</f>
        <v>1661</v>
      </c>
      <c r="G1664" s="143" t="str">
        <f t="shared" si="76"/>
        <v>TUNG WUN AIR CONDITIONER MOTORS CO</v>
      </c>
      <c r="I1664" s="284"/>
      <c r="J1664" s="483" t="str">
        <f>IF(I1664="","",IF(COUNTIF('B.LT.QR.5.4 LTQR(Brokers)'!$B$13:$B$1000,DropDown!$I1664)&gt;=1,"",ROW()-3))</f>
        <v/>
      </c>
      <c r="K1664" s="143" t="str">
        <f t="shared" si="77"/>
        <v>N/A</v>
      </c>
    </row>
    <row r="1665" spans="1:11" ht="15" customHeight="1">
      <c r="A1665" s="284"/>
      <c r="B1665" s="483" t="str">
        <f>IF(A1665="","",IF(COUNTIF('B.LT.QR.5.2 LTQR(Bancassurance)'!$B$13:$B$1000,DropDown!$A1665)&gt;=1,"",ROW()-3))</f>
        <v/>
      </c>
      <c r="C1665" s="143" t="str">
        <f t="shared" si="75"/>
        <v>N/A</v>
      </c>
      <c r="E1665" s="284" t="s">
        <v>5677</v>
      </c>
      <c r="F1665" s="483">
        <f>IF(E1665="","",IF(COUNTIF('B.LT.QR.5.3 LTQR(Corp Agencies)'!$B$13:$B$1000,DropDown!$E1665)&gt;=1,"",ROW()-3))</f>
        <v>1662</v>
      </c>
      <c r="G1665" s="143" t="str">
        <f t="shared" si="76"/>
        <v>TY WONG COMPANY</v>
      </c>
      <c r="I1665" s="284"/>
      <c r="J1665" s="483" t="str">
        <f>IF(I1665="","",IF(COUNTIF('B.LT.QR.5.4 LTQR(Brokers)'!$B$13:$B$1000,DropDown!$I1665)&gt;=1,"",ROW()-3))</f>
        <v/>
      </c>
      <c r="K1665" s="143" t="str">
        <f t="shared" si="77"/>
        <v>N/A</v>
      </c>
    </row>
    <row r="1666" spans="1:11" ht="15" customHeight="1">
      <c r="A1666" s="284"/>
      <c r="B1666" s="483" t="str">
        <f>IF(A1666="","",IF(COUNTIF('B.LT.QR.5.2 LTQR(Bancassurance)'!$B$13:$B$1000,DropDown!$A1666)&gt;=1,"",ROW()-3))</f>
        <v/>
      </c>
      <c r="C1666" s="143" t="str">
        <f t="shared" si="75"/>
        <v>N/A</v>
      </c>
      <c r="E1666" s="284" t="s">
        <v>5123</v>
      </c>
      <c r="F1666" s="483">
        <f>IF(E1666="","",IF(COUNTIF('B.LT.QR.5.3 LTQR(Corp Agencies)'!$B$13:$B$1000,DropDown!$E1666)&gt;=1,"",ROW()-3))</f>
        <v>1663</v>
      </c>
      <c r="G1666" s="143" t="str">
        <f t="shared" si="76"/>
        <v>U Best Partners Financial Consultants Limited</v>
      </c>
      <c r="I1666" s="284"/>
      <c r="J1666" s="483" t="str">
        <f>IF(I1666="","",IF(COUNTIF('B.LT.QR.5.4 LTQR(Brokers)'!$B$13:$B$1000,DropDown!$I1666)&gt;=1,"",ROW()-3))</f>
        <v/>
      </c>
      <c r="K1666" s="143" t="str">
        <f t="shared" si="77"/>
        <v>N/A</v>
      </c>
    </row>
    <row r="1667" spans="1:11" ht="15" customHeight="1">
      <c r="A1667" s="284"/>
      <c r="B1667" s="483" t="str">
        <f>IF(A1667="","",IF(COUNTIF('B.LT.QR.5.2 LTQR(Bancassurance)'!$B$13:$B$1000,DropDown!$A1667)&gt;=1,"",ROW()-3))</f>
        <v/>
      </c>
      <c r="C1667" s="143" t="str">
        <f t="shared" si="75"/>
        <v>N/A</v>
      </c>
      <c r="E1667" s="284" t="s">
        <v>3721</v>
      </c>
      <c r="F1667" s="483">
        <f>IF(E1667="","",IF(COUNTIF('B.LT.QR.5.3 LTQR(Corp Agencies)'!$B$13:$B$1000,DropDown!$E1667)&gt;=1,"",ROW()-3))</f>
        <v>1664</v>
      </c>
      <c r="G1667" s="143" t="str">
        <f t="shared" si="76"/>
        <v>UCRUISING LIMITED</v>
      </c>
      <c r="I1667" s="284"/>
      <c r="J1667" s="483" t="str">
        <f>IF(I1667="","",IF(COUNTIF('B.LT.QR.5.4 LTQR(Brokers)'!$B$13:$B$1000,DropDown!$I1667)&gt;=1,"",ROW()-3))</f>
        <v/>
      </c>
      <c r="K1667" s="143" t="str">
        <f t="shared" si="77"/>
        <v>N/A</v>
      </c>
    </row>
    <row r="1668" spans="1:11" ht="15" customHeight="1">
      <c r="A1668" s="284"/>
      <c r="B1668" s="483" t="str">
        <f>IF(A1668="","",IF(COUNTIF('B.LT.QR.5.2 LTQR(Bancassurance)'!$B$13:$B$1000,DropDown!$A1668)&gt;=1,"",ROW()-3))</f>
        <v/>
      </c>
      <c r="C1668" s="143" t="str">
        <f t="shared" si="75"/>
        <v>N/A</v>
      </c>
      <c r="E1668" s="284" t="s">
        <v>3290</v>
      </c>
      <c r="F1668" s="483">
        <f>IF(E1668="","",IF(COUNTIF('B.LT.QR.5.3 LTQR(Corp Agencies)'!$B$13:$B$1000,DropDown!$E1668)&gt;=1,"",ROW()-3))</f>
        <v>1665</v>
      </c>
      <c r="G1668" s="143" t="str">
        <f t="shared" si="76"/>
        <v>UNION CAPITAL INSURANCE CONSULTANTS</v>
      </c>
      <c r="I1668" s="284"/>
      <c r="J1668" s="483" t="str">
        <f>IF(I1668="","",IF(COUNTIF('B.LT.QR.5.4 LTQR(Brokers)'!$B$13:$B$1000,DropDown!$I1668)&gt;=1,"",ROW()-3))</f>
        <v/>
      </c>
      <c r="K1668" s="143" t="str">
        <f t="shared" si="77"/>
        <v>N/A</v>
      </c>
    </row>
    <row r="1669" spans="1:11" ht="15" customHeight="1">
      <c r="A1669" s="284"/>
      <c r="B1669" s="483" t="str">
        <f>IF(A1669="","",IF(COUNTIF('B.LT.QR.5.2 LTQR(Bancassurance)'!$B$13:$B$1000,DropDown!$A1669)&gt;=1,"",ROW()-3))</f>
        <v/>
      </c>
      <c r="C1669" s="143" t="str">
        <f t="shared" ref="C1669:C1732" si="78">IF(ROW(A1669)-ROW(A$4)+1&gt;COUNT(B$4:B$2002),"N/A",INDEX($A$4:$A$2002,SMALL($B$4:$B$2002,1+ROW(A1669)-ROW(A$4))))</f>
        <v>N/A</v>
      </c>
      <c r="E1669" s="284" t="s">
        <v>5373</v>
      </c>
      <c r="F1669" s="483">
        <f>IF(E1669="","",IF(COUNTIF('B.LT.QR.5.3 LTQR(Corp Agencies)'!$B$13:$B$1000,DropDown!$E1669)&gt;=1,"",ROW()-3))</f>
        <v>1666</v>
      </c>
      <c r="G1669" s="143" t="str">
        <f t="shared" ref="G1669:G1732" si="79">IF(ROW(E1669)-ROW(E$4)+1&gt;COUNT(F$4:F$2002),"N/A",INDEX($E$4:$E$2002,SMALL($F$4:$F$2002,1+ROW(E1669)-ROW(E$4))))</f>
        <v>UNION CARE CO</v>
      </c>
      <c r="I1669" s="284"/>
      <c r="J1669" s="483" t="str">
        <f>IF(I1669="","",IF(COUNTIF('B.LT.QR.5.4 LTQR(Brokers)'!$B$13:$B$1000,DropDown!$I1669)&gt;=1,"",ROW()-3))</f>
        <v/>
      </c>
      <c r="K1669" s="143" t="str">
        <f t="shared" ref="K1669:K1732" si="80">IF(ROW(I1669)-ROW(I$4)+1&gt;COUNT(J$4:J$2002),"N/A",INDEX($I$4:$I$2002,SMALL($J$4:$J$2002,1+ROW(I1669)-ROW(I$4))))</f>
        <v>N/A</v>
      </c>
    </row>
    <row r="1670" spans="1:11" ht="15" customHeight="1">
      <c r="A1670" s="284"/>
      <c r="B1670" s="483" t="str">
        <f>IF(A1670="","",IF(COUNTIF('B.LT.QR.5.2 LTQR(Bancassurance)'!$B$13:$B$1000,DropDown!$A1670)&gt;=1,"",ROW()-3))</f>
        <v/>
      </c>
      <c r="C1670" s="143" t="str">
        <f t="shared" si="78"/>
        <v>N/A</v>
      </c>
      <c r="E1670" s="284" t="s">
        <v>6409</v>
      </c>
      <c r="F1670" s="483">
        <f>IF(E1670="","",IF(COUNTIF('B.LT.QR.5.3 LTQR(Corp Agencies)'!$B$13:$B$1000,DropDown!$E1670)&gt;=1,"",ROW()-3))</f>
        <v>1667</v>
      </c>
      <c r="G1670" s="143" t="str">
        <f t="shared" si="79"/>
        <v>UNION FAITH INSURANCE ADVISOR LIMITED</v>
      </c>
      <c r="I1670" s="284"/>
      <c r="J1670" s="483" t="str">
        <f>IF(I1670="","",IF(COUNTIF('B.LT.QR.5.4 LTQR(Brokers)'!$B$13:$B$1000,DropDown!$I1670)&gt;=1,"",ROW()-3))</f>
        <v/>
      </c>
      <c r="K1670" s="143" t="str">
        <f t="shared" si="80"/>
        <v>N/A</v>
      </c>
    </row>
    <row r="1671" spans="1:11" ht="15" customHeight="1">
      <c r="A1671" s="284"/>
      <c r="B1671" s="483" t="str">
        <f>IF(A1671="","",IF(COUNTIF('B.LT.QR.5.2 LTQR(Bancassurance)'!$B$13:$B$1000,DropDown!$A1671)&gt;=1,"",ROW()-3))</f>
        <v/>
      </c>
      <c r="C1671" s="143" t="str">
        <f t="shared" si="78"/>
        <v>N/A</v>
      </c>
      <c r="E1671" s="284" t="s">
        <v>6170</v>
      </c>
      <c r="F1671" s="483">
        <f>IF(E1671="","",IF(COUNTIF('B.LT.QR.5.3 LTQR(Corp Agencies)'!$B$13:$B$1000,DropDown!$E1671)&gt;=1,"",ROW()-3))</f>
        <v>1668</v>
      </c>
      <c r="G1671" s="143" t="str">
        <f t="shared" si="79"/>
        <v>UNION FAITH INSURANCE AGENCY LTD</v>
      </c>
      <c r="I1671" s="284"/>
      <c r="J1671" s="483" t="str">
        <f>IF(I1671="","",IF(COUNTIF('B.LT.QR.5.4 LTQR(Brokers)'!$B$13:$B$1000,DropDown!$I1671)&gt;=1,"",ROW()-3))</f>
        <v/>
      </c>
      <c r="K1671" s="143" t="str">
        <f t="shared" si="80"/>
        <v>N/A</v>
      </c>
    </row>
    <row r="1672" spans="1:11" ht="15" customHeight="1">
      <c r="A1672" s="284"/>
      <c r="B1672" s="483" t="str">
        <f>IF(A1672="","",IF(COUNTIF('B.LT.QR.5.2 LTQR(Bancassurance)'!$B$13:$B$1000,DropDown!$A1672)&gt;=1,"",ROW()-3))</f>
        <v/>
      </c>
      <c r="C1672" s="143" t="str">
        <f t="shared" si="78"/>
        <v>N/A</v>
      </c>
      <c r="E1672" s="284" t="s">
        <v>4227</v>
      </c>
      <c r="F1672" s="483">
        <f>IF(E1672="","",IF(COUNTIF('B.LT.QR.5.3 LTQR(Corp Agencies)'!$B$13:$B$1000,DropDown!$E1672)&gt;=1,"",ROW()-3))</f>
        <v>1669</v>
      </c>
      <c r="G1672" s="143" t="str">
        <f t="shared" si="79"/>
        <v>UNION FAITH INSURANCE CARE LTD</v>
      </c>
      <c r="I1672" s="284"/>
      <c r="J1672" s="483" t="str">
        <f>IF(I1672="","",IF(COUNTIF('B.LT.QR.5.4 LTQR(Brokers)'!$B$13:$B$1000,DropDown!$I1672)&gt;=1,"",ROW()-3))</f>
        <v/>
      </c>
      <c r="K1672" s="143" t="str">
        <f t="shared" si="80"/>
        <v>N/A</v>
      </c>
    </row>
    <row r="1673" spans="1:11" ht="15" customHeight="1">
      <c r="A1673" s="284"/>
      <c r="B1673" s="483" t="str">
        <f>IF(A1673="","",IF(COUNTIF('B.LT.QR.5.2 LTQR(Bancassurance)'!$B$13:$B$1000,DropDown!$A1673)&gt;=1,"",ROW()-3))</f>
        <v/>
      </c>
      <c r="C1673" s="143" t="str">
        <f t="shared" si="78"/>
        <v>N/A</v>
      </c>
      <c r="E1673" s="284" t="s">
        <v>3127</v>
      </c>
      <c r="F1673" s="483">
        <f>IF(E1673="","",IF(COUNTIF('B.LT.QR.5.3 LTQR(Corp Agencies)'!$B$13:$B$1000,DropDown!$E1673)&gt;=1,"",ROW()-3))</f>
        <v>1670</v>
      </c>
      <c r="G1673" s="143" t="str">
        <f t="shared" si="79"/>
        <v>UNION INVESTMENT HOLDINGS LTD</v>
      </c>
      <c r="I1673" s="284"/>
      <c r="J1673" s="483" t="str">
        <f>IF(I1673="","",IF(COUNTIF('B.LT.QR.5.4 LTQR(Brokers)'!$B$13:$B$1000,DropDown!$I1673)&gt;=1,"",ROW()-3))</f>
        <v/>
      </c>
      <c r="K1673" s="143" t="str">
        <f t="shared" si="80"/>
        <v>N/A</v>
      </c>
    </row>
    <row r="1674" spans="1:11" ht="15" customHeight="1">
      <c r="A1674" s="284"/>
      <c r="B1674" s="483" t="str">
        <f>IF(A1674="","",IF(COUNTIF('B.LT.QR.5.2 LTQR(Bancassurance)'!$B$13:$B$1000,DropDown!$A1674)&gt;=1,"",ROW()-3))</f>
        <v/>
      </c>
      <c r="C1674" s="143" t="str">
        <f t="shared" si="78"/>
        <v>N/A</v>
      </c>
      <c r="E1674" s="284" t="s">
        <v>3637</v>
      </c>
      <c r="F1674" s="483">
        <f>IF(E1674="","",IF(COUNTIF('B.LT.QR.5.3 LTQR(Corp Agencies)'!$B$13:$B$1000,DropDown!$E1674)&gt;=1,"",ROW()-3))</f>
        <v>1671</v>
      </c>
      <c r="G1674" s="143" t="str">
        <f t="shared" si="79"/>
        <v>UNION PACIFIC GROUP HOLDINGS LTD</v>
      </c>
      <c r="I1674" s="284"/>
      <c r="J1674" s="483" t="str">
        <f>IF(I1674="","",IF(COUNTIF('B.LT.QR.5.4 LTQR(Brokers)'!$B$13:$B$1000,DropDown!$I1674)&gt;=1,"",ROW()-3))</f>
        <v/>
      </c>
      <c r="K1674" s="143" t="str">
        <f t="shared" si="80"/>
        <v>N/A</v>
      </c>
    </row>
    <row r="1675" spans="1:11" ht="15" customHeight="1">
      <c r="A1675" s="284"/>
      <c r="B1675" s="483" t="str">
        <f>IF(A1675="","",IF(COUNTIF('B.LT.QR.5.2 LTQR(Bancassurance)'!$B$13:$B$1000,DropDown!$A1675)&gt;=1,"",ROW()-3))</f>
        <v/>
      </c>
      <c r="C1675" s="143" t="str">
        <f t="shared" si="78"/>
        <v>N/A</v>
      </c>
      <c r="E1675" s="284" t="s">
        <v>6367</v>
      </c>
      <c r="F1675" s="483">
        <f>IF(E1675="","",IF(COUNTIF('B.LT.QR.5.3 LTQR(Corp Agencies)'!$B$13:$B$1000,DropDown!$E1675)&gt;=1,"",ROW()-3))</f>
        <v>1672</v>
      </c>
      <c r="G1675" s="143" t="str">
        <f t="shared" si="79"/>
        <v>UNION PACIFIC INSURANCE AGENCY LIMITED</v>
      </c>
      <c r="I1675" s="284"/>
      <c r="J1675" s="483" t="str">
        <f>IF(I1675="","",IF(COUNTIF('B.LT.QR.5.4 LTQR(Brokers)'!$B$13:$B$1000,DropDown!$I1675)&gt;=1,"",ROW()-3))</f>
        <v/>
      </c>
      <c r="K1675" s="143" t="str">
        <f t="shared" si="80"/>
        <v>N/A</v>
      </c>
    </row>
    <row r="1676" spans="1:11" ht="15" customHeight="1">
      <c r="A1676" s="284"/>
      <c r="B1676" s="483" t="str">
        <f>IF(A1676="","",IF(COUNTIF('B.LT.QR.5.2 LTQR(Bancassurance)'!$B$13:$B$1000,DropDown!$A1676)&gt;=1,"",ROW()-3))</f>
        <v/>
      </c>
      <c r="C1676" s="143" t="str">
        <f t="shared" si="78"/>
        <v>N/A</v>
      </c>
      <c r="E1676" s="284" t="s">
        <v>3298</v>
      </c>
      <c r="F1676" s="483">
        <f>IF(E1676="","",IF(COUNTIF('B.LT.QR.5.3 LTQR(Corp Agencies)'!$B$13:$B$1000,DropDown!$E1676)&gt;=1,"",ROW()-3))</f>
        <v>1673</v>
      </c>
      <c r="G1676" s="143" t="str">
        <f t="shared" si="79"/>
        <v>UNION PACIFIC INSURANCE MANAGEMENT LIMITED</v>
      </c>
      <c r="I1676" s="284"/>
      <c r="J1676" s="483" t="str">
        <f>IF(I1676="","",IF(COUNTIF('B.LT.QR.5.4 LTQR(Brokers)'!$B$13:$B$1000,DropDown!$I1676)&gt;=1,"",ROW()-3))</f>
        <v/>
      </c>
      <c r="K1676" s="143" t="str">
        <f t="shared" si="80"/>
        <v>N/A</v>
      </c>
    </row>
    <row r="1677" spans="1:11" ht="15" customHeight="1">
      <c r="A1677" s="284"/>
      <c r="B1677" s="483" t="str">
        <f>IF(A1677="","",IF(COUNTIF('B.LT.QR.5.2 LTQR(Bancassurance)'!$B$13:$B$1000,DropDown!$A1677)&gt;=1,"",ROW()-3))</f>
        <v/>
      </c>
      <c r="C1677" s="143" t="str">
        <f t="shared" si="78"/>
        <v>N/A</v>
      </c>
      <c r="E1677" s="284" t="s">
        <v>5587</v>
      </c>
      <c r="F1677" s="483">
        <f>IF(E1677="","",IF(COUNTIF('B.LT.QR.5.3 LTQR(Corp Agencies)'!$B$13:$B$1000,DropDown!$E1677)&gt;=1,"",ROW()-3))</f>
        <v>1674</v>
      </c>
      <c r="G1677" s="143" t="str">
        <f t="shared" si="79"/>
        <v>UNION RISE CO LTD</v>
      </c>
      <c r="I1677" s="284"/>
      <c r="J1677" s="483" t="str">
        <f>IF(I1677="","",IF(COUNTIF('B.LT.QR.5.4 LTQR(Brokers)'!$B$13:$B$1000,DropDown!$I1677)&gt;=1,"",ROW()-3))</f>
        <v/>
      </c>
      <c r="K1677" s="143" t="str">
        <f t="shared" si="80"/>
        <v>N/A</v>
      </c>
    </row>
    <row r="1678" spans="1:11" ht="15" customHeight="1">
      <c r="A1678" s="284"/>
      <c r="B1678" s="483" t="str">
        <f>IF(A1678="","",IF(COUNTIF('B.LT.QR.5.2 LTQR(Bancassurance)'!$B$13:$B$1000,DropDown!$A1678)&gt;=1,"",ROW()-3))</f>
        <v/>
      </c>
      <c r="C1678" s="143" t="str">
        <f t="shared" si="78"/>
        <v>N/A</v>
      </c>
      <c r="E1678" s="284" t="s">
        <v>6092</v>
      </c>
      <c r="F1678" s="483">
        <f>IF(E1678="","",IF(COUNTIF('B.LT.QR.5.3 LTQR(Corp Agencies)'!$B$13:$B$1000,DropDown!$E1678)&gt;=1,"",ROW()-3))</f>
        <v>1675</v>
      </c>
      <c r="G1678" s="143" t="str">
        <f t="shared" si="79"/>
        <v>UNION TAXI &amp; PLB LTD</v>
      </c>
      <c r="I1678" s="284"/>
      <c r="J1678" s="483" t="str">
        <f>IF(I1678="","",IF(COUNTIF('B.LT.QR.5.4 LTQR(Brokers)'!$B$13:$B$1000,DropDown!$I1678)&gt;=1,"",ROW()-3))</f>
        <v/>
      </c>
      <c r="K1678" s="143" t="str">
        <f t="shared" si="80"/>
        <v>N/A</v>
      </c>
    </row>
    <row r="1679" spans="1:11" ht="15" customHeight="1">
      <c r="A1679" s="284"/>
      <c r="B1679" s="483" t="str">
        <f>IF(A1679="","",IF(COUNTIF('B.LT.QR.5.2 LTQR(Bancassurance)'!$B$13:$B$1000,DropDown!$A1679)&gt;=1,"",ROW()-3))</f>
        <v/>
      </c>
      <c r="C1679" s="143" t="str">
        <f t="shared" si="78"/>
        <v>N/A</v>
      </c>
      <c r="E1679" s="284" t="s">
        <v>5585</v>
      </c>
      <c r="F1679" s="483">
        <f>IF(E1679="","",IF(COUNTIF('B.LT.QR.5.3 LTQR(Corp Agencies)'!$B$13:$B$1000,DropDown!$E1679)&gt;=1,"",ROW()-3))</f>
        <v>1676</v>
      </c>
      <c r="G1679" s="143" t="str">
        <f t="shared" si="79"/>
        <v>UNIPRIME LIMITED</v>
      </c>
      <c r="I1679" s="284"/>
      <c r="J1679" s="483" t="str">
        <f>IF(I1679="","",IF(COUNTIF('B.LT.QR.5.4 LTQR(Brokers)'!$B$13:$B$1000,DropDown!$I1679)&gt;=1,"",ROW()-3))</f>
        <v/>
      </c>
      <c r="K1679" s="143" t="str">
        <f t="shared" si="80"/>
        <v>N/A</v>
      </c>
    </row>
    <row r="1680" spans="1:11" ht="15" customHeight="1">
      <c r="A1680" s="284"/>
      <c r="B1680" s="483" t="str">
        <f>IF(A1680="","",IF(COUNTIF('B.LT.QR.5.2 LTQR(Bancassurance)'!$B$13:$B$1000,DropDown!$A1680)&gt;=1,"",ROW()-3))</f>
        <v/>
      </c>
      <c r="C1680" s="143" t="str">
        <f t="shared" si="78"/>
        <v>N/A</v>
      </c>
      <c r="E1680" s="284" t="s">
        <v>4995</v>
      </c>
      <c r="F1680" s="483">
        <f>IF(E1680="","",IF(COUNTIF('B.LT.QR.5.3 LTQR(Corp Agencies)'!$B$13:$B$1000,DropDown!$E1680)&gt;=1,"",ROW()-3))</f>
        <v>1677</v>
      </c>
      <c r="G1680" s="143" t="str">
        <f t="shared" si="79"/>
        <v>UNIQUE CONSULTANTS SERVICES LIMITED</v>
      </c>
      <c r="I1680" s="284"/>
      <c r="J1680" s="483" t="str">
        <f>IF(I1680="","",IF(COUNTIF('B.LT.QR.5.4 LTQR(Brokers)'!$B$13:$B$1000,DropDown!$I1680)&gt;=1,"",ROW()-3))</f>
        <v/>
      </c>
      <c r="K1680" s="143" t="str">
        <f t="shared" si="80"/>
        <v>N/A</v>
      </c>
    </row>
    <row r="1681" spans="1:11" ht="15" customHeight="1">
      <c r="A1681" s="284"/>
      <c r="B1681" s="483" t="str">
        <f>IF(A1681="","",IF(COUNTIF('B.LT.QR.5.2 LTQR(Bancassurance)'!$B$13:$B$1000,DropDown!$A1681)&gt;=1,"",ROW()-3))</f>
        <v/>
      </c>
      <c r="C1681" s="143" t="str">
        <f t="shared" si="78"/>
        <v>N/A</v>
      </c>
      <c r="E1681" s="284" t="s">
        <v>4523</v>
      </c>
      <c r="F1681" s="483">
        <f>IF(E1681="","",IF(COUNTIF('B.LT.QR.5.3 LTQR(Corp Agencies)'!$B$13:$B$1000,DropDown!$E1681)&gt;=1,"",ROW()-3))</f>
        <v>1678</v>
      </c>
      <c r="G1681" s="143" t="str">
        <f t="shared" si="79"/>
        <v>UNIQUE INSURANCE AGENCY LIMITED</v>
      </c>
      <c r="I1681" s="284"/>
      <c r="J1681" s="483" t="str">
        <f>IF(I1681="","",IF(COUNTIF('B.LT.QR.5.4 LTQR(Brokers)'!$B$13:$B$1000,DropDown!$I1681)&gt;=1,"",ROW()-3))</f>
        <v/>
      </c>
      <c r="K1681" s="143" t="str">
        <f t="shared" si="80"/>
        <v>N/A</v>
      </c>
    </row>
    <row r="1682" spans="1:11" ht="15" customHeight="1">
      <c r="A1682" s="284"/>
      <c r="B1682" s="483" t="str">
        <f>IF(A1682="","",IF(COUNTIF('B.LT.QR.5.2 LTQR(Bancassurance)'!$B$13:$B$1000,DropDown!$A1682)&gt;=1,"",ROW()-3))</f>
        <v/>
      </c>
      <c r="C1682" s="143" t="str">
        <f t="shared" si="78"/>
        <v>N/A</v>
      </c>
      <c r="E1682" s="284" t="s">
        <v>4423</v>
      </c>
      <c r="F1682" s="483">
        <f>IF(E1682="","",IF(COUNTIF('B.LT.QR.5.3 LTQR(Corp Agencies)'!$B$13:$B$1000,DropDown!$E1682)&gt;=1,"",ROW()-3))</f>
        <v>1679</v>
      </c>
      <c r="G1682" s="143" t="str">
        <f t="shared" si="79"/>
        <v>UNIQUE INSURANCE CONSULTANTS LIMITED</v>
      </c>
      <c r="I1682" s="284"/>
      <c r="J1682" s="483" t="str">
        <f>IF(I1682="","",IF(COUNTIF('B.LT.QR.5.4 LTQR(Brokers)'!$B$13:$B$1000,DropDown!$I1682)&gt;=1,"",ROW()-3))</f>
        <v/>
      </c>
      <c r="K1682" s="143" t="str">
        <f t="shared" si="80"/>
        <v>N/A</v>
      </c>
    </row>
    <row r="1683" spans="1:11" ht="15" customHeight="1">
      <c r="A1683" s="284"/>
      <c r="B1683" s="483" t="str">
        <f>IF(A1683="","",IF(COUNTIF('B.LT.QR.5.2 LTQR(Bancassurance)'!$B$13:$B$1000,DropDown!$A1683)&gt;=1,"",ROW()-3))</f>
        <v/>
      </c>
      <c r="C1683" s="143" t="str">
        <f t="shared" si="78"/>
        <v>N/A</v>
      </c>
      <c r="E1683" s="284" t="s">
        <v>5924</v>
      </c>
      <c r="F1683" s="483">
        <f>IF(E1683="","",IF(COUNTIF('B.LT.QR.5.3 LTQR(Corp Agencies)'!$B$13:$B$1000,DropDown!$E1683)&gt;=1,"",ROW()-3))</f>
        <v>1680</v>
      </c>
      <c r="G1683" s="143" t="str">
        <f t="shared" si="79"/>
        <v>UNITED ASIA UNDERWRITERS LTD</v>
      </c>
      <c r="I1683" s="284"/>
      <c r="J1683" s="483" t="str">
        <f>IF(I1683="","",IF(COUNTIF('B.LT.QR.5.4 LTQR(Brokers)'!$B$13:$B$1000,DropDown!$I1683)&gt;=1,"",ROW()-3))</f>
        <v/>
      </c>
      <c r="K1683" s="143" t="str">
        <f t="shared" si="80"/>
        <v>N/A</v>
      </c>
    </row>
    <row r="1684" spans="1:11" ht="15" customHeight="1">
      <c r="A1684" s="284"/>
      <c r="B1684" s="483" t="str">
        <f>IF(A1684="","",IF(COUNTIF('B.LT.QR.5.2 LTQR(Bancassurance)'!$B$13:$B$1000,DropDown!$A1684)&gt;=1,"",ROW()-3))</f>
        <v/>
      </c>
      <c r="C1684" s="143" t="str">
        <f t="shared" si="78"/>
        <v>N/A</v>
      </c>
      <c r="E1684" s="284" t="s">
        <v>6437</v>
      </c>
      <c r="F1684" s="483">
        <f>IF(E1684="","",IF(COUNTIF('B.LT.QR.5.3 LTQR(Corp Agencies)'!$B$13:$B$1000,DropDown!$E1684)&gt;=1,"",ROW()-3))</f>
        <v>1681</v>
      </c>
      <c r="G1684" s="143" t="str">
        <f t="shared" si="79"/>
        <v>UNITED CENTURY HOLDINGS LIMITED</v>
      </c>
      <c r="I1684" s="284"/>
      <c r="J1684" s="483" t="str">
        <f>IF(I1684="","",IF(COUNTIF('B.LT.QR.5.4 LTQR(Brokers)'!$B$13:$B$1000,DropDown!$I1684)&gt;=1,"",ROW()-3))</f>
        <v/>
      </c>
      <c r="K1684" s="143" t="str">
        <f t="shared" si="80"/>
        <v>N/A</v>
      </c>
    </row>
    <row r="1685" spans="1:11" ht="15" customHeight="1">
      <c r="A1685" s="284"/>
      <c r="B1685" s="483" t="str">
        <f>IF(A1685="","",IF(COUNTIF('B.LT.QR.5.2 LTQR(Bancassurance)'!$B$13:$B$1000,DropDown!$A1685)&gt;=1,"",ROW()-3))</f>
        <v/>
      </c>
      <c r="C1685" s="143" t="str">
        <f t="shared" si="78"/>
        <v>N/A</v>
      </c>
      <c r="E1685" s="284" t="s">
        <v>6012</v>
      </c>
      <c r="F1685" s="483">
        <f>IF(E1685="","",IF(COUNTIF('B.LT.QR.5.3 LTQR(Corp Agencies)'!$B$13:$B$1000,DropDown!$E1685)&gt;=1,"",ROW()-3))</f>
        <v>1682</v>
      </c>
      <c r="G1685" s="143" t="str">
        <f t="shared" si="79"/>
        <v>UNITED CHINA INSURANCE AGENCIES LTD</v>
      </c>
      <c r="I1685" s="284"/>
      <c r="J1685" s="483" t="str">
        <f>IF(I1685="","",IF(COUNTIF('B.LT.QR.5.4 LTQR(Brokers)'!$B$13:$B$1000,DropDown!$I1685)&gt;=1,"",ROW()-3))</f>
        <v/>
      </c>
      <c r="K1685" s="143" t="str">
        <f t="shared" si="80"/>
        <v>N/A</v>
      </c>
    </row>
    <row r="1686" spans="1:11" ht="15" customHeight="1">
      <c r="A1686" s="284"/>
      <c r="B1686" s="483" t="str">
        <f>IF(A1686="","",IF(COUNTIF('B.LT.QR.5.2 LTQR(Bancassurance)'!$B$13:$B$1000,DropDown!$A1686)&gt;=1,"",ROW()-3))</f>
        <v/>
      </c>
      <c r="C1686" s="143" t="str">
        <f t="shared" si="78"/>
        <v>N/A</v>
      </c>
      <c r="E1686" s="284" t="s">
        <v>5183</v>
      </c>
      <c r="F1686" s="483">
        <f>IF(E1686="","",IF(COUNTIF('B.LT.QR.5.3 LTQR(Corp Agencies)'!$B$13:$B$1000,DropDown!$E1686)&gt;=1,"",ROW()-3))</f>
        <v>1683</v>
      </c>
      <c r="G1686" s="143" t="str">
        <f t="shared" si="79"/>
        <v>UNITED FRIENDSHIP TAXI OWNERS &amp; DRIVERS ASSOCIATION LIMITED</v>
      </c>
      <c r="I1686" s="284"/>
      <c r="J1686" s="483" t="str">
        <f>IF(I1686="","",IF(COUNTIF('B.LT.QR.5.4 LTQR(Brokers)'!$B$13:$B$1000,DropDown!$I1686)&gt;=1,"",ROW()-3))</f>
        <v/>
      </c>
      <c r="K1686" s="143" t="str">
        <f t="shared" si="80"/>
        <v>N/A</v>
      </c>
    </row>
    <row r="1687" spans="1:11" ht="15" customHeight="1">
      <c r="A1687" s="284"/>
      <c r="B1687" s="483" t="str">
        <f>IF(A1687="","",IF(COUNTIF('B.LT.QR.5.2 LTQR(Bancassurance)'!$B$13:$B$1000,DropDown!$A1687)&gt;=1,"",ROW()-3))</f>
        <v/>
      </c>
      <c r="C1687" s="143" t="str">
        <f t="shared" si="78"/>
        <v>N/A</v>
      </c>
      <c r="E1687" s="284" t="s">
        <v>5615</v>
      </c>
      <c r="F1687" s="483">
        <f>IF(E1687="","",IF(COUNTIF('B.LT.QR.5.3 LTQR(Corp Agencies)'!$B$13:$B$1000,DropDown!$E1687)&gt;=1,"",ROW()-3))</f>
        <v>1684</v>
      </c>
      <c r="G1687" s="143" t="str">
        <f t="shared" si="79"/>
        <v>UNITED HAWKS CO LTD</v>
      </c>
      <c r="I1687" s="284"/>
      <c r="J1687" s="483" t="str">
        <f>IF(I1687="","",IF(COUNTIF('B.LT.QR.5.4 LTQR(Brokers)'!$B$13:$B$1000,DropDown!$I1687)&gt;=1,"",ROW()-3))</f>
        <v/>
      </c>
      <c r="K1687" s="143" t="str">
        <f t="shared" si="80"/>
        <v>N/A</v>
      </c>
    </row>
    <row r="1688" spans="1:11" ht="15" customHeight="1">
      <c r="A1688" s="284"/>
      <c r="B1688" s="483" t="str">
        <f>IF(A1688="","",IF(COUNTIF('B.LT.QR.5.2 LTQR(Bancassurance)'!$B$13:$B$1000,DropDown!$A1688)&gt;=1,"",ROW()-3))</f>
        <v/>
      </c>
      <c r="C1688" s="143" t="str">
        <f t="shared" si="78"/>
        <v>N/A</v>
      </c>
      <c r="E1688" s="284" t="s">
        <v>5397</v>
      </c>
      <c r="F1688" s="483">
        <f>IF(E1688="","",IF(COUNTIF('B.LT.QR.5.3 LTQR(Corp Agencies)'!$B$13:$B$1000,DropDown!$E1688)&gt;=1,"",ROW()-3))</f>
        <v>1685</v>
      </c>
      <c r="G1688" s="143" t="str">
        <f t="shared" si="79"/>
        <v>UNITED SECURITY INSURANCE SERVICES</v>
      </c>
      <c r="I1688" s="284"/>
      <c r="J1688" s="483" t="str">
        <f>IF(I1688="","",IF(COUNTIF('B.LT.QR.5.4 LTQR(Brokers)'!$B$13:$B$1000,DropDown!$I1688)&gt;=1,"",ROW()-3))</f>
        <v/>
      </c>
      <c r="K1688" s="143" t="str">
        <f t="shared" si="80"/>
        <v>N/A</v>
      </c>
    </row>
    <row r="1689" spans="1:11" ht="15" customHeight="1">
      <c r="A1689" s="284"/>
      <c r="B1689" s="483" t="str">
        <f>IF(A1689="","",IF(COUNTIF('B.LT.QR.5.2 LTQR(Bancassurance)'!$B$13:$B$1000,DropDown!$A1689)&gt;=1,"",ROW()-3))</f>
        <v/>
      </c>
      <c r="C1689" s="143" t="str">
        <f t="shared" si="78"/>
        <v>N/A</v>
      </c>
      <c r="E1689" s="284" t="s">
        <v>5940</v>
      </c>
      <c r="F1689" s="483">
        <f>IF(E1689="","",IF(COUNTIF('B.LT.QR.5.3 LTQR(Corp Agencies)'!$B$13:$B$1000,DropDown!$E1689)&gt;=1,"",ROW()-3))</f>
        <v>1686</v>
      </c>
      <c r="G1689" s="143" t="str">
        <f t="shared" si="79"/>
        <v>UNITED WAY INSURANCE (AGENCY) CO</v>
      </c>
      <c r="I1689" s="284"/>
      <c r="J1689" s="483" t="str">
        <f>IF(I1689="","",IF(COUNTIF('B.LT.QR.5.4 LTQR(Brokers)'!$B$13:$B$1000,DropDown!$I1689)&gt;=1,"",ROW()-3))</f>
        <v/>
      </c>
      <c r="K1689" s="143" t="str">
        <f t="shared" si="80"/>
        <v>N/A</v>
      </c>
    </row>
    <row r="1690" spans="1:11" ht="15" customHeight="1">
      <c r="A1690" s="284"/>
      <c r="B1690" s="483" t="str">
        <f>IF(A1690="","",IF(COUNTIF('B.LT.QR.5.2 LTQR(Bancassurance)'!$B$13:$B$1000,DropDown!$A1690)&gt;=1,"",ROW()-3))</f>
        <v/>
      </c>
      <c r="C1690" s="143" t="str">
        <f t="shared" si="78"/>
        <v>N/A</v>
      </c>
      <c r="E1690" s="284" t="s">
        <v>2950</v>
      </c>
      <c r="F1690" s="483">
        <f>IF(E1690="","",IF(COUNTIF('B.LT.QR.5.3 LTQR(Corp Agencies)'!$B$13:$B$1000,DropDown!$E1690)&gt;=1,"",ROW()-3))</f>
        <v>1687</v>
      </c>
      <c r="G1690" s="143" t="str">
        <f t="shared" si="79"/>
        <v>UNITY INSURANCE UNDERWRITING AGENCY LIMITED</v>
      </c>
      <c r="I1690" s="284"/>
      <c r="J1690" s="483" t="str">
        <f>IF(I1690="","",IF(COUNTIF('B.LT.QR.5.4 LTQR(Brokers)'!$B$13:$B$1000,DropDown!$I1690)&gt;=1,"",ROW()-3))</f>
        <v/>
      </c>
      <c r="K1690" s="143" t="str">
        <f t="shared" si="80"/>
        <v>N/A</v>
      </c>
    </row>
    <row r="1691" spans="1:11" ht="15" customHeight="1">
      <c r="A1691" s="284"/>
      <c r="B1691" s="483" t="str">
        <f>IF(A1691="","",IF(COUNTIF('B.LT.QR.5.2 LTQR(Bancassurance)'!$B$13:$B$1000,DropDown!$A1691)&gt;=1,"",ROW()-3))</f>
        <v/>
      </c>
      <c r="C1691" s="143" t="str">
        <f t="shared" si="78"/>
        <v>N/A</v>
      </c>
      <c r="E1691" s="284" t="s">
        <v>3302</v>
      </c>
      <c r="F1691" s="483">
        <f>IF(E1691="","",IF(COUNTIF('B.LT.QR.5.3 LTQR(Corp Agencies)'!$B$13:$B$1000,DropDown!$E1691)&gt;=1,"",ROW()-3))</f>
        <v>1688</v>
      </c>
      <c r="G1691" s="143" t="str">
        <f t="shared" si="79"/>
        <v>UNIVERSAL CONSULTANTS COMPANY</v>
      </c>
      <c r="I1691" s="284"/>
      <c r="J1691" s="483" t="str">
        <f>IF(I1691="","",IF(COUNTIF('B.LT.QR.5.4 LTQR(Brokers)'!$B$13:$B$1000,DropDown!$I1691)&gt;=1,"",ROW()-3))</f>
        <v/>
      </c>
      <c r="K1691" s="143" t="str">
        <f t="shared" si="80"/>
        <v>N/A</v>
      </c>
    </row>
    <row r="1692" spans="1:11" ht="15" customHeight="1">
      <c r="A1692" s="284"/>
      <c r="B1692" s="483" t="str">
        <f>IF(A1692="","",IF(COUNTIF('B.LT.QR.5.2 LTQR(Bancassurance)'!$B$13:$B$1000,DropDown!$A1692)&gt;=1,"",ROW()-3))</f>
        <v/>
      </c>
      <c r="C1692" s="143" t="str">
        <f t="shared" si="78"/>
        <v>N/A</v>
      </c>
      <c r="E1692" s="284" t="s">
        <v>5671</v>
      </c>
      <c r="F1692" s="483">
        <f>IF(E1692="","",IF(COUNTIF('B.LT.QR.5.3 LTQR(Corp Agencies)'!$B$13:$B$1000,DropDown!$E1692)&gt;=1,"",ROW()-3))</f>
        <v>1689</v>
      </c>
      <c r="G1692" s="143" t="str">
        <f t="shared" si="79"/>
        <v>UNIVERSAL INSURANCE AGENCY SERVICES</v>
      </c>
      <c r="I1692" s="284"/>
      <c r="J1692" s="483" t="str">
        <f>IF(I1692="","",IF(COUNTIF('B.LT.QR.5.4 LTQR(Brokers)'!$B$13:$B$1000,DropDown!$I1692)&gt;=1,"",ROW()-3))</f>
        <v/>
      </c>
      <c r="K1692" s="143" t="str">
        <f t="shared" si="80"/>
        <v>N/A</v>
      </c>
    </row>
    <row r="1693" spans="1:11" ht="15" customHeight="1">
      <c r="A1693" s="284"/>
      <c r="B1693" s="483" t="str">
        <f>IF(A1693="","",IF(COUNTIF('B.LT.QR.5.2 LTQR(Bancassurance)'!$B$13:$B$1000,DropDown!$A1693)&gt;=1,"",ROW()-3))</f>
        <v/>
      </c>
      <c r="C1693" s="143" t="str">
        <f t="shared" si="78"/>
        <v>N/A</v>
      </c>
      <c r="E1693" s="284" t="s">
        <v>3519</v>
      </c>
      <c r="F1693" s="483">
        <f>IF(E1693="","",IF(COUNTIF('B.LT.QR.5.3 LTQR(Corp Agencies)'!$B$13:$B$1000,DropDown!$E1693)&gt;=1,"",ROW()-3))</f>
        <v>1690</v>
      </c>
      <c r="G1693" s="143" t="str">
        <f t="shared" si="79"/>
        <v>UNIVERSAL INSURANCE CONSULTANTS &amp; AGENCY LIMITED</v>
      </c>
      <c r="I1693" s="284"/>
      <c r="J1693" s="483" t="str">
        <f>IF(I1693="","",IF(COUNTIF('B.LT.QR.5.4 LTQR(Brokers)'!$B$13:$B$1000,DropDown!$I1693)&gt;=1,"",ROW()-3))</f>
        <v/>
      </c>
      <c r="K1693" s="143" t="str">
        <f t="shared" si="80"/>
        <v>N/A</v>
      </c>
    </row>
    <row r="1694" spans="1:11" ht="15" customHeight="1">
      <c r="A1694" s="284"/>
      <c r="B1694" s="483" t="str">
        <f>IF(A1694="","",IF(COUNTIF('B.LT.QR.5.2 LTQR(Bancassurance)'!$B$13:$B$1000,DropDown!$A1694)&gt;=1,"",ROW()-3))</f>
        <v/>
      </c>
      <c r="C1694" s="143" t="str">
        <f t="shared" si="78"/>
        <v>N/A</v>
      </c>
      <c r="E1694" s="284" t="s">
        <v>5017</v>
      </c>
      <c r="F1694" s="483">
        <f>IF(E1694="","",IF(COUNTIF('B.LT.QR.5.3 LTQR(Corp Agencies)'!$B$13:$B$1000,DropDown!$E1694)&gt;=1,"",ROW()-3))</f>
        <v>1691</v>
      </c>
      <c r="G1694" s="143" t="str">
        <f t="shared" si="79"/>
        <v>UNIVERSAL INSURANCE SERVICES CO</v>
      </c>
      <c r="I1694" s="284"/>
      <c r="J1694" s="483" t="str">
        <f>IF(I1694="","",IF(COUNTIF('B.LT.QR.5.4 LTQR(Brokers)'!$B$13:$B$1000,DropDown!$I1694)&gt;=1,"",ROW()-3))</f>
        <v/>
      </c>
      <c r="K1694" s="143" t="str">
        <f t="shared" si="80"/>
        <v>N/A</v>
      </c>
    </row>
    <row r="1695" spans="1:11" ht="15" customHeight="1">
      <c r="A1695" s="284"/>
      <c r="B1695" s="483" t="str">
        <f>IF(A1695="","",IF(COUNTIF('B.LT.QR.5.2 LTQR(Bancassurance)'!$B$13:$B$1000,DropDown!$A1695)&gt;=1,"",ROW()-3))</f>
        <v/>
      </c>
      <c r="C1695" s="143" t="str">
        <f t="shared" si="78"/>
        <v>N/A</v>
      </c>
      <c r="E1695" s="284" t="s">
        <v>5844</v>
      </c>
      <c r="F1695" s="483">
        <f>IF(E1695="","",IF(COUNTIF('B.LT.QR.5.3 LTQR(Corp Agencies)'!$B$13:$B$1000,DropDown!$E1695)&gt;=1,"",ROW()-3))</f>
        <v>1692</v>
      </c>
      <c r="G1695" s="143" t="str">
        <f t="shared" si="79"/>
        <v>UNIVERSE GROUP LIMITED</v>
      </c>
      <c r="I1695" s="284"/>
      <c r="J1695" s="483" t="str">
        <f>IF(I1695="","",IF(COUNTIF('B.LT.QR.5.4 LTQR(Brokers)'!$B$13:$B$1000,DropDown!$I1695)&gt;=1,"",ROW()-3))</f>
        <v/>
      </c>
      <c r="K1695" s="143" t="str">
        <f t="shared" si="80"/>
        <v>N/A</v>
      </c>
    </row>
    <row r="1696" spans="1:11" ht="15" customHeight="1">
      <c r="A1696" s="284"/>
      <c r="B1696" s="483" t="str">
        <f>IF(A1696="","",IF(COUNTIF('B.LT.QR.5.2 LTQR(Bancassurance)'!$B$13:$B$1000,DropDown!$A1696)&gt;=1,"",ROW()-3))</f>
        <v/>
      </c>
      <c r="C1696" s="143" t="str">
        <f t="shared" si="78"/>
        <v>N/A</v>
      </c>
      <c r="E1696" s="284" t="s">
        <v>4907</v>
      </c>
      <c r="F1696" s="483">
        <f>IF(E1696="","",IF(COUNTIF('B.LT.QR.5.3 LTQR(Corp Agencies)'!$B$13:$B$1000,DropDown!$E1696)&gt;=1,"",ROW()-3))</f>
        <v>1693</v>
      </c>
      <c r="G1696" s="143" t="str">
        <f t="shared" si="79"/>
        <v>UNI-WORLD INSURANCE AGENCY LIMITED</v>
      </c>
      <c r="I1696" s="284"/>
      <c r="J1696" s="483" t="str">
        <f>IF(I1696="","",IF(COUNTIF('B.LT.QR.5.4 LTQR(Brokers)'!$B$13:$B$1000,DropDown!$I1696)&gt;=1,"",ROW()-3))</f>
        <v/>
      </c>
      <c r="K1696" s="143" t="str">
        <f t="shared" si="80"/>
        <v>N/A</v>
      </c>
    </row>
    <row r="1697" spans="1:11" ht="15" customHeight="1">
      <c r="A1697" s="284"/>
      <c r="B1697" s="483" t="str">
        <f>IF(A1697="","",IF(COUNTIF('B.LT.QR.5.2 LTQR(Bancassurance)'!$B$13:$B$1000,DropDown!$A1697)&gt;=1,"",ROW()-3))</f>
        <v/>
      </c>
      <c r="C1697" s="143" t="str">
        <f t="shared" si="78"/>
        <v>N/A</v>
      </c>
      <c r="E1697" s="284" t="s">
        <v>5824</v>
      </c>
      <c r="F1697" s="483">
        <f>IF(E1697="","",IF(COUNTIF('B.LT.QR.5.3 LTQR(Corp Agencies)'!$B$13:$B$1000,DropDown!$E1697)&gt;=1,"",ROW()-3))</f>
        <v>1694</v>
      </c>
      <c r="G1697" s="143" t="str">
        <f t="shared" si="79"/>
        <v>UNI-WORLD SERVICES COMPANY LIMITED</v>
      </c>
      <c r="I1697" s="284"/>
      <c r="J1697" s="483" t="str">
        <f>IF(I1697="","",IF(COUNTIF('B.LT.QR.5.4 LTQR(Brokers)'!$B$13:$B$1000,DropDown!$I1697)&gt;=1,"",ROW()-3))</f>
        <v/>
      </c>
      <c r="K1697" s="143" t="str">
        <f t="shared" si="80"/>
        <v>N/A</v>
      </c>
    </row>
    <row r="1698" spans="1:11" ht="15" customHeight="1">
      <c r="A1698" s="284"/>
      <c r="B1698" s="483" t="str">
        <f>IF(A1698="","",IF(COUNTIF('B.LT.QR.5.2 LTQR(Bancassurance)'!$B$13:$B$1000,DropDown!$A1698)&gt;=1,"",ROW()-3))</f>
        <v/>
      </c>
      <c r="C1698" s="143" t="str">
        <f t="shared" si="78"/>
        <v>N/A</v>
      </c>
      <c r="E1698" s="284" t="s">
        <v>5047</v>
      </c>
      <c r="F1698" s="483">
        <f>IF(E1698="","",IF(COUNTIF('B.LT.QR.5.3 LTQR(Corp Agencies)'!$B$13:$B$1000,DropDown!$E1698)&gt;=1,"",ROW()-3))</f>
        <v>1695</v>
      </c>
      <c r="G1698" s="143" t="str">
        <f t="shared" si="79"/>
        <v>UPWARD MOON (HK) LIMITED</v>
      </c>
      <c r="I1698" s="284"/>
      <c r="J1698" s="483" t="str">
        <f>IF(I1698="","",IF(COUNTIF('B.LT.QR.5.4 LTQR(Brokers)'!$B$13:$B$1000,DropDown!$I1698)&gt;=1,"",ROW()-3))</f>
        <v/>
      </c>
      <c r="K1698" s="143" t="str">
        <f t="shared" si="80"/>
        <v>N/A</v>
      </c>
    </row>
    <row r="1699" spans="1:11" ht="15" customHeight="1">
      <c r="A1699" s="284"/>
      <c r="B1699" s="483" t="str">
        <f>IF(A1699="","",IF(COUNTIF('B.LT.QR.5.2 LTQR(Bancassurance)'!$B$13:$B$1000,DropDown!$A1699)&gt;=1,"",ROW()-3))</f>
        <v/>
      </c>
      <c r="C1699" s="143" t="str">
        <f t="shared" si="78"/>
        <v>N/A</v>
      </c>
      <c r="E1699" s="284" t="s">
        <v>5041</v>
      </c>
      <c r="F1699" s="483">
        <f>IF(E1699="","",IF(COUNTIF('B.LT.QR.5.3 LTQR(Corp Agencies)'!$B$13:$B$1000,DropDown!$E1699)&gt;=1,"",ROW()-3))</f>
        <v>1696</v>
      </c>
      <c r="G1699" s="143" t="str">
        <f t="shared" si="79"/>
        <v>UVG INSURANCE AGENCY LIMITED</v>
      </c>
      <c r="I1699" s="284"/>
      <c r="J1699" s="483" t="str">
        <f>IF(I1699="","",IF(COUNTIF('B.LT.QR.5.4 LTQR(Brokers)'!$B$13:$B$1000,DropDown!$I1699)&gt;=1,"",ROW()-3))</f>
        <v/>
      </c>
      <c r="K1699" s="143" t="str">
        <f t="shared" si="80"/>
        <v>N/A</v>
      </c>
    </row>
    <row r="1700" spans="1:11" ht="15" customHeight="1">
      <c r="A1700" s="284"/>
      <c r="B1700" s="483" t="str">
        <f>IF(A1700="","",IF(COUNTIF('B.LT.QR.5.2 LTQR(Bancassurance)'!$B$13:$B$1000,DropDown!$A1700)&gt;=1,"",ROW()-3))</f>
        <v/>
      </c>
      <c r="C1700" s="143" t="str">
        <f t="shared" si="78"/>
        <v>N/A</v>
      </c>
      <c r="E1700" s="284" t="s">
        <v>5810</v>
      </c>
      <c r="F1700" s="483">
        <f>IF(E1700="","",IF(COUNTIF('B.LT.QR.5.3 LTQR(Corp Agencies)'!$B$13:$B$1000,DropDown!$E1700)&gt;=1,"",ROW()-3))</f>
        <v>1697</v>
      </c>
      <c r="G1700" s="143" t="str">
        <f t="shared" si="79"/>
        <v>V L INSURANCE SERVICES</v>
      </c>
      <c r="I1700" s="284"/>
      <c r="J1700" s="483" t="str">
        <f>IF(I1700="","",IF(COUNTIF('B.LT.QR.5.4 LTQR(Brokers)'!$B$13:$B$1000,DropDown!$I1700)&gt;=1,"",ROW()-3))</f>
        <v/>
      </c>
      <c r="K1700" s="143" t="str">
        <f t="shared" si="80"/>
        <v>N/A</v>
      </c>
    </row>
    <row r="1701" spans="1:11" ht="15" customHeight="1">
      <c r="A1701" s="284"/>
      <c r="B1701" s="483" t="str">
        <f>IF(A1701="","",IF(COUNTIF('B.LT.QR.5.2 LTQR(Bancassurance)'!$B$13:$B$1000,DropDown!$A1701)&gt;=1,"",ROW()-3))</f>
        <v/>
      </c>
      <c r="C1701" s="143" t="str">
        <f t="shared" si="78"/>
        <v>N/A</v>
      </c>
      <c r="E1701" s="284" t="s">
        <v>3611</v>
      </c>
      <c r="F1701" s="483">
        <f>IF(E1701="","",IF(COUNTIF('B.LT.QR.5.3 LTQR(Corp Agencies)'!$B$13:$B$1000,DropDown!$E1701)&gt;=1,"",ROW()-3))</f>
        <v>1698</v>
      </c>
      <c r="G1701" s="143" t="str">
        <f t="shared" si="79"/>
        <v>V-20 INSURANCE CONSULTANTS CO</v>
      </c>
      <c r="I1701" s="284"/>
      <c r="J1701" s="483" t="str">
        <f>IF(I1701="","",IF(COUNTIF('B.LT.QR.5.4 LTQR(Brokers)'!$B$13:$B$1000,DropDown!$I1701)&gt;=1,"",ROW()-3))</f>
        <v/>
      </c>
      <c r="K1701" s="143" t="str">
        <f t="shared" si="80"/>
        <v>N/A</v>
      </c>
    </row>
    <row r="1702" spans="1:11" ht="15" customHeight="1">
      <c r="A1702" s="284"/>
      <c r="B1702" s="483" t="str">
        <f>IF(A1702="","",IF(COUNTIF('B.LT.QR.5.2 LTQR(Bancassurance)'!$B$13:$B$1000,DropDown!$A1702)&gt;=1,"",ROW()-3))</f>
        <v/>
      </c>
      <c r="C1702" s="143" t="str">
        <f t="shared" si="78"/>
        <v>N/A</v>
      </c>
      <c r="E1702" s="284" t="s">
        <v>5936</v>
      </c>
      <c r="F1702" s="483">
        <f>IF(E1702="","",IF(COUNTIF('B.LT.QR.5.3 LTQR(Corp Agencies)'!$B$13:$B$1000,DropDown!$E1702)&gt;=1,"",ROW()-3))</f>
        <v>1699</v>
      </c>
      <c r="G1702" s="143" t="str">
        <f t="shared" si="79"/>
        <v>VALIANT INSURANCE (AGENCY) CO LTD</v>
      </c>
      <c r="I1702" s="284"/>
      <c r="J1702" s="483" t="str">
        <f>IF(I1702="","",IF(COUNTIF('B.LT.QR.5.4 LTQR(Brokers)'!$B$13:$B$1000,DropDown!$I1702)&gt;=1,"",ROW()-3))</f>
        <v/>
      </c>
      <c r="K1702" s="143" t="str">
        <f t="shared" si="80"/>
        <v>N/A</v>
      </c>
    </row>
    <row r="1703" spans="1:11" ht="15" customHeight="1">
      <c r="A1703" s="284"/>
      <c r="B1703" s="483" t="str">
        <f>IF(A1703="","",IF(COUNTIF('B.LT.QR.5.2 LTQR(Bancassurance)'!$B$13:$B$1000,DropDown!$A1703)&gt;=1,"",ROW()-3))</f>
        <v/>
      </c>
      <c r="C1703" s="143" t="str">
        <f t="shared" si="78"/>
        <v>N/A</v>
      </c>
      <c r="E1703" s="284" t="s">
        <v>3891</v>
      </c>
      <c r="F1703" s="483">
        <f>IF(E1703="","",IF(COUNTIF('B.LT.QR.5.3 LTQR(Corp Agencies)'!$B$13:$B$1000,DropDown!$E1703)&gt;=1,"",ROW()-3))</f>
        <v>1700</v>
      </c>
      <c r="G1703" s="143" t="str">
        <f t="shared" si="79"/>
        <v>VANDA INSURANCE AGENCY CO OF HONG KONG</v>
      </c>
      <c r="I1703" s="284"/>
      <c r="J1703" s="483" t="str">
        <f>IF(I1703="","",IF(COUNTIF('B.LT.QR.5.4 LTQR(Brokers)'!$B$13:$B$1000,DropDown!$I1703)&gt;=1,"",ROW()-3))</f>
        <v/>
      </c>
      <c r="K1703" s="143" t="str">
        <f t="shared" si="80"/>
        <v>N/A</v>
      </c>
    </row>
    <row r="1704" spans="1:11" ht="15" customHeight="1">
      <c r="A1704" s="284"/>
      <c r="B1704" s="483" t="str">
        <f>IF(A1704="","",IF(COUNTIF('B.LT.QR.5.2 LTQR(Bancassurance)'!$B$13:$B$1000,DropDown!$A1704)&gt;=1,"",ROW()-3))</f>
        <v/>
      </c>
      <c r="C1704" s="143" t="str">
        <f t="shared" si="78"/>
        <v>N/A</v>
      </c>
      <c r="E1704" s="284" t="s">
        <v>4109</v>
      </c>
      <c r="F1704" s="483">
        <f>IF(E1704="","",IF(COUNTIF('B.LT.QR.5.3 LTQR(Corp Agencies)'!$B$13:$B$1000,DropDown!$E1704)&gt;=1,"",ROW()-3))</f>
        <v>1701</v>
      </c>
      <c r="G1704" s="143" t="str">
        <f t="shared" si="79"/>
        <v>VANG IEK MOTORS (HONG KONG) LIMITED</v>
      </c>
      <c r="I1704" s="284"/>
      <c r="J1704" s="483" t="str">
        <f>IF(I1704="","",IF(COUNTIF('B.LT.QR.5.4 LTQR(Brokers)'!$B$13:$B$1000,DropDown!$I1704)&gt;=1,"",ROW()-3))</f>
        <v/>
      </c>
      <c r="K1704" s="143" t="str">
        <f t="shared" si="80"/>
        <v>N/A</v>
      </c>
    </row>
    <row r="1705" spans="1:11" ht="15" customHeight="1">
      <c r="A1705" s="284"/>
      <c r="B1705" s="483" t="str">
        <f>IF(A1705="","",IF(COUNTIF('B.LT.QR.5.2 LTQR(Bancassurance)'!$B$13:$B$1000,DropDown!$A1705)&gt;=1,"",ROW()-3))</f>
        <v/>
      </c>
      <c r="C1705" s="143" t="str">
        <f t="shared" si="78"/>
        <v>N/A</v>
      </c>
      <c r="E1705" s="284" t="s">
        <v>3091</v>
      </c>
      <c r="F1705" s="483">
        <f>IF(E1705="","",IF(COUNTIF('B.LT.QR.5.3 LTQR(Corp Agencies)'!$B$13:$B$1000,DropDown!$E1705)&gt;=1,"",ROW()-3))</f>
        <v>1702</v>
      </c>
      <c r="G1705" s="143" t="str">
        <f t="shared" si="79"/>
        <v>Vanquish Insurance Consultants Limited</v>
      </c>
      <c r="I1705" s="284"/>
      <c r="J1705" s="483" t="str">
        <f>IF(I1705="","",IF(COUNTIF('B.LT.QR.5.4 LTQR(Brokers)'!$B$13:$B$1000,DropDown!$I1705)&gt;=1,"",ROW()-3))</f>
        <v/>
      </c>
      <c r="K1705" s="143" t="str">
        <f t="shared" si="80"/>
        <v>N/A</v>
      </c>
    </row>
    <row r="1706" spans="1:11" ht="15" customHeight="1">
      <c r="A1706" s="284"/>
      <c r="B1706" s="483" t="str">
        <f>IF(A1706="","",IF(COUNTIF('B.LT.QR.5.2 LTQR(Bancassurance)'!$B$13:$B$1000,DropDown!$A1706)&gt;=1,"",ROW()-3))</f>
        <v/>
      </c>
      <c r="C1706" s="143" t="str">
        <f t="shared" si="78"/>
        <v>N/A</v>
      </c>
      <c r="E1706" s="284" t="s">
        <v>3869</v>
      </c>
      <c r="F1706" s="483">
        <f>IF(E1706="","",IF(COUNTIF('B.LT.QR.5.3 LTQR(Corp Agencies)'!$B$13:$B$1000,DropDown!$E1706)&gt;=1,"",ROW()-3))</f>
        <v>1703</v>
      </c>
      <c r="G1706" s="143" t="str">
        <f t="shared" si="79"/>
        <v>VANUX INSURANCE SERVICES LIMITED</v>
      </c>
      <c r="I1706" s="284"/>
      <c r="J1706" s="483" t="str">
        <f>IF(I1706="","",IF(COUNTIF('B.LT.QR.5.4 LTQR(Brokers)'!$B$13:$B$1000,DropDown!$I1706)&gt;=1,"",ROW()-3))</f>
        <v/>
      </c>
      <c r="K1706" s="143" t="str">
        <f t="shared" si="80"/>
        <v>N/A</v>
      </c>
    </row>
    <row r="1707" spans="1:11" ht="15" customHeight="1">
      <c r="A1707" s="284"/>
      <c r="B1707" s="483" t="str">
        <f>IF(A1707="","",IF(COUNTIF('B.LT.QR.5.2 LTQR(Bancassurance)'!$B$13:$B$1000,DropDown!$A1707)&gt;=1,"",ROW()-3))</f>
        <v/>
      </c>
      <c r="C1707" s="143" t="str">
        <f t="shared" si="78"/>
        <v>N/A</v>
      </c>
      <c r="E1707" s="284" t="s">
        <v>5277</v>
      </c>
      <c r="F1707" s="483">
        <f>IF(E1707="","",IF(COUNTIF('B.LT.QR.5.3 LTQR(Corp Agencies)'!$B$13:$B$1000,DropDown!$E1707)&gt;=1,"",ROW()-3))</f>
        <v>1704</v>
      </c>
      <c r="G1707" s="143" t="str">
        <f t="shared" si="79"/>
        <v>VECENT MOTORS</v>
      </c>
      <c r="I1707" s="284"/>
      <c r="J1707" s="483" t="str">
        <f>IF(I1707="","",IF(COUNTIF('B.LT.QR.5.4 LTQR(Brokers)'!$B$13:$B$1000,DropDown!$I1707)&gt;=1,"",ROW()-3))</f>
        <v/>
      </c>
      <c r="K1707" s="143" t="str">
        <f t="shared" si="80"/>
        <v>N/A</v>
      </c>
    </row>
    <row r="1708" spans="1:11" ht="15" customHeight="1">
      <c r="A1708" s="284"/>
      <c r="B1708" s="483" t="str">
        <f>IF(A1708="","",IF(COUNTIF('B.LT.QR.5.2 LTQR(Bancassurance)'!$B$13:$B$1000,DropDown!$A1708)&gt;=1,"",ROW()-3))</f>
        <v/>
      </c>
      <c r="C1708" s="143" t="str">
        <f t="shared" si="78"/>
        <v>N/A</v>
      </c>
      <c r="E1708" s="284" t="s">
        <v>3979</v>
      </c>
      <c r="F1708" s="483">
        <f>IF(E1708="","",IF(COUNTIF('B.LT.QR.5.3 LTQR(Corp Agencies)'!$B$13:$B$1000,DropDown!$E1708)&gt;=1,"",ROW()-3))</f>
        <v>1705</v>
      </c>
      <c r="G1708" s="143" t="str">
        <f t="shared" si="79"/>
        <v>VENTURE FINANCIAL SERVICES LTD</v>
      </c>
      <c r="I1708" s="284"/>
      <c r="J1708" s="483" t="str">
        <f>IF(I1708="","",IF(COUNTIF('B.LT.QR.5.4 LTQR(Brokers)'!$B$13:$B$1000,DropDown!$I1708)&gt;=1,"",ROW()-3))</f>
        <v/>
      </c>
      <c r="K1708" s="143" t="str">
        <f t="shared" si="80"/>
        <v>N/A</v>
      </c>
    </row>
    <row r="1709" spans="1:11" ht="15" customHeight="1">
      <c r="A1709" s="284"/>
      <c r="B1709" s="483" t="str">
        <f>IF(A1709="","",IF(COUNTIF('B.LT.QR.5.2 LTQR(Bancassurance)'!$B$13:$B$1000,DropDown!$A1709)&gt;=1,"",ROW()-3))</f>
        <v/>
      </c>
      <c r="C1709" s="143" t="str">
        <f t="shared" si="78"/>
        <v>N/A</v>
      </c>
      <c r="E1709" s="284" t="s">
        <v>4667</v>
      </c>
      <c r="F1709" s="483">
        <f>IF(E1709="","",IF(COUNTIF('B.LT.QR.5.3 LTQR(Corp Agencies)'!$B$13:$B$1000,DropDown!$E1709)&gt;=1,"",ROW()-3))</f>
        <v>1706</v>
      </c>
      <c r="G1709" s="143" t="str">
        <f t="shared" si="79"/>
        <v>VENTURE SMART SERVICES LTD</v>
      </c>
      <c r="I1709" s="284"/>
      <c r="J1709" s="483" t="str">
        <f>IF(I1709="","",IF(COUNTIF('B.LT.QR.5.4 LTQR(Brokers)'!$B$13:$B$1000,DropDown!$I1709)&gt;=1,"",ROW()-3))</f>
        <v/>
      </c>
      <c r="K1709" s="143" t="str">
        <f t="shared" si="80"/>
        <v>N/A</v>
      </c>
    </row>
    <row r="1710" spans="1:11" ht="15" customHeight="1">
      <c r="A1710" s="284"/>
      <c r="B1710" s="483" t="str">
        <f>IF(A1710="","",IF(COUNTIF('B.LT.QR.5.2 LTQR(Bancassurance)'!$B$13:$B$1000,DropDown!$A1710)&gt;=1,"",ROW()-3))</f>
        <v/>
      </c>
      <c r="C1710" s="143" t="str">
        <f t="shared" si="78"/>
        <v>N/A</v>
      </c>
      <c r="E1710" s="284" t="s">
        <v>3825</v>
      </c>
      <c r="F1710" s="483">
        <f>IF(E1710="","",IF(COUNTIF('B.LT.QR.5.3 LTQR(Corp Agencies)'!$B$13:$B$1000,DropDown!$E1710)&gt;=1,"",ROW()-3))</f>
        <v>1707</v>
      </c>
      <c r="G1710" s="143" t="str">
        <f t="shared" si="79"/>
        <v>VENUS WEALTH MANAGEMENT</v>
      </c>
      <c r="I1710" s="284"/>
      <c r="J1710" s="483" t="str">
        <f>IF(I1710="","",IF(COUNTIF('B.LT.QR.5.4 LTQR(Brokers)'!$B$13:$B$1000,DropDown!$I1710)&gt;=1,"",ROW()-3))</f>
        <v/>
      </c>
      <c r="K1710" s="143" t="str">
        <f t="shared" si="80"/>
        <v>N/A</v>
      </c>
    </row>
    <row r="1711" spans="1:11" ht="15" customHeight="1">
      <c r="A1711" s="284"/>
      <c r="B1711" s="483" t="str">
        <f>IF(A1711="","",IF(COUNTIF('B.LT.QR.5.2 LTQR(Bancassurance)'!$B$13:$B$1000,DropDown!$A1711)&gt;=1,"",ROW()-3))</f>
        <v/>
      </c>
      <c r="C1711" s="143" t="str">
        <f t="shared" si="78"/>
        <v>N/A</v>
      </c>
      <c r="E1711" s="284" t="s">
        <v>5958</v>
      </c>
      <c r="F1711" s="483">
        <f>IF(E1711="","",IF(COUNTIF('B.LT.QR.5.3 LTQR(Corp Agencies)'!$B$13:$B$1000,DropDown!$E1711)&gt;=1,"",ROW()-3))</f>
        <v>1708</v>
      </c>
      <c r="G1711" s="143" t="str">
        <f t="shared" si="79"/>
        <v>VERTEX INSURANCE CONSULTANTS LIMITED</v>
      </c>
      <c r="I1711" s="284"/>
      <c r="J1711" s="483" t="str">
        <f>IF(I1711="","",IF(COUNTIF('B.LT.QR.5.4 LTQR(Brokers)'!$B$13:$B$1000,DropDown!$I1711)&gt;=1,"",ROW()-3))</f>
        <v/>
      </c>
      <c r="K1711" s="143" t="str">
        <f t="shared" si="80"/>
        <v>N/A</v>
      </c>
    </row>
    <row r="1712" spans="1:11" ht="15" customHeight="1">
      <c r="A1712" s="284"/>
      <c r="B1712" s="483" t="str">
        <f>IF(A1712="","",IF(COUNTIF('B.LT.QR.5.2 LTQR(Bancassurance)'!$B$13:$B$1000,DropDown!$A1712)&gt;=1,"",ROW()-3))</f>
        <v/>
      </c>
      <c r="C1712" s="143" t="str">
        <f t="shared" si="78"/>
        <v>N/A</v>
      </c>
      <c r="E1712" s="284" t="s">
        <v>3203</v>
      </c>
      <c r="F1712" s="483">
        <f>IF(E1712="","",IF(COUNTIF('B.LT.QR.5.3 LTQR(Corp Agencies)'!$B$13:$B$1000,DropDown!$E1712)&gt;=1,"",ROW()-3))</f>
        <v>1709</v>
      </c>
      <c r="G1712" s="143" t="str">
        <f t="shared" si="79"/>
        <v>VIA INSURANCE AGENCY</v>
      </c>
      <c r="I1712" s="284"/>
      <c r="J1712" s="483" t="str">
        <f>IF(I1712="","",IF(COUNTIF('B.LT.QR.5.4 LTQR(Brokers)'!$B$13:$B$1000,DropDown!$I1712)&gt;=1,"",ROW()-3))</f>
        <v/>
      </c>
      <c r="K1712" s="143" t="str">
        <f t="shared" si="80"/>
        <v>N/A</v>
      </c>
    </row>
    <row r="1713" spans="1:11" ht="15" customHeight="1">
      <c r="A1713" s="284"/>
      <c r="B1713" s="483" t="str">
        <f>IF(A1713="","",IF(COUNTIF('B.LT.QR.5.2 LTQR(Bancassurance)'!$B$13:$B$1000,DropDown!$A1713)&gt;=1,"",ROW()-3))</f>
        <v/>
      </c>
      <c r="C1713" s="143" t="str">
        <f t="shared" si="78"/>
        <v>N/A</v>
      </c>
      <c r="E1713" s="284" t="s">
        <v>5872</v>
      </c>
      <c r="F1713" s="483">
        <f>IF(E1713="","",IF(COUNTIF('B.LT.QR.5.3 LTQR(Corp Agencies)'!$B$13:$B$1000,DropDown!$E1713)&gt;=1,"",ROW()-3))</f>
        <v>1710</v>
      </c>
      <c r="G1713" s="143" t="str">
        <f t="shared" si="79"/>
        <v>VICTOR INSURANCE CONSULTING SERVICES</v>
      </c>
      <c r="I1713" s="284"/>
      <c r="J1713" s="483" t="str">
        <f>IF(I1713="","",IF(COUNTIF('B.LT.QR.5.4 LTQR(Brokers)'!$B$13:$B$1000,DropDown!$I1713)&gt;=1,"",ROW()-3))</f>
        <v/>
      </c>
      <c r="K1713" s="143" t="str">
        <f t="shared" si="80"/>
        <v>N/A</v>
      </c>
    </row>
    <row r="1714" spans="1:11" ht="15" customHeight="1">
      <c r="A1714" s="284"/>
      <c r="B1714" s="483" t="str">
        <f>IF(A1714="","",IF(COUNTIF('B.LT.QR.5.2 LTQR(Bancassurance)'!$B$13:$B$1000,DropDown!$A1714)&gt;=1,"",ROW()-3))</f>
        <v/>
      </c>
      <c r="C1714" s="143" t="str">
        <f t="shared" si="78"/>
        <v>N/A</v>
      </c>
      <c r="E1714" s="284" t="s">
        <v>3255</v>
      </c>
      <c r="F1714" s="483">
        <f>IF(E1714="","",IF(COUNTIF('B.LT.QR.5.3 LTQR(Corp Agencies)'!$B$13:$B$1000,DropDown!$E1714)&gt;=1,"",ROW()-3))</f>
        <v>1711</v>
      </c>
      <c r="G1714" s="143" t="str">
        <f t="shared" si="79"/>
        <v>VICTORIA INSURANCE AGENCY</v>
      </c>
      <c r="I1714" s="284"/>
      <c r="J1714" s="483" t="str">
        <f>IF(I1714="","",IF(COUNTIF('B.LT.QR.5.4 LTQR(Brokers)'!$B$13:$B$1000,DropDown!$I1714)&gt;=1,"",ROW()-3))</f>
        <v/>
      </c>
      <c r="K1714" s="143" t="str">
        <f t="shared" si="80"/>
        <v>N/A</v>
      </c>
    </row>
    <row r="1715" spans="1:11" ht="15" customHeight="1">
      <c r="A1715" s="284"/>
      <c r="B1715" s="483" t="str">
        <f>IF(A1715="","",IF(COUNTIF('B.LT.QR.5.2 LTQR(Bancassurance)'!$B$13:$B$1000,DropDown!$A1715)&gt;=1,"",ROW()-3))</f>
        <v/>
      </c>
      <c r="C1715" s="143" t="str">
        <f t="shared" si="78"/>
        <v>N/A</v>
      </c>
      <c r="E1715" s="284" t="s">
        <v>4169</v>
      </c>
      <c r="F1715" s="483">
        <f>IF(E1715="","",IF(COUNTIF('B.LT.QR.5.3 LTQR(Corp Agencies)'!$B$13:$B$1000,DropDown!$E1715)&gt;=1,"",ROW()-3))</f>
        <v>1712</v>
      </c>
      <c r="G1715" s="143" t="str">
        <f t="shared" si="79"/>
        <v>VICTORY 1977 COMPANY LTD</v>
      </c>
      <c r="I1715" s="284"/>
      <c r="J1715" s="483" t="str">
        <f>IF(I1715="","",IF(COUNTIF('B.LT.QR.5.4 LTQR(Brokers)'!$B$13:$B$1000,DropDown!$I1715)&gt;=1,"",ROW()-3))</f>
        <v/>
      </c>
      <c r="K1715" s="143" t="str">
        <f t="shared" si="80"/>
        <v>N/A</v>
      </c>
    </row>
    <row r="1716" spans="1:11" ht="15" customHeight="1">
      <c r="A1716" s="284"/>
      <c r="B1716" s="483" t="str">
        <f>IF(A1716="","",IF(COUNTIF('B.LT.QR.5.2 LTQR(Bancassurance)'!$B$13:$B$1000,DropDown!$A1716)&gt;=1,"",ROW()-3))</f>
        <v/>
      </c>
      <c r="C1716" s="143" t="str">
        <f t="shared" si="78"/>
        <v>N/A</v>
      </c>
      <c r="E1716" s="284" t="s">
        <v>6493</v>
      </c>
      <c r="F1716" s="483">
        <f>IF(E1716="","",IF(COUNTIF('B.LT.QR.5.3 LTQR(Corp Agencies)'!$B$13:$B$1000,DropDown!$E1716)&gt;=1,"",ROW()-3))</f>
        <v>1713</v>
      </c>
      <c r="G1716" s="143" t="str">
        <f t="shared" si="79"/>
        <v>VICTORY INSURANCE AGENCY CO</v>
      </c>
      <c r="I1716" s="284"/>
      <c r="J1716" s="483" t="str">
        <f>IF(I1716="","",IF(COUNTIF('B.LT.QR.5.4 LTQR(Brokers)'!$B$13:$B$1000,DropDown!$I1716)&gt;=1,"",ROW()-3))</f>
        <v/>
      </c>
      <c r="K1716" s="143" t="str">
        <f t="shared" si="80"/>
        <v>N/A</v>
      </c>
    </row>
    <row r="1717" spans="1:11" ht="15" customHeight="1">
      <c r="A1717" s="284"/>
      <c r="B1717" s="483" t="str">
        <f>IF(A1717="","",IF(COUNTIF('B.LT.QR.5.2 LTQR(Bancassurance)'!$B$13:$B$1000,DropDown!$A1717)&gt;=1,"",ROW()-3))</f>
        <v/>
      </c>
      <c r="C1717" s="143" t="str">
        <f t="shared" si="78"/>
        <v>N/A</v>
      </c>
      <c r="E1717" s="284" t="s">
        <v>3063</v>
      </c>
      <c r="F1717" s="483">
        <f>IF(E1717="","",IF(COUNTIF('B.LT.QR.5.3 LTQR(Corp Agencies)'!$B$13:$B$1000,DropDown!$E1717)&gt;=1,"",ROW()-3))</f>
        <v>1714</v>
      </c>
      <c r="G1717" s="143" t="str">
        <f t="shared" si="79"/>
        <v>VICTORY JOYCE LIMITED</v>
      </c>
      <c r="I1717" s="284"/>
      <c r="J1717" s="483" t="str">
        <f>IF(I1717="","",IF(COUNTIF('B.LT.QR.5.4 LTQR(Brokers)'!$B$13:$B$1000,DropDown!$I1717)&gt;=1,"",ROW()-3))</f>
        <v/>
      </c>
      <c r="K1717" s="143" t="str">
        <f t="shared" si="80"/>
        <v>N/A</v>
      </c>
    </row>
    <row r="1718" spans="1:11" ht="15" customHeight="1">
      <c r="A1718" s="284"/>
      <c r="B1718" s="483" t="str">
        <f>IF(A1718="","",IF(COUNTIF('B.LT.QR.5.2 LTQR(Bancassurance)'!$B$13:$B$1000,DropDown!$A1718)&gt;=1,"",ROW()-3))</f>
        <v/>
      </c>
      <c r="C1718" s="143" t="str">
        <f t="shared" si="78"/>
        <v>N/A</v>
      </c>
      <c r="E1718" s="284" t="s">
        <v>3639</v>
      </c>
      <c r="F1718" s="483">
        <f>IF(E1718="","",IF(COUNTIF('B.LT.QR.5.3 LTQR(Corp Agencies)'!$B$13:$B$1000,DropDown!$E1718)&gt;=1,"",ROW()-3))</f>
        <v>1715</v>
      </c>
      <c r="G1718" s="143" t="str">
        <f t="shared" si="79"/>
        <v>VIEW WIN TRAVEL LIMITED</v>
      </c>
      <c r="I1718" s="284"/>
      <c r="J1718" s="483" t="str">
        <f>IF(I1718="","",IF(COUNTIF('B.LT.QR.5.4 LTQR(Brokers)'!$B$13:$B$1000,DropDown!$I1718)&gt;=1,"",ROW()-3))</f>
        <v/>
      </c>
      <c r="K1718" s="143" t="str">
        <f t="shared" si="80"/>
        <v>N/A</v>
      </c>
    </row>
    <row r="1719" spans="1:11" ht="15" customHeight="1">
      <c r="A1719" s="284"/>
      <c r="B1719" s="483" t="str">
        <f>IF(A1719="","",IF(COUNTIF('B.LT.QR.5.2 LTQR(Bancassurance)'!$B$13:$B$1000,DropDown!$A1719)&gt;=1,"",ROW()-3))</f>
        <v/>
      </c>
      <c r="C1719" s="143" t="str">
        <f t="shared" si="78"/>
        <v>N/A</v>
      </c>
      <c r="E1719" s="284" t="s">
        <v>2900</v>
      </c>
      <c r="F1719" s="483">
        <f>IF(E1719="","",IF(COUNTIF('B.LT.QR.5.3 LTQR(Corp Agencies)'!$B$13:$B$1000,DropDown!$E1719)&gt;=1,"",ROW()-3))</f>
        <v>1716</v>
      </c>
      <c r="G1719" s="143" t="str">
        <f t="shared" si="79"/>
        <v>VIGOR CONSULTANTS COMPANY</v>
      </c>
      <c r="I1719" s="284"/>
      <c r="J1719" s="483" t="str">
        <f>IF(I1719="","",IF(COUNTIF('B.LT.QR.5.4 LTQR(Brokers)'!$B$13:$B$1000,DropDown!$I1719)&gt;=1,"",ROW()-3))</f>
        <v/>
      </c>
      <c r="K1719" s="143" t="str">
        <f t="shared" si="80"/>
        <v>N/A</v>
      </c>
    </row>
    <row r="1720" spans="1:11" ht="15" customHeight="1">
      <c r="A1720" s="284"/>
      <c r="B1720" s="483" t="str">
        <f>IF(A1720="","",IF(COUNTIF('B.LT.QR.5.2 LTQR(Bancassurance)'!$B$13:$B$1000,DropDown!$A1720)&gt;=1,"",ROW()-3))</f>
        <v/>
      </c>
      <c r="C1720" s="143" t="str">
        <f t="shared" si="78"/>
        <v>N/A</v>
      </c>
      <c r="E1720" s="284" t="s">
        <v>5535</v>
      </c>
      <c r="F1720" s="483">
        <f>IF(E1720="","",IF(COUNTIF('B.LT.QR.5.3 LTQR(Corp Agencies)'!$B$13:$B$1000,DropDown!$E1720)&gt;=1,"",ROW()-3))</f>
        <v>1717</v>
      </c>
      <c r="G1720" s="143" t="str">
        <f t="shared" si="79"/>
        <v>VILY INSURANCE AGENCY</v>
      </c>
      <c r="I1720" s="284"/>
      <c r="J1720" s="483" t="str">
        <f>IF(I1720="","",IF(COUNTIF('B.LT.QR.5.4 LTQR(Brokers)'!$B$13:$B$1000,DropDown!$I1720)&gt;=1,"",ROW()-3))</f>
        <v/>
      </c>
      <c r="K1720" s="143" t="str">
        <f t="shared" si="80"/>
        <v>N/A</v>
      </c>
    </row>
    <row r="1721" spans="1:11" ht="15" customHeight="1">
      <c r="A1721" s="284"/>
      <c r="B1721" s="483" t="str">
        <f>IF(A1721="","",IF(COUNTIF('B.LT.QR.5.2 LTQR(Bancassurance)'!$B$13:$B$1000,DropDown!$A1721)&gt;=1,"",ROW()-3))</f>
        <v/>
      </c>
      <c r="C1721" s="143" t="str">
        <f t="shared" si="78"/>
        <v>N/A</v>
      </c>
      <c r="E1721" s="284" t="s">
        <v>5563</v>
      </c>
      <c r="F1721" s="483">
        <f>IF(E1721="","",IF(COUNTIF('B.LT.QR.5.3 LTQR(Corp Agencies)'!$B$13:$B$1000,DropDown!$E1721)&gt;=1,"",ROW()-3))</f>
        <v>1718</v>
      </c>
      <c r="G1721" s="143" t="str">
        <f t="shared" si="79"/>
        <v>VINCENT SHIU &amp; CO LTD</v>
      </c>
      <c r="I1721" s="284"/>
      <c r="J1721" s="483" t="str">
        <f>IF(I1721="","",IF(COUNTIF('B.LT.QR.5.4 LTQR(Brokers)'!$B$13:$B$1000,DropDown!$I1721)&gt;=1,"",ROW()-3))</f>
        <v/>
      </c>
      <c r="K1721" s="143" t="str">
        <f t="shared" si="80"/>
        <v>N/A</v>
      </c>
    </row>
    <row r="1722" spans="1:11" ht="15" customHeight="1">
      <c r="A1722" s="284"/>
      <c r="B1722" s="483" t="str">
        <f>IF(A1722="","",IF(COUNTIF('B.LT.QR.5.2 LTQR(Bancassurance)'!$B$13:$B$1000,DropDown!$A1722)&gt;=1,"",ROW()-3))</f>
        <v/>
      </c>
      <c r="C1722" s="143" t="str">
        <f t="shared" si="78"/>
        <v>N/A</v>
      </c>
      <c r="E1722" s="284" t="s">
        <v>3595</v>
      </c>
      <c r="F1722" s="483">
        <f>IF(E1722="","",IF(COUNTIF('B.LT.QR.5.3 LTQR(Corp Agencies)'!$B$13:$B$1000,DropDown!$E1722)&gt;=1,"",ROW()-3))</f>
        <v>1719</v>
      </c>
      <c r="G1722" s="143" t="str">
        <f t="shared" si="79"/>
        <v>VISION INSURANCE AGENCY COMPANY</v>
      </c>
      <c r="I1722" s="284"/>
      <c r="J1722" s="483" t="str">
        <f>IF(I1722="","",IF(COUNTIF('B.LT.QR.5.4 LTQR(Brokers)'!$B$13:$B$1000,DropDown!$I1722)&gt;=1,"",ROW()-3))</f>
        <v/>
      </c>
      <c r="K1722" s="143" t="str">
        <f t="shared" si="80"/>
        <v>N/A</v>
      </c>
    </row>
    <row r="1723" spans="1:11" ht="15" customHeight="1">
      <c r="A1723" s="284"/>
      <c r="B1723" s="483" t="str">
        <f>IF(A1723="","",IF(COUNTIF('B.LT.QR.5.2 LTQR(Bancassurance)'!$B$13:$B$1000,DropDown!$A1723)&gt;=1,"",ROW()-3))</f>
        <v/>
      </c>
      <c r="C1723" s="143" t="str">
        <f t="shared" si="78"/>
        <v>N/A</v>
      </c>
      <c r="E1723" s="284" t="s">
        <v>4323</v>
      </c>
      <c r="F1723" s="483">
        <f>IF(E1723="","",IF(COUNTIF('B.LT.QR.5.3 LTQR(Corp Agencies)'!$B$13:$B$1000,DropDown!$E1723)&gt;=1,"",ROW()-3))</f>
        <v>1720</v>
      </c>
      <c r="G1723" s="143" t="str">
        <f t="shared" si="79"/>
        <v>VISION INSURANCE SERVICES LIMITED</v>
      </c>
      <c r="I1723" s="284"/>
      <c r="J1723" s="483" t="str">
        <f>IF(I1723="","",IF(COUNTIF('B.LT.QR.5.4 LTQR(Brokers)'!$B$13:$B$1000,DropDown!$I1723)&gt;=1,"",ROW()-3))</f>
        <v/>
      </c>
      <c r="K1723" s="143" t="str">
        <f t="shared" si="80"/>
        <v>N/A</v>
      </c>
    </row>
    <row r="1724" spans="1:11" ht="15" customHeight="1">
      <c r="A1724" s="284"/>
      <c r="B1724" s="483" t="str">
        <f>IF(A1724="","",IF(COUNTIF('B.LT.QR.5.2 LTQR(Bancassurance)'!$B$13:$B$1000,DropDown!$A1724)&gt;=1,"",ROW()-3))</f>
        <v/>
      </c>
      <c r="C1724" s="143" t="str">
        <f t="shared" si="78"/>
        <v>N/A</v>
      </c>
      <c r="E1724" s="284" t="s">
        <v>5894</v>
      </c>
      <c r="F1724" s="483">
        <f>IF(E1724="","",IF(COUNTIF('B.LT.QR.5.3 LTQR(Corp Agencies)'!$B$13:$B$1000,DropDown!$E1724)&gt;=1,"",ROW()-3))</f>
        <v>1721</v>
      </c>
      <c r="G1724" s="143" t="str">
        <f t="shared" si="79"/>
        <v>VITAL INSURANCE SERVICE COMPANY</v>
      </c>
      <c r="I1724" s="284"/>
      <c r="J1724" s="483" t="str">
        <f>IF(I1724="","",IF(COUNTIF('B.LT.QR.5.4 LTQR(Brokers)'!$B$13:$B$1000,DropDown!$I1724)&gt;=1,"",ROW()-3))</f>
        <v/>
      </c>
      <c r="K1724" s="143" t="str">
        <f t="shared" si="80"/>
        <v>N/A</v>
      </c>
    </row>
    <row r="1725" spans="1:11" ht="15" customHeight="1">
      <c r="A1725" s="284"/>
      <c r="B1725" s="483" t="str">
        <f>IF(A1725="","",IF(COUNTIF('B.LT.QR.5.2 LTQR(Bancassurance)'!$B$13:$B$1000,DropDown!$A1725)&gt;=1,"",ROW()-3))</f>
        <v/>
      </c>
      <c r="C1725" s="143" t="str">
        <f t="shared" si="78"/>
        <v>N/A</v>
      </c>
      <c r="E1725" s="284" t="s">
        <v>5509</v>
      </c>
      <c r="F1725" s="483">
        <f>IF(E1725="","",IF(COUNTIF('B.LT.QR.5.3 LTQR(Corp Agencies)'!$B$13:$B$1000,DropDown!$E1725)&gt;=1,"",ROW()-3))</f>
        <v>1722</v>
      </c>
      <c r="G1725" s="143" t="str">
        <f t="shared" si="79"/>
        <v>VIVA INSURANCE AGENTS CO LTD</v>
      </c>
      <c r="I1725" s="284"/>
      <c r="J1725" s="483" t="str">
        <f>IF(I1725="","",IF(COUNTIF('B.LT.QR.5.4 LTQR(Brokers)'!$B$13:$B$1000,DropDown!$I1725)&gt;=1,"",ROW()-3))</f>
        <v/>
      </c>
      <c r="K1725" s="143" t="str">
        <f t="shared" si="80"/>
        <v>N/A</v>
      </c>
    </row>
    <row r="1726" spans="1:11" ht="15" customHeight="1">
      <c r="A1726" s="284"/>
      <c r="B1726" s="483" t="str">
        <f>IF(A1726="","",IF(COUNTIF('B.LT.QR.5.2 LTQR(Bancassurance)'!$B$13:$B$1000,DropDown!$A1726)&gt;=1,"",ROW()-3))</f>
        <v/>
      </c>
      <c r="C1726" s="143" t="str">
        <f t="shared" si="78"/>
        <v>N/A</v>
      </c>
      <c r="E1726" s="284" t="s">
        <v>6639</v>
      </c>
      <c r="F1726" s="483">
        <f>IF(E1726="","",IF(COUNTIF('B.LT.QR.5.3 LTQR(Corp Agencies)'!$B$13:$B$1000,DropDown!$E1726)&gt;=1,"",ROW()-3))</f>
        <v>1723</v>
      </c>
      <c r="G1726" s="143" t="str">
        <f t="shared" si="79"/>
        <v>Vivace Insurance Partners (HK) Limited</v>
      </c>
      <c r="I1726" s="284"/>
      <c r="J1726" s="483" t="str">
        <f>IF(I1726="","",IF(COUNTIF('B.LT.QR.5.4 LTQR(Brokers)'!$B$13:$B$1000,DropDown!$I1726)&gt;=1,"",ROW()-3))</f>
        <v/>
      </c>
      <c r="K1726" s="143" t="str">
        <f t="shared" si="80"/>
        <v>N/A</v>
      </c>
    </row>
    <row r="1727" spans="1:11" ht="15" customHeight="1">
      <c r="A1727" s="284"/>
      <c r="B1727" s="483" t="str">
        <f>IF(A1727="","",IF(COUNTIF('B.LT.QR.5.2 LTQR(Bancassurance)'!$B$13:$B$1000,DropDown!$A1727)&gt;=1,"",ROW()-3))</f>
        <v/>
      </c>
      <c r="C1727" s="143" t="str">
        <f t="shared" si="78"/>
        <v>N/A</v>
      </c>
      <c r="E1727" s="284" t="s">
        <v>4333</v>
      </c>
      <c r="F1727" s="483">
        <f>IF(E1727="","",IF(COUNTIF('B.LT.QR.5.3 LTQR(Corp Agencies)'!$B$13:$B$1000,DropDown!$E1727)&gt;=1,"",ROW()-3))</f>
        <v>1724</v>
      </c>
      <c r="G1727" s="143" t="str">
        <f t="shared" si="79"/>
        <v>VOLKSWAGEN HONG KONG LTD</v>
      </c>
      <c r="I1727" s="284"/>
      <c r="J1727" s="483" t="str">
        <f>IF(I1727="","",IF(COUNTIF('B.LT.QR.5.4 LTQR(Brokers)'!$B$13:$B$1000,DropDown!$I1727)&gt;=1,"",ROW()-3))</f>
        <v/>
      </c>
      <c r="K1727" s="143" t="str">
        <f t="shared" si="80"/>
        <v>N/A</v>
      </c>
    </row>
    <row r="1728" spans="1:11" ht="15" customHeight="1">
      <c r="A1728" s="284"/>
      <c r="B1728" s="483" t="str">
        <f>IF(A1728="","",IF(COUNTIF('B.LT.QR.5.2 LTQR(Bancassurance)'!$B$13:$B$1000,DropDown!$A1728)&gt;=1,"",ROW()-3))</f>
        <v/>
      </c>
      <c r="C1728" s="143" t="str">
        <f t="shared" si="78"/>
        <v>N/A</v>
      </c>
      <c r="E1728" s="284" t="s">
        <v>4901</v>
      </c>
      <c r="F1728" s="483">
        <f>IF(E1728="","",IF(COUNTIF('B.LT.QR.5.3 LTQR(Corp Agencies)'!$B$13:$B$1000,DropDown!$E1728)&gt;=1,"",ROW()-3))</f>
        <v>1725</v>
      </c>
      <c r="G1728" s="143" t="str">
        <f t="shared" si="79"/>
        <v>VOYAGER AGENCY LIMITED</v>
      </c>
      <c r="I1728" s="284"/>
      <c r="J1728" s="483" t="str">
        <f>IF(I1728="","",IF(COUNTIF('B.LT.QR.5.4 LTQR(Brokers)'!$B$13:$B$1000,DropDown!$I1728)&gt;=1,"",ROW()-3))</f>
        <v/>
      </c>
      <c r="K1728" s="143" t="str">
        <f t="shared" si="80"/>
        <v>N/A</v>
      </c>
    </row>
    <row r="1729" spans="1:11" ht="15" customHeight="1">
      <c r="A1729" s="284"/>
      <c r="B1729" s="483" t="str">
        <f>IF(A1729="","",IF(COUNTIF('B.LT.QR.5.2 LTQR(Bancassurance)'!$B$13:$B$1000,DropDown!$A1729)&gt;=1,"",ROW()-3))</f>
        <v/>
      </c>
      <c r="C1729" s="143" t="str">
        <f t="shared" si="78"/>
        <v>N/A</v>
      </c>
      <c r="E1729" s="284" t="s">
        <v>4369</v>
      </c>
      <c r="F1729" s="483">
        <f>IF(E1729="","",IF(COUNTIF('B.LT.QR.5.3 LTQR(Corp Agencies)'!$B$13:$B$1000,DropDown!$E1729)&gt;=1,"",ROW()-3))</f>
        <v>1726</v>
      </c>
      <c r="G1729" s="143" t="str">
        <f t="shared" si="79"/>
        <v>VV INSURANCE CONSULTANTS SERVICE LTD</v>
      </c>
      <c r="I1729" s="284"/>
      <c r="J1729" s="483" t="str">
        <f>IF(I1729="","",IF(COUNTIF('B.LT.QR.5.4 LTQR(Brokers)'!$B$13:$B$1000,DropDown!$I1729)&gt;=1,"",ROW()-3))</f>
        <v/>
      </c>
      <c r="K1729" s="143" t="str">
        <f t="shared" si="80"/>
        <v>N/A</v>
      </c>
    </row>
    <row r="1730" spans="1:11" ht="15" customHeight="1">
      <c r="A1730" s="284"/>
      <c r="B1730" s="483" t="str">
        <f>IF(A1730="","",IF(COUNTIF('B.LT.QR.5.2 LTQR(Bancassurance)'!$B$13:$B$1000,DropDown!$A1730)&gt;=1,"",ROW()-3))</f>
        <v/>
      </c>
      <c r="C1730" s="143" t="str">
        <f t="shared" si="78"/>
        <v>N/A</v>
      </c>
      <c r="E1730" s="284" t="s">
        <v>5657</v>
      </c>
      <c r="F1730" s="483">
        <f>IF(E1730="","",IF(COUNTIF('B.LT.QR.5.3 LTQR(Corp Agencies)'!$B$13:$B$1000,DropDown!$E1730)&gt;=1,"",ROW()-3))</f>
        <v>1727</v>
      </c>
      <c r="G1730" s="143" t="str">
        <f t="shared" si="79"/>
        <v>W &amp; I (HK) CO</v>
      </c>
      <c r="I1730" s="284"/>
      <c r="J1730" s="483" t="str">
        <f>IF(I1730="","",IF(COUNTIF('B.LT.QR.5.4 LTQR(Brokers)'!$B$13:$B$1000,DropDown!$I1730)&gt;=1,"",ROW()-3))</f>
        <v/>
      </c>
      <c r="K1730" s="143" t="str">
        <f t="shared" si="80"/>
        <v>N/A</v>
      </c>
    </row>
    <row r="1731" spans="1:11" ht="15" customHeight="1">
      <c r="A1731" s="284"/>
      <c r="B1731" s="483" t="str">
        <f>IF(A1731="","",IF(COUNTIF('B.LT.QR.5.2 LTQR(Bancassurance)'!$B$13:$B$1000,DropDown!$A1731)&gt;=1,"",ROW()-3))</f>
        <v/>
      </c>
      <c r="C1731" s="143" t="str">
        <f t="shared" si="78"/>
        <v>N/A</v>
      </c>
      <c r="E1731" s="284" t="s">
        <v>3845</v>
      </c>
      <c r="F1731" s="483">
        <f>IF(E1731="","",IF(COUNTIF('B.LT.QR.5.3 LTQR(Corp Agencies)'!$B$13:$B$1000,DropDown!$E1731)&gt;=1,"",ROW()-3))</f>
        <v>1728</v>
      </c>
      <c r="G1731" s="143" t="str">
        <f t="shared" si="79"/>
        <v>W&amp;D INSURANCE AGENCY COMPANY O/B CBK MANAGEMENT LIMITED</v>
      </c>
      <c r="I1731" s="284"/>
      <c r="J1731" s="483" t="str">
        <f>IF(I1731="","",IF(COUNTIF('B.LT.QR.5.4 LTQR(Brokers)'!$B$13:$B$1000,DropDown!$I1731)&gt;=1,"",ROW()-3))</f>
        <v/>
      </c>
      <c r="K1731" s="143" t="str">
        <f t="shared" si="80"/>
        <v>N/A</v>
      </c>
    </row>
    <row r="1732" spans="1:11" ht="15" customHeight="1">
      <c r="A1732" s="284"/>
      <c r="B1732" s="483" t="str">
        <f>IF(A1732="","",IF(COUNTIF('B.LT.QR.5.2 LTQR(Bancassurance)'!$B$13:$B$1000,DropDown!$A1732)&gt;=1,"",ROW()-3))</f>
        <v/>
      </c>
      <c r="C1732" s="143" t="str">
        <f t="shared" si="78"/>
        <v>N/A</v>
      </c>
      <c r="E1732" s="284" t="s">
        <v>6353</v>
      </c>
      <c r="F1732" s="483">
        <f>IF(E1732="","",IF(COUNTIF('B.LT.QR.5.3 LTQR(Corp Agencies)'!$B$13:$B$1000,DropDown!$E1732)&gt;=1,"",ROW()-3))</f>
        <v>1729</v>
      </c>
      <c r="G1732" s="143" t="str">
        <f t="shared" si="79"/>
        <v>W. CHEUNG &amp; ASSOCIATES LIMITED</v>
      </c>
      <c r="I1732" s="284"/>
      <c r="J1732" s="483" t="str">
        <f>IF(I1732="","",IF(COUNTIF('B.LT.QR.5.4 LTQR(Brokers)'!$B$13:$B$1000,DropDown!$I1732)&gt;=1,"",ROW()-3))</f>
        <v/>
      </c>
      <c r="K1732" s="143" t="str">
        <f t="shared" si="80"/>
        <v>N/A</v>
      </c>
    </row>
    <row r="1733" spans="1:11" ht="15" customHeight="1">
      <c r="A1733" s="284"/>
      <c r="B1733" s="483" t="str">
        <f>IF(A1733="","",IF(COUNTIF('B.LT.QR.5.2 LTQR(Bancassurance)'!$B$13:$B$1000,DropDown!$A1733)&gt;=1,"",ROW()-3))</f>
        <v/>
      </c>
      <c r="C1733" s="143" t="str">
        <f t="shared" ref="C1733:C1796" si="81">IF(ROW(A1733)-ROW(A$4)+1&gt;COUNT(B$4:B$2002),"N/A",INDEX($A$4:$A$2002,SMALL($B$4:$B$2002,1+ROW(A1733)-ROW(A$4))))</f>
        <v>N/A</v>
      </c>
      <c r="E1733" s="284" t="s">
        <v>3149</v>
      </c>
      <c r="F1733" s="483">
        <f>IF(E1733="","",IF(COUNTIF('B.LT.QR.5.3 LTQR(Corp Agencies)'!$B$13:$B$1000,DropDown!$E1733)&gt;=1,"",ROW()-3))</f>
        <v>1730</v>
      </c>
      <c r="G1733" s="143" t="str">
        <f t="shared" ref="G1733:G1796" si="82">IF(ROW(E1733)-ROW(E$4)+1&gt;COUNT(F$4:F$2002),"N/A",INDEX($E$4:$E$2002,SMALL($F$4:$F$2002,1+ROW(E1733)-ROW(E$4))))</f>
        <v>W.F. EMPLOYMENT SERVICES</v>
      </c>
      <c r="I1733" s="284"/>
      <c r="J1733" s="483" t="str">
        <f>IF(I1733="","",IF(COUNTIF('B.LT.QR.5.4 LTQR(Brokers)'!$B$13:$B$1000,DropDown!$I1733)&gt;=1,"",ROW()-3))</f>
        <v/>
      </c>
      <c r="K1733" s="143" t="str">
        <f t="shared" ref="K1733:K1796" si="83">IF(ROW(I1733)-ROW(I$4)+1&gt;COUNT(J$4:J$2002),"N/A",INDEX($I$4:$I$2002,SMALL($J$4:$J$2002,1+ROW(I1733)-ROW(I$4))))</f>
        <v>N/A</v>
      </c>
    </row>
    <row r="1734" spans="1:11" ht="15" customHeight="1">
      <c r="A1734" s="284"/>
      <c r="B1734" s="483" t="str">
        <f>IF(A1734="","",IF(COUNTIF('B.LT.QR.5.2 LTQR(Bancassurance)'!$B$13:$B$1000,DropDown!$A1734)&gt;=1,"",ROW()-3))</f>
        <v/>
      </c>
      <c r="C1734" s="143" t="str">
        <f t="shared" si="81"/>
        <v>N/A</v>
      </c>
      <c r="E1734" s="284" t="s">
        <v>3169</v>
      </c>
      <c r="F1734" s="483">
        <f>IF(E1734="","",IF(COUNTIF('B.LT.QR.5.3 LTQR(Corp Agencies)'!$B$13:$B$1000,DropDown!$E1734)&gt;=1,"",ROW()-3))</f>
        <v>1731</v>
      </c>
      <c r="G1734" s="143" t="str">
        <f t="shared" si="82"/>
        <v>WAEDAT INSURANCE AGENCY CO O/B CBK COMPANY LTD</v>
      </c>
      <c r="I1734" s="284"/>
      <c r="J1734" s="483" t="str">
        <f>IF(I1734="","",IF(COUNTIF('B.LT.QR.5.4 LTQR(Brokers)'!$B$13:$B$1000,DropDown!$I1734)&gt;=1,"",ROW()-3))</f>
        <v/>
      </c>
      <c r="K1734" s="143" t="str">
        <f t="shared" si="83"/>
        <v>N/A</v>
      </c>
    </row>
    <row r="1735" spans="1:11" ht="15" customHeight="1">
      <c r="A1735" s="284"/>
      <c r="B1735" s="483" t="str">
        <f>IF(A1735="","",IF(COUNTIF('B.LT.QR.5.2 LTQR(Bancassurance)'!$B$13:$B$1000,DropDown!$A1735)&gt;=1,"",ROW()-3))</f>
        <v/>
      </c>
      <c r="C1735" s="143" t="str">
        <f t="shared" si="81"/>
        <v>N/A</v>
      </c>
      <c r="E1735" s="284" t="s">
        <v>3364</v>
      </c>
      <c r="F1735" s="483">
        <f>IF(E1735="","",IF(COUNTIF('B.LT.QR.5.3 LTQR(Corp Agencies)'!$B$13:$B$1000,DropDown!$E1735)&gt;=1,"",ROW()-3))</f>
        <v>1732</v>
      </c>
      <c r="G1735" s="143" t="str">
        <f t="shared" si="82"/>
        <v>WAEDAT INSURANCE CONSULTANT COMPANY</v>
      </c>
      <c r="I1735" s="284"/>
      <c r="J1735" s="483" t="str">
        <f>IF(I1735="","",IF(COUNTIF('B.LT.QR.5.4 LTQR(Brokers)'!$B$13:$B$1000,DropDown!$I1735)&gt;=1,"",ROW()-3))</f>
        <v/>
      </c>
      <c r="K1735" s="143" t="str">
        <f t="shared" si="83"/>
        <v>N/A</v>
      </c>
    </row>
    <row r="1736" spans="1:11" ht="15" customHeight="1">
      <c r="A1736" s="284"/>
      <c r="B1736" s="483" t="str">
        <f>IF(A1736="","",IF(COUNTIF('B.LT.QR.5.2 LTQR(Bancassurance)'!$B$13:$B$1000,DropDown!$A1736)&gt;=1,"",ROW()-3))</f>
        <v/>
      </c>
      <c r="C1736" s="143" t="str">
        <f t="shared" si="81"/>
        <v>N/A</v>
      </c>
      <c r="E1736" s="284" t="s">
        <v>5972</v>
      </c>
      <c r="F1736" s="483">
        <f>IF(E1736="","",IF(COUNTIF('B.LT.QR.5.3 LTQR(Corp Agencies)'!$B$13:$B$1000,DropDown!$E1736)&gt;=1,"",ROW()-3))</f>
        <v>1733</v>
      </c>
      <c r="G1736" s="143" t="str">
        <f t="shared" si="82"/>
        <v>WAH FU INSURANCE SERVICES CO LTD</v>
      </c>
      <c r="I1736" s="284"/>
      <c r="J1736" s="483" t="str">
        <f>IF(I1736="","",IF(COUNTIF('B.LT.QR.5.4 LTQR(Brokers)'!$B$13:$B$1000,DropDown!$I1736)&gt;=1,"",ROW()-3))</f>
        <v/>
      </c>
      <c r="K1736" s="143" t="str">
        <f t="shared" si="83"/>
        <v>N/A</v>
      </c>
    </row>
    <row r="1737" spans="1:11" ht="15" customHeight="1">
      <c r="A1737" s="284"/>
      <c r="B1737" s="483" t="str">
        <f>IF(A1737="","",IF(COUNTIF('B.LT.QR.5.2 LTQR(Bancassurance)'!$B$13:$B$1000,DropDown!$A1737)&gt;=1,"",ROW()-3))</f>
        <v/>
      </c>
      <c r="C1737" s="143" t="str">
        <f t="shared" si="81"/>
        <v>N/A</v>
      </c>
      <c r="E1737" s="284" t="s">
        <v>6313</v>
      </c>
      <c r="F1737" s="483">
        <f>IF(E1737="","",IF(COUNTIF('B.LT.QR.5.3 LTQR(Corp Agencies)'!$B$13:$B$1000,DropDown!$E1737)&gt;=1,"",ROW()-3))</f>
        <v>1734</v>
      </c>
      <c r="G1737" s="143" t="str">
        <f t="shared" si="82"/>
        <v>WAH KEE AUTO SERVICE</v>
      </c>
      <c r="I1737" s="284"/>
      <c r="J1737" s="483" t="str">
        <f>IF(I1737="","",IF(COUNTIF('B.LT.QR.5.4 LTQR(Brokers)'!$B$13:$B$1000,DropDown!$I1737)&gt;=1,"",ROW()-3))</f>
        <v/>
      </c>
      <c r="K1737" s="143" t="str">
        <f t="shared" si="83"/>
        <v>N/A</v>
      </c>
    </row>
    <row r="1738" spans="1:11" ht="15" customHeight="1">
      <c r="A1738" s="284"/>
      <c r="B1738" s="483" t="str">
        <f>IF(A1738="","",IF(COUNTIF('B.LT.QR.5.2 LTQR(Bancassurance)'!$B$13:$B$1000,DropDown!$A1738)&gt;=1,"",ROW()-3))</f>
        <v/>
      </c>
      <c r="C1738" s="143" t="str">
        <f t="shared" si="81"/>
        <v>N/A</v>
      </c>
      <c r="E1738" s="284" t="s">
        <v>4975</v>
      </c>
      <c r="F1738" s="483">
        <f>IF(E1738="","",IF(COUNTIF('B.LT.QR.5.3 LTQR(Corp Agencies)'!$B$13:$B$1000,DropDown!$E1738)&gt;=1,"",ROW()-3))</f>
        <v>1735</v>
      </c>
      <c r="G1738" s="143" t="str">
        <f t="shared" si="82"/>
        <v>WAH KING TRAVEL INTERNATIONAL LIMITED</v>
      </c>
      <c r="I1738" s="284"/>
      <c r="J1738" s="483" t="str">
        <f>IF(I1738="","",IF(COUNTIF('B.LT.QR.5.4 LTQR(Brokers)'!$B$13:$B$1000,DropDown!$I1738)&gt;=1,"",ROW()-3))</f>
        <v/>
      </c>
      <c r="K1738" s="143" t="str">
        <f t="shared" si="83"/>
        <v>N/A</v>
      </c>
    </row>
    <row r="1739" spans="1:11" ht="15" customHeight="1">
      <c r="A1739" s="284"/>
      <c r="B1739" s="483" t="str">
        <f>IF(A1739="","",IF(COUNTIF('B.LT.QR.5.2 LTQR(Bancassurance)'!$B$13:$B$1000,DropDown!$A1739)&gt;=1,"",ROW()-3))</f>
        <v/>
      </c>
      <c r="C1739" s="143" t="str">
        <f t="shared" si="81"/>
        <v>N/A</v>
      </c>
      <c r="E1739" s="284" t="s">
        <v>4845</v>
      </c>
      <c r="F1739" s="483">
        <f>IF(E1739="","",IF(COUNTIF('B.LT.QR.5.3 LTQR(Corp Agencies)'!$B$13:$B$1000,DropDown!$E1739)&gt;=1,"",ROW()-3))</f>
        <v>1736</v>
      </c>
      <c r="G1739" s="143" t="str">
        <f t="shared" si="82"/>
        <v>WAH MING (HONG KONG) COMPANY</v>
      </c>
      <c r="I1739" s="284"/>
      <c r="J1739" s="483" t="str">
        <f>IF(I1739="","",IF(COUNTIF('B.LT.QR.5.4 LTQR(Brokers)'!$B$13:$B$1000,DropDown!$I1739)&gt;=1,"",ROW()-3))</f>
        <v/>
      </c>
      <c r="K1739" s="143" t="str">
        <f t="shared" si="83"/>
        <v>N/A</v>
      </c>
    </row>
    <row r="1740" spans="1:11" ht="15" customHeight="1">
      <c r="A1740" s="284"/>
      <c r="B1740" s="483" t="str">
        <f>IF(A1740="","",IF(COUNTIF('B.LT.QR.5.2 LTQR(Bancassurance)'!$B$13:$B$1000,DropDown!$A1740)&gt;=1,"",ROW()-3))</f>
        <v/>
      </c>
      <c r="C1740" s="143" t="str">
        <f t="shared" si="81"/>
        <v>N/A</v>
      </c>
      <c r="E1740" s="284" t="s">
        <v>2938</v>
      </c>
      <c r="F1740" s="483">
        <f>IF(E1740="","",IF(COUNTIF('B.LT.QR.5.3 LTQR(Corp Agencies)'!$B$13:$B$1000,DropDown!$E1740)&gt;=1,"",ROW()-3))</f>
        <v>1737</v>
      </c>
      <c r="G1740" s="143" t="str">
        <f t="shared" si="82"/>
        <v>WAH SHUN INSURANCE CONSULTANTS COMPANY LIMITED</v>
      </c>
      <c r="I1740" s="284"/>
      <c r="J1740" s="483" t="str">
        <f>IF(I1740="","",IF(COUNTIF('B.LT.QR.5.4 LTQR(Brokers)'!$B$13:$B$1000,DropDown!$I1740)&gt;=1,"",ROW()-3))</f>
        <v/>
      </c>
      <c r="K1740" s="143" t="str">
        <f t="shared" si="83"/>
        <v>N/A</v>
      </c>
    </row>
    <row r="1741" spans="1:11" ht="15" customHeight="1">
      <c r="A1741" s="284"/>
      <c r="B1741" s="483" t="str">
        <f>IF(A1741="","",IF(COUNTIF('B.LT.QR.5.2 LTQR(Bancassurance)'!$B$13:$B$1000,DropDown!$A1741)&gt;=1,"",ROW()-3))</f>
        <v/>
      </c>
      <c r="C1741" s="143" t="str">
        <f t="shared" si="81"/>
        <v>N/A</v>
      </c>
      <c r="E1741" s="284" t="s">
        <v>4419</v>
      </c>
      <c r="F1741" s="483">
        <f>IF(E1741="","",IF(COUNTIF('B.LT.QR.5.3 LTQR(Corp Agencies)'!$B$13:$B$1000,DropDown!$E1741)&gt;=1,"",ROW()-3))</f>
        <v>1738</v>
      </c>
      <c r="G1741" s="143" t="str">
        <f t="shared" si="82"/>
        <v>WAH SHUN TAT COMPANY LIMITED</v>
      </c>
      <c r="I1741" s="284"/>
      <c r="J1741" s="483" t="str">
        <f>IF(I1741="","",IF(COUNTIF('B.LT.QR.5.4 LTQR(Brokers)'!$B$13:$B$1000,DropDown!$I1741)&gt;=1,"",ROW()-3))</f>
        <v/>
      </c>
      <c r="K1741" s="143" t="str">
        <f t="shared" si="83"/>
        <v>N/A</v>
      </c>
    </row>
    <row r="1742" spans="1:11" ht="15" customHeight="1">
      <c r="A1742" s="284"/>
      <c r="B1742" s="483" t="str">
        <f>IF(A1742="","",IF(COUNTIF('B.LT.QR.5.2 LTQR(Bancassurance)'!$B$13:$B$1000,DropDown!$A1742)&gt;=1,"",ROW()-3))</f>
        <v/>
      </c>
      <c r="C1742" s="143" t="str">
        <f t="shared" si="81"/>
        <v>N/A</v>
      </c>
      <c r="E1742" s="284" t="s">
        <v>5980</v>
      </c>
      <c r="F1742" s="483">
        <f>IF(E1742="","",IF(COUNTIF('B.LT.QR.5.3 LTQR(Corp Agencies)'!$B$13:$B$1000,DropDown!$E1742)&gt;=1,"",ROW()-3))</f>
        <v>1739</v>
      </c>
      <c r="G1742" s="143" t="str">
        <f t="shared" si="82"/>
        <v>WAH SUN FINANCE LTD</v>
      </c>
      <c r="I1742" s="284"/>
      <c r="J1742" s="483" t="str">
        <f>IF(I1742="","",IF(COUNTIF('B.LT.QR.5.4 LTQR(Brokers)'!$B$13:$B$1000,DropDown!$I1742)&gt;=1,"",ROW()-3))</f>
        <v/>
      </c>
      <c r="K1742" s="143" t="str">
        <f t="shared" si="83"/>
        <v>N/A</v>
      </c>
    </row>
    <row r="1743" spans="1:11" ht="15" customHeight="1">
      <c r="A1743" s="284"/>
      <c r="B1743" s="483" t="str">
        <f>IF(A1743="","",IF(COUNTIF('B.LT.QR.5.2 LTQR(Bancassurance)'!$B$13:$B$1000,DropDown!$A1743)&gt;=1,"",ROW()-3))</f>
        <v/>
      </c>
      <c r="C1743" s="143" t="str">
        <f t="shared" si="81"/>
        <v>N/A</v>
      </c>
      <c r="E1743" s="284" t="s">
        <v>6331</v>
      </c>
      <c r="F1743" s="483">
        <f>IF(E1743="","",IF(COUNTIF('B.LT.QR.5.3 LTQR(Corp Agencies)'!$B$13:$B$1000,DropDown!$E1743)&gt;=1,"",ROW()-3))</f>
        <v>1740</v>
      </c>
      <c r="G1743" s="143" t="str">
        <f t="shared" si="82"/>
        <v>WAH WAI MOTORS LIMITED</v>
      </c>
      <c r="I1743" s="284"/>
      <c r="J1743" s="483" t="str">
        <f>IF(I1743="","",IF(COUNTIF('B.LT.QR.5.4 LTQR(Brokers)'!$B$13:$B$1000,DropDown!$I1743)&gt;=1,"",ROW()-3))</f>
        <v/>
      </c>
      <c r="K1743" s="143" t="str">
        <f t="shared" si="83"/>
        <v>N/A</v>
      </c>
    </row>
    <row r="1744" spans="1:11" ht="15" customHeight="1">
      <c r="A1744" s="284"/>
      <c r="B1744" s="483" t="str">
        <f>IF(A1744="","",IF(COUNTIF('B.LT.QR.5.2 LTQR(Bancassurance)'!$B$13:$B$1000,DropDown!$A1744)&gt;=1,"",ROW()-3))</f>
        <v/>
      </c>
      <c r="C1744" s="143" t="str">
        <f t="shared" si="81"/>
        <v>N/A</v>
      </c>
      <c r="E1744" s="284" t="s">
        <v>5926</v>
      </c>
      <c r="F1744" s="483">
        <f>IF(E1744="","",IF(COUNTIF('B.LT.QR.5.3 LTQR(Corp Agencies)'!$B$13:$B$1000,DropDown!$E1744)&gt;=1,"",ROW()-3))</f>
        <v>1741</v>
      </c>
      <c r="G1744" s="143" t="str">
        <f t="shared" si="82"/>
        <v>WAH WING CO</v>
      </c>
      <c r="I1744" s="284"/>
      <c r="J1744" s="483" t="str">
        <f>IF(I1744="","",IF(COUNTIF('B.LT.QR.5.4 LTQR(Brokers)'!$B$13:$B$1000,DropDown!$I1744)&gt;=1,"",ROW()-3))</f>
        <v/>
      </c>
      <c r="K1744" s="143" t="str">
        <f t="shared" si="83"/>
        <v>N/A</v>
      </c>
    </row>
    <row r="1745" spans="1:11" ht="15" customHeight="1">
      <c r="A1745" s="284"/>
      <c r="B1745" s="483" t="str">
        <f>IF(A1745="","",IF(COUNTIF('B.LT.QR.5.2 LTQR(Bancassurance)'!$B$13:$B$1000,DropDown!$A1745)&gt;=1,"",ROW()-3))</f>
        <v/>
      </c>
      <c r="C1745" s="143" t="str">
        <f t="shared" si="81"/>
        <v>N/A</v>
      </c>
      <c r="E1745" s="284" t="s">
        <v>5131</v>
      </c>
      <c r="F1745" s="483">
        <f>IF(E1745="","",IF(COUNTIF('B.LT.QR.5.3 LTQR(Corp Agencies)'!$B$13:$B$1000,DropDown!$E1745)&gt;=1,"",ROW()-3))</f>
        <v>1742</v>
      </c>
      <c r="G1745" s="143" t="str">
        <f t="shared" si="82"/>
        <v>WAI HUNG MOTORS TRANSP CO</v>
      </c>
      <c r="I1745" s="284"/>
      <c r="J1745" s="483" t="str">
        <f>IF(I1745="","",IF(COUNTIF('B.LT.QR.5.4 LTQR(Brokers)'!$B$13:$B$1000,DropDown!$I1745)&gt;=1,"",ROW()-3))</f>
        <v/>
      </c>
      <c r="K1745" s="143" t="str">
        <f t="shared" si="83"/>
        <v>N/A</v>
      </c>
    </row>
    <row r="1746" spans="1:11" ht="15" customHeight="1">
      <c r="A1746" s="284"/>
      <c r="B1746" s="483" t="str">
        <f>IF(A1746="","",IF(COUNTIF('B.LT.QR.5.2 LTQR(Bancassurance)'!$B$13:$B$1000,DropDown!$A1746)&gt;=1,"",ROW()-3))</f>
        <v/>
      </c>
      <c r="C1746" s="143" t="str">
        <f t="shared" si="81"/>
        <v>N/A</v>
      </c>
      <c r="E1746" s="284" t="s">
        <v>5295</v>
      </c>
      <c r="F1746" s="483">
        <f>IF(E1746="","",IF(COUNTIF('B.LT.QR.5.3 LTQR(Corp Agencies)'!$B$13:$B$1000,DropDown!$E1746)&gt;=1,"",ROW()-3))</f>
        <v>1743</v>
      </c>
      <c r="G1746" s="143" t="str">
        <f t="shared" si="82"/>
        <v>WAI NUNG COMPANY LIMITED</v>
      </c>
      <c r="I1746" s="284"/>
      <c r="J1746" s="483" t="str">
        <f>IF(I1746="","",IF(COUNTIF('B.LT.QR.5.4 LTQR(Brokers)'!$B$13:$B$1000,DropDown!$I1746)&gt;=1,"",ROW()-3))</f>
        <v/>
      </c>
      <c r="K1746" s="143" t="str">
        <f t="shared" si="83"/>
        <v>N/A</v>
      </c>
    </row>
    <row r="1747" spans="1:11" ht="15" customHeight="1">
      <c r="A1747" s="284"/>
      <c r="B1747" s="483" t="str">
        <f>IF(A1747="","",IF(COUNTIF('B.LT.QR.5.2 LTQR(Bancassurance)'!$B$13:$B$1000,DropDown!$A1747)&gt;=1,"",ROW()-3))</f>
        <v/>
      </c>
      <c r="C1747" s="143" t="str">
        <f t="shared" si="81"/>
        <v>N/A</v>
      </c>
      <c r="E1747" s="284" t="s">
        <v>5233</v>
      </c>
      <c r="F1747" s="483">
        <f>IF(E1747="","",IF(COUNTIF('B.LT.QR.5.3 LTQR(Corp Agencies)'!$B$13:$B$1000,DropDown!$E1747)&gt;=1,"",ROW()-3))</f>
        <v>1744</v>
      </c>
      <c r="G1747" s="143" t="str">
        <f t="shared" si="82"/>
        <v>WAI SHING MOTORS CO</v>
      </c>
      <c r="I1747" s="284"/>
      <c r="J1747" s="483" t="str">
        <f>IF(I1747="","",IF(COUNTIF('B.LT.QR.5.4 LTQR(Brokers)'!$B$13:$B$1000,DropDown!$I1747)&gt;=1,"",ROW()-3))</f>
        <v/>
      </c>
      <c r="K1747" s="143" t="str">
        <f t="shared" si="83"/>
        <v>N/A</v>
      </c>
    </row>
    <row r="1748" spans="1:11" ht="15" customHeight="1">
      <c r="A1748" s="284"/>
      <c r="B1748" s="483" t="str">
        <f>IF(A1748="","",IF(COUNTIF('B.LT.QR.5.2 LTQR(Bancassurance)'!$B$13:$B$1000,DropDown!$A1748)&gt;=1,"",ROW()-3))</f>
        <v/>
      </c>
      <c r="C1748" s="143" t="str">
        <f t="shared" si="81"/>
        <v>N/A</v>
      </c>
      <c r="E1748" s="284" t="s">
        <v>3409</v>
      </c>
      <c r="F1748" s="483">
        <f>IF(E1748="","",IF(COUNTIF('B.LT.QR.5.3 LTQR(Corp Agencies)'!$B$13:$B$1000,DropDown!$E1748)&gt;=1,"",ROW()-3))</f>
        <v>1745</v>
      </c>
      <c r="G1748" s="143" t="str">
        <f t="shared" si="82"/>
        <v>WAI TING PROPERTY COMPANY LIMITED</v>
      </c>
      <c r="I1748" s="284"/>
      <c r="J1748" s="483" t="str">
        <f>IF(I1748="","",IF(COUNTIF('B.LT.QR.5.4 LTQR(Brokers)'!$B$13:$B$1000,DropDown!$I1748)&gt;=1,"",ROW()-3))</f>
        <v/>
      </c>
      <c r="K1748" s="143" t="str">
        <f t="shared" si="83"/>
        <v>N/A</v>
      </c>
    </row>
    <row r="1749" spans="1:11" ht="15" customHeight="1">
      <c r="A1749" s="284"/>
      <c r="B1749" s="483" t="str">
        <f>IF(A1749="","",IF(COUNTIF('B.LT.QR.5.2 LTQR(Bancassurance)'!$B$13:$B$1000,DropDown!$A1749)&gt;=1,"",ROW()-3))</f>
        <v/>
      </c>
      <c r="C1749" s="143" t="str">
        <f t="shared" si="81"/>
        <v>N/A</v>
      </c>
      <c r="E1749" s="284" t="s">
        <v>2896</v>
      </c>
      <c r="F1749" s="483">
        <f>IF(E1749="","",IF(COUNTIF('B.LT.QR.5.3 LTQR(Corp Agencies)'!$B$13:$B$1000,DropDown!$E1749)&gt;=1,"",ROW()-3))</f>
        <v>1746</v>
      </c>
      <c r="G1749" s="143" t="str">
        <f t="shared" si="82"/>
        <v>WAI WAH INSURANCE AGENCY (HONG KONG) LIMITED</v>
      </c>
      <c r="I1749" s="284"/>
      <c r="J1749" s="483" t="str">
        <f>IF(I1749="","",IF(COUNTIF('B.LT.QR.5.4 LTQR(Brokers)'!$B$13:$B$1000,DropDown!$I1749)&gt;=1,"",ROW()-3))</f>
        <v/>
      </c>
      <c r="K1749" s="143" t="str">
        <f t="shared" si="83"/>
        <v>N/A</v>
      </c>
    </row>
    <row r="1750" spans="1:11" ht="15" customHeight="1">
      <c r="A1750" s="284"/>
      <c r="B1750" s="483" t="str">
        <f>IF(A1750="","",IF(COUNTIF('B.LT.QR.5.2 LTQR(Bancassurance)'!$B$13:$B$1000,DropDown!$A1750)&gt;=1,"",ROW()-3))</f>
        <v/>
      </c>
      <c r="C1750" s="143" t="str">
        <f t="shared" si="81"/>
        <v>N/A</v>
      </c>
      <c r="E1750" s="284" t="s">
        <v>3499</v>
      </c>
      <c r="F1750" s="483">
        <f>IF(E1750="","",IF(COUNTIF('B.LT.QR.5.3 LTQR(Corp Agencies)'!$B$13:$B$1000,DropDown!$E1750)&gt;=1,"",ROW()-3))</f>
        <v>1747</v>
      </c>
      <c r="G1750" s="143" t="str">
        <f t="shared" si="82"/>
        <v>WAI WAH INSURANCE CONSULTANTS LIMITED</v>
      </c>
      <c r="I1750" s="284"/>
      <c r="J1750" s="483" t="str">
        <f>IF(I1750="","",IF(COUNTIF('B.LT.QR.5.4 LTQR(Brokers)'!$B$13:$B$1000,DropDown!$I1750)&gt;=1,"",ROW()-3))</f>
        <v/>
      </c>
      <c r="K1750" s="143" t="str">
        <f t="shared" si="83"/>
        <v>N/A</v>
      </c>
    </row>
    <row r="1751" spans="1:11" ht="15" customHeight="1">
      <c r="A1751" s="284"/>
      <c r="B1751" s="483" t="str">
        <f>IF(A1751="","",IF(COUNTIF('B.LT.QR.5.2 LTQR(Bancassurance)'!$B$13:$B$1000,DropDown!$A1751)&gt;=1,"",ROW()-3))</f>
        <v/>
      </c>
      <c r="C1751" s="143" t="str">
        <f t="shared" si="81"/>
        <v>N/A</v>
      </c>
      <c r="E1751" s="284" t="s">
        <v>4181</v>
      </c>
      <c r="F1751" s="483">
        <f>IF(E1751="","",IF(COUNTIF('B.LT.QR.5.3 LTQR(Corp Agencies)'!$B$13:$B$1000,DropDown!$E1751)&gt;=1,"",ROW()-3))</f>
        <v>1748</v>
      </c>
      <c r="G1751" s="143" t="str">
        <f t="shared" si="82"/>
        <v>WAIBO MOTOR SERVICE CO</v>
      </c>
      <c r="I1751" s="284"/>
      <c r="J1751" s="483" t="str">
        <f>IF(I1751="","",IF(COUNTIF('B.LT.QR.5.4 LTQR(Brokers)'!$B$13:$B$1000,DropDown!$I1751)&gt;=1,"",ROW()-3))</f>
        <v/>
      </c>
      <c r="K1751" s="143" t="str">
        <f t="shared" si="83"/>
        <v>N/A</v>
      </c>
    </row>
    <row r="1752" spans="1:11" ht="15" customHeight="1">
      <c r="A1752" s="284"/>
      <c r="B1752" s="483" t="str">
        <f>IF(A1752="","",IF(COUNTIF('B.LT.QR.5.2 LTQR(Bancassurance)'!$B$13:$B$1000,DropDown!$A1752)&gt;=1,"",ROW()-3))</f>
        <v/>
      </c>
      <c r="C1752" s="143" t="str">
        <f t="shared" si="81"/>
        <v>N/A</v>
      </c>
      <c r="E1752" s="284" t="s">
        <v>6030</v>
      </c>
      <c r="F1752" s="483">
        <f>IF(E1752="","",IF(COUNTIF('B.LT.QR.5.3 LTQR(Corp Agencies)'!$B$13:$B$1000,DropDown!$E1752)&gt;=1,"",ROW()-3))</f>
        <v>1749</v>
      </c>
      <c r="G1752" s="143" t="str">
        <f t="shared" si="82"/>
        <v>WAIKO MOTORS LIMITED</v>
      </c>
      <c r="I1752" s="284"/>
      <c r="J1752" s="483" t="str">
        <f>IF(I1752="","",IF(COUNTIF('B.LT.QR.5.4 LTQR(Brokers)'!$B$13:$B$1000,DropDown!$I1752)&gt;=1,"",ROW()-3))</f>
        <v/>
      </c>
      <c r="K1752" s="143" t="str">
        <f t="shared" si="83"/>
        <v>N/A</v>
      </c>
    </row>
    <row r="1753" spans="1:11" ht="15" customHeight="1">
      <c r="A1753" s="284"/>
      <c r="B1753" s="483" t="str">
        <f>IF(A1753="","",IF(COUNTIF('B.LT.QR.5.2 LTQR(Bancassurance)'!$B$13:$B$1000,DropDown!$A1753)&gt;=1,"",ROW()-3))</f>
        <v/>
      </c>
      <c r="C1753" s="143" t="str">
        <f t="shared" si="81"/>
        <v>N/A</v>
      </c>
      <c r="E1753" s="284" t="s">
        <v>5121</v>
      </c>
      <c r="F1753" s="483">
        <f>IF(E1753="","",IF(COUNTIF('B.LT.QR.5.3 LTQR(Corp Agencies)'!$B$13:$B$1000,DropDown!$E1753)&gt;=1,"",ROW()-3))</f>
        <v>1750</v>
      </c>
      <c r="G1753" s="143" t="str">
        <f t="shared" si="82"/>
        <v>WALLY INSURANCE MANAGEMENT LIMITED</v>
      </c>
      <c r="I1753" s="284"/>
      <c r="J1753" s="483" t="str">
        <f>IF(I1753="","",IF(COUNTIF('B.LT.QR.5.4 LTQR(Brokers)'!$B$13:$B$1000,DropDown!$I1753)&gt;=1,"",ROW()-3))</f>
        <v/>
      </c>
      <c r="K1753" s="143" t="str">
        <f t="shared" si="83"/>
        <v>N/A</v>
      </c>
    </row>
    <row r="1754" spans="1:11" ht="15" customHeight="1">
      <c r="A1754" s="284"/>
      <c r="B1754" s="483" t="str">
        <f>IF(A1754="","",IF(COUNTIF('B.LT.QR.5.2 LTQR(Bancassurance)'!$B$13:$B$1000,DropDown!$A1754)&gt;=1,"",ROW()-3))</f>
        <v/>
      </c>
      <c r="C1754" s="143" t="str">
        <f t="shared" si="81"/>
        <v>N/A</v>
      </c>
      <c r="E1754" s="284" t="s">
        <v>3247</v>
      </c>
      <c r="F1754" s="483">
        <f>IF(E1754="","",IF(COUNTIF('B.LT.QR.5.3 LTQR(Corp Agencies)'!$B$13:$B$1000,DropDown!$E1754)&gt;=1,"",ROW()-3))</f>
        <v>1751</v>
      </c>
      <c r="G1754" s="143" t="str">
        <f t="shared" si="82"/>
        <v>WALTERS &amp; ASSOCIATES CONSULTANCY COMPANY</v>
      </c>
      <c r="I1754" s="284"/>
      <c r="J1754" s="483" t="str">
        <f>IF(I1754="","",IF(COUNTIF('B.LT.QR.5.4 LTQR(Brokers)'!$B$13:$B$1000,DropDown!$I1754)&gt;=1,"",ROW()-3))</f>
        <v/>
      </c>
      <c r="K1754" s="143" t="str">
        <f t="shared" si="83"/>
        <v>N/A</v>
      </c>
    </row>
    <row r="1755" spans="1:11" ht="15" customHeight="1">
      <c r="A1755" s="284"/>
      <c r="B1755" s="483" t="str">
        <f>IF(A1755="","",IF(COUNTIF('B.LT.QR.5.2 LTQR(Bancassurance)'!$B$13:$B$1000,DropDown!$A1755)&gt;=1,"",ROW()-3))</f>
        <v/>
      </c>
      <c r="C1755" s="143" t="str">
        <f t="shared" si="81"/>
        <v>N/A</v>
      </c>
      <c r="E1755" s="284" t="s">
        <v>3247</v>
      </c>
      <c r="F1755" s="483">
        <f>IF(E1755="","",IF(COUNTIF('B.LT.QR.5.3 LTQR(Corp Agencies)'!$B$13:$B$1000,DropDown!$E1755)&gt;=1,"",ROW()-3))</f>
        <v>1752</v>
      </c>
      <c r="G1755" s="143" t="str">
        <f t="shared" si="82"/>
        <v>WALTERS &amp; ASSOCIATES CONSULTANCY COMPANY</v>
      </c>
      <c r="I1755" s="284"/>
      <c r="J1755" s="483" t="str">
        <f>IF(I1755="","",IF(COUNTIF('B.LT.QR.5.4 LTQR(Brokers)'!$B$13:$B$1000,DropDown!$I1755)&gt;=1,"",ROW()-3))</f>
        <v/>
      </c>
      <c r="K1755" s="143" t="str">
        <f t="shared" si="83"/>
        <v>N/A</v>
      </c>
    </row>
    <row r="1756" spans="1:11" ht="15" customHeight="1">
      <c r="A1756" s="284"/>
      <c r="B1756" s="483" t="str">
        <f>IF(A1756="","",IF(COUNTIF('B.LT.QR.5.2 LTQR(Bancassurance)'!$B$13:$B$1000,DropDown!$A1756)&gt;=1,"",ROW()-3))</f>
        <v/>
      </c>
      <c r="C1756" s="143" t="str">
        <f t="shared" si="81"/>
        <v>N/A</v>
      </c>
      <c r="E1756" s="284" t="s">
        <v>3247</v>
      </c>
      <c r="F1756" s="483">
        <f>IF(E1756="","",IF(COUNTIF('B.LT.QR.5.3 LTQR(Corp Agencies)'!$B$13:$B$1000,DropDown!$E1756)&gt;=1,"",ROW()-3))</f>
        <v>1753</v>
      </c>
      <c r="G1756" s="143" t="str">
        <f t="shared" si="82"/>
        <v>WALTERS &amp; ASSOCIATES CONSULTANCY COMPANY</v>
      </c>
      <c r="I1756" s="284"/>
      <c r="J1756" s="483" t="str">
        <f>IF(I1756="","",IF(COUNTIF('B.LT.QR.5.4 LTQR(Brokers)'!$B$13:$B$1000,DropDown!$I1756)&gt;=1,"",ROW()-3))</f>
        <v/>
      </c>
      <c r="K1756" s="143" t="str">
        <f t="shared" si="83"/>
        <v>N/A</v>
      </c>
    </row>
    <row r="1757" spans="1:11" ht="15" customHeight="1">
      <c r="A1757" s="284"/>
      <c r="B1757" s="483" t="str">
        <f>IF(A1757="","",IF(COUNTIF('B.LT.QR.5.2 LTQR(Bancassurance)'!$B$13:$B$1000,DropDown!$A1757)&gt;=1,"",ROW()-3))</f>
        <v/>
      </c>
      <c r="C1757" s="143" t="str">
        <f t="shared" si="81"/>
        <v>N/A</v>
      </c>
      <c r="E1757" s="284" t="s">
        <v>3745</v>
      </c>
      <c r="F1757" s="483">
        <f>IF(E1757="","",IF(COUNTIF('B.LT.QR.5.3 LTQR(Corp Agencies)'!$B$13:$B$1000,DropDown!$E1757)&gt;=1,"",ROW()-3))</f>
        <v>1754</v>
      </c>
      <c r="G1757" s="143" t="str">
        <f t="shared" si="82"/>
        <v>WALTERS AGENCY COMPANY</v>
      </c>
      <c r="I1757" s="284"/>
      <c r="J1757" s="483" t="str">
        <f>IF(I1757="","",IF(COUNTIF('B.LT.QR.5.4 LTQR(Brokers)'!$B$13:$B$1000,DropDown!$I1757)&gt;=1,"",ROW()-3))</f>
        <v/>
      </c>
      <c r="K1757" s="143" t="str">
        <f t="shared" si="83"/>
        <v>N/A</v>
      </c>
    </row>
    <row r="1758" spans="1:11" ht="15" customHeight="1">
      <c r="A1758" s="284"/>
      <c r="B1758" s="483" t="str">
        <f>IF(A1758="","",IF(COUNTIF('B.LT.QR.5.2 LTQR(Bancassurance)'!$B$13:$B$1000,DropDown!$A1758)&gt;=1,"",ROW()-3))</f>
        <v/>
      </c>
      <c r="C1758" s="143" t="str">
        <f t="shared" si="81"/>
        <v>N/A</v>
      </c>
      <c r="E1758" s="284" t="s">
        <v>3655</v>
      </c>
      <c r="F1758" s="483">
        <f>IF(E1758="","",IF(COUNTIF('B.LT.QR.5.3 LTQR(Corp Agencies)'!$B$13:$B$1000,DropDown!$E1758)&gt;=1,"",ROW()-3))</f>
        <v>1755</v>
      </c>
      <c r="G1758" s="143" t="str">
        <f t="shared" si="82"/>
        <v>WANG CHUN MOTORS LIMITED</v>
      </c>
      <c r="I1758" s="284"/>
      <c r="J1758" s="483" t="str">
        <f>IF(I1758="","",IF(COUNTIF('B.LT.QR.5.4 LTQR(Brokers)'!$B$13:$B$1000,DropDown!$I1758)&gt;=1,"",ROW()-3))</f>
        <v/>
      </c>
      <c r="K1758" s="143" t="str">
        <f t="shared" si="83"/>
        <v>N/A</v>
      </c>
    </row>
    <row r="1759" spans="1:11" ht="15" customHeight="1">
      <c r="A1759" s="284"/>
      <c r="B1759" s="483" t="str">
        <f>IF(A1759="","",IF(COUNTIF('B.LT.QR.5.2 LTQR(Bancassurance)'!$B$13:$B$1000,DropDown!$A1759)&gt;=1,"",ROW()-3))</f>
        <v/>
      </c>
      <c r="C1759" s="143" t="str">
        <f t="shared" si="81"/>
        <v>N/A</v>
      </c>
      <c r="E1759" s="284" t="s">
        <v>5914</v>
      </c>
      <c r="F1759" s="483">
        <f>IF(E1759="","",IF(COUNTIF('B.LT.QR.5.3 LTQR(Corp Agencies)'!$B$13:$B$1000,DropDown!$E1759)&gt;=1,"",ROW()-3))</f>
        <v>1756</v>
      </c>
      <c r="G1759" s="143" t="str">
        <f t="shared" si="82"/>
        <v>WANG FAI MOTORS CO LTD</v>
      </c>
      <c r="I1759" s="284"/>
      <c r="J1759" s="483" t="str">
        <f>IF(I1759="","",IF(COUNTIF('B.LT.QR.5.4 LTQR(Brokers)'!$B$13:$B$1000,DropDown!$I1759)&gt;=1,"",ROW()-3))</f>
        <v/>
      </c>
      <c r="K1759" s="143" t="str">
        <f t="shared" si="83"/>
        <v>N/A</v>
      </c>
    </row>
    <row r="1760" spans="1:11" ht="15" customHeight="1">
      <c r="A1760" s="284"/>
      <c r="B1760" s="483" t="str">
        <f>IF(A1760="","",IF(COUNTIF('B.LT.QR.5.2 LTQR(Bancassurance)'!$B$13:$B$1000,DropDown!$A1760)&gt;=1,"",ROW()-3))</f>
        <v/>
      </c>
      <c r="C1760" s="143" t="str">
        <f t="shared" si="81"/>
        <v>N/A</v>
      </c>
      <c r="E1760" s="284" t="s">
        <v>5904</v>
      </c>
      <c r="F1760" s="483">
        <f>IF(E1760="","",IF(COUNTIF('B.LT.QR.5.3 LTQR(Corp Agencies)'!$B$13:$B$1000,DropDown!$E1760)&gt;=1,"",ROW()-3))</f>
        <v>1757</v>
      </c>
      <c r="G1760" s="143" t="str">
        <f t="shared" si="82"/>
        <v>WANG FAT MOTORS</v>
      </c>
      <c r="I1760" s="284"/>
      <c r="J1760" s="483" t="str">
        <f>IF(I1760="","",IF(COUNTIF('B.LT.QR.5.4 LTQR(Brokers)'!$B$13:$B$1000,DropDown!$I1760)&gt;=1,"",ROW()-3))</f>
        <v/>
      </c>
      <c r="K1760" s="143" t="str">
        <f t="shared" si="83"/>
        <v>N/A</v>
      </c>
    </row>
    <row r="1761" spans="1:11" ht="15" customHeight="1">
      <c r="A1761" s="284"/>
      <c r="B1761" s="483" t="str">
        <f>IF(A1761="","",IF(COUNTIF('B.LT.QR.5.2 LTQR(Bancassurance)'!$B$13:$B$1000,DropDown!$A1761)&gt;=1,"",ROW()-3))</f>
        <v/>
      </c>
      <c r="C1761" s="143" t="str">
        <f t="shared" si="81"/>
        <v>N/A</v>
      </c>
      <c r="E1761" s="284" t="s">
        <v>3779</v>
      </c>
      <c r="F1761" s="483">
        <f>IF(E1761="","",IF(COUNTIF('B.LT.QR.5.3 LTQR(Corp Agencies)'!$B$13:$B$1000,DropDown!$E1761)&gt;=1,"",ROW()-3))</f>
        <v>1758</v>
      </c>
      <c r="G1761" s="143" t="str">
        <f t="shared" si="82"/>
        <v>WANG FAT MOTORS CO</v>
      </c>
      <c r="I1761" s="284"/>
      <c r="J1761" s="483" t="str">
        <f>IF(I1761="","",IF(COUNTIF('B.LT.QR.5.4 LTQR(Brokers)'!$B$13:$B$1000,DropDown!$I1761)&gt;=1,"",ROW()-3))</f>
        <v/>
      </c>
      <c r="K1761" s="143" t="str">
        <f t="shared" si="83"/>
        <v>N/A</v>
      </c>
    </row>
    <row r="1762" spans="1:11" ht="15" customHeight="1">
      <c r="A1762" s="284"/>
      <c r="B1762" s="483" t="str">
        <f>IF(A1762="","",IF(COUNTIF('B.LT.QR.5.2 LTQR(Bancassurance)'!$B$13:$B$1000,DropDown!$A1762)&gt;=1,"",ROW()-3))</f>
        <v/>
      </c>
      <c r="C1762" s="143" t="str">
        <f t="shared" si="81"/>
        <v>N/A</v>
      </c>
      <c r="E1762" s="284" t="s">
        <v>6605</v>
      </c>
      <c r="F1762" s="483">
        <f>IF(E1762="","",IF(COUNTIF('B.LT.QR.5.3 LTQR(Corp Agencies)'!$B$13:$B$1000,DropDown!$E1762)&gt;=1,"",ROW()-3))</f>
        <v>1759</v>
      </c>
      <c r="G1762" s="143" t="str">
        <f t="shared" si="82"/>
        <v>WANG HO AGENCY CO., LIMITED</v>
      </c>
      <c r="I1762" s="284"/>
      <c r="J1762" s="483" t="str">
        <f>IF(I1762="","",IF(COUNTIF('B.LT.QR.5.4 LTQR(Brokers)'!$B$13:$B$1000,DropDown!$I1762)&gt;=1,"",ROW()-3))</f>
        <v/>
      </c>
      <c r="K1762" s="143" t="str">
        <f t="shared" si="83"/>
        <v>N/A</v>
      </c>
    </row>
    <row r="1763" spans="1:11" ht="15" customHeight="1">
      <c r="A1763" s="284"/>
      <c r="B1763" s="483" t="str">
        <f>IF(A1763="","",IF(COUNTIF('B.LT.QR.5.2 LTQR(Bancassurance)'!$B$13:$B$1000,DropDown!$A1763)&gt;=1,"",ROW()-3))</f>
        <v/>
      </c>
      <c r="C1763" s="143" t="str">
        <f t="shared" si="81"/>
        <v>N/A</v>
      </c>
      <c r="E1763" s="284" t="s">
        <v>6341</v>
      </c>
      <c r="F1763" s="483">
        <f>IF(E1763="","",IF(COUNTIF('B.LT.QR.5.3 LTQR(Corp Agencies)'!$B$13:$B$1000,DropDown!$E1763)&gt;=1,"",ROW()-3))</f>
        <v>1760</v>
      </c>
      <c r="G1763" s="143" t="str">
        <f t="shared" si="82"/>
        <v>WANG LUEN MOTORS LTD</v>
      </c>
      <c r="I1763" s="284"/>
      <c r="J1763" s="483" t="str">
        <f>IF(I1763="","",IF(COUNTIF('B.LT.QR.5.4 LTQR(Brokers)'!$B$13:$B$1000,DropDown!$I1763)&gt;=1,"",ROW()-3))</f>
        <v/>
      </c>
      <c r="K1763" s="143" t="str">
        <f t="shared" si="83"/>
        <v>N/A</v>
      </c>
    </row>
    <row r="1764" spans="1:11" ht="15" customHeight="1">
      <c r="A1764" s="284"/>
      <c r="B1764" s="483" t="str">
        <f>IF(A1764="","",IF(COUNTIF('B.LT.QR.5.2 LTQR(Bancassurance)'!$B$13:$B$1000,DropDown!$A1764)&gt;=1,"",ROW()-3))</f>
        <v/>
      </c>
      <c r="C1764" s="143" t="str">
        <f t="shared" si="81"/>
        <v>N/A</v>
      </c>
      <c r="E1764" s="284" t="s">
        <v>5782</v>
      </c>
      <c r="F1764" s="483">
        <f>IF(E1764="","",IF(COUNTIF('B.LT.QR.5.3 LTQR(Corp Agencies)'!$B$13:$B$1000,DropDown!$E1764)&gt;=1,"",ROW()-3))</f>
        <v>1761</v>
      </c>
      <c r="G1764" s="143" t="str">
        <f t="shared" si="82"/>
        <v>WANG TAT MOTOR TRADING CO</v>
      </c>
      <c r="I1764" s="284"/>
      <c r="J1764" s="483" t="str">
        <f>IF(I1764="","",IF(COUNTIF('B.LT.QR.5.4 LTQR(Brokers)'!$B$13:$B$1000,DropDown!$I1764)&gt;=1,"",ROW()-3))</f>
        <v/>
      </c>
      <c r="K1764" s="143" t="str">
        <f t="shared" si="83"/>
        <v>N/A</v>
      </c>
    </row>
    <row r="1765" spans="1:11" ht="15" customHeight="1">
      <c r="A1765" s="284"/>
      <c r="B1765" s="483" t="str">
        <f>IF(A1765="","",IF(COUNTIF('B.LT.QR.5.2 LTQR(Bancassurance)'!$B$13:$B$1000,DropDown!$A1765)&gt;=1,"",ROW()-3))</f>
        <v/>
      </c>
      <c r="C1765" s="143" t="str">
        <f t="shared" si="81"/>
        <v>N/A</v>
      </c>
      <c r="E1765" s="284" t="s">
        <v>6465</v>
      </c>
      <c r="F1765" s="483">
        <f>IF(E1765="","",IF(COUNTIF('B.LT.QR.5.3 LTQR(Corp Agencies)'!$B$13:$B$1000,DropDown!$E1765)&gt;=1,"",ROW()-3))</f>
        <v>1762</v>
      </c>
      <c r="G1765" s="143" t="str">
        <f t="shared" si="82"/>
        <v>WANG YAT LIMITED</v>
      </c>
      <c r="I1765" s="284"/>
      <c r="J1765" s="483" t="str">
        <f>IF(I1765="","",IF(COUNTIF('B.LT.QR.5.4 LTQR(Brokers)'!$B$13:$B$1000,DropDown!$I1765)&gt;=1,"",ROW()-3))</f>
        <v/>
      </c>
      <c r="K1765" s="143" t="str">
        <f t="shared" si="83"/>
        <v>N/A</v>
      </c>
    </row>
    <row r="1766" spans="1:11" ht="15" customHeight="1">
      <c r="A1766" s="284"/>
      <c r="B1766" s="483" t="str">
        <f>IF(A1766="","",IF(COUNTIF('B.LT.QR.5.2 LTQR(Bancassurance)'!$B$13:$B$1000,DropDown!$A1766)&gt;=1,"",ROW()-3))</f>
        <v/>
      </c>
      <c r="C1766" s="143" t="str">
        <f t="shared" si="81"/>
        <v>N/A</v>
      </c>
      <c r="E1766" s="284" t="s">
        <v>3883</v>
      </c>
      <c r="F1766" s="483">
        <f>IF(E1766="","",IF(COUNTIF('B.LT.QR.5.3 LTQR(Corp Agencies)'!$B$13:$B$1000,DropDown!$E1766)&gt;=1,"",ROW()-3))</f>
        <v>1763</v>
      </c>
      <c r="G1766" s="143" t="str">
        <f t="shared" si="82"/>
        <v>WATER MOTORS GROUP LIMITED</v>
      </c>
      <c r="I1766" s="284"/>
      <c r="J1766" s="483" t="str">
        <f>IF(I1766="","",IF(COUNTIF('B.LT.QR.5.4 LTQR(Brokers)'!$B$13:$B$1000,DropDown!$I1766)&gt;=1,"",ROW()-3))</f>
        <v/>
      </c>
      <c r="K1766" s="143" t="str">
        <f t="shared" si="83"/>
        <v>N/A</v>
      </c>
    </row>
    <row r="1767" spans="1:11" ht="15" customHeight="1">
      <c r="A1767" s="284"/>
      <c r="B1767" s="483" t="str">
        <f>IF(A1767="","",IF(COUNTIF('B.LT.QR.5.2 LTQR(Bancassurance)'!$B$13:$B$1000,DropDown!$A1767)&gt;=1,"",ROW()-3))</f>
        <v/>
      </c>
      <c r="C1767" s="143" t="str">
        <f t="shared" si="81"/>
        <v>N/A</v>
      </c>
      <c r="E1767" s="284" t="s">
        <v>6229</v>
      </c>
      <c r="F1767" s="483">
        <f>IF(E1767="","",IF(COUNTIF('B.LT.QR.5.3 LTQR(Corp Agencies)'!$B$13:$B$1000,DropDown!$E1767)&gt;=1,"",ROW()-3))</f>
        <v>1764</v>
      </c>
      <c r="G1767" s="143" t="str">
        <f t="shared" si="82"/>
        <v>WAY PO MOTORS LTD</v>
      </c>
      <c r="I1767" s="284"/>
      <c r="J1767" s="483" t="str">
        <f>IF(I1767="","",IF(COUNTIF('B.LT.QR.5.4 LTQR(Brokers)'!$B$13:$B$1000,DropDown!$I1767)&gt;=1,"",ROW()-3))</f>
        <v/>
      </c>
      <c r="K1767" s="143" t="str">
        <f t="shared" si="83"/>
        <v>N/A</v>
      </c>
    </row>
    <row r="1768" spans="1:11" ht="15" customHeight="1">
      <c r="A1768" s="284"/>
      <c r="B1768" s="483" t="str">
        <f>IF(A1768="","",IF(COUNTIF('B.LT.QR.5.2 LTQR(Bancassurance)'!$B$13:$B$1000,DropDown!$A1768)&gt;=1,"",ROW()-3))</f>
        <v/>
      </c>
      <c r="C1768" s="143" t="str">
        <f t="shared" si="81"/>
        <v>N/A</v>
      </c>
      <c r="E1768" s="284" t="s">
        <v>4373</v>
      </c>
      <c r="F1768" s="483">
        <f>IF(E1768="","",IF(COUNTIF('B.LT.QR.5.3 LTQR(Corp Agencies)'!$B$13:$B$1000,DropDown!$E1768)&gt;=1,"",ROW()-3))</f>
        <v>1765</v>
      </c>
      <c r="G1768" s="143" t="str">
        <f t="shared" si="82"/>
        <v>WEALTH BROTHERS FINANCIAL SERVICES LIMITED</v>
      </c>
      <c r="I1768" s="284"/>
      <c r="J1768" s="483" t="str">
        <f>IF(I1768="","",IF(COUNTIF('B.LT.QR.5.4 LTQR(Brokers)'!$B$13:$B$1000,DropDown!$I1768)&gt;=1,"",ROW()-3))</f>
        <v/>
      </c>
      <c r="K1768" s="143" t="str">
        <f t="shared" si="83"/>
        <v>N/A</v>
      </c>
    </row>
    <row r="1769" spans="1:11" ht="15" customHeight="1">
      <c r="A1769" s="284"/>
      <c r="B1769" s="483" t="str">
        <f>IF(A1769="","",IF(COUNTIF('B.LT.QR.5.2 LTQR(Bancassurance)'!$B$13:$B$1000,DropDown!$A1769)&gt;=1,"",ROW()-3))</f>
        <v/>
      </c>
      <c r="C1769" s="143" t="str">
        <f t="shared" si="81"/>
        <v>N/A</v>
      </c>
      <c r="E1769" s="284" t="s">
        <v>4935</v>
      </c>
      <c r="F1769" s="483">
        <f>IF(E1769="","",IF(COUNTIF('B.LT.QR.5.3 LTQR(Corp Agencies)'!$B$13:$B$1000,DropDown!$E1769)&gt;=1,"",ROW()-3))</f>
        <v>1766</v>
      </c>
      <c r="G1769" s="143" t="str">
        <f t="shared" si="82"/>
        <v>WEALTH CONCEPTS CONSULTANCY (GREATER CHINA) LTD</v>
      </c>
      <c r="I1769" s="284"/>
      <c r="J1769" s="483" t="str">
        <f>IF(I1769="","",IF(COUNTIF('B.LT.QR.5.4 LTQR(Brokers)'!$B$13:$B$1000,DropDown!$I1769)&gt;=1,"",ROW()-3))</f>
        <v/>
      </c>
      <c r="K1769" s="143" t="str">
        <f t="shared" si="83"/>
        <v>N/A</v>
      </c>
    </row>
    <row r="1770" spans="1:11" ht="15" customHeight="1">
      <c r="A1770" s="284"/>
      <c r="B1770" s="483" t="str">
        <f>IF(A1770="","",IF(COUNTIF('B.LT.QR.5.2 LTQR(Bancassurance)'!$B$13:$B$1000,DropDown!$A1770)&gt;=1,"",ROW()-3))</f>
        <v/>
      </c>
      <c r="C1770" s="143" t="str">
        <f t="shared" si="81"/>
        <v>N/A</v>
      </c>
      <c r="E1770" s="284" t="s">
        <v>4271</v>
      </c>
      <c r="F1770" s="483">
        <f>IF(E1770="","",IF(COUNTIF('B.LT.QR.5.3 LTQR(Corp Agencies)'!$B$13:$B$1000,DropDown!$E1770)&gt;=1,"",ROW()-3))</f>
        <v>1767</v>
      </c>
      <c r="G1770" s="143" t="str">
        <f t="shared" si="82"/>
        <v>WEALTH CONCEPTS FINANCIAL SERVICES (GREATER CHINA) LTD</v>
      </c>
      <c r="I1770" s="284"/>
      <c r="J1770" s="483" t="str">
        <f>IF(I1770="","",IF(COUNTIF('B.LT.QR.5.4 LTQR(Brokers)'!$B$13:$B$1000,DropDown!$I1770)&gt;=1,"",ROW()-3))</f>
        <v/>
      </c>
      <c r="K1770" s="143" t="str">
        <f t="shared" si="83"/>
        <v>N/A</v>
      </c>
    </row>
    <row r="1771" spans="1:11" ht="15" customHeight="1">
      <c r="A1771" s="284"/>
      <c r="B1771" s="483" t="str">
        <f>IF(A1771="","",IF(COUNTIF('B.LT.QR.5.2 LTQR(Bancassurance)'!$B$13:$B$1000,DropDown!$A1771)&gt;=1,"",ROW()-3))</f>
        <v/>
      </c>
      <c r="C1771" s="143" t="str">
        <f t="shared" si="81"/>
        <v>N/A</v>
      </c>
      <c r="E1771" s="284" t="s">
        <v>6507</v>
      </c>
      <c r="F1771" s="483">
        <f>IF(E1771="","",IF(COUNTIF('B.LT.QR.5.3 LTQR(Corp Agencies)'!$B$13:$B$1000,DropDown!$E1771)&gt;=1,"",ROW()-3))</f>
        <v>1768</v>
      </c>
      <c r="G1771" s="143" t="str">
        <f t="shared" si="82"/>
        <v>WEALTH PRESERVER INTERNATIONAL ASSET MANAGEMENT LTD</v>
      </c>
      <c r="I1771" s="284"/>
      <c r="J1771" s="483" t="str">
        <f>IF(I1771="","",IF(COUNTIF('B.LT.QR.5.4 LTQR(Brokers)'!$B$13:$B$1000,DropDown!$I1771)&gt;=1,"",ROW()-3))</f>
        <v/>
      </c>
      <c r="K1771" s="143" t="str">
        <f t="shared" si="83"/>
        <v>N/A</v>
      </c>
    </row>
    <row r="1772" spans="1:11" ht="15" customHeight="1">
      <c r="A1772" s="284"/>
      <c r="B1772" s="483" t="str">
        <f>IF(A1772="","",IF(COUNTIF('B.LT.QR.5.2 LTQR(Bancassurance)'!$B$13:$B$1000,DropDown!$A1772)&gt;=1,"",ROW()-3))</f>
        <v/>
      </c>
      <c r="C1772" s="143" t="str">
        <f t="shared" si="81"/>
        <v>N/A</v>
      </c>
      <c r="E1772" s="284" t="s">
        <v>4229</v>
      </c>
      <c r="F1772" s="483">
        <f>IF(E1772="","",IF(COUNTIF('B.LT.QR.5.3 LTQR(Corp Agencies)'!$B$13:$B$1000,DropDown!$E1772)&gt;=1,"",ROW()-3))</f>
        <v>1769</v>
      </c>
      <c r="G1772" s="143" t="str">
        <f t="shared" si="82"/>
        <v>WEALTH SUCCESS SERVICE LIMITED</v>
      </c>
      <c r="I1772" s="284"/>
      <c r="J1772" s="483" t="str">
        <f>IF(I1772="","",IF(COUNTIF('B.LT.QR.5.4 LTQR(Brokers)'!$B$13:$B$1000,DropDown!$I1772)&gt;=1,"",ROW()-3))</f>
        <v/>
      </c>
      <c r="K1772" s="143" t="str">
        <f t="shared" si="83"/>
        <v>N/A</v>
      </c>
    </row>
    <row r="1773" spans="1:11" ht="15" customHeight="1">
      <c r="A1773" s="284"/>
      <c r="B1773" s="483" t="str">
        <f>IF(A1773="","",IF(COUNTIF('B.LT.QR.5.2 LTQR(Bancassurance)'!$B$13:$B$1000,DropDown!$A1773)&gt;=1,"",ROW()-3))</f>
        <v/>
      </c>
      <c r="C1773" s="143" t="str">
        <f t="shared" si="81"/>
        <v>N/A</v>
      </c>
      <c r="E1773" s="284" t="s">
        <v>3811</v>
      </c>
      <c r="F1773" s="483">
        <f>IF(E1773="","",IF(COUNTIF('B.LT.QR.5.3 LTQR(Corp Agencies)'!$B$13:$B$1000,DropDown!$E1773)&gt;=1,"",ROW()-3))</f>
        <v>1770</v>
      </c>
      <c r="G1773" s="143" t="str">
        <f t="shared" si="82"/>
        <v>WEALTH TIME INSURANCE CONSULTANTS</v>
      </c>
      <c r="I1773" s="284"/>
      <c r="J1773" s="483" t="str">
        <f>IF(I1773="","",IF(COUNTIF('B.LT.QR.5.4 LTQR(Brokers)'!$B$13:$B$1000,DropDown!$I1773)&gt;=1,"",ROW()-3))</f>
        <v/>
      </c>
      <c r="K1773" s="143" t="str">
        <f t="shared" si="83"/>
        <v>N/A</v>
      </c>
    </row>
    <row r="1774" spans="1:11" ht="15" customHeight="1">
      <c r="A1774" s="284"/>
      <c r="B1774" s="483" t="str">
        <f>IF(A1774="","",IF(COUNTIF('B.LT.QR.5.2 LTQR(Bancassurance)'!$B$13:$B$1000,DropDown!$A1774)&gt;=1,"",ROW()-3))</f>
        <v/>
      </c>
      <c r="C1774" s="143" t="str">
        <f t="shared" si="81"/>
        <v>N/A</v>
      </c>
      <c r="E1774" s="284" t="s">
        <v>6539</v>
      </c>
      <c r="F1774" s="483">
        <f>IF(E1774="","",IF(COUNTIF('B.LT.QR.5.3 LTQR(Corp Agencies)'!$B$13:$B$1000,DropDown!$E1774)&gt;=1,"",ROW()-3))</f>
        <v>1771</v>
      </c>
      <c r="G1774" s="143" t="str">
        <f t="shared" si="82"/>
        <v>WEALTH UNIVERSE CONSULTANTS LIMITED</v>
      </c>
      <c r="I1774" s="284"/>
      <c r="J1774" s="483" t="str">
        <f>IF(I1774="","",IF(COUNTIF('B.LT.QR.5.4 LTQR(Brokers)'!$B$13:$B$1000,DropDown!$I1774)&gt;=1,"",ROW()-3))</f>
        <v/>
      </c>
      <c r="K1774" s="143" t="str">
        <f t="shared" si="83"/>
        <v>N/A</v>
      </c>
    </row>
    <row r="1775" spans="1:11" ht="15" customHeight="1">
      <c r="A1775" s="284"/>
      <c r="B1775" s="483" t="str">
        <f>IF(A1775="","",IF(COUNTIF('B.LT.QR.5.2 LTQR(Bancassurance)'!$B$13:$B$1000,DropDown!$A1775)&gt;=1,"",ROW()-3))</f>
        <v/>
      </c>
      <c r="C1775" s="143" t="str">
        <f t="shared" si="81"/>
        <v>N/A</v>
      </c>
      <c r="E1775" s="284" t="s">
        <v>3251</v>
      </c>
      <c r="F1775" s="483">
        <f>IF(E1775="","",IF(COUNTIF('B.LT.QR.5.3 LTQR(Corp Agencies)'!$B$13:$B$1000,DropDown!$E1775)&gt;=1,"",ROW()-3))</f>
        <v>1772</v>
      </c>
      <c r="G1775" s="143" t="str">
        <f t="shared" si="82"/>
        <v>WEARNES MOTORS (HK) LIMITED</v>
      </c>
      <c r="I1775" s="284"/>
      <c r="J1775" s="483" t="str">
        <f>IF(I1775="","",IF(COUNTIF('B.LT.QR.5.4 LTQR(Brokers)'!$B$13:$B$1000,DropDown!$I1775)&gt;=1,"",ROW()-3))</f>
        <v/>
      </c>
      <c r="K1775" s="143" t="str">
        <f t="shared" si="83"/>
        <v>N/A</v>
      </c>
    </row>
    <row r="1776" spans="1:11" ht="15" customHeight="1">
      <c r="A1776" s="284"/>
      <c r="B1776" s="483" t="str">
        <f>IF(A1776="","",IF(COUNTIF('B.LT.QR.5.2 LTQR(Bancassurance)'!$B$13:$B$1000,DropDown!$A1776)&gt;=1,"",ROW()-3))</f>
        <v/>
      </c>
      <c r="C1776" s="143" t="str">
        <f t="shared" si="81"/>
        <v>N/A</v>
      </c>
      <c r="E1776" s="284" t="s">
        <v>5037</v>
      </c>
      <c r="F1776" s="483">
        <f>IF(E1776="","",IF(COUNTIF('B.LT.QR.5.3 LTQR(Corp Agencies)'!$B$13:$B$1000,DropDown!$E1776)&gt;=1,"",ROW()-3))</f>
        <v>1773</v>
      </c>
      <c r="G1776" s="143" t="str">
        <f t="shared" si="82"/>
        <v>WEBVIVO LIMITED</v>
      </c>
      <c r="I1776" s="284"/>
      <c r="J1776" s="483" t="str">
        <f>IF(I1776="","",IF(COUNTIF('B.LT.QR.5.4 LTQR(Brokers)'!$B$13:$B$1000,DropDown!$I1776)&gt;=1,"",ROW()-3))</f>
        <v/>
      </c>
      <c r="K1776" s="143" t="str">
        <f t="shared" si="83"/>
        <v>N/A</v>
      </c>
    </row>
    <row r="1777" spans="1:11" ht="15" customHeight="1">
      <c r="A1777" s="284"/>
      <c r="B1777" s="483" t="str">
        <f>IF(A1777="","",IF(COUNTIF('B.LT.QR.5.2 LTQR(Bancassurance)'!$B$13:$B$1000,DropDown!$A1777)&gt;=1,"",ROW()-3))</f>
        <v/>
      </c>
      <c r="C1777" s="143" t="str">
        <f t="shared" si="81"/>
        <v>N/A</v>
      </c>
      <c r="E1777" s="284" t="s">
        <v>4599</v>
      </c>
      <c r="F1777" s="483">
        <f>IF(E1777="","",IF(COUNTIF('B.LT.QR.5.3 LTQR(Corp Agencies)'!$B$13:$B$1000,DropDown!$E1777)&gt;=1,"",ROW()-3))</f>
        <v>1774</v>
      </c>
      <c r="G1777" s="143" t="str">
        <f t="shared" si="82"/>
        <v>WELL CHI INSURANCE AGENCY</v>
      </c>
      <c r="I1777" s="284"/>
      <c r="J1777" s="483" t="str">
        <f>IF(I1777="","",IF(COUNTIF('B.LT.QR.5.4 LTQR(Brokers)'!$B$13:$B$1000,DropDown!$I1777)&gt;=1,"",ROW()-3))</f>
        <v/>
      </c>
      <c r="K1777" s="143" t="str">
        <f t="shared" si="83"/>
        <v>N/A</v>
      </c>
    </row>
    <row r="1778" spans="1:11" ht="15" customHeight="1">
      <c r="A1778" s="284"/>
      <c r="B1778" s="483" t="str">
        <f>IF(A1778="","",IF(COUNTIF('B.LT.QR.5.2 LTQR(Bancassurance)'!$B$13:$B$1000,DropDown!$A1778)&gt;=1,"",ROW()-3))</f>
        <v/>
      </c>
      <c r="C1778" s="143" t="str">
        <f t="shared" si="81"/>
        <v>N/A</v>
      </c>
      <c r="E1778" s="284" t="s">
        <v>4617</v>
      </c>
      <c r="F1778" s="483">
        <f>IF(E1778="","",IF(COUNTIF('B.LT.QR.5.3 LTQR(Corp Agencies)'!$B$13:$B$1000,DropDown!$E1778)&gt;=1,"",ROW()-3))</f>
        <v>1775</v>
      </c>
      <c r="G1778" s="143" t="str">
        <f t="shared" si="82"/>
        <v>WELL SMART MOTORS LIMITED</v>
      </c>
      <c r="I1778" s="284"/>
      <c r="J1778" s="483" t="str">
        <f>IF(I1778="","",IF(COUNTIF('B.LT.QR.5.4 LTQR(Brokers)'!$B$13:$B$1000,DropDown!$I1778)&gt;=1,"",ROW()-3))</f>
        <v/>
      </c>
      <c r="K1778" s="143" t="str">
        <f t="shared" si="83"/>
        <v>N/A</v>
      </c>
    </row>
    <row r="1779" spans="1:11" ht="15" customHeight="1">
      <c r="A1779" s="284"/>
      <c r="B1779" s="483" t="str">
        <f>IF(A1779="","",IF(COUNTIF('B.LT.QR.5.2 LTQR(Bancassurance)'!$B$13:$B$1000,DropDown!$A1779)&gt;=1,"",ROW()-3))</f>
        <v/>
      </c>
      <c r="C1779" s="143" t="str">
        <f t="shared" si="81"/>
        <v>N/A</v>
      </c>
      <c r="E1779" s="284" t="s">
        <v>6283</v>
      </c>
      <c r="F1779" s="483">
        <f>IF(E1779="","",IF(COUNTIF('B.LT.QR.5.3 LTQR(Corp Agencies)'!$B$13:$B$1000,DropDown!$E1779)&gt;=1,"",ROW()-3))</f>
        <v>1776</v>
      </c>
      <c r="G1779" s="143" t="str">
        <f t="shared" si="82"/>
        <v>WELLCOME EMPLOYMENT CENTRE LIMITED</v>
      </c>
      <c r="I1779" s="284"/>
      <c r="J1779" s="483" t="str">
        <f>IF(I1779="","",IF(COUNTIF('B.LT.QR.5.4 LTQR(Brokers)'!$B$13:$B$1000,DropDown!$I1779)&gt;=1,"",ROW()-3))</f>
        <v/>
      </c>
      <c r="K1779" s="143" t="str">
        <f t="shared" si="83"/>
        <v>N/A</v>
      </c>
    </row>
    <row r="1780" spans="1:11" ht="15" customHeight="1">
      <c r="A1780" s="284"/>
      <c r="B1780" s="483" t="str">
        <f>IF(A1780="","",IF(COUNTIF('B.LT.QR.5.2 LTQR(Bancassurance)'!$B$13:$B$1000,DropDown!$A1780)&gt;=1,"",ROW()-3))</f>
        <v/>
      </c>
      <c r="C1780" s="143" t="str">
        <f t="shared" si="81"/>
        <v>N/A</v>
      </c>
      <c r="E1780" s="284" t="s">
        <v>6425</v>
      </c>
      <c r="F1780" s="483">
        <f>IF(E1780="","",IF(COUNTIF('B.LT.QR.5.3 LTQR(Corp Agencies)'!$B$13:$B$1000,DropDown!$E1780)&gt;=1,"",ROW()-3))</f>
        <v>1777</v>
      </c>
      <c r="G1780" s="143" t="str">
        <f t="shared" si="82"/>
        <v>WELLDONE INSURANCE CONSULTANTS</v>
      </c>
      <c r="I1780" s="284"/>
      <c r="J1780" s="483" t="str">
        <f>IF(I1780="","",IF(COUNTIF('B.LT.QR.5.4 LTQR(Brokers)'!$B$13:$B$1000,DropDown!$I1780)&gt;=1,"",ROW()-3))</f>
        <v/>
      </c>
      <c r="K1780" s="143" t="str">
        <f t="shared" si="83"/>
        <v>N/A</v>
      </c>
    </row>
    <row r="1781" spans="1:11" ht="15" customHeight="1">
      <c r="A1781" s="284"/>
      <c r="B1781" s="483" t="str">
        <f>IF(A1781="","",IF(COUNTIF('B.LT.QR.5.2 LTQR(Bancassurance)'!$B$13:$B$1000,DropDown!$A1781)&gt;=1,"",ROW()-3))</f>
        <v/>
      </c>
      <c r="C1781" s="143" t="str">
        <f t="shared" si="81"/>
        <v>N/A</v>
      </c>
      <c r="E1781" s="284" t="s">
        <v>5742</v>
      </c>
      <c r="F1781" s="483">
        <f>IF(E1781="","",IF(COUNTIF('B.LT.QR.5.3 LTQR(Corp Agencies)'!$B$13:$B$1000,DropDown!$E1781)&gt;=1,"",ROW()-3))</f>
        <v>1778</v>
      </c>
      <c r="G1781" s="143" t="str">
        <f t="shared" si="82"/>
        <v>WELLGAIN INSURANCE AGENCY</v>
      </c>
      <c r="I1781" s="284"/>
      <c r="J1781" s="483" t="str">
        <f>IF(I1781="","",IF(COUNTIF('B.LT.QR.5.4 LTQR(Brokers)'!$B$13:$B$1000,DropDown!$I1781)&gt;=1,"",ROW()-3))</f>
        <v/>
      </c>
      <c r="K1781" s="143" t="str">
        <f t="shared" si="83"/>
        <v>N/A</v>
      </c>
    </row>
    <row r="1782" spans="1:11" ht="15" customHeight="1">
      <c r="A1782" s="284"/>
      <c r="B1782" s="483" t="str">
        <f>IF(A1782="","",IF(COUNTIF('B.LT.QR.5.2 LTQR(Bancassurance)'!$B$13:$B$1000,DropDown!$A1782)&gt;=1,"",ROW()-3))</f>
        <v/>
      </c>
      <c r="C1782" s="143" t="str">
        <f t="shared" si="81"/>
        <v>N/A</v>
      </c>
      <c r="E1782" s="284" t="s">
        <v>5487</v>
      </c>
      <c r="F1782" s="483">
        <f>IF(E1782="","",IF(COUNTIF('B.LT.QR.5.3 LTQR(Corp Agencies)'!$B$13:$B$1000,DropDown!$E1782)&gt;=1,"",ROW()-3))</f>
        <v>1779</v>
      </c>
      <c r="G1782" s="143" t="str">
        <f t="shared" si="82"/>
        <v>WELLGOOD INSURANCE CONSULTANTS LIMITED</v>
      </c>
      <c r="I1782" s="284"/>
      <c r="J1782" s="483" t="str">
        <f>IF(I1782="","",IF(COUNTIF('B.LT.QR.5.4 LTQR(Brokers)'!$B$13:$B$1000,DropDown!$I1782)&gt;=1,"",ROW()-3))</f>
        <v/>
      </c>
      <c r="K1782" s="143" t="str">
        <f t="shared" si="83"/>
        <v>N/A</v>
      </c>
    </row>
    <row r="1783" spans="1:11" ht="15" customHeight="1">
      <c r="A1783" s="284"/>
      <c r="B1783" s="483" t="str">
        <f>IF(A1783="","",IF(COUNTIF('B.LT.QR.5.2 LTQR(Bancassurance)'!$B$13:$B$1000,DropDown!$A1783)&gt;=1,"",ROW()-3))</f>
        <v/>
      </c>
      <c r="C1783" s="143" t="str">
        <f t="shared" si="81"/>
        <v>N/A</v>
      </c>
      <c r="E1783" s="284" t="s">
        <v>6613</v>
      </c>
      <c r="F1783" s="483">
        <f>IF(E1783="","",IF(COUNTIF('B.LT.QR.5.3 LTQR(Corp Agencies)'!$B$13:$B$1000,DropDown!$E1783)&gt;=1,"",ROW()-3))</f>
        <v>1780</v>
      </c>
      <c r="G1783" s="143" t="str">
        <f t="shared" si="82"/>
        <v>Wells Insurance Hong Kong Co., Limited</v>
      </c>
      <c r="I1783" s="284"/>
      <c r="J1783" s="483" t="str">
        <f>IF(I1783="","",IF(COUNTIF('B.LT.QR.5.4 LTQR(Brokers)'!$B$13:$B$1000,DropDown!$I1783)&gt;=1,"",ROW()-3))</f>
        <v/>
      </c>
      <c r="K1783" s="143" t="str">
        <f t="shared" si="83"/>
        <v>N/A</v>
      </c>
    </row>
    <row r="1784" spans="1:11" ht="15" customHeight="1">
      <c r="A1784" s="284"/>
      <c r="B1784" s="483" t="str">
        <f>IF(A1784="","",IF(COUNTIF('B.LT.QR.5.2 LTQR(Bancassurance)'!$B$13:$B$1000,DropDown!$A1784)&gt;=1,"",ROW()-3))</f>
        <v/>
      </c>
      <c r="C1784" s="143" t="str">
        <f t="shared" si="81"/>
        <v>N/A</v>
      </c>
      <c r="E1784" s="284" t="s">
        <v>5347</v>
      </c>
      <c r="F1784" s="483">
        <f>IF(E1784="","",IF(COUNTIF('B.LT.QR.5.3 LTQR(Corp Agencies)'!$B$13:$B$1000,DropDown!$E1784)&gt;=1,"",ROW()-3))</f>
        <v>1781</v>
      </c>
      <c r="G1784" s="143" t="str">
        <f t="shared" si="82"/>
        <v>WELLSMART INSURANCE MANAGING LIMITED</v>
      </c>
      <c r="I1784" s="284"/>
      <c r="J1784" s="483" t="str">
        <f>IF(I1784="","",IF(COUNTIF('B.LT.QR.5.4 LTQR(Brokers)'!$B$13:$B$1000,DropDown!$I1784)&gt;=1,"",ROW()-3))</f>
        <v/>
      </c>
      <c r="K1784" s="143" t="str">
        <f t="shared" si="83"/>
        <v>N/A</v>
      </c>
    </row>
    <row r="1785" spans="1:11" ht="15" customHeight="1">
      <c r="A1785" s="284"/>
      <c r="B1785" s="483" t="str">
        <f>IF(A1785="","",IF(COUNTIF('B.LT.QR.5.2 LTQR(Bancassurance)'!$B$13:$B$1000,DropDown!$A1785)&gt;=1,"",ROW()-3))</f>
        <v/>
      </c>
      <c r="C1785" s="143" t="str">
        <f t="shared" si="81"/>
        <v>N/A</v>
      </c>
      <c r="E1785" s="284" t="s">
        <v>6269</v>
      </c>
      <c r="F1785" s="483">
        <f>IF(E1785="","",IF(COUNTIF('B.LT.QR.5.3 LTQR(Corp Agencies)'!$B$13:$B$1000,DropDown!$E1785)&gt;=1,"",ROW()-3))</f>
        <v>1782</v>
      </c>
      <c r="G1785" s="143" t="str">
        <f t="shared" si="82"/>
        <v>WELLSPRING SERVICES COMPANY</v>
      </c>
      <c r="I1785" s="284"/>
      <c r="J1785" s="483" t="str">
        <f>IF(I1785="","",IF(COUNTIF('B.LT.QR.5.4 LTQR(Brokers)'!$B$13:$B$1000,DropDown!$I1785)&gt;=1,"",ROW()-3))</f>
        <v/>
      </c>
      <c r="K1785" s="143" t="str">
        <f t="shared" si="83"/>
        <v>N/A</v>
      </c>
    </row>
    <row r="1786" spans="1:11" ht="15" customHeight="1">
      <c r="A1786" s="284"/>
      <c r="B1786" s="483" t="str">
        <f>IF(A1786="","",IF(COUNTIF('B.LT.QR.5.2 LTQR(Bancassurance)'!$B$13:$B$1000,DropDown!$A1786)&gt;=1,"",ROW()-3))</f>
        <v/>
      </c>
      <c r="C1786" s="143" t="str">
        <f t="shared" si="81"/>
        <v>N/A</v>
      </c>
      <c r="E1786" s="284" t="s">
        <v>5451</v>
      </c>
      <c r="F1786" s="483">
        <f>IF(E1786="","",IF(COUNTIF('B.LT.QR.5.3 LTQR(Corp Agencies)'!$B$13:$B$1000,DropDown!$E1786)&gt;=1,"",ROW()-3))</f>
        <v>1783</v>
      </c>
      <c r="G1786" s="143" t="str">
        <f t="shared" si="82"/>
        <v>WELL-THOUGHT INSURANCE AGENCY LIMITED</v>
      </c>
      <c r="I1786" s="284"/>
      <c r="J1786" s="483" t="str">
        <f>IF(I1786="","",IF(COUNTIF('B.LT.QR.5.4 LTQR(Brokers)'!$B$13:$B$1000,DropDown!$I1786)&gt;=1,"",ROW()-3))</f>
        <v/>
      </c>
      <c r="K1786" s="143" t="str">
        <f t="shared" si="83"/>
        <v>N/A</v>
      </c>
    </row>
    <row r="1787" spans="1:11" ht="15" customHeight="1">
      <c r="A1787" s="284"/>
      <c r="B1787" s="483" t="str">
        <f>IF(A1787="","",IF(COUNTIF('B.LT.QR.5.2 LTQR(Bancassurance)'!$B$13:$B$1000,DropDown!$A1787)&gt;=1,"",ROW()-3))</f>
        <v/>
      </c>
      <c r="C1787" s="143" t="str">
        <f t="shared" si="81"/>
        <v>N/A</v>
      </c>
      <c r="E1787" s="284" t="s">
        <v>4103</v>
      </c>
      <c r="F1787" s="483">
        <f>IF(E1787="","",IF(COUNTIF('B.LT.QR.5.3 LTQR(Corp Agencies)'!$B$13:$B$1000,DropDown!$E1787)&gt;=1,"",ROW()-3))</f>
        <v>1784</v>
      </c>
      <c r="G1787" s="143" t="str">
        <f t="shared" si="82"/>
        <v>WEMPAC SOLUTIONS</v>
      </c>
      <c r="I1787" s="284"/>
      <c r="J1787" s="483" t="str">
        <f>IF(I1787="","",IF(COUNTIF('B.LT.QR.5.4 LTQR(Brokers)'!$B$13:$B$1000,DropDown!$I1787)&gt;=1,"",ROW()-3))</f>
        <v/>
      </c>
      <c r="K1787" s="143" t="str">
        <f t="shared" si="83"/>
        <v>N/A</v>
      </c>
    </row>
    <row r="1788" spans="1:11" ht="15" customHeight="1">
      <c r="A1788" s="284"/>
      <c r="B1788" s="483" t="str">
        <f>IF(A1788="","",IF(COUNTIF('B.LT.QR.5.2 LTQR(Bancassurance)'!$B$13:$B$1000,DropDown!$A1788)&gt;=1,"",ROW()-3))</f>
        <v/>
      </c>
      <c r="C1788" s="143" t="str">
        <f t="shared" si="81"/>
        <v>N/A</v>
      </c>
      <c r="E1788" s="284" t="s">
        <v>4685</v>
      </c>
      <c r="F1788" s="483">
        <f>IF(E1788="","",IF(COUNTIF('B.LT.QR.5.3 LTQR(Corp Agencies)'!$B$13:$B$1000,DropDown!$E1788)&gt;=1,"",ROW()-3))</f>
        <v>1785</v>
      </c>
      <c r="G1788" s="143" t="str">
        <f t="shared" si="82"/>
        <v>WERSUREMOBILE</v>
      </c>
      <c r="I1788" s="284"/>
      <c r="J1788" s="483" t="str">
        <f>IF(I1788="","",IF(COUNTIF('B.LT.QR.5.4 LTQR(Brokers)'!$B$13:$B$1000,DropDown!$I1788)&gt;=1,"",ROW()-3))</f>
        <v/>
      </c>
      <c r="K1788" s="143" t="str">
        <f t="shared" si="83"/>
        <v>N/A</v>
      </c>
    </row>
    <row r="1789" spans="1:11" ht="15" customHeight="1">
      <c r="A1789" s="284"/>
      <c r="B1789" s="483" t="str">
        <f>IF(A1789="","",IF(COUNTIF('B.LT.QR.5.2 LTQR(Bancassurance)'!$B$13:$B$1000,DropDown!$A1789)&gt;=1,"",ROW()-3))</f>
        <v/>
      </c>
      <c r="C1789" s="143" t="str">
        <f t="shared" si="81"/>
        <v>N/A</v>
      </c>
      <c r="E1789" s="284" t="s">
        <v>4289</v>
      </c>
      <c r="F1789" s="483">
        <f>IF(E1789="","",IF(COUNTIF('B.LT.QR.5.3 LTQR(Corp Agencies)'!$B$13:$B$1000,DropDown!$E1789)&gt;=1,"",ROW()-3))</f>
        <v>1786</v>
      </c>
      <c r="G1789" s="143" t="str">
        <f t="shared" si="82"/>
        <v>WESTFIELD HOLDINGS LIMITED</v>
      </c>
      <c r="I1789" s="284"/>
      <c r="J1789" s="483" t="str">
        <f>IF(I1789="","",IF(COUNTIF('B.LT.QR.5.4 LTQR(Brokers)'!$B$13:$B$1000,DropDown!$I1789)&gt;=1,"",ROW()-3))</f>
        <v/>
      </c>
      <c r="K1789" s="143" t="str">
        <f t="shared" si="83"/>
        <v>N/A</v>
      </c>
    </row>
    <row r="1790" spans="1:11" ht="15" customHeight="1">
      <c r="A1790" s="284"/>
      <c r="B1790" s="483" t="str">
        <f>IF(A1790="","",IF(COUNTIF('B.LT.QR.5.2 LTQR(Bancassurance)'!$B$13:$B$1000,DropDown!$A1790)&gt;=1,"",ROW()-3))</f>
        <v/>
      </c>
      <c r="C1790" s="143" t="str">
        <f t="shared" si="81"/>
        <v>N/A</v>
      </c>
      <c r="E1790" s="284" t="s">
        <v>4831</v>
      </c>
      <c r="F1790" s="483">
        <f>IF(E1790="","",IF(COUNTIF('B.LT.QR.5.3 LTQR(Corp Agencies)'!$B$13:$B$1000,DropDown!$E1790)&gt;=1,"",ROW()-3))</f>
        <v>1787</v>
      </c>
      <c r="G1790" s="143" t="str">
        <f t="shared" si="82"/>
        <v>WESURANCE DIGITAL LIMITED</v>
      </c>
      <c r="I1790" s="284"/>
      <c r="J1790" s="483" t="str">
        <f>IF(I1790="","",IF(COUNTIF('B.LT.QR.5.4 LTQR(Brokers)'!$B$13:$B$1000,DropDown!$I1790)&gt;=1,"",ROW()-3))</f>
        <v/>
      </c>
      <c r="K1790" s="143" t="str">
        <f t="shared" si="83"/>
        <v>N/A</v>
      </c>
    </row>
    <row r="1791" spans="1:11" ht="15" customHeight="1">
      <c r="A1791" s="284"/>
      <c r="B1791" s="483" t="str">
        <f>IF(A1791="","",IF(COUNTIF('B.LT.QR.5.2 LTQR(Bancassurance)'!$B$13:$B$1000,DropDown!$A1791)&gt;=1,"",ROW()-3))</f>
        <v/>
      </c>
      <c r="C1791" s="143" t="str">
        <f t="shared" si="81"/>
        <v>N/A</v>
      </c>
      <c r="E1791" s="284" t="s">
        <v>5059</v>
      </c>
      <c r="F1791" s="483">
        <f>IF(E1791="","",IF(COUNTIF('B.LT.QR.5.3 LTQR(Corp Agencies)'!$B$13:$B$1000,DropDown!$E1791)&gt;=1,"",ROW()-3))</f>
        <v>1788</v>
      </c>
      <c r="G1791" s="143" t="str">
        <f t="shared" si="82"/>
        <v>WHEAT CAPITAL MANAGEMENT LIMITED</v>
      </c>
      <c r="I1791" s="284"/>
      <c r="J1791" s="483" t="str">
        <f>IF(I1791="","",IF(COUNTIF('B.LT.QR.5.4 LTQR(Brokers)'!$B$13:$B$1000,DropDown!$I1791)&gt;=1,"",ROW()-3))</f>
        <v/>
      </c>
      <c r="K1791" s="143" t="str">
        <f t="shared" si="83"/>
        <v>N/A</v>
      </c>
    </row>
    <row r="1792" spans="1:11" ht="15" customHeight="1">
      <c r="A1792" s="284"/>
      <c r="B1792" s="483" t="str">
        <f>IF(A1792="","",IF(COUNTIF('B.LT.QR.5.2 LTQR(Bancassurance)'!$B$13:$B$1000,DropDown!$A1792)&gt;=1,"",ROW()-3))</f>
        <v/>
      </c>
      <c r="C1792" s="143" t="str">
        <f t="shared" si="81"/>
        <v>N/A</v>
      </c>
      <c r="E1792" s="284" t="s">
        <v>3511</v>
      </c>
      <c r="F1792" s="483">
        <f>IF(E1792="","",IF(COUNTIF('B.LT.QR.5.3 LTQR(Corp Agencies)'!$B$13:$B$1000,DropDown!$E1792)&gt;=1,"",ROW()-3))</f>
        <v>1789</v>
      </c>
      <c r="G1792" s="143" t="str">
        <f t="shared" si="82"/>
        <v>WHISTLER INSURANCE AGENCIES LIMITED</v>
      </c>
      <c r="I1792" s="284"/>
      <c r="J1792" s="483" t="str">
        <f>IF(I1792="","",IF(COUNTIF('B.LT.QR.5.4 LTQR(Brokers)'!$B$13:$B$1000,DropDown!$I1792)&gt;=1,"",ROW()-3))</f>
        <v/>
      </c>
      <c r="K1792" s="143" t="str">
        <f t="shared" si="83"/>
        <v>N/A</v>
      </c>
    </row>
    <row r="1793" spans="1:11" ht="15" customHeight="1">
      <c r="A1793" s="284"/>
      <c r="B1793" s="483" t="str">
        <f>IF(A1793="","",IF(COUNTIF('B.LT.QR.5.2 LTQR(Bancassurance)'!$B$13:$B$1000,DropDown!$A1793)&gt;=1,"",ROW()-3))</f>
        <v/>
      </c>
      <c r="C1793" s="143" t="str">
        <f t="shared" si="81"/>
        <v>N/A</v>
      </c>
      <c r="E1793" s="284" t="s">
        <v>3477</v>
      </c>
      <c r="F1793" s="483">
        <f>IF(E1793="","",IF(COUNTIF('B.LT.QR.5.3 LTQR(Corp Agencies)'!$B$13:$B$1000,DropDown!$E1793)&gt;=1,"",ROW()-3))</f>
        <v>1790</v>
      </c>
      <c r="G1793" s="143" t="str">
        <f t="shared" si="82"/>
        <v>WHOLE WEALTH CONSULTANTS LTD</v>
      </c>
      <c r="I1793" s="284"/>
      <c r="J1793" s="483" t="str">
        <f>IF(I1793="","",IF(COUNTIF('B.LT.QR.5.4 LTQR(Brokers)'!$B$13:$B$1000,DropDown!$I1793)&gt;=1,"",ROW()-3))</f>
        <v/>
      </c>
      <c r="K1793" s="143" t="str">
        <f t="shared" si="83"/>
        <v>N/A</v>
      </c>
    </row>
    <row r="1794" spans="1:11" ht="15" customHeight="1">
      <c r="A1794" s="284"/>
      <c r="B1794" s="483" t="str">
        <f>IF(A1794="","",IF(COUNTIF('B.LT.QR.5.2 LTQR(Bancassurance)'!$B$13:$B$1000,DropDown!$A1794)&gt;=1,"",ROW()-3))</f>
        <v/>
      </c>
      <c r="C1794" s="143" t="str">
        <f t="shared" si="81"/>
        <v>N/A</v>
      </c>
      <c r="E1794" s="284" t="s">
        <v>5685</v>
      </c>
      <c r="F1794" s="483">
        <f>IF(E1794="","",IF(COUNTIF('B.LT.QR.5.3 LTQR(Corp Agencies)'!$B$13:$B$1000,DropDown!$E1794)&gt;=1,"",ROW()-3))</f>
        <v>1791</v>
      </c>
      <c r="G1794" s="143" t="str">
        <f t="shared" si="82"/>
        <v>WICKFIELD CONSULTANTS LTD</v>
      </c>
      <c r="I1794" s="284"/>
      <c r="J1794" s="483" t="str">
        <f>IF(I1794="","",IF(COUNTIF('B.LT.QR.5.4 LTQR(Brokers)'!$B$13:$B$1000,DropDown!$I1794)&gt;=1,"",ROW()-3))</f>
        <v/>
      </c>
      <c r="K1794" s="143" t="str">
        <f t="shared" si="83"/>
        <v>N/A</v>
      </c>
    </row>
    <row r="1795" spans="1:11" ht="15" customHeight="1">
      <c r="A1795" s="284"/>
      <c r="B1795" s="483" t="str">
        <f>IF(A1795="","",IF(COUNTIF('B.LT.QR.5.2 LTQR(Bancassurance)'!$B$13:$B$1000,DropDown!$A1795)&gt;=1,"",ROW()-3))</f>
        <v/>
      </c>
      <c r="C1795" s="143" t="str">
        <f t="shared" si="81"/>
        <v>N/A</v>
      </c>
      <c r="E1795" s="284" t="s">
        <v>4755</v>
      </c>
      <c r="F1795" s="483">
        <f>IF(E1795="","",IF(COUNTIF('B.LT.QR.5.3 LTQR(Corp Agencies)'!$B$13:$B$1000,DropDown!$E1795)&gt;=1,"",ROW()-3))</f>
        <v>1792</v>
      </c>
      <c r="G1795" s="143" t="str">
        <f t="shared" si="82"/>
        <v>WIFIPACK LIMITED</v>
      </c>
      <c r="I1795" s="284"/>
      <c r="J1795" s="483" t="str">
        <f>IF(I1795="","",IF(COUNTIF('B.LT.QR.5.4 LTQR(Brokers)'!$B$13:$B$1000,DropDown!$I1795)&gt;=1,"",ROW()-3))</f>
        <v/>
      </c>
      <c r="K1795" s="143" t="str">
        <f t="shared" si="83"/>
        <v>N/A</v>
      </c>
    </row>
    <row r="1796" spans="1:11" ht="15" customHeight="1">
      <c r="A1796" s="284"/>
      <c r="B1796" s="483" t="str">
        <f>IF(A1796="","",IF(COUNTIF('B.LT.QR.5.2 LTQR(Bancassurance)'!$B$13:$B$1000,DropDown!$A1796)&gt;=1,"",ROW()-3))</f>
        <v/>
      </c>
      <c r="C1796" s="143" t="str">
        <f t="shared" si="81"/>
        <v>N/A</v>
      </c>
      <c r="E1796" s="284" t="s">
        <v>5920</v>
      </c>
      <c r="F1796" s="483">
        <f>IF(E1796="","",IF(COUNTIF('B.LT.QR.5.3 LTQR(Corp Agencies)'!$B$13:$B$1000,DropDown!$E1796)&gt;=1,"",ROW()-3))</f>
        <v>1793</v>
      </c>
      <c r="G1796" s="143" t="str">
        <f t="shared" si="82"/>
        <v>WIKI CO</v>
      </c>
      <c r="I1796" s="284"/>
      <c r="J1796" s="483" t="str">
        <f>IF(I1796="","",IF(COUNTIF('B.LT.QR.5.4 LTQR(Brokers)'!$B$13:$B$1000,DropDown!$I1796)&gt;=1,"",ROW()-3))</f>
        <v/>
      </c>
      <c r="K1796" s="143" t="str">
        <f t="shared" si="83"/>
        <v>N/A</v>
      </c>
    </row>
    <row r="1797" spans="1:11" ht="15" customHeight="1">
      <c r="A1797" s="284"/>
      <c r="B1797" s="483" t="str">
        <f>IF(A1797="","",IF(COUNTIF('B.LT.QR.5.2 LTQR(Bancassurance)'!$B$13:$B$1000,DropDown!$A1797)&gt;=1,"",ROW()-3))</f>
        <v/>
      </c>
      <c r="C1797" s="143" t="str">
        <f t="shared" ref="C1797:C1860" si="84">IF(ROW(A1797)-ROW(A$4)+1&gt;COUNT(B$4:B$2002),"N/A",INDEX($A$4:$A$2002,SMALL($B$4:$B$2002,1+ROW(A1797)-ROW(A$4))))</f>
        <v>N/A</v>
      </c>
      <c r="E1797" s="284" t="s">
        <v>4421</v>
      </c>
      <c r="F1797" s="483">
        <f>IF(E1797="","",IF(COUNTIF('B.LT.QR.5.3 LTQR(Corp Agencies)'!$B$13:$B$1000,DropDown!$E1797)&gt;=1,"",ROW()-3))</f>
        <v>1794</v>
      </c>
      <c r="G1797" s="143" t="str">
        <f t="shared" ref="G1797:G1860" si="85">IF(ROW(E1797)-ROW(E$4)+1&gt;COUNT(F$4:F$2002),"N/A",INDEX($E$4:$E$2002,SMALL($F$4:$F$2002,1+ROW(E1797)-ROW(E$4))))</f>
        <v>WILLIAM RUSSELL LIMITED</v>
      </c>
      <c r="I1797" s="284"/>
      <c r="J1797" s="483" t="str">
        <f>IF(I1797="","",IF(COUNTIF('B.LT.QR.5.4 LTQR(Brokers)'!$B$13:$B$1000,DropDown!$I1797)&gt;=1,"",ROW()-3))</f>
        <v/>
      </c>
      <c r="K1797" s="143" t="str">
        <f t="shared" ref="K1797:K1860" si="86">IF(ROW(I1797)-ROW(I$4)+1&gt;COUNT(J$4:J$2002),"N/A",INDEX($I$4:$I$2002,SMALL($J$4:$J$2002,1+ROW(I1797)-ROW(I$4))))</f>
        <v>N/A</v>
      </c>
    </row>
    <row r="1798" spans="1:11" ht="15" customHeight="1">
      <c r="A1798" s="284"/>
      <c r="B1798" s="483" t="str">
        <f>IF(A1798="","",IF(COUNTIF('B.LT.QR.5.2 LTQR(Bancassurance)'!$B$13:$B$1000,DropDown!$A1798)&gt;=1,"",ROW()-3))</f>
        <v/>
      </c>
      <c r="C1798" s="143" t="str">
        <f t="shared" si="84"/>
        <v>N/A</v>
      </c>
      <c r="E1798" s="284" t="s">
        <v>3635</v>
      </c>
      <c r="F1798" s="483">
        <f>IF(E1798="","",IF(COUNTIF('B.LT.QR.5.3 LTQR(Corp Agencies)'!$B$13:$B$1000,DropDown!$E1798)&gt;=1,"",ROW()-3))</f>
        <v>1795</v>
      </c>
      <c r="G1798" s="143" t="str">
        <f t="shared" si="85"/>
        <v>WILSON COMPANY</v>
      </c>
      <c r="I1798" s="284"/>
      <c r="J1798" s="483" t="str">
        <f>IF(I1798="","",IF(COUNTIF('B.LT.QR.5.4 LTQR(Brokers)'!$B$13:$B$1000,DropDown!$I1798)&gt;=1,"",ROW()-3))</f>
        <v/>
      </c>
      <c r="K1798" s="143" t="str">
        <f t="shared" si="86"/>
        <v>N/A</v>
      </c>
    </row>
    <row r="1799" spans="1:11" ht="15" customHeight="1">
      <c r="A1799" s="284"/>
      <c r="B1799" s="483" t="str">
        <f>IF(A1799="","",IF(COUNTIF('B.LT.QR.5.2 LTQR(Bancassurance)'!$B$13:$B$1000,DropDown!$A1799)&gt;=1,"",ROW()-3))</f>
        <v/>
      </c>
      <c r="C1799" s="143" t="str">
        <f t="shared" si="84"/>
        <v>N/A</v>
      </c>
      <c r="E1799" s="284" t="s">
        <v>3855</v>
      </c>
      <c r="F1799" s="483">
        <f>IF(E1799="","",IF(COUNTIF('B.LT.QR.5.3 LTQR(Corp Agencies)'!$B$13:$B$1000,DropDown!$E1799)&gt;=1,"",ROW()-3))</f>
        <v>1796</v>
      </c>
      <c r="G1799" s="143" t="str">
        <f t="shared" si="85"/>
        <v>WILSON INSURANCE SERVICES LIMITED</v>
      </c>
      <c r="I1799" s="284"/>
      <c r="J1799" s="483" t="str">
        <f>IF(I1799="","",IF(COUNTIF('B.LT.QR.5.4 LTQR(Brokers)'!$B$13:$B$1000,DropDown!$I1799)&gt;=1,"",ROW()-3))</f>
        <v/>
      </c>
      <c r="K1799" s="143" t="str">
        <f t="shared" si="86"/>
        <v>N/A</v>
      </c>
    </row>
    <row r="1800" spans="1:11" ht="15" customHeight="1">
      <c r="A1800" s="284"/>
      <c r="B1800" s="483" t="str">
        <f>IF(A1800="","",IF(COUNTIF('B.LT.QR.5.2 LTQR(Bancassurance)'!$B$13:$B$1000,DropDown!$A1800)&gt;=1,"",ROW()-3))</f>
        <v/>
      </c>
      <c r="C1800" s="143" t="str">
        <f t="shared" si="84"/>
        <v>N/A</v>
      </c>
      <c r="E1800" s="284" t="s">
        <v>3763</v>
      </c>
      <c r="F1800" s="483">
        <f>IF(E1800="","",IF(COUNTIF('B.LT.QR.5.3 LTQR(Corp Agencies)'!$B$13:$B$1000,DropDown!$E1800)&gt;=1,"",ROW()-3))</f>
        <v>1797</v>
      </c>
      <c r="G1800" s="143" t="str">
        <f t="shared" si="85"/>
        <v>WIN FAIR MOTORS LIMITED</v>
      </c>
      <c r="I1800" s="284"/>
      <c r="J1800" s="483" t="str">
        <f>IF(I1800="","",IF(COUNTIF('B.LT.QR.5.4 LTQR(Brokers)'!$B$13:$B$1000,DropDown!$I1800)&gt;=1,"",ROW()-3))</f>
        <v/>
      </c>
      <c r="K1800" s="143" t="str">
        <f t="shared" si="86"/>
        <v>N/A</v>
      </c>
    </row>
    <row r="1801" spans="1:11" ht="15" customHeight="1">
      <c r="A1801" s="284"/>
      <c r="B1801" s="483" t="str">
        <f>IF(A1801="","",IF(COUNTIF('B.LT.QR.5.2 LTQR(Bancassurance)'!$B$13:$B$1000,DropDown!$A1801)&gt;=1,"",ROW()-3))</f>
        <v/>
      </c>
      <c r="C1801" s="143" t="str">
        <f t="shared" si="84"/>
        <v>N/A</v>
      </c>
      <c r="E1801" s="284" t="s">
        <v>2968</v>
      </c>
      <c r="F1801" s="483">
        <f>IF(E1801="","",IF(COUNTIF('B.LT.QR.5.3 LTQR(Corp Agencies)'!$B$13:$B$1000,DropDown!$E1801)&gt;=1,"",ROW()-3))</f>
        <v>1798</v>
      </c>
      <c r="G1801" s="143" t="str">
        <f t="shared" si="85"/>
        <v>WIN POINT MOTORS LIMITED</v>
      </c>
      <c r="I1801" s="284"/>
      <c r="J1801" s="483" t="str">
        <f>IF(I1801="","",IF(COUNTIF('B.LT.QR.5.4 LTQR(Brokers)'!$B$13:$B$1000,DropDown!$I1801)&gt;=1,"",ROW()-3))</f>
        <v/>
      </c>
      <c r="K1801" s="143" t="str">
        <f t="shared" si="86"/>
        <v>N/A</v>
      </c>
    </row>
    <row r="1802" spans="1:11" ht="15" customHeight="1">
      <c r="A1802" s="284"/>
      <c r="B1802" s="483" t="str">
        <f>IF(A1802="","",IF(COUNTIF('B.LT.QR.5.2 LTQR(Bancassurance)'!$B$13:$B$1000,DropDown!$A1802)&gt;=1,"",ROW()-3))</f>
        <v/>
      </c>
      <c r="C1802" s="143" t="str">
        <f t="shared" si="84"/>
        <v>N/A</v>
      </c>
      <c r="E1802" s="284" t="s">
        <v>3747</v>
      </c>
      <c r="F1802" s="483">
        <f>IF(E1802="","",IF(COUNTIF('B.LT.QR.5.3 LTQR(Corp Agencies)'!$B$13:$B$1000,DropDown!$E1802)&gt;=1,"",ROW()-3))</f>
        <v>1799</v>
      </c>
      <c r="G1802" s="143" t="str">
        <f t="shared" si="85"/>
        <v>WINDOW-DISCOVERY TOURS LTD</v>
      </c>
      <c r="I1802" s="284"/>
      <c r="J1802" s="483" t="str">
        <f>IF(I1802="","",IF(COUNTIF('B.LT.QR.5.4 LTQR(Brokers)'!$B$13:$B$1000,DropDown!$I1802)&gt;=1,"",ROW()-3))</f>
        <v/>
      </c>
      <c r="K1802" s="143" t="str">
        <f t="shared" si="86"/>
        <v>N/A</v>
      </c>
    </row>
    <row r="1803" spans="1:11" ht="15" customHeight="1">
      <c r="A1803" s="284"/>
      <c r="B1803" s="483" t="str">
        <f>IF(A1803="","",IF(COUNTIF('B.LT.QR.5.2 LTQR(Bancassurance)'!$B$13:$B$1000,DropDown!$A1803)&gt;=1,"",ROW()-3))</f>
        <v/>
      </c>
      <c r="C1803" s="143" t="str">
        <f t="shared" si="84"/>
        <v>N/A</v>
      </c>
      <c r="E1803" s="284" t="s">
        <v>3857</v>
      </c>
      <c r="F1803" s="483">
        <f>IF(E1803="","",IF(COUNTIF('B.LT.QR.5.3 LTQR(Corp Agencies)'!$B$13:$B$1000,DropDown!$E1803)&gt;=1,"",ROW()-3))</f>
        <v>1800</v>
      </c>
      <c r="G1803" s="143" t="str">
        <f t="shared" si="85"/>
        <v>WINFORD INSURANCE CONSULTANTS LIMITED</v>
      </c>
      <c r="I1803" s="284"/>
      <c r="J1803" s="483" t="str">
        <f>IF(I1803="","",IF(COUNTIF('B.LT.QR.5.4 LTQR(Brokers)'!$B$13:$B$1000,DropDown!$I1803)&gt;=1,"",ROW()-3))</f>
        <v/>
      </c>
      <c r="K1803" s="143" t="str">
        <f t="shared" si="86"/>
        <v>N/A</v>
      </c>
    </row>
    <row r="1804" spans="1:11" ht="15" customHeight="1">
      <c r="A1804" s="284"/>
      <c r="B1804" s="483" t="str">
        <f>IF(A1804="","",IF(COUNTIF('B.LT.QR.5.2 LTQR(Bancassurance)'!$B$13:$B$1000,DropDown!$A1804)&gt;=1,"",ROW()-3))</f>
        <v/>
      </c>
      <c r="C1804" s="143" t="str">
        <f t="shared" si="84"/>
        <v>N/A</v>
      </c>
      <c r="E1804" s="284" t="s">
        <v>5013</v>
      </c>
      <c r="F1804" s="483">
        <f>IF(E1804="","",IF(COUNTIF('B.LT.QR.5.3 LTQR(Corp Agencies)'!$B$13:$B$1000,DropDown!$E1804)&gt;=1,"",ROW()-3))</f>
        <v>1801</v>
      </c>
      <c r="G1804" s="143" t="str">
        <f t="shared" si="85"/>
        <v>WINFORD INSURANCE SERVICES LIMITED</v>
      </c>
      <c r="I1804" s="284"/>
      <c r="J1804" s="483" t="str">
        <f>IF(I1804="","",IF(COUNTIF('B.LT.QR.5.4 LTQR(Brokers)'!$B$13:$B$1000,DropDown!$I1804)&gt;=1,"",ROW()-3))</f>
        <v/>
      </c>
      <c r="K1804" s="143" t="str">
        <f t="shared" si="86"/>
        <v>N/A</v>
      </c>
    </row>
    <row r="1805" spans="1:11" ht="15" customHeight="1">
      <c r="A1805" s="284"/>
      <c r="B1805" s="483" t="str">
        <f>IF(A1805="","",IF(COUNTIF('B.LT.QR.5.2 LTQR(Bancassurance)'!$B$13:$B$1000,DropDown!$A1805)&gt;=1,"",ROW()-3))</f>
        <v/>
      </c>
      <c r="C1805" s="143" t="str">
        <f t="shared" si="84"/>
        <v>N/A</v>
      </c>
      <c r="E1805" s="284" t="s">
        <v>5199</v>
      </c>
      <c r="F1805" s="483">
        <f>IF(E1805="","",IF(COUNTIF('B.LT.QR.5.3 LTQR(Corp Agencies)'!$B$13:$B$1000,DropDown!$E1805)&gt;=1,"",ROW()-3))</f>
        <v>1802</v>
      </c>
      <c r="G1805" s="143" t="str">
        <f t="shared" si="85"/>
        <v>WING CHEONG (KW) MOTORS CO</v>
      </c>
      <c r="I1805" s="284"/>
      <c r="J1805" s="483" t="str">
        <f>IF(I1805="","",IF(COUNTIF('B.LT.QR.5.4 LTQR(Brokers)'!$B$13:$B$1000,DropDown!$I1805)&gt;=1,"",ROW()-3))</f>
        <v/>
      </c>
      <c r="K1805" s="143" t="str">
        <f t="shared" si="86"/>
        <v>N/A</v>
      </c>
    </row>
    <row r="1806" spans="1:11" ht="15" customHeight="1">
      <c r="A1806" s="284"/>
      <c r="B1806" s="483" t="str">
        <f>IF(A1806="","",IF(COUNTIF('B.LT.QR.5.2 LTQR(Bancassurance)'!$B$13:$B$1000,DropDown!$A1806)&gt;=1,"",ROW()-3))</f>
        <v/>
      </c>
      <c r="C1806" s="143" t="str">
        <f t="shared" si="84"/>
        <v>N/A</v>
      </c>
      <c r="E1806" s="284" t="s">
        <v>5271</v>
      </c>
      <c r="F1806" s="483">
        <f>IF(E1806="","",IF(COUNTIF('B.LT.QR.5.3 LTQR(Corp Agencies)'!$B$13:$B$1000,DropDown!$E1806)&gt;=1,"",ROW()-3))</f>
        <v>1803</v>
      </c>
      <c r="G1806" s="143" t="str">
        <f t="shared" si="85"/>
        <v>WING FUNG CORPORATION</v>
      </c>
      <c r="I1806" s="284"/>
      <c r="J1806" s="483" t="str">
        <f>IF(I1806="","",IF(COUNTIF('B.LT.QR.5.4 LTQR(Brokers)'!$B$13:$B$1000,DropDown!$I1806)&gt;=1,"",ROW()-3))</f>
        <v/>
      </c>
      <c r="K1806" s="143" t="str">
        <f t="shared" si="86"/>
        <v>N/A</v>
      </c>
    </row>
    <row r="1807" spans="1:11" ht="15" customHeight="1">
      <c r="A1807" s="284"/>
      <c r="B1807" s="483" t="str">
        <f>IF(A1807="","",IF(COUNTIF('B.LT.QR.5.2 LTQR(Bancassurance)'!$B$13:$B$1000,DropDown!$A1807)&gt;=1,"",ROW()-3))</f>
        <v/>
      </c>
      <c r="C1807" s="143" t="str">
        <f t="shared" si="84"/>
        <v>N/A</v>
      </c>
      <c r="E1807" s="284" t="s">
        <v>5960</v>
      </c>
      <c r="F1807" s="483">
        <f>IF(E1807="","",IF(COUNTIF('B.LT.QR.5.3 LTQR(Corp Agencies)'!$B$13:$B$1000,DropDown!$E1807)&gt;=1,"",ROW()-3))</f>
        <v>1804</v>
      </c>
      <c r="G1807" s="143" t="str">
        <f t="shared" si="85"/>
        <v>WING FUNG INSURANCE AGENCY COMPANY</v>
      </c>
      <c r="I1807" s="284"/>
      <c r="J1807" s="483" t="str">
        <f>IF(I1807="","",IF(COUNTIF('B.LT.QR.5.4 LTQR(Brokers)'!$B$13:$B$1000,DropDown!$I1807)&gt;=1,"",ROW()-3))</f>
        <v/>
      </c>
      <c r="K1807" s="143" t="str">
        <f t="shared" si="86"/>
        <v>N/A</v>
      </c>
    </row>
    <row r="1808" spans="1:11" ht="15" customHeight="1">
      <c r="A1808" s="284"/>
      <c r="B1808" s="483" t="str">
        <f>IF(A1808="","",IF(COUNTIF('B.LT.QR.5.2 LTQR(Bancassurance)'!$B$13:$B$1000,DropDown!$A1808)&gt;=1,"",ROW()-3))</f>
        <v/>
      </c>
      <c r="C1808" s="143" t="str">
        <f t="shared" si="84"/>
        <v>N/A</v>
      </c>
      <c r="E1808" s="284" t="s">
        <v>3334</v>
      </c>
      <c r="F1808" s="483">
        <f>IF(E1808="","",IF(COUNTIF('B.LT.QR.5.3 LTQR(Corp Agencies)'!$B$13:$B$1000,DropDown!$E1808)&gt;=1,"",ROW()-3))</f>
        <v>1805</v>
      </c>
      <c r="G1808" s="143" t="str">
        <f t="shared" si="85"/>
        <v>WING HANG INSURANCE AGENCY COMPANY</v>
      </c>
      <c r="I1808" s="284"/>
      <c r="J1808" s="483" t="str">
        <f>IF(I1808="","",IF(COUNTIF('B.LT.QR.5.4 LTQR(Brokers)'!$B$13:$B$1000,DropDown!$I1808)&gt;=1,"",ROW()-3))</f>
        <v/>
      </c>
      <c r="K1808" s="143" t="str">
        <f t="shared" si="86"/>
        <v>N/A</v>
      </c>
    </row>
    <row r="1809" spans="1:11" ht="15" customHeight="1">
      <c r="A1809" s="284"/>
      <c r="B1809" s="483" t="str">
        <f>IF(A1809="","",IF(COUNTIF('B.LT.QR.5.2 LTQR(Bancassurance)'!$B$13:$B$1000,DropDown!$A1809)&gt;=1,"",ROW()-3))</f>
        <v/>
      </c>
      <c r="C1809" s="143" t="str">
        <f t="shared" si="84"/>
        <v>N/A</v>
      </c>
      <c r="E1809" s="284" t="s">
        <v>4121</v>
      </c>
      <c r="F1809" s="483">
        <f>IF(E1809="","",IF(COUNTIF('B.LT.QR.5.3 LTQR(Corp Agencies)'!$B$13:$B$1000,DropDown!$E1809)&gt;=1,"",ROW()-3))</f>
        <v>1806</v>
      </c>
      <c r="G1809" s="143" t="str">
        <f t="shared" si="85"/>
        <v>WING HANG INSURANCE AGENCY MANAGING LIMITED</v>
      </c>
      <c r="I1809" s="284"/>
      <c r="J1809" s="483" t="str">
        <f>IF(I1809="","",IF(COUNTIF('B.LT.QR.5.4 LTQR(Brokers)'!$B$13:$B$1000,DropDown!$I1809)&gt;=1,"",ROW()-3))</f>
        <v/>
      </c>
      <c r="K1809" s="143" t="str">
        <f t="shared" si="86"/>
        <v>N/A</v>
      </c>
    </row>
    <row r="1810" spans="1:11" ht="15" customHeight="1">
      <c r="A1810" s="284"/>
      <c r="B1810" s="483" t="str">
        <f>IF(A1810="","",IF(COUNTIF('B.LT.QR.5.2 LTQR(Bancassurance)'!$B$13:$B$1000,DropDown!$A1810)&gt;=1,"",ROW()-3))</f>
        <v/>
      </c>
      <c r="C1810" s="143" t="str">
        <f t="shared" si="84"/>
        <v>N/A</v>
      </c>
      <c r="E1810" s="284" t="s">
        <v>3143</v>
      </c>
      <c r="F1810" s="483">
        <f>IF(E1810="","",IF(COUNTIF('B.LT.QR.5.3 LTQR(Corp Agencies)'!$B$13:$B$1000,DropDown!$E1810)&gt;=1,"",ROW()-3))</f>
        <v>1807</v>
      </c>
      <c r="G1810" s="143" t="str">
        <f t="shared" si="85"/>
        <v>WING HANG INSURANCE AGENCY SERVICES LIMITED</v>
      </c>
      <c r="I1810" s="284"/>
      <c r="J1810" s="483" t="str">
        <f>IF(I1810="","",IF(COUNTIF('B.LT.QR.5.4 LTQR(Brokers)'!$B$13:$B$1000,DropDown!$I1810)&gt;=1,"",ROW()-3))</f>
        <v/>
      </c>
      <c r="K1810" s="143" t="str">
        <f t="shared" si="86"/>
        <v>N/A</v>
      </c>
    </row>
    <row r="1811" spans="1:11" ht="15" customHeight="1">
      <c r="A1811" s="284"/>
      <c r="B1811" s="483" t="str">
        <f>IF(A1811="","",IF(COUNTIF('B.LT.QR.5.2 LTQR(Bancassurance)'!$B$13:$B$1000,DropDown!$A1811)&gt;=1,"",ROW()-3))</f>
        <v/>
      </c>
      <c r="C1811" s="143" t="str">
        <f t="shared" si="84"/>
        <v>N/A</v>
      </c>
      <c r="E1811" s="284" t="s">
        <v>4783</v>
      </c>
      <c r="F1811" s="483">
        <f>IF(E1811="","",IF(COUNTIF('B.LT.QR.5.3 LTQR(Corp Agencies)'!$B$13:$B$1000,DropDown!$E1811)&gt;=1,"",ROW()-3))</f>
        <v>1808</v>
      </c>
      <c r="G1811" s="143" t="str">
        <f t="shared" si="85"/>
        <v>WING HIN INSURANCE AGENT COMPANY</v>
      </c>
      <c r="I1811" s="284"/>
      <c r="J1811" s="483" t="str">
        <f>IF(I1811="","",IF(COUNTIF('B.LT.QR.5.4 LTQR(Brokers)'!$B$13:$B$1000,DropDown!$I1811)&gt;=1,"",ROW()-3))</f>
        <v/>
      </c>
      <c r="K1811" s="143" t="str">
        <f t="shared" si="86"/>
        <v>N/A</v>
      </c>
    </row>
    <row r="1812" spans="1:11" ht="15" customHeight="1">
      <c r="A1812" s="284"/>
      <c r="B1812" s="483" t="str">
        <f>IF(A1812="","",IF(COUNTIF('B.LT.QR.5.2 LTQR(Bancassurance)'!$B$13:$B$1000,DropDown!$A1812)&gt;=1,"",ROW()-3))</f>
        <v/>
      </c>
      <c r="C1812" s="143" t="str">
        <f t="shared" si="84"/>
        <v>N/A</v>
      </c>
      <c r="E1812" s="284" t="s">
        <v>6477</v>
      </c>
      <c r="F1812" s="483">
        <f>IF(E1812="","",IF(COUNTIF('B.LT.QR.5.3 LTQR(Corp Agencies)'!$B$13:$B$1000,DropDown!$E1812)&gt;=1,"",ROW()-3))</f>
        <v>1809</v>
      </c>
      <c r="G1812" s="143" t="str">
        <f t="shared" si="85"/>
        <v>WING HING GROUP LIMITED</v>
      </c>
      <c r="I1812" s="284"/>
      <c r="J1812" s="483" t="str">
        <f>IF(I1812="","",IF(COUNTIF('B.LT.QR.5.4 LTQR(Brokers)'!$B$13:$B$1000,DropDown!$I1812)&gt;=1,"",ROW()-3))</f>
        <v/>
      </c>
      <c r="K1812" s="143" t="str">
        <f t="shared" si="86"/>
        <v>N/A</v>
      </c>
    </row>
    <row r="1813" spans="1:11" ht="15" customHeight="1">
      <c r="A1813" s="284"/>
      <c r="B1813" s="483" t="str">
        <f>IF(A1813="","",IF(COUNTIF('B.LT.QR.5.2 LTQR(Bancassurance)'!$B$13:$B$1000,DropDown!$A1813)&gt;=1,"",ROW()-3))</f>
        <v/>
      </c>
      <c r="C1813" s="143" t="str">
        <f t="shared" si="84"/>
        <v>N/A</v>
      </c>
      <c r="E1813" s="284" t="s">
        <v>5555</v>
      </c>
      <c r="F1813" s="483">
        <f>IF(E1813="","",IF(COUNTIF('B.LT.QR.5.3 LTQR(Corp Agencies)'!$B$13:$B$1000,DropDown!$E1813)&gt;=1,"",ROW()-3))</f>
        <v>1810</v>
      </c>
      <c r="G1813" s="143" t="str">
        <f t="shared" si="85"/>
        <v>WING HOP CO</v>
      </c>
      <c r="I1813" s="284"/>
      <c r="J1813" s="483" t="str">
        <f>IF(I1813="","",IF(COUNTIF('B.LT.QR.5.4 LTQR(Brokers)'!$B$13:$B$1000,DropDown!$I1813)&gt;=1,"",ROW()-3))</f>
        <v/>
      </c>
      <c r="K1813" s="143" t="str">
        <f t="shared" si="86"/>
        <v>N/A</v>
      </c>
    </row>
    <row r="1814" spans="1:11" ht="15" customHeight="1">
      <c r="A1814" s="284"/>
      <c r="B1814" s="483" t="str">
        <f>IF(A1814="","",IF(COUNTIF('B.LT.QR.5.2 LTQR(Bancassurance)'!$B$13:$B$1000,DropDown!$A1814)&gt;=1,"",ROW()-3))</f>
        <v/>
      </c>
      <c r="C1814" s="143" t="str">
        <f t="shared" si="84"/>
        <v>N/A</v>
      </c>
      <c r="E1814" s="284" t="s">
        <v>6329</v>
      </c>
      <c r="F1814" s="483">
        <f>IF(E1814="","",IF(COUNTIF('B.LT.QR.5.3 LTQR(Corp Agencies)'!$B$13:$B$1000,DropDown!$E1814)&gt;=1,"",ROW()-3))</f>
        <v>1811</v>
      </c>
      <c r="G1814" s="143" t="str">
        <f t="shared" si="85"/>
        <v>WING LEE MOTOR COMPANY LIMITED</v>
      </c>
      <c r="I1814" s="284"/>
      <c r="J1814" s="483" t="str">
        <f>IF(I1814="","",IF(COUNTIF('B.LT.QR.5.4 LTQR(Brokers)'!$B$13:$B$1000,DropDown!$I1814)&gt;=1,"",ROW()-3))</f>
        <v/>
      </c>
      <c r="K1814" s="143" t="str">
        <f t="shared" si="86"/>
        <v>N/A</v>
      </c>
    </row>
    <row r="1815" spans="1:11" ht="15" customHeight="1">
      <c r="A1815" s="284"/>
      <c r="B1815" s="483" t="str">
        <f>IF(A1815="","",IF(COUNTIF('B.LT.QR.5.2 LTQR(Bancassurance)'!$B$13:$B$1000,DropDown!$A1815)&gt;=1,"",ROW()-3))</f>
        <v/>
      </c>
      <c r="C1815" s="143" t="str">
        <f t="shared" si="84"/>
        <v>N/A</v>
      </c>
      <c r="E1815" s="284" t="s">
        <v>5157</v>
      </c>
      <c r="F1815" s="483">
        <f>IF(E1815="","",IF(COUNTIF('B.LT.QR.5.3 LTQR(Corp Agencies)'!$B$13:$B$1000,DropDown!$E1815)&gt;=1,"",ROW()-3))</f>
        <v>1812</v>
      </c>
      <c r="G1815" s="143" t="str">
        <f t="shared" si="85"/>
        <v>WING LEE MOTORS</v>
      </c>
      <c r="I1815" s="284"/>
      <c r="J1815" s="483" t="str">
        <f>IF(I1815="","",IF(COUNTIF('B.LT.QR.5.4 LTQR(Brokers)'!$B$13:$B$1000,DropDown!$I1815)&gt;=1,"",ROW()-3))</f>
        <v/>
      </c>
      <c r="K1815" s="143" t="str">
        <f t="shared" si="86"/>
        <v>N/A</v>
      </c>
    </row>
    <row r="1816" spans="1:11" ht="15" customHeight="1">
      <c r="A1816" s="284"/>
      <c r="B1816" s="483" t="str">
        <f>IF(A1816="","",IF(COUNTIF('B.LT.QR.5.2 LTQR(Bancassurance)'!$B$13:$B$1000,DropDown!$A1816)&gt;=1,"",ROW()-3))</f>
        <v/>
      </c>
      <c r="C1816" s="143" t="str">
        <f t="shared" si="84"/>
        <v>N/A</v>
      </c>
      <c r="E1816" s="284" t="s">
        <v>5391</v>
      </c>
      <c r="F1816" s="483">
        <f>IF(E1816="","",IF(COUNTIF('B.LT.QR.5.3 LTQR(Corp Agencies)'!$B$13:$B$1000,DropDown!$E1816)&gt;=1,"",ROW()-3))</f>
        <v>1813</v>
      </c>
      <c r="G1816" s="143" t="str">
        <f t="shared" si="85"/>
        <v>WING LEE MOTORS &amp; INSURANCE AGENCY LTD</v>
      </c>
      <c r="I1816" s="284"/>
      <c r="J1816" s="483" t="str">
        <f>IF(I1816="","",IF(COUNTIF('B.LT.QR.5.4 LTQR(Brokers)'!$B$13:$B$1000,DropDown!$I1816)&gt;=1,"",ROW()-3))</f>
        <v/>
      </c>
      <c r="K1816" s="143" t="str">
        <f t="shared" si="86"/>
        <v>N/A</v>
      </c>
    </row>
    <row r="1817" spans="1:11" ht="15" customHeight="1">
      <c r="A1817" s="284"/>
      <c r="B1817" s="483" t="str">
        <f>IF(A1817="","",IF(COUNTIF('B.LT.QR.5.2 LTQR(Bancassurance)'!$B$13:$B$1000,DropDown!$A1817)&gt;=1,"",ROW()-3))</f>
        <v/>
      </c>
      <c r="C1817" s="143" t="str">
        <f t="shared" si="84"/>
        <v>N/A</v>
      </c>
      <c r="E1817" s="284" t="s">
        <v>6491</v>
      </c>
      <c r="F1817" s="483">
        <f>IF(E1817="","",IF(COUNTIF('B.LT.QR.5.3 LTQR(Corp Agencies)'!$B$13:$B$1000,DropDown!$E1817)&gt;=1,"",ROW()-3))</f>
        <v>1814</v>
      </c>
      <c r="G1817" s="143" t="str">
        <f t="shared" si="85"/>
        <v>WING MING (AGENCY) COMPANY</v>
      </c>
      <c r="I1817" s="284"/>
      <c r="J1817" s="483" t="str">
        <f>IF(I1817="","",IF(COUNTIF('B.LT.QR.5.4 LTQR(Brokers)'!$B$13:$B$1000,DropDown!$I1817)&gt;=1,"",ROW()-3))</f>
        <v/>
      </c>
      <c r="K1817" s="143" t="str">
        <f t="shared" si="86"/>
        <v>N/A</v>
      </c>
    </row>
    <row r="1818" spans="1:11" ht="15" customHeight="1">
      <c r="A1818" s="284"/>
      <c r="B1818" s="483" t="str">
        <f>IF(A1818="","",IF(COUNTIF('B.LT.QR.5.2 LTQR(Bancassurance)'!$B$13:$B$1000,DropDown!$A1818)&gt;=1,"",ROW()-3))</f>
        <v/>
      </c>
      <c r="C1818" s="143" t="str">
        <f t="shared" si="84"/>
        <v>N/A</v>
      </c>
      <c r="E1818" s="284" t="s">
        <v>3350</v>
      </c>
      <c r="F1818" s="483">
        <f>IF(E1818="","",IF(COUNTIF('B.LT.QR.5.3 LTQR(Corp Agencies)'!$B$13:$B$1000,DropDown!$E1818)&gt;=1,"",ROW()-3))</f>
        <v>1815</v>
      </c>
      <c r="G1818" s="143" t="str">
        <f t="shared" si="85"/>
        <v>WING MING INSURANCE AGENCY LIMITED</v>
      </c>
      <c r="I1818" s="284"/>
      <c r="J1818" s="483" t="str">
        <f>IF(I1818="","",IF(COUNTIF('B.LT.QR.5.4 LTQR(Brokers)'!$B$13:$B$1000,DropDown!$I1818)&gt;=1,"",ROW()-3))</f>
        <v/>
      </c>
      <c r="K1818" s="143" t="str">
        <f t="shared" si="86"/>
        <v>N/A</v>
      </c>
    </row>
    <row r="1819" spans="1:11" ht="15" customHeight="1">
      <c r="A1819" s="284"/>
      <c r="B1819" s="483" t="str">
        <f>IF(A1819="","",IF(COUNTIF('B.LT.QR.5.2 LTQR(Bancassurance)'!$B$13:$B$1000,DropDown!$A1819)&gt;=1,"",ROW()-3))</f>
        <v/>
      </c>
      <c r="C1819" s="143" t="str">
        <f t="shared" si="84"/>
        <v>N/A</v>
      </c>
      <c r="E1819" s="284" t="s">
        <v>2878</v>
      </c>
      <c r="F1819" s="483">
        <f>IF(E1819="","",IF(COUNTIF('B.LT.QR.5.3 LTQR(Corp Agencies)'!$B$13:$B$1000,DropDown!$E1819)&gt;=1,"",ROW()-3))</f>
        <v>1816</v>
      </c>
      <c r="G1819" s="143" t="str">
        <f t="shared" si="85"/>
        <v>WING MING MOTORS COMPANY</v>
      </c>
      <c r="I1819" s="284"/>
      <c r="J1819" s="483" t="str">
        <f>IF(I1819="","",IF(COUNTIF('B.LT.QR.5.4 LTQR(Brokers)'!$B$13:$B$1000,DropDown!$I1819)&gt;=1,"",ROW()-3))</f>
        <v/>
      </c>
      <c r="K1819" s="143" t="str">
        <f t="shared" si="86"/>
        <v>N/A</v>
      </c>
    </row>
    <row r="1820" spans="1:11" ht="15" customHeight="1">
      <c r="A1820" s="284"/>
      <c r="B1820" s="483" t="str">
        <f>IF(A1820="","",IF(COUNTIF('B.LT.QR.5.2 LTQR(Bancassurance)'!$B$13:$B$1000,DropDown!$A1820)&gt;=1,"",ROW()-3))</f>
        <v/>
      </c>
      <c r="C1820" s="143" t="str">
        <f t="shared" si="84"/>
        <v>N/A</v>
      </c>
      <c r="E1820" s="284" t="s">
        <v>6096</v>
      </c>
      <c r="F1820" s="483">
        <f>IF(E1820="","",IF(COUNTIF('B.LT.QR.5.3 LTQR(Corp Agencies)'!$B$13:$B$1000,DropDown!$E1820)&gt;=1,"",ROW()-3))</f>
        <v>1817</v>
      </c>
      <c r="G1820" s="143" t="str">
        <f t="shared" si="85"/>
        <v>WING SHING INSURANCE AGENCY</v>
      </c>
      <c r="I1820" s="284"/>
      <c r="J1820" s="483" t="str">
        <f>IF(I1820="","",IF(COUNTIF('B.LT.QR.5.4 LTQR(Brokers)'!$B$13:$B$1000,DropDown!$I1820)&gt;=1,"",ROW()-3))</f>
        <v/>
      </c>
      <c r="K1820" s="143" t="str">
        <f t="shared" si="86"/>
        <v>N/A</v>
      </c>
    </row>
    <row r="1821" spans="1:11" ht="15" customHeight="1">
      <c r="A1821" s="284"/>
      <c r="B1821" s="483" t="str">
        <f>IF(A1821="","",IF(COUNTIF('B.LT.QR.5.2 LTQR(Bancassurance)'!$B$13:$B$1000,DropDown!$A1821)&gt;=1,"",ROW()-3))</f>
        <v/>
      </c>
      <c r="C1821" s="143" t="str">
        <f t="shared" si="84"/>
        <v>N/A</v>
      </c>
      <c r="E1821" s="284" t="s">
        <v>4587</v>
      </c>
      <c r="F1821" s="483">
        <f>IF(E1821="","",IF(COUNTIF('B.LT.QR.5.3 LTQR(Corp Agencies)'!$B$13:$B$1000,DropDown!$E1821)&gt;=1,"",ROW()-3))</f>
        <v>1818</v>
      </c>
      <c r="G1821" s="143" t="str">
        <f t="shared" si="85"/>
        <v>WING TAI MOTOR COMPANY</v>
      </c>
      <c r="I1821" s="284"/>
      <c r="J1821" s="483" t="str">
        <f>IF(I1821="","",IF(COUNTIF('B.LT.QR.5.4 LTQR(Brokers)'!$B$13:$B$1000,DropDown!$I1821)&gt;=1,"",ROW()-3))</f>
        <v/>
      </c>
      <c r="K1821" s="143" t="str">
        <f t="shared" si="86"/>
        <v>N/A</v>
      </c>
    </row>
    <row r="1822" spans="1:11" ht="15" customHeight="1">
      <c r="A1822" s="284"/>
      <c r="B1822" s="483" t="str">
        <f>IF(A1822="","",IF(COUNTIF('B.LT.QR.5.2 LTQR(Bancassurance)'!$B$13:$B$1000,DropDown!$A1822)&gt;=1,"",ROW()-3))</f>
        <v/>
      </c>
      <c r="C1822" s="143" t="str">
        <f t="shared" si="84"/>
        <v>N/A</v>
      </c>
      <c r="E1822" s="284" t="s">
        <v>6387</v>
      </c>
      <c r="F1822" s="483">
        <f>IF(E1822="","",IF(COUNTIF('B.LT.QR.5.3 LTQR(Corp Agencies)'!$B$13:$B$1000,DropDown!$E1822)&gt;=1,"",ROW()-3))</f>
        <v>1819</v>
      </c>
      <c r="G1822" s="143" t="str">
        <f t="shared" si="85"/>
        <v>WINGLEN COMPANY LIMITED</v>
      </c>
      <c r="I1822" s="284"/>
      <c r="J1822" s="483" t="str">
        <f>IF(I1822="","",IF(COUNTIF('B.LT.QR.5.4 LTQR(Brokers)'!$B$13:$B$1000,DropDown!$I1822)&gt;=1,"",ROW()-3))</f>
        <v/>
      </c>
      <c r="K1822" s="143" t="str">
        <f t="shared" si="86"/>
        <v>N/A</v>
      </c>
    </row>
    <row r="1823" spans="1:11" ht="15" customHeight="1">
      <c r="A1823" s="284"/>
      <c r="B1823" s="483" t="str">
        <f>IF(A1823="","",IF(COUNTIF('B.LT.QR.5.2 LTQR(Bancassurance)'!$B$13:$B$1000,DropDown!$A1823)&gt;=1,"",ROW()-3))</f>
        <v/>
      </c>
      <c r="C1823" s="143" t="str">
        <f t="shared" si="84"/>
        <v>N/A</v>
      </c>
      <c r="E1823" s="284" t="s">
        <v>3163</v>
      </c>
      <c r="F1823" s="483">
        <f>IF(E1823="","",IF(COUNTIF('B.LT.QR.5.3 LTQR(Corp Agencies)'!$B$13:$B$1000,DropDown!$E1823)&gt;=1,"",ROW()-3))</f>
        <v>1820</v>
      </c>
      <c r="G1823" s="143" t="str">
        <f t="shared" si="85"/>
        <v>WINGO INSURANCE AGENCY CO.</v>
      </c>
      <c r="I1823" s="284"/>
      <c r="J1823" s="483" t="str">
        <f>IF(I1823="","",IF(COUNTIF('B.LT.QR.5.4 LTQR(Brokers)'!$B$13:$B$1000,DropDown!$I1823)&gt;=1,"",ROW()-3))</f>
        <v/>
      </c>
      <c r="K1823" s="143" t="str">
        <f t="shared" si="86"/>
        <v>N/A</v>
      </c>
    </row>
    <row r="1824" spans="1:11" ht="15" customHeight="1">
      <c r="A1824" s="284"/>
      <c r="B1824" s="483" t="str">
        <f>IF(A1824="","",IF(COUNTIF('B.LT.QR.5.2 LTQR(Bancassurance)'!$B$13:$B$1000,DropDown!$A1824)&gt;=1,"",ROW()-3))</f>
        <v/>
      </c>
      <c r="C1824" s="143" t="str">
        <f t="shared" si="84"/>
        <v>N/A</v>
      </c>
      <c r="E1824" s="284" t="s">
        <v>5471</v>
      </c>
      <c r="F1824" s="483">
        <f>IF(E1824="","",IF(COUNTIF('B.LT.QR.5.3 LTQR(Corp Agencies)'!$B$13:$B$1000,DropDown!$E1824)&gt;=1,"",ROW()-3))</f>
        <v>1821</v>
      </c>
      <c r="G1824" s="143" t="str">
        <f t="shared" si="85"/>
        <v>WINGS INSURANCE CONSULTANTS</v>
      </c>
      <c r="I1824" s="284"/>
      <c r="J1824" s="483" t="str">
        <f>IF(I1824="","",IF(COUNTIF('B.LT.QR.5.4 LTQR(Brokers)'!$B$13:$B$1000,DropDown!$I1824)&gt;=1,"",ROW()-3))</f>
        <v/>
      </c>
      <c r="K1824" s="143" t="str">
        <f t="shared" si="86"/>
        <v>N/A</v>
      </c>
    </row>
    <row r="1825" spans="1:11" ht="15" customHeight="1">
      <c r="A1825" s="284"/>
      <c r="B1825" s="483" t="str">
        <f>IF(A1825="","",IF(COUNTIF('B.LT.QR.5.2 LTQR(Bancassurance)'!$B$13:$B$1000,DropDown!$A1825)&gt;=1,"",ROW()-3))</f>
        <v/>
      </c>
      <c r="C1825" s="143" t="str">
        <f t="shared" si="84"/>
        <v>N/A</v>
      </c>
      <c r="E1825" s="284" t="s">
        <v>3401</v>
      </c>
      <c r="F1825" s="483">
        <f>IF(E1825="","",IF(COUNTIF('B.LT.QR.5.3 LTQR(Corp Agencies)'!$B$13:$B$1000,DropDown!$E1825)&gt;=1,"",ROW()-3))</f>
        <v>1822</v>
      </c>
      <c r="G1825" s="143" t="str">
        <f t="shared" si="85"/>
        <v>WINHOI BUS CO LTD</v>
      </c>
      <c r="I1825" s="284"/>
      <c r="J1825" s="483" t="str">
        <f>IF(I1825="","",IF(COUNTIF('B.LT.QR.5.4 LTQR(Brokers)'!$B$13:$B$1000,DropDown!$I1825)&gt;=1,"",ROW()-3))</f>
        <v/>
      </c>
      <c r="K1825" s="143" t="str">
        <f t="shared" si="86"/>
        <v>N/A</v>
      </c>
    </row>
    <row r="1826" spans="1:11" ht="15" customHeight="1">
      <c r="A1826" s="284"/>
      <c r="B1826" s="483" t="str">
        <f>IF(A1826="","",IF(COUNTIF('B.LT.QR.5.2 LTQR(Bancassurance)'!$B$13:$B$1000,DropDown!$A1826)&gt;=1,"",ROW()-3))</f>
        <v/>
      </c>
      <c r="C1826" s="143" t="str">
        <f t="shared" si="84"/>
        <v>N/A</v>
      </c>
      <c r="E1826" s="284" t="s">
        <v>5589</v>
      </c>
      <c r="F1826" s="483">
        <f>IF(E1826="","",IF(COUNTIF('B.LT.QR.5.3 LTQR(Corp Agencies)'!$B$13:$B$1000,DropDown!$E1826)&gt;=1,"",ROW()-3))</f>
        <v>1823</v>
      </c>
      <c r="G1826" s="143" t="str">
        <f t="shared" si="85"/>
        <v>WINHOI MOTORS CO LIMITED</v>
      </c>
      <c r="I1826" s="284"/>
      <c r="J1826" s="483" t="str">
        <f>IF(I1826="","",IF(COUNTIF('B.LT.QR.5.4 LTQR(Brokers)'!$B$13:$B$1000,DropDown!$I1826)&gt;=1,"",ROW()-3))</f>
        <v/>
      </c>
      <c r="K1826" s="143" t="str">
        <f t="shared" si="86"/>
        <v>N/A</v>
      </c>
    </row>
    <row r="1827" spans="1:11" ht="15" customHeight="1">
      <c r="A1827" s="284"/>
      <c r="B1827" s="483" t="str">
        <f>IF(A1827="","",IF(COUNTIF('B.LT.QR.5.2 LTQR(Bancassurance)'!$B$13:$B$1000,DropDown!$A1827)&gt;=1,"",ROW()-3))</f>
        <v/>
      </c>
      <c r="C1827" s="143" t="str">
        <f t="shared" si="84"/>
        <v>N/A</v>
      </c>
      <c r="E1827" s="284" t="s">
        <v>4389</v>
      </c>
      <c r="F1827" s="483">
        <f>IF(E1827="","",IF(COUNTIF('B.LT.QR.5.3 LTQR(Corp Agencies)'!$B$13:$B$1000,DropDown!$E1827)&gt;=1,"",ROW()-3))</f>
        <v>1824</v>
      </c>
      <c r="G1827" s="143" t="str">
        <f t="shared" si="85"/>
        <v>WINNER INSURANCE CONSULTANTS CO</v>
      </c>
      <c r="I1827" s="284"/>
      <c r="J1827" s="483" t="str">
        <f>IF(I1827="","",IF(COUNTIF('B.LT.QR.5.4 LTQR(Brokers)'!$B$13:$B$1000,DropDown!$I1827)&gt;=1,"",ROW()-3))</f>
        <v/>
      </c>
      <c r="K1827" s="143" t="str">
        <f t="shared" si="86"/>
        <v>N/A</v>
      </c>
    </row>
    <row r="1828" spans="1:11" ht="15" customHeight="1">
      <c r="A1828" s="284"/>
      <c r="B1828" s="483" t="str">
        <f>IF(A1828="","",IF(COUNTIF('B.LT.QR.5.2 LTQR(Bancassurance)'!$B$13:$B$1000,DropDown!$A1828)&gt;=1,"",ROW()-3))</f>
        <v/>
      </c>
      <c r="C1828" s="143" t="str">
        <f t="shared" si="84"/>
        <v>N/A</v>
      </c>
      <c r="E1828" s="284" t="s">
        <v>4025</v>
      </c>
      <c r="F1828" s="483">
        <f>IF(E1828="","",IF(COUNTIF('B.LT.QR.5.3 LTQR(Corp Agencies)'!$B$13:$B$1000,DropDown!$E1828)&gt;=1,"",ROW()-3))</f>
        <v>1825</v>
      </c>
      <c r="G1828" s="143" t="str">
        <f t="shared" si="85"/>
        <v>WINS INSURANCE AGENCY LTD</v>
      </c>
      <c r="I1828" s="284"/>
      <c r="J1828" s="483" t="str">
        <f>IF(I1828="","",IF(COUNTIF('B.LT.QR.5.4 LTQR(Brokers)'!$B$13:$B$1000,DropDown!$I1828)&gt;=1,"",ROW()-3))</f>
        <v/>
      </c>
      <c r="K1828" s="143" t="str">
        <f t="shared" si="86"/>
        <v>N/A</v>
      </c>
    </row>
    <row r="1829" spans="1:11" ht="15" customHeight="1">
      <c r="A1829" s="284"/>
      <c r="B1829" s="483" t="str">
        <f>IF(A1829="","",IF(COUNTIF('B.LT.QR.5.2 LTQR(Bancassurance)'!$B$13:$B$1000,DropDown!$A1829)&gt;=1,"",ROW()-3))</f>
        <v/>
      </c>
      <c r="C1829" s="143" t="str">
        <f t="shared" si="84"/>
        <v>N/A</v>
      </c>
      <c r="E1829" s="284" t="s">
        <v>3651</v>
      </c>
      <c r="F1829" s="483">
        <f>IF(E1829="","",IF(COUNTIF('B.LT.QR.5.3 LTQR(Corp Agencies)'!$B$13:$B$1000,DropDown!$E1829)&gt;=1,"",ROW()-3))</f>
        <v>1826</v>
      </c>
      <c r="G1829" s="143" t="str">
        <f t="shared" si="85"/>
        <v>WINSOME CHENG &amp; CO.,</v>
      </c>
      <c r="I1829" s="284"/>
      <c r="J1829" s="483" t="str">
        <f>IF(I1829="","",IF(COUNTIF('B.LT.QR.5.4 LTQR(Brokers)'!$B$13:$B$1000,DropDown!$I1829)&gt;=1,"",ROW()-3))</f>
        <v/>
      </c>
      <c r="K1829" s="143" t="str">
        <f t="shared" si="86"/>
        <v>N/A</v>
      </c>
    </row>
    <row r="1830" spans="1:11" ht="15" customHeight="1">
      <c r="A1830" s="284"/>
      <c r="B1830" s="483" t="str">
        <f>IF(A1830="","",IF(COUNTIF('B.LT.QR.5.2 LTQR(Bancassurance)'!$B$13:$B$1000,DropDown!$A1830)&gt;=1,"",ROW()-3))</f>
        <v/>
      </c>
      <c r="C1830" s="143" t="str">
        <f t="shared" si="84"/>
        <v>N/A</v>
      </c>
      <c r="E1830" s="284" t="s">
        <v>4029</v>
      </c>
      <c r="F1830" s="483">
        <f>IF(E1830="","",IF(COUNTIF('B.LT.QR.5.3 LTQR(Corp Agencies)'!$B$13:$B$1000,DropDown!$E1830)&gt;=1,"",ROW()-3))</f>
        <v>1827</v>
      </c>
      <c r="G1830" s="143" t="str">
        <f t="shared" si="85"/>
        <v>WINSON INSURANCE AGENCY</v>
      </c>
      <c r="I1830" s="284"/>
      <c r="J1830" s="483" t="str">
        <f>IF(I1830="","",IF(COUNTIF('B.LT.QR.5.4 LTQR(Brokers)'!$B$13:$B$1000,DropDown!$I1830)&gt;=1,"",ROW()-3))</f>
        <v/>
      </c>
      <c r="K1830" s="143" t="str">
        <f t="shared" si="86"/>
        <v>N/A</v>
      </c>
    </row>
    <row r="1831" spans="1:11" ht="15" customHeight="1">
      <c r="A1831" s="284"/>
      <c r="B1831" s="483" t="str">
        <f>IF(A1831="","",IF(COUNTIF('B.LT.QR.5.2 LTQR(Bancassurance)'!$B$13:$B$1000,DropDown!$A1831)&gt;=1,"",ROW()-3))</f>
        <v/>
      </c>
      <c r="C1831" s="143" t="str">
        <f t="shared" si="84"/>
        <v>N/A</v>
      </c>
      <c r="E1831" s="284" t="s">
        <v>6158</v>
      </c>
      <c r="F1831" s="483">
        <f>IF(E1831="","",IF(COUNTIF('B.LT.QR.5.3 LTQR(Corp Agencies)'!$B$13:$B$1000,DropDown!$E1831)&gt;=1,"",ROW()-3))</f>
        <v>1828</v>
      </c>
      <c r="G1831" s="143" t="str">
        <f t="shared" si="85"/>
        <v>WINTIP EMPLOYMENT SERVICES LIMITED</v>
      </c>
      <c r="I1831" s="284"/>
      <c r="J1831" s="483" t="str">
        <f>IF(I1831="","",IF(COUNTIF('B.LT.QR.5.4 LTQR(Brokers)'!$B$13:$B$1000,DropDown!$I1831)&gt;=1,"",ROW()-3))</f>
        <v/>
      </c>
      <c r="K1831" s="143" t="str">
        <f t="shared" si="86"/>
        <v>N/A</v>
      </c>
    </row>
    <row r="1832" spans="1:11" ht="15" customHeight="1">
      <c r="A1832" s="284"/>
      <c r="B1832" s="483" t="str">
        <f>IF(A1832="","",IF(COUNTIF('B.LT.QR.5.2 LTQR(Bancassurance)'!$B$13:$B$1000,DropDown!$A1832)&gt;=1,"",ROW()-3))</f>
        <v/>
      </c>
      <c r="C1832" s="143" t="str">
        <f t="shared" si="84"/>
        <v>N/A</v>
      </c>
      <c r="E1832" s="284" t="s">
        <v>3687</v>
      </c>
      <c r="F1832" s="483">
        <f>IF(E1832="","",IF(COUNTIF('B.LT.QR.5.3 LTQR(Corp Agencies)'!$B$13:$B$1000,DropDown!$E1832)&gt;=1,"",ROW()-3))</f>
        <v>1829</v>
      </c>
      <c r="G1832" s="143" t="str">
        <f t="shared" si="85"/>
        <v>WINTO INSURANCE SERVICE LTD</v>
      </c>
      <c r="I1832" s="284"/>
      <c r="J1832" s="483" t="str">
        <f>IF(I1832="","",IF(COUNTIF('B.LT.QR.5.4 LTQR(Brokers)'!$B$13:$B$1000,DropDown!$I1832)&gt;=1,"",ROW()-3))</f>
        <v/>
      </c>
      <c r="K1832" s="143" t="str">
        <f t="shared" si="86"/>
        <v>N/A</v>
      </c>
    </row>
    <row r="1833" spans="1:11" ht="15" customHeight="1">
      <c r="A1833" s="284"/>
      <c r="B1833" s="483" t="str">
        <f>IF(A1833="","",IF(COUNTIF('B.LT.QR.5.2 LTQR(Bancassurance)'!$B$13:$B$1000,DropDown!$A1833)&gt;=1,"",ROW()-3))</f>
        <v/>
      </c>
      <c r="C1833" s="143" t="str">
        <f t="shared" si="84"/>
        <v>N/A</v>
      </c>
      <c r="E1833" s="284" t="s">
        <v>3284</v>
      </c>
      <c r="F1833" s="483">
        <f>IF(E1833="","",IF(COUNTIF('B.LT.QR.5.3 LTQR(Corp Agencies)'!$B$13:$B$1000,DropDown!$E1833)&gt;=1,"",ROW()-3))</f>
        <v>1830</v>
      </c>
      <c r="G1833" s="143" t="str">
        <f t="shared" si="85"/>
        <v>WINTON AUTO COMPANY</v>
      </c>
      <c r="I1833" s="284"/>
      <c r="J1833" s="483" t="str">
        <f>IF(I1833="","",IF(COUNTIF('B.LT.QR.5.4 LTQR(Brokers)'!$B$13:$B$1000,DropDown!$I1833)&gt;=1,"",ROW()-3))</f>
        <v/>
      </c>
      <c r="K1833" s="143" t="str">
        <f t="shared" si="86"/>
        <v>N/A</v>
      </c>
    </row>
    <row r="1834" spans="1:11" ht="15" customHeight="1">
      <c r="A1834" s="284"/>
      <c r="B1834" s="483" t="str">
        <f>IF(A1834="","",IF(COUNTIF('B.LT.QR.5.2 LTQR(Bancassurance)'!$B$13:$B$1000,DropDown!$A1834)&gt;=1,"",ROW()-3))</f>
        <v/>
      </c>
      <c r="C1834" s="143" t="str">
        <f t="shared" si="84"/>
        <v>N/A</v>
      </c>
      <c r="E1834" s="284" t="s">
        <v>3383</v>
      </c>
      <c r="F1834" s="483">
        <f>IF(E1834="","",IF(COUNTIF('B.LT.QR.5.3 LTQR(Corp Agencies)'!$B$13:$B$1000,DropDown!$E1834)&gt;=1,"",ROW()-3))</f>
        <v>1831</v>
      </c>
      <c r="G1834" s="143" t="str">
        <f t="shared" si="85"/>
        <v>WINTON FINANCIAL LIMITED</v>
      </c>
      <c r="I1834" s="284"/>
      <c r="J1834" s="483" t="str">
        <f>IF(I1834="","",IF(COUNTIF('B.LT.QR.5.4 LTQR(Brokers)'!$B$13:$B$1000,DropDown!$I1834)&gt;=1,"",ROW()-3))</f>
        <v/>
      </c>
      <c r="K1834" s="143" t="str">
        <f t="shared" si="86"/>
        <v>N/A</v>
      </c>
    </row>
    <row r="1835" spans="1:11" ht="15" customHeight="1">
      <c r="A1835" s="284"/>
      <c r="B1835" s="483" t="str">
        <f>IF(A1835="","",IF(COUNTIF('B.LT.QR.5.2 LTQR(Bancassurance)'!$B$13:$B$1000,DropDown!$A1835)&gt;=1,"",ROW()-3))</f>
        <v/>
      </c>
      <c r="C1835" s="143" t="str">
        <f t="shared" si="84"/>
        <v>N/A</v>
      </c>
      <c r="E1835" s="284" t="s">
        <v>5237</v>
      </c>
      <c r="F1835" s="483">
        <f>IF(E1835="","",IF(COUNTIF('B.LT.QR.5.3 LTQR(Corp Agencies)'!$B$13:$B$1000,DropDown!$E1835)&gt;=1,"",ROW()-3))</f>
        <v>1832</v>
      </c>
      <c r="G1835" s="143" t="str">
        <f t="shared" si="85"/>
        <v>WINTON MOTORS LTD</v>
      </c>
      <c r="I1835" s="284"/>
      <c r="J1835" s="483" t="str">
        <f>IF(I1835="","",IF(COUNTIF('B.LT.QR.5.4 LTQR(Brokers)'!$B$13:$B$1000,DropDown!$I1835)&gt;=1,"",ROW()-3))</f>
        <v/>
      </c>
      <c r="K1835" s="143" t="str">
        <f t="shared" si="86"/>
        <v>N/A</v>
      </c>
    </row>
    <row r="1836" spans="1:11" ht="15" customHeight="1">
      <c r="A1836" s="284"/>
      <c r="B1836" s="483" t="str">
        <f>IF(A1836="","",IF(COUNTIF('B.LT.QR.5.2 LTQR(Bancassurance)'!$B$13:$B$1000,DropDown!$A1836)&gt;=1,"",ROW()-3))</f>
        <v/>
      </c>
      <c r="C1836" s="143" t="str">
        <f t="shared" si="84"/>
        <v>N/A</v>
      </c>
      <c r="E1836" s="284" t="s">
        <v>5752</v>
      </c>
      <c r="F1836" s="483">
        <f>IF(E1836="","",IF(COUNTIF('B.LT.QR.5.3 LTQR(Corp Agencies)'!$B$13:$B$1000,DropDown!$E1836)&gt;=1,"",ROW()-3))</f>
        <v>1833</v>
      </c>
      <c r="G1836" s="143" t="str">
        <f t="shared" si="85"/>
        <v>WINWAY INVESTMENT CO</v>
      </c>
      <c r="I1836" s="284"/>
      <c r="J1836" s="483" t="str">
        <f>IF(I1836="","",IF(COUNTIF('B.LT.QR.5.4 LTQR(Brokers)'!$B$13:$B$1000,DropDown!$I1836)&gt;=1,"",ROW()-3))</f>
        <v/>
      </c>
      <c r="K1836" s="143" t="str">
        <f t="shared" si="86"/>
        <v>N/A</v>
      </c>
    </row>
    <row r="1837" spans="1:11" ht="15" customHeight="1">
      <c r="A1837" s="284"/>
      <c r="B1837" s="483" t="str">
        <f>IF(A1837="","",IF(COUNTIF('B.LT.QR.5.2 LTQR(Bancassurance)'!$B$13:$B$1000,DropDown!$A1837)&gt;=1,"",ROW()-3))</f>
        <v/>
      </c>
      <c r="C1837" s="143" t="str">
        <f t="shared" si="84"/>
        <v>N/A</v>
      </c>
      <c r="E1837" s="284" t="s">
        <v>3185</v>
      </c>
      <c r="F1837" s="483">
        <f>IF(E1837="","",IF(COUNTIF('B.LT.QR.5.3 LTQR(Corp Agencies)'!$B$13:$B$1000,DropDown!$E1837)&gt;=1,"",ROW()-3))</f>
        <v>1834</v>
      </c>
      <c r="G1837" s="143" t="str">
        <f t="shared" si="85"/>
        <v>WISDO SERVICES CONSULTANT CO</v>
      </c>
      <c r="I1837" s="284"/>
      <c r="J1837" s="483" t="str">
        <f>IF(I1837="","",IF(COUNTIF('B.LT.QR.5.4 LTQR(Brokers)'!$B$13:$B$1000,DropDown!$I1837)&gt;=1,"",ROW()-3))</f>
        <v/>
      </c>
      <c r="K1837" s="143" t="str">
        <f t="shared" si="86"/>
        <v>N/A</v>
      </c>
    </row>
    <row r="1838" spans="1:11" ht="15" customHeight="1">
      <c r="A1838" s="284"/>
      <c r="B1838" s="483" t="str">
        <f>IF(A1838="","",IF(COUNTIF('B.LT.QR.5.2 LTQR(Bancassurance)'!$B$13:$B$1000,DropDown!$A1838)&gt;=1,"",ROW()-3))</f>
        <v/>
      </c>
      <c r="C1838" s="143" t="str">
        <f t="shared" si="84"/>
        <v>N/A</v>
      </c>
      <c r="E1838" s="284" t="s">
        <v>4039</v>
      </c>
      <c r="F1838" s="483">
        <f>IF(E1838="","",IF(COUNTIF('B.LT.QR.5.3 LTQR(Corp Agencies)'!$B$13:$B$1000,DropDown!$E1838)&gt;=1,"",ROW()-3))</f>
        <v>1835</v>
      </c>
      <c r="G1838" s="143" t="str">
        <f t="shared" si="85"/>
        <v>WISDOM INSURANCE CONSULTANT</v>
      </c>
      <c r="I1838" s="284"/>
      <c r="J1838" s="483" t="str">
        <f>IF(I1838="","",IF(COUNTIF('B.LT.QR.5.4 LTQR(Brokers)'!$B$13:$B$1000,DropDown!$I1838)&gt;=1,"",ROW()-3))</f>
        <v/>
      </c>
      <c r="K1838" s="143" t="str">
        <f t="shared" si="86"/>
        <v>N/A</v>
      </c>
    </row>
    <row r="1839" spans="1:11" ht="15" customHeight="1">
      <c r="A1839" s="284"/>
      <c r="B1839" s="483" t="str">
        <f>IF(A1839="","",IF(COUNTIF('B.LT.QR.5.2 LTQR(Bancassurance)'!$B$13:$B$1000,DropDown!$A1839)&gt;=1,"",ROW()-3))</f>
        <v/>
      </c>
      <c r="C1839" s="143" t="str">
        <f t="shared" si="84"/>
        <v>N/A</v>
      </c>
      <c r="E1839" s="284" t="s">
        <v>4417</v>
      </c>
      <c r="F1839" s="483">
        <f>IF(E1839="","",IF(COUNTIF('B.LT.QR.5.3 LTQR(Corp Agencies)'!$B$13:$B$1000,DropDown!$E1839)&gt;=1,"",ROW()-3))</f>
        <v>1836</v>
      </c>
      <c r="G1839" s="143" t="str">
        <f t="shared" si="85"/>
        <v>WISDOM INSURANCE CONSULTANT CO.</v>
      </c>
      <c r="I1839" s="284"/>
      <c r="J1839" s="483" t="str">
        <f>IF(I1839="","",IF(COUNTIF('B.LT.QR.5.4 LTQR(Brokers)'!$B$13:$B$1000,DropDown!$I1839)&gt;=1,"",ROW()-3))</f>
        <v/>
      </c>
      <c r="K1839" s="143" t="str">
        <f t="shared" si="86"/>
        <v>N/A</v>
      </c>
    </row>
    <row r="1840" spans="1:11" ht="15" customHeight="1">
      <c r="A1840" s="284"/>
      <c r="B1840" s="483" t="str">
        <f>IF(A1840="","",IF(COUNTIF('B.LT.QR.5.2 LTQR(Bancassurance)'!$B$13:$B$1000,DropDown!$A1840)&gt;=1,"",ROW()-3))</f>
        <v/>
      </c>
      <c r="C1840" s="143" t="str">
        <f t="shared" si="84"/>
        <v>N/A</v>
      </c>
      <c r="E1840" s="284" t="s">
        <v>5970</v>
      </c>
      <c r="F1840" s="483">
        <f>IF(E1840="","",IF(COUNTIF('B.LT.QR.5.3 LTQR(Corp Agencies)'!$B$13:$B$1000,DropDown!$E1840)&gt;=1,"",ROW()-3))</f>
        <v>1837</v>
      </c>
      <c r="G1840" s="143" t="str">
        <f t="shared" si="85"/>
        <v>WISE LOGISTICS LIMITED</v>
      </c>
      <c r="I1840" s="284"/>
      <c r="J1840" s="483" t="str">
        <f>IF(I1840="","",IF(COUNTIF('B.LT.QR.5.4 LTQR(Brokers)'!$B$13:$B$1000,DropDown!$I1840)&gt;=1,"",ROW()-3))</f>
        <v/>
      </c>
      <c r="K1840" s="143" t="str">
        <f t="shared" si="86"/>
        <v>N/A</v>
      </c>
    </row>
    <row r="1841" spans="1:11" ht="15" customHeight="1">
      <c r="A1841" s="284"/>
      <c r="B1841" s="483" t="str">
        <f>IF(A1841="","",IF(COUNTIF('B.LT.QR.5.2 LTQR(Bancassurance)'!$B$13:$B$1000,DropDown!$A1841)&gt;=1,"",ROW()-3))</f>
        <v/>
      </c>
      <c r="C1841" s="143" t="str">
        <f t="shared" si="84"/>
        <v>N/A</v>
      </c>
      <c r="E1841" s="284" t="s">
        <v>4415</v>
      </c>
      <c r="F1841" s="483">
        <f>IF(E1841="","",IF(COUNTIF('B.LT.QR.5.3 LTQR(Corp Agencies)'!$B$13:$B$1000,DropDown!$E1841)&gt;=1,"",ROW()-3))</f>
        <v>1838</v>
      </c>
      <c r="G1841" s="143" t="str">
        <f t="shared" si="85"/>
        <v>WISHFUL BAY LIMITED</v>
      </c>
      <c r="I1841" s="284"/>
      <c r="J1841" s="483" t="str">
        <f>IF(I1841="","",IF(COUNTIF('B.LT.QR.5.4 LTQR(Brokers)'!$B$13:$B$1000,DropDown!$I1841)&gt;=1,"",ROW()-3))</f>
        <v/>
      </c>
      <c r="K1841" s="143" t="str">
        <f t="shared" si="86"/>
        <v>N/A</v>
      </c>
    </row>
    <row r="1842" spans="1:11" ht="15" customHeight="1">
      <c r="A1842" s="284"/>
      <c r="B1842" s="483" t="str">
        <f>IF(A1842="","",IF(COUNTIF('B.LT.QR.5.2 LTQR(Bancassurance)'!$B$13:$B$1000,DropDown!$A1842)&gt;=1,"",ROW()-3))</f>
        <v/>
      </c>
      <c r="C1842" s="143" t="str">
        <f t="shared" si="84"/>
        <v>N/A</v>
      </c>
      <c r="E1842" s="284" t="s">
        <v>6020</v>
      </c>
      <c r="F1842" s="483">
        <f>IF(E1842="","",IF(COUNTIF('B.LT.QR.5.3 LTQR(Corp Agencies)'!$B$13:$B$1000,DropDown!$E1842)&gt;=1,"",ROW()-3))</f>
        <v>1839</v>
      </c>
      <c r="G1842" s="143" t="str">
        <f t="shared" si="85"/>
        <v>WIT INSURANCE SERVICES</v>
      </c>
      <c r="I1842" s="284"/>
      <c r="J1842" s="483" t="str">
        <f>IF(I1842="","",IF(COUNTIF('B.LT.QR.5.4 LTQR(Brokers)'!$B$13:$B$1000,DropDown!$I1842)&gt;=1,"",ROW()-3))</f>
        <v/>
      </c>
      <c r="K1842" s="143" t="str">
        <f t="shared" si="86"/>
        <v>N/A</v>
      </c>
    </row>
    <row r="1843" spans="1:11" ht="15" customHeight="1">
      <c r="A1843" s="284"/>
      <c r="B1843" s="483" t="str">
        <f>IF(A1843="","",IF(COUNTIF('B.LT.QR.5.2 LTQR(Bancassurance)'!$B$13:$B$1000,DropDown!$A1843)&gt;=1,"",ROW()-3))</f>
        <v/>
      </c>
      <c r="C1843" s="143" t="str">
        <f t="shared" si="84"/>
        <v>N/A</v>
      </c>
      <c r="E1843" s="284" t="s">
        <v>6116</v>
      </c>
      <c r="F1843" s="483">
        <f>IF(E1843="","",IF(COUNTIF('B.LT.QR.5.3 LTQR(Corp Agencies)'!$B$13:$B$1000,DropDown!$E1843)&gt;=1,"",ROW()-3))</f>
        <v>1840</v>
      </c>
      <c r="G1843" s="143" t="str">
        <f t="shared" si="85"/>
        <v>WKK TRAVEL LTD</v>
      </c>
      <c r="I1843" s="284"/>
      <c r="J1843" s="483" t="str">
        <f>IF(I1843="","",IF(COUNTIF('B.LT.QR.5.4 LTQR(Brokers)'!$B$13:$B$1000,DropDown!$I1843)&gt;=1,"",ROW()-3))</f>
        <v/>
      </c>
      <c r="K1843" s="143" t="str">
        <f t="shared" si="86"/>
        <v>N/A</v>
      </c>
    </row>
    <row r="1844" spans="1:11" ht="15" customHeight="1">
      <c r="A1844" s="284"/>
      <c r="B1844" s="483" t="str">
        <f>IF(A1844="","",IF(COUNTIF('B.LT.QR.5.2 LTQR(Bancassurance)'!$B$13:$B$1000,DropDown!$A1844)&gt;=1,"",ROW()-3))</f>
        <v/>
      </c>
      <c r="C1844" s="143" t="str">
        <f t="shared" si="84"/>
        <v>N/A</v>
      </c>
      <c r="E1844" s="284" t="s">
        <v>3641</v>
      </c>
      <c r="F1844" s="483">
        <f>IF(E1844="","",IF(COUNTIF('B.LT.QR.5.3 LTQR(Corp Agencies)'!$B$13:$B$1000,DropDown!$E1844)&gt;=1,"",ROW()-3))</f>
        <v>1841</v>
      </c>
      <c r="G1844" s="143" t="str">
        <f t="shared" si="85"/>
        <v>WO SHING MOTOR CO LTD</v>
      </c>
      <c r="I1844" s="284"/>
      <c r="J1844" s="483" t="str">
        <f>IF(I1844="","",IF(COUNTIF('B.LT.QR.5.4 LTQR(Brokers)'!$B$13:$B$1000,DropDown!$I1844)&gt;=1,"",ROW()-3))</f>
        <v/>
      </c>
      <c r="K1844" s="143" t="str">
        <f t="shared" si="86"/>
        <v>N/A</v>
      </c>
    </row>
    <row r="1845" spans="1:11" ht="15" customHeight="1">
      <c r="A1845" s="284"/>
      <c r="B1845" s="483" t="str">
        <f>IF(A1845="","",IF(COUNTIF('B.LT.QR.5.2 LTQR(Bancassurance)'!$B$13:$B$1000,DropDown!$A1845)&gt;=1,"",ROW()-3))</f>
        <v/>
      </c>
      <c r="C1845" s="143" t="str">
        <f t="shared" si="84"/>
        <v>N/A</v>
      </c>
      <c r="E1845" s="284" t="s">
        <v>3237</v>
      </c>
      <c r="F1845" s="483">
        <f>IF(E1845="","",IF(COUNTIF('B.LT.QR.5.3 LTQR(Corp Agencies)'!$B$13:$B$1000,DropDown!$E1845)&gt;=1,"",ROW()-3))</f>
        <v>1842</v>
      </c>
      <c r="G1845" s="143" t="str">
        <f t="shared" si="85"/>
        <v>WONG WAI MAN CO</v>
      </c>
      <c r="I1845" s="284"/>
      <c r="J1845" s="483" t="str">
        <f>IF(I1845="","",IF(COUNTIF('B.LT.QR.5.4 LTQR(Brokers)'!$B$13:$B$1000,DropDown!$I1845)&gt;=1,"",ROW()-3))</f>
        <v/>
      </c>
      <c r="K1845" s="143" t="str">
        <f t="shared" si="86"/>
        <v>N/A</v>
      </c>
    </row>
    <row r="1846" spans="1:11" ht="15" customHeight="1">
      <c r="A1846" s="284"/>
      <c r="B1846" s="483" t="str">
        <f>IF(A1846="","",IF(COUNTIF('B.LT.QR.5.2 LTQR(Bancassurance)'!$B$13:$B$1000,DropDown!$A1846)&gt;=1,"",ROW()-3))</f>
        <v/>
      </c>
      <c r="C1846" s="143" t="str">
        <f t="shared" si="84"/>
        <v>N/A</v>
      </c>
      <c r="E1846" s="284" t="s">
        <v>5345</v>
      </c>
      <c r="F1846" s="483">
        <f>IF(E1846="","",IF(COUNTIF('B.LT.QR.5.3 LTQR(Corp Agencies)'!$B$13:$B$1000,DropDown!$E1846)&gt;=1,"",ROW()-3))</f>
        <v>1843</v>
      </c>
      <c r="G1846" s="143" t="str">
        <f t="shared" si="85"/>
        <v>WONG'S BROTHER &amp; CO</v>
      </c>
      <c r="I1846" s="284"/>
      <c r="J1846" s="483" t="str">
        <f>IF(I1846="","",IF(COUNTIF('B.LT.QR.5.4 LTQR(Brokers)'!$B$13:$B$1000,DropDown!$I1846)&gt;=1,"",ROW()-3))</f>
        <v/>
      </c>
      <c r="K1846" s="143" t="str">
        <f t="shared" si="86"/>
        <v>N/A</v>
      </c>
    </row>
    <row r="1847" spans="1:11" ht="15" customHeight="1">
      <c r="A1847" s="284"/>
      <c r="B1847" s="483" t="str">
        <f>IF(A1847="","",IF(COUNTIF('B.LT.QR.5.2 LTQR(Bancassurance)'!$B$13:$B$1000,DropDown!$A1847)&gt;=1,"",ROW()-3))</f>
        <v/>
      </c>
      <c r="C1847" s="143" t="str">
        <f t="shared" si="84"/>
        <v>N/A</v>
      </c>
      <c r="E1847" s="284" t="s">
        <v>5864</v>
      </c>
      <c r="F1847" s="483">
        <f>IF(E1847="","",IF(COUNTIF('B.LT.QR.5.3 LTQR(Corp Agencies)'!$B$13:$B$1000,DropDown!$E1847)&gt;=1,"",ROW()-3))</f>
        <v>1844</v>
      </c>
      <c r="G1847" s="143" t="str">
        <f t="shared" si="85"/>
        <v>WONG'S INSURANCE SERVICE</v>
      </c>
      <c r="I1847" s="284"/>
      <c r="J1847" s="483" t="str">
        <f>IF(I1847="","",IF(COUNTIF('B.LT.QR.5.4 LTQR(Brokers)'!$B$13:$B$1000,DropDown!$I1847)&gt;=1,"",ROW()-3))</f>
        <v/>
      </c>
      <c r="K1847" s="143" t="str">
        <f t="shared" si="86"/>
        <v>N/A</v>
      </c>
    </row>
    <row r="1848" spans="1:11" ht="15" customHeight="1">
      <c r="A1848" s="284"/>
      <c r="B1848" s="483" t="str">
        <f>IF(A1848="","",IF(COUNTIF('B.LT.QR.5.2 LTQR(Bancassurance)'!$B$13:$B$1000,DropDown!$A1848)&gt;=1,"",ROW()-3))</f>
        <v/>
      </c>
      <c r="C1848" s="143" t="str">
        <f t="shared" si="84"/>
        <v>N/A</v>
      </c>
      <c r="E1848" s="284" t="s">
        <v>5519</v>
      </c>
      <c r="F1848" s="483">
        <f>IF(E1848="","",IF(COUNTIF('B.LT.QR.5.3 LTQR(Corp Agencies)'!$B$13:$B$1000,DropDown!$E1848)&gt;=1,"",ROW()-3))</f>
        <v>1845</v>
      </c>
      <c r="G1848" s="143" t="str">
        <f t="shared" si="85"/>
        <v>WOODY-TALENT UNDERWRITERS</v>
      </c>
      <c r="I1848" s="284"/>
      <c r="J1848" s="483" t="str">
        <f>IF(I1848="","",IF(COUNTIF('B.LT.QR.5.4 LTQR(Brokers)'!$B$13:$B$1000,DropDown!$I1848)&gt;=1,"",ROW()-3))</f>
        <v/>
      </c>
      <c r="K1848" s="143" t="str">
        <f t="shared" si="86"/>
        <v>N/A</v>
      </c>
    </row>
    <row r="1849" spans="1:11" ht="15" customHeight="1">
      <c r="A1849" s="284"/>
      <c r="B1849" s="483" t="str">
        <f>IF(A1849="","",IF(COUNTIF('B.LT.QR.5.2 LTQR(Bancassurance)'!$B$13:$B$1000,DropDown!$A1849)&gt;=1,"",ROW()-3))</f>
        <v/>
      </c>
      <c r="C1849" s="143" t="str">
        <f t="shared" si="84"/>
        <v>N/A</v>
      </c>
      <c r="E1849" s="284" t="s">
        <v>3653</v>
      </c>
      <c r="F1849" s="483">
        <f>IF(E1849="","",IF(COUNTIF('B.LT.QR.5.3 LTQR(Corp Agencies)'!$B$13:$B$1000,DropDown!$E1849)&gt;=1,"",ROW()-3))</f>
        <v>1846</v>
      </c>
      <c r="G1849" s="143" t="str">
        <f t="shared" si="85"/>
        <v>WORLD CHALLENGE INSURANCE AGENCY LTD</v>
      </c>
      <c r="I1849" s="284"/>
      <c r="J1849" s="483" t="str">
        <f>IF(I1849="","",IF(COUNTIF('B.LT.QR.5.4 LTQR(Brokers)'!$B$13:$B$1000,DropDown!$I1849)&gt;=1,"",ROW()-3))</f>
        <v/>
      </c>
      <c r="K1849" s="143" t="str">
        <f t="shared" si="86"/>
        <v>N/A</v>
      </c>
    </row>
    <row r="1850" spans="1:11" ht="15" customHeight="1">
      <c r="A1850" s="284"/>
      <c r="B1850" s="483" t="str">
        <f>IF(A1850="","",IF(COUNTIF('B.LT.QR.5.2 LTQR(Bancassurance)'!$B$13:$B$1000,DropDown!$A1850)&gt;=1,"",ROW()-3))</f>
        <v/>
      </c>
      <c r="C1850" s="143" t="str">
        <f t="shared" si="84"/>
        <v>N/A</v>
      </c>
      <c r="E1850" s="284" t="s">
        <v>6213</v>
      </c>
      <c r="F1850" s="483">
        <f>IF(E1850="","",IF(COUNTIF('B.LT.QR.5.3 LTQR(Corp Agencies)'!$B$13:$B$1000,DropDown!$E1850)&gt;=1,"",ROW()-3))</f>
        <v>1847</v>
      </c>
      <c r="G1850" s="143" t="str">
        <f t="shared" si="85"/>
        <v>WORLD CHALLENGE LTD</v>
      </c>
      <c r="I1850" s="284"/>
      <c r="J1850" s="483" t="str">
        <f>IF(I1850="","",IF(COUNTIF('B.LT.QR.5.4 LTQR(Brokers)'!$B$13:$B$1000,DropDown!$I1850)&gt;=1,"",ROW()-3))</f>
        <v/>
      </c>
      <c r="K1850" s="143" t="str">
        <f t="shared" si="86"/>
        <v>N/A</v>
      </c>
    </row>
    <row r="1851" spans="1:11" ht="15" customHeight="1">
      <c r="A1851" s="284"/>
      <c r="B1851" s="483" t="str">
        <f>IF(A1851="","",IF(COUNTIF('B.LT.QR.5.2 LTQR(Bancassurance)'!$B$13:$B$1000,DropDown!$A1851)&gt;=1,"",ROW()-3))</f>
        <v/>
      </c>
      <c r="C1851" s="143" t="str">
        <f t="shared" si="84"/>
        <v>N/A</v>
      </c>
      <c r="E1851" s="284" t="s">
        <v>4515</v>
      </c>
      <c r="F1851" s="483">
        <f>IF(E1851="","",IF(COUNTIF('B.LT.QR.5.3 LTQR(Corp Agencies)'!$B$13:$B$1000,DropDown!$E1851)&gt;=1,"",ROW()-3))</f>
        <v>1848</v>
      </c>
      <c r="G1851" s="143" t="str">
        <f t="shared" si="85"/>
        <v>WORLDWIDE CARS LIMITED</v>
      </c>
      <c r="I1851" s="284"/>
      <c r="J1851" s="483" t="str">
        <f>IF(I1851="","",IF(COUNTIF('B.LT.QR.5.4 LTQR(Brokers)'!$B$13:$B$1000,DropDown!$I1851)&gt;=1,"",ROW()-3))</f>
        <v/>
      </c>
      <c r="K1851" s="143" t="str">
        <f t="shared" si="86"/>
        <v>N/A</v>
      </c>
    </row>
    <row r="1852" spans="1:11" ht="15" customHeight="1">
      <c r="A1852" s="284"/>
      <c r="B1852" s="483" t="str">
        <f>IF(A1852="","",IF(COUNTIF('B.LT.QR.5.2 LTQR(Bancassurance)'!$B$13:$B$1000,DropDown!$A1852)&gt;=1,"",ROW()-3))</f>
        <v/>
      </c>
      <c r="C1852" s="143" t="str">
        <f t="shared" si="84"/>
        <v>N/A</v>
      </c>
      <c r="E1852" s="284" t="s">
        <v>4591</v>
      </c>
      <c r="F1852" s="483">
        <f>IF(E1852="","",IF(COUNTIF('B.LT.QR.5.3 LTQR(Corp Agencies)'!$B$13:$B$1000,DropDown!$E1852)&gt;=1,"",ROW()-3))</f>
        <v>1849</v>
      </c>
      <c r="G1852" s="143" t="str">
        <f t="shared" si="85"/>
        <v>WORLDWIDE DELIGHT COMPANY</v>
      </c>
      <c r="I1852" s="284"/>
      <c r="J1852" s="483" t="str">
        <f>IF(I1852="","",IF(COUNTIF('B.LT.QR.5.4 LTQR(Brokers)'!$B$13:$B$1000,DropDown!$I1852)&gt;=1,"",ROW()-3))</f>
        <v/>
      </c>
      <c r="K1852" s="143" t="str">
        <f t="shared" si="86"/>
        <v>N/A</v>
      </c>
    </row>
    <row r="1853" spans="1:11" ht="15" customHeight="1">
      <c r="A1853" s="284"/>
      <c r="B1853" s="483" t="str">
        <f>IF(A1853="","",IF(COUNTIF('B.LT.QR.5.2 LTQR(Bancassurance)'!$B$13:$B$1000,DropDown!$A1853)&gt;=1,"",ROW()-3))</f>
        <v/>
      </c>
      <c r="C1853" s="143" t="str">
        <f t="shared" si="84"/>
        <v>N/A</v>
      </c>
      <c r="E1853" s="284" t="s">
        <v>3531</v>
      </c>
      <c r="F1853" s="483">
        <f>IF(E1853="","",IF(COUNTIF('B.LT.QR.5.3 LTQR(Corp Agencies)'!$B$13:$B$1000,DropDown!$E1853)&gt;=1,"",ROW()-3))</f>
        <v>1850</v>
      </c>
      <c r="G1853" s="143" t="str">
        <f t="shared" si="85"/>
        <v>WORLDWIDE DELIGHT LIMITED</v>
      </c>
      <c r="I1853" s="284"/>
      <c r="J1853" s="483" t="str">
        <f>IF(I1853="","",IF(COUNTIF('B.LT.QR.5.4 LTQR(Brokers)'!$B$13:$B$1000,DropDown!$I1853)&gt;=1,"",ROW()-3))</f>
        <v/>
      </c>
      <c r="K1853" s="143" t="str">
        <f t="shared" si="86"/>
        <v>N/A</v>
      </c>
    </row>
    <row r="1854" spans="1:11" ht="15" customHeight="1">
      <c r="A1854" s="284"/>
      <c r="B1854" s="483" t="str">
        <f>IF(A1854="","",IF(COUNTIF('B.LT.QR.5.2 LTQR(Bancassurance)'!$B$13:$B$1000,DropDown!$A1854)&gt;=1,"",ROW()-3))</f>
        <v/>
      </c>
      <c r="C1854" s="143" t="str">
        <f t="shared" si="84"/>
        <v>N/A</v>
      </c>
      <c r="E1854" s="284" t="s">
        <v>4281</v>
      </c>
      <c r="F1854" s="483">
        <f>IF(E1854="","",IF(COUNTIF('B.LT.QR.5.3 LTQR(Corp Agencies)'!$B$13:$B$1000,DropDown!$E1854)&gt;=1,"",ROW()-3))</f>
        <v>1851</v>
      </c>
      <c r="G1854" s="143" t="str">
        <f t="shared" si="85"/>
        <v>WORLDWIDE MOTOR SERVICES LIMITED</v>
      </c>
      <c r="I1854" s="284"/>
      <c r="J1854" s="483" t="str">
        <f>IF(I1854="","",IF(COUNTIF('B.LT.QR.5.4 LTQR(Brokers)'!$B$13:$B$1000,DropDown!$I1854)&gt;=1,"",ROW()-3))</f>
        <v/>
      </c>
      <c r="K1854" s="143" t="str">
        <f t="shared" si="86"/>
        <v>N/A</v>
      </c>
    </row>
    <row r="1855" spans="1:11" ht="15" customHeight="1">
      <c r="A1855" s="284"/>
      <c r="B1855" s="483" t="str">
        <f>IF(A1855="","",IF(COUNTIF('B.LT.QR.5.2 LTQR(Bancassurance)'!$B$13:$B$1000,DropDown!$A1855)&gt;=1,"",ROW()-3))</f>
        <v/>
      </c>
      <c r="C1855" s="143" t="str">
        <f t="shared" si="84"/>
        <v>N/A</v>
      </c>
      <c r="E1855" s="284" t="s">
        <v>4915</v>
      </c>
      <c r="F1855" s="483">
        <f>IF(E1855="","",IF(COUNTIF('B.LT.QR.5.3 LTQR(Corp Agencies)'!$B$13:$B$1000,DropDown!$E1855)&gt;=1,"",ROW()-3))</f>
        <v>1852</v>
      </c>
      <c r="G1855" s="143" t="str">
        <f t="shared" si="85"/>
        <v>WS INSURANCE AGENCY LTD</v>
      </c>
      <c r="I1855" s="284"/>
      <c r="J1855" s="483" t="str">
        <f>IF(I1855="","",IF(COUNTIF('B.LT.QR.5.4 LTQR(Brokers)'!$B$13:$B$1000,DropDown!$I1855)&gt;=1,"",ROW()-3))</f>
        <v/>
      </c>
      <c r="K1855" s="143" t="str">
        <f t="shared" si="86"/>
        <v>N/A</v>
      </c>
    </row>
    <row r="1856" spans="1:11" ht="15" customHeight="1">
      <c r="A1856" s="284"/>
      <c r="B1856" s="483" t="str">
        <f>IF(A1856="","",IF(COUNTIF('B.LT.QR.5.2 LTQR(Bancassurance)'!$B$13:$B$1000,DropDown!$A1856)&gt;=1,"",ROW()-3))</f>
        <v/>
      </c>
      <c r="C1856" s="143" t="str">
        <f t="shared" si="84"/>
        <v>N/A</v>
      </c>
      <c r="E1856" s="284" t="s">
        <v>3282</v>
      </c>
      <c r="F1856" s="483">
        <f>IF(E1856="","",IF(COUNTIF('B.LT.QR.5.3 LTQR(Corp Agencies)'!$B$13:$B$1000,DropDown!$E1856)&gt;=1,"",ROW()-3))</f>
        <v>1853</v>
      </c>
      <c r="G1856" s="143" t="str">
        <f t="shared" si="85"/>
        <v>WUI SHUN INSURANCE AGENCY CO</v>
      </c>
      <c r="I1856" s="284"/>
      <c r="J1856" s="483" t="str">
        <f>IF(I1856="","",IF(COUNTIF('B.LT.QR.5.4 LTQR(Brokers)'!$B$13:$B$1000,DropDown!$I1856)&gt;=1,"",ROW()-3))</f>
        <v/>
      </c>
      <c r="K1856" s="143" t="str">
        <f t="shared" si="86"/>
        <v>N/A</v>
      </c>
    </row>
    <row r="1857" spans="1:11" ht="15" customHeight="1">
      <c r="A1857" s="284"/>
      <c r="B1857" s="483" t="str">
        <f>IF(A1857="","",IF(COUNTIF('B.LT.QR.5.2 LTQR(Bancassurance)'!$B$13:$B$1000,DropDown!$A1857)&gt;=1,"",ROW()-3))</f>
        <v/>
      </c>
      <c r="C1857" s="143" t="str">
        <f t="shared" si="84"/>
        <v>N/A</v>
      </c>
      <c r="E1857" s="284" t="s">
        <v>4335</v>
      </c>
      <c r="F1857" s="483">
        <f>IF(E1857="","",IF(COUNTIF('B.LT.QR.5.3 LTQR(Corp Agencies)'!$B$13:$B$1000,DropDown!$E1857)&gt;=1,"",ROW()-3))</f>
        <v>1854</v>
      </c>
      <c r="G1857" s="143" t="str">
        <f t="shared" si="85"/>
        <v>WUI SHUN INSURANCE MOTOR AGENCY COMPANY LTD</v>
      </c>
      <c r="I1857" s="284"/>
      <c r="J1857" s="483" t="str">
        <f>IF(I1857="","",IF(COUNTIF('B.LT.QR.5.4 LTQR(Brokers)'!$B$13:$B$1000,DropDown!$I1857)&gt;=1,"",ROW()-3))</f>
        <v/>
      </c>
      <c r="K1857" s="143" t="str">
        <f t="shared" si="86"/>
        <v>N/A</v>
      </c>
    </row>
    <row r="1858" spans="1:11" ht="15" customHeight="1">
      <c r="A1858" s="284"/>
      <c r="B1858" s="483" t="str">
        <f>IF(A1858="","",IF(COUNTIF('B.LT.QR.5.2 LTQR(Bancassurance)'!$B$13:$B$1000,DropDown!$A1858)&gt;=1,"",ROW()-3))</f>
        <v/>
      </c>
      <c r="C1858" s="143" t="str">
        <f t="shared" si="84"/>
        <v>N/A</v>
      </c>
      <c r="E1858" s="284" t="s">
        <v>5724</v>
      </c>
      <c r="F1858" s="483">
        <f>IF(E1858="","",IF(COUNTIF('B.LT.QR.5.3 LTQR(Corp Agencies)'!$B$13:$B$1000,DropDown!$E1858)&gt;=1,"",ROW()-3))</f>
        <v>1855</v>
      </c>
      <c r="G1858" s="143" t="str">
        <f t="shared" si="85"/>
        <v>WYTEX INSURANCE AGENCY LIMITED</v>
      </c>
      <c r="I1858" s="284"/>
      <c r="J1858" s="483" t="str">
        <f>IF(I1858="","",IF(COUNTIF('B.LT.QR.5.4 LTQR(Brokers)'!$B$13:$B$1000,DropDown!$I1858)&gt;=1,"",ROW()-3))</f>
        <v/>
      </c>
      <c r="K1858" s="143" t="str">
        <f t="shared" si="86"/>
        <v>N/A</v>
      </c>
    </row>
    <row r="1859" spans="1:11" ht="15" customHeight="1">
      <c r="A1859" s="284"/>
      <c r="B1859" s="483" t="str">
        <f>IF(A1859="","",IF(COUNTIF('B.LT.QR.5.2 LTQR(Bancassurance)'!$B$13:$B$1000,DropDown!$A1859)&gt;=1,"",ROW()-3))</f>
        <v/>
      </c>
      <c r="C1859" s="143" t="str">
        <f t="shared" si="84"/>
        <v>N/A</v>
      </c>
      <c r="E1859" s="284" t="s">
        <v>5019</v>
      </c>
      <c r="F1859" s="483">
        <f>IF(E1859="","",IF(COUNTIF('B.LT.QR.5.3 LTQR(Corp Agencies)'!$B$13:$B$1000,DropDown!$E1859)&gt;=1,"",ROW()-3))</f>
        <v>1856</v>
      </c>
      <c r="G1859" s="143" t="str">
        <f t="shared" si="85"/>
        <v>XI YAO INSURANCE AGENCY LTD</v>
      </c>
      <c r="I1859" s="284"/>
      <c r="J1859" s="483" t="str">
        <f>IF(I1859="","",IF(COUNTIF('B.LT.QR.5.4 LTQR(Brokers)'!$B$13:$B$1000,DropDown!$I1859)&gt;=1,"",ROW()-3))</f>
        <v/>
      </c>
      <c r="K1859" s="143" t="str">
        <f t="shared" si="86"/>
        <v>N/A</v>
      </c>
    </row>
    <row r="1860" spans="1:11" ht="15" customHeight="1">
      <c r="A1860" s="284"/>
      <c r="B1860" s="483" t="str">
        <f>IF(A1860="","",IF(COUNTIF('B.LT.QR.5.2 LTQR(Bancassurance)'!$B$13:$B$1000,DropDown!$A1860)&gt;=1,"",ROW()-3))</f>
        <v/>
      </c>
      <c r="C1860" s="143" t="str">
        <f t="shared" si="84"/>
        <v>N/A</v>
      </c>
      <c r="E1860" s="284" t="s">
        <v>3314</v>
      </c>
      <c r="F1860" s="483">
        <f>IF(E1860="","",IF(COUNTIF('B.LT.QR.5.3 LTQR(Corp Agencies)'!$B$13:$B$1000,DropDown!$E1860)&gt;=1,"",ROW()-3))</f>
        <v>1857</v>
      </c>
      <c r="G1860" s="143" t="str">
        <f t="shared" si="85"/>
        <v>Y &amp; C MOTORS COMPANY LIMITED</v>
      </c>
      <c r="I1860" s="284"/>
      <c r="J1860" s="483" t="str">
        <f>IF(I1860="","",IF(COUNTIF('B.LT.QR.5.4 LTQR(Brokers)'!$B$13:$B$1000,DropDown!$I1860)&gt;=1,"",ROW()-3))</f>
        <v/>
      </c>
      <c r="K1860" s="143" t="str">
        <f t="shared" si="86"/>
        <v>N/A</v>
      </c>
    </row>
    <row r="1861" spans="1:11" ht="15" customHeight="1">
      <c r="A1861" s="284"/>
      <c r="B1861" s="483" t="str">
        <f>IF(A1861="","",IF(COUNTIF('B.LT.QR.5.2 LTQR(Bancassurance)'!$B$13:$B$1000,DropDown!$A1861)&gt;=1,"",ROW()-3))</f>
        <v/>
      </c>
      <c r="C1861" s="143" t="str">
        <f t="shared" ref="C1861:C1924" si="87">IF(ROW(A1861)-ROW(A$4)+1&gt;COUNT(B$4:B$2002),"N/A",INDEX($A$4:$A$2002,SMALL($B$4:$B$2002,1+ROW(A1861)-ROW(A$4))))</f>
        <v>N/A</v>
      </c>
      <c r="E1861" s="284" t="s">
        <v>2976</v>
      </c>
      <c r="F1861" s="483">
        <f>IF(E1861="","",IF(COUNTIF('B.LT.QR.5.3 LTQR(Corp Agencies)'!$B$13:$B$1000,DropDown!$E1861)&gt;=1,"",ROW()-3))</f>
        <v>1858</v>
      </c>
      <c r="G1861" s="143" t="str">
        <f t="shared" ref="G1861:G1924" si="88">IF(ROW(E1861)-ROW(E$4)+1&gt;COUNT(F$4:F$2002),"N/A",INDEX($E$4:$E$2002,SMALL($F$4:$F$2002,1+ROW(E1861)-ROW(E$4))))</f>
        <v>Y &amp; F CONSULTANTS</v>
      </c>
      <c r="I1861" s="284"/>
      <c r="J1861" s="483" t="str">
        <f>IF(I1861="","",IF(COUNTIF('B.LT.QR.5.4 LTQR(Brokers)'!$B$13:$B$1000,DropDown!$I1861)&gt;=1,"",ROW()-3))</f>
        <v/>
      </c>
      <c r="K1861" s="143" t="str">
        <f t="shared" ref="K1861:K1924" si="89">IF(ROW(I1861)-ROW(I$4)+1&gt;COUNT(J$4:J$2002),"N/A",INDEX($I$4:$I$2002,SMALL($J$4:$J$2002,1+ROW(I1861)-ROW(I$4))))</f>
        <v>N/A</v>
      </c>
    </row>
    <row r="1862" spans="1:11" ht="15" customHeight="1">
      <c r="A1862" s="284"/>
      <c r="B1862" s="483" t="str">
        <f>IF(A1862="","",IF(COUNTIF('B.LT.QR.5.2 LTQR(Bancassurance)'!$B$13:$B$1000,DropDown!$A1862)&gt;=1,"",ROW()-3))</f>
        <v/>
      </c>
      <c r="C1862" s="143" t="str">
        <f t="shared" si="87"/>
        <v>N/A</v>
      </c>
      <c r="E1862" s="284" t="s">
        <v>3235</v>
      </c>
      <c r="F1862" s="483">
        <f>IF(E1862="","",IF(COUNTIF('B.LT.QR.5.3 LTQR(Corp Agencies)'!$B$13:$B$1000,DropDown!$E1862)&gt;=1,"",ROW()-3))</f>
        <v>1859</v>
      </c>
      <c r="G1862" s="143" t="str">
        <f t="shared" si="88"/>
        <v>Y AND C INSURANCE CONSULTANT CO</v>
      </c>
      <c r="I1862" s="284"/>
      <c r="J1862" s="483" t="str">
        <f>IF(I1862="","",IF(COUNTIF('B.LT.QR.5.4 LTQR(Brokers)'!$B$13:$B$1000,DropDown!$I1862)&gt;=1,"",ROW()-3))</f>
        <v/>
      </c>
      <c r="K1862" s="143" t="str">
        <f t="shared" si="89"/>
        <v>N/A</v>
      </c>
    </row>
    <row r="1863" spans="1:11" ht="15" customHeight="1">
      <c r="A1863" s="284"/>
      <c r="B1863" s="483" t="str">
        <f>IF(A1863="","",IF(COUNTIF('B.LT.QR.5.2 LTQR(Bancassurance)'!$B$13:$B$1000,DropDown!$A1863)&gt;=1,"",ROW()-3))</f>
        <v/>
      </c>
      <c r="C1863" s="143" t="str">
        <f t="shared" si="87"/>
        <v>N/A</v>
      </c>
      <c r="E1863" s="284" t="s">
        <v>4185</v>
      </c>
      <c r="F1863" s="483">
        <f>IF(E1863="","",IF(COUNTIF('B.LT.QR.5.3 LTQR(Corp Agencies)'!$B$13:$B$1000,DropDown!$E1863)&gt;=1,"",ROW()-3))</f>
        <v>1860</v>
      </c>
      <c r="G1863" s="143" t="str">
        <f t="shared" si="88"/>
        <v>Y AND Y GLOBAL LIMITED</v>
      </c>
      <c r="I1863" s="284"/>
      <c r="J1863" s="483" t="str">
        <f>IF(I1863="","",IF(COUNTIF('B.LT.QR.5.4 LTQR(Brokers)'!$B$13:$B$1000,DropDown!$I1863)&gt;=1,"",ROW()-3))</f>
        <v/>
      </c>
      <c r="K1863" s="143" t="str">
        <f t="shared" si="89"/>
        <v>N/A</v>
      </c>
    </row>
    <row r="1864" spans="1:11" ht="15" customHeight="1">
      <c r="A1864" s="284"/>
      <c r="B1864" s="483" t="str">
        <f>IF(A1864="","",IF(COUNTIF('B.LT.QR.5.2 LTQR(Bancassurance)'!$B$13:$B$1000,DropDown!$A1864)&gt;=1,"",ROW()-3))</f>
        <v/>
      </c>
      <c r="C1864" s="143" t="str">
        <f t="shared" si="87"/>
        <v>N/A</v>
      </c>
      <c r="E1864" s="284" t="s">
        <v>6241</v>
      </c>
      <c r="F1864" s="483">
        <f>IF(E1864="","",IF(COUNTIF('B.LT.QR.5.3 LTQR(Corp Agencies)'!$B$13:$B$1000,DropDown!$E1864)&gt;=1,"",ROW()-3))</f>
        <v>1861</v>
      </c>
      <c r="G1864" s="143" t="str">
        <f t="shared" si="88"/>
        <v>Y K MOTOR TRADING CO</v>
      </c>
      <c r="I1864" s="284"/>
      <c r="J1864" s="483" t="str">
        <f>IF(I1864="","",IF(COUNTIF('B.LT.QR.5.4 LTQR(Brokers)'!$B$13:$B$1000,DropDown!$I1864)&gt;=1,"",ROW()-3))</f>
        <v/>
      </c>
      <c r="K1864" s="143" t="str">
        <f t="shared" si="89"/>
        <v>N/A</v>
      </c>
    </row>
    <row r="1865" spans="1:11" ht="15" customHeight="1">
      <c r="A1865" s="284"/>
      <c r="B1865" s="483" t="str">
        <f>IF(A1865="","",IF(COUNTIF('B.LT.QR.5.2 LTQR(Bancassurance)'!$B$13:$B$1000,DropDown!$A1865)&gt;=1,"",ROW()-3))</f>
        <v/>
      </c>
      <c r="C1865" s="143" t="str">
        <f t="shared" si="87"/>
        <v>N/A</v>
      </c>
      <c r="E1865" s="284" t="s">
        <v>4053</v>
      </c>
      <c r="F1865" s="483">
        <f>IF(E1865="","",IF(COUNTIF('B.LT.QR.5.3 LTQR(Corp Agencies)'!$B$13:$B$1000,DropDown!$E1865)&gt;=1,"",ROW()-3))</f>
        <v>1862</v>
      </c>
      <c r="G1865" s="143" t="str">
        <f t="shared" si="88"/>
        <v>Y S INSURANCE AGENTS COMPANY LIMITED</v>
      </c>
      <c r="I1865" s="284"/>
      <c r="J1865" s="483" t="str">
        <f>IF(I1865="","",IF(COUNTIF('B.LT.QR.5.4 LTQR(Brokers)'!$B$13:$B$1000,DropDown!$I1865)&gt;=1,"",ROW()-3))</f>
        <v/>
      </c>
      <c r="K1865" s="143" t="str">
        <f t="shared" si="89"/>
        <v>N/A</v>
      </c>
    </row>
    <row r="1866" spans="1:11" ht="15" customHeight="1">
      <c r="A1866" s="284"/>
      <c r="B1866" s="483" t="str">
        <f>IF(A1866="","",IF(COUNTIF('B.LT.QR.5.2 LTQR(Bancassurance)'!$B$13:$B$1000,DropDown!$A1866)&gt;=1,"",ROW()-3))</f>
        <v/>
      </c>
      <c r="C1866" s="143" t="str">
        <f t="shared" si="87"/>
        <v>N/A</v>
      </c>
      <c r="E1866" s="284" t="s">
        <v>6413</v>
      </c>
      <c r="F1866" s="483">
        <f>IF(E1866="","",IF(COUNTIF('B.LT.QR.5.3 LTQR(Corp Agencies)'!$B$13:$B$1000,DropDown!$E1866)&gt;=1,"",ROW()-3))</f>
        <v>1863</v>
      </c>
      <c r="G1866" s="143" t="str">
        <f t="shared" si="88"/>
        <v>Y Y INSURANCE AGENCY</v>
      </c>
      <c r="I1866" s="284"/>
      <c r="J1866" s="483" t="str">
        <f>IF(I1866="","",IF(COUNTIF('B.LT.QR.5.4 LTQR(Brokers)'!$B$13:$B$1000,DropDown!$I1866)&gt;=1,"",ROW()-3))</f>
        <v/>
      </c>
      <c r="K1866" s="143" t="str">
        <f t="shared" si="89"/>
        <v>N/A</v>
      </c>
    </row>
    <row r="1867" spans="1:11" ht="15" customHeight="1">
      <c r="A1867" s="284"/>
      <c r="B1867" s="483" t="str">
        <f>IF(A1867="","",IF(COUNTIF('B.LT.QR.5.2 LTQR(Bancassurance)'!$B$13:$B$1000,DropDown!$A1867)&gt;=1,"",ROW()-3))</f>
        <v/>
      </c>
      <c r="C1867" s="143" t="str">
        <f t="shared" si="87"/>
        <v>N/A</v>
      </c>
      <c r="E1867" s="284" t="s">
        <v>3023</v>
      </c>
      <c r="F1867" s="483">
        <f>IF(E1867="","",IF(COUNTIF('B.LT.QR.5.3 LTQR(Corp Agencies)'!$B$13:$B$1000,DropDown!$E1867)&gt;=1,"",ROW()-3))</f>
        <v>1864</v>
      </c>
      <c r="G1867" s="143" t="str">
        <f t="shared" si="88"/>
        <v>Y. Y. MOTORS COMPANY LIMITED</v>
      </c>
      <c r="I1867" s="284"/>
      <c r="J1867" s="483" t="str">
        <f>IF(I1867="","",IF(COUNTIF('B.LT.QR.5.4 LTQR(Brokers)'!$B$13:$B$1000,DropDown!$I1867)&gt;=1,"",ROW()-3))</f>
        <v/>
      </c>
      <c r="K1867" s="143" t="str">
        <f t="shared" si="89"/>
        <v>N/A</v>
      </c>
    </row>
    <row r="1868" spans="1:11" ht="15" customHeight="1">
      <c r="A1868" s="284"/>
      <c r="B1868" s="483" t="str">
        <f>IF(A1868="","",IF(COUNTIF('B.LT.QR.5.2 LTQR(Bancassurance)'!$B$13:$B$1000,DropDown!$A1868)&gt;=1,"",ROW()-3))</f>
        <v/>
      </c>
      <c r="C1868" s="143" t="str">
        <f t="shared" si="87"/>
        <v>N/A</v>
      </c>
      <c r="E1868" s="284" t="s">
        <v>3615</v>
      </c>
      <c r="F1868" s="483">
        <f>IF(E1868="","",IF(COUNTIF('B.LT.QR.5.3 LTQR(Corp Agencies)'!$B$13:$B$1000,DropDown!$E1868)&gt;=1,"",ROW()-3))</f>
        <v>1865</v>
      </c>
      <c r="G1868" s="143" t="str">
        <f t="shared" si="88"/>
        <v>Y.Y. INSURANCE AGENCY LIMITED</v>
      </c>
      <c r="I1868" s="284"/>
      <c r="J1868" s="483" t="str">
        <f>IF(I1868="","",IF(COUNTIF('B.LT.QR.5.4 LTQR(Brokers)'!$B$13:$B$1000,DropDown!$I1868)&gt;=1,"",ROW()-3))</f>
        <v/>
      </c>
      <c r="K1868" s="143" t="str">
        <f t="shared" si="89"/>
        <v>N/A</v>
      </c>
    </row>
    <row r="1869" spans="1:11" ht="15" customHeight="1">
      <c r="A1869" s="284"/>
      <c r="B1869" s="483" t="str">
        <f>IF(A1869="","",IF(COUNTIF('B.LT.QR.5.2 LTQR(Bancassurance)'!$B$13:$B$1000,DropDown!$A1869)&gt;=1,"",ROW()-3))</f>
        <v/>
      </c>
      <c r="C1869" s="143" t="str">
        <f t="shared" si="87"/>
        <v>N/A</v>
      </c>
      <c r="E1869" s="284" t="s">
        <v>5786</v>
      </c>
      <c r="F1869" s="483">
        <f>IF(E1869="","",IF(COUNTIF('B.LT.QR.5.3 LTQR(Corp Agencies)'!$B$13:$B$1000,DropDown!$E1869)&gt;=1,"",ROW()-3))</f>
        <v>1866</v>
      </c>
      <c r="G1869" s="143" t="str">
        <f t="shared" si="88"/>
        <v>YA KAI MOTORS CO</v>
      </c>
      <c r="I1869" s="284"/>
      <c r="J1869" s="483" t="str">
        <f>IF(I1869="","",IF(COUNTIF('B.LT.QR.5.4 LTQR(Brokers)'!$B$13:$B$1000,DropDown!$I1869)&gt;=1,"",ROW()-3))</f>
        <v/>
      </c>
      <c r="K1869" s="143" t="str">
        <f t="shared" si="89"/>
        <v>N/A</v>
      </c>
    </row>
    <row r="1870" spans="1:11" ht="15" customHeight="1">
      <c r="A1870" s="284"/>
      <c r="B1870" s="483" t="str">
        <f>IF(A1870="","",IF(COUNTIF('B.LT.QR.5.2 LTQR(Bancassurance)'!$B$13:$B$1000,DropDown!$A1870)&gt;=1,"",ROW()-3))</f>
        <v/>
      </c>
      <c r="C1870" s="143" t="str">
        <f t="shared" si="87"/>
        <v>N/A</v>
      </c>
      <c r="E1870" s="284" t="s">
        <v>3565</v>
      </c>
      <c r="F1870" s="483">
        <f>IF(E1870="","",IF(COUNTIF('B.LT.QR.5.3 LTQR(Corp Agencies)'!$B$13:$B$1000,DropDown!$E1870)&gt;=1,"",ROW()-3))</f>
        <v>1867</v>
      </c>
      <c r="G1870" s="143" t="str">
        <f t="shared" si="88"/>
        <v>YAMATO LOGISTICS (HONG KONG) LIMITED</v>
      </c>
      <c r="I1870" s="284"/>
      <c r="J1870" s="483" t="str">
        <f>IF(I1870="","",IF(COUNTIF('B.LT.QR.5.4 LTQR(Brokers)'!$B$13:$B$1000,DropDown!$I1870)&gt;=1,"",ROW()-3))</f>
        <v/>
      </c>
      <c r="K1870" s="143" t="str">
        <f t="shared" si="89"/>
        <v>N/A</v>
      </c>
    </row>
    <row r="1871" spans="1:11" ht="15" customHeight="1">
      <c r="A1871" s="284"/>
      <c r="B1871" s="483" t="str">
        <f>IF(A1871="","",IF(COUNTIF('B.LT.QR.5.2 LTQR(Bancassurance)'!$B$13:$B$1000,DropDown!$A1871)&gt;=1,"",ROW()-3))</f>
        <v/>
      </c>
      <c r="C1871" s="143" t="str">
        <f t="shared" si="87"/>
        <v>N/A</v>
      </c>
      <c r="E1871" s="284" t="s">
        <v>5918</v>
      </c>
      <c r="F1871" s="483">
        <f>IF(E1871="","",IF(COUNTIF('B.LT.QR.5.3 LTQR(Corp Agencies)'!$B$13:$B$1000,DropDown!$E1871)&gt;=1,"",ROW()-3))</f>
        <v>1868</v>
      </c>
      <c r="G1871" s="143" t="str">
        <f t="shared" si="88"/>
        <v>YAN TAT HONG</v>
      </c>
      <c r="I1871" s="284"/>
      <c r="J1871" s="483" t="str">
        <f>IF(I1871="","",IF(COUNTIF('B.LT.QR.5.4 LTQR(Brokers)'!$B$13:$B$1000,DropDown!$I1871)&gt;=1,"",ROW()-3))</f>
        <v/>
      </c>
      <c r="K1871" s="143" t="str">
        <f t="shared" si="89"/>
        <v>N/A</v>
      </c>
    </row>
    <row r="1872" spans="1:11" ht="15" customHeight="1">
      <c r="A1872" s="284"/>
      <c r="B1872" s="483" t="str">
        <f>IF(A1872="","",IF(COUNTIF('B.LT.QR.5.2 LTQR(Bancassurance)'!$B$13:$B$1000,DropDown!$A1872)&gt;=1,"",ROW()-3))</f>
        <v/>
      </c>
      <c r="C1872" s="143" t="str">
        <f t="shared" si="87"/>
        <v>N/A</v>
      </c>
      <c r="E1872" s="284" t="s">
        <v>5882</v>
      </c>
      <c r="F1872" s="483">
        <f>IF(E1872="","",IF(COUNTIF('B.LT.QR.5.3 LTQR(Corp Agencies)'!$B$13:$B$1000,DropDown!$E1872)&gt;=1,"",ROW()-3))</f>
        <v>1869</v>
      </c>
      <c r="G1872" s="143" t="str">
        <f t="shared" si="88"/>
        <v>YAN WING INSURANCE CONSULTING CO</v>
      </c>
      <c r="I1872" s="284"/>
      <c r="J1872" s="483" t="str">
        <f>IF(I1872="","",IF(COUNTIF('B.LT.QR.5.4 LTQR(Brokers)'!$B$13:$B$1000,DropDown!$I1872)&gt;=1,"",ROW()-3))</f>
        <v/>
      </c>
      <c r="K1872" s="143" t="str">
        <f t="shared" si="89"/>
        <v>N/A</v>
      </c>
    </row>
    <row r="1873" spans="1:11" ht="15" customHeight="1">
      <c r="A1873" s="284"/>
      <c r="B1873" s="483" t="str">
        <f>IF(A1873="","",IF(COUNTIF('B.LT.QR.5.2 LTQR(Bancassurance)'!$B$13:$B$1000,DropDown!$A1873)&gt;=1,"",ROW()-3))</f>
        <v/>
      </c>
      <c r="C1873" s="143" t="str">
        <f t="shared" si="87"/>
        <v>N/A</v>
      </c>
      <c r="E1873" s="284" t="s">
        <v>5235</v>
      </c>
      <c r="F1873" s="483">
        <f>IF(E1873="","",IF(COUNTIF('B.LT.QR.5.3 LTQR(Corp Agencies)'!$B$13:$B$1000,DropDown!$E1873)&gt;=1,"",ROW()-3))</f>
        <v>1870</v>
      </c>
      <c r="G1873" s="143" t="str">
        <f t="shared" si="88"/>
        <v>YAN YAN HO MOTORS LTD</v>
      </c>
      <c r="I1873" s="284"/>
      <c r="J1873" s="483" t="str">
        <f>IF(I1873="","",IF(COUNTIF('B.LT.QR.5.4 LTQR(Brokers)'!$B$13:$B$1000,DropDown!$I1873)&gt;=1,"",ROW()-3))</f>
        <v/>
      </c>
      <c r="K1873" s="143" t="str">
        <f t="shared" si="89"/>
        <v>N/A</v>
      </c>
    </row>
    <row r="1874" spans="1:11" ht="15" customHeight="1">
      <c r="A1874" s="284"/>
      <c r="B1874" s="483" t="str">
        <f>IF(A1874="","",IF(COUNTIF('B.LT.QR.5.2 LTQR(Bancassurance)'!$B$13:$B$1000,DropDown!$A1874)&gt;=1,"",ROW()-3))</f>
        <v/>
      </c>
      <c r="C1874" s="143" t="str">
        <f t="shared" si="87"/>
        <v>N/A</v>
      </c>
      <c r="E1874" s="284" t="s">
        <v>5693</v>
      </c>
      <c r="F1874" s="483">
        <f>IF(E1874="","",IF(COUNTIF('B.LT.QR.5.3 LTQR(Corp Agencies)'!$B$13:$B$1000,DropDown!$E1874)&gt;=1,"",ROW()-3))</f>
        <v>1871</v>
      </c>
      <c r="G1874" s="143" t="str">
        <f t="shared" si="88"/>
        <v>YAN YI INSURANCE AGENT CO</v>
      </c>
      <c r="I1874" s="284"/>
      <c r="J1874" s="483" t="str">
        <f>IF(I1874="","",IF(COUNTIF('B.LT.QR.5.4 LTQR(Brokers)'!$B$13:$B$1000,DropDown!$I1874)&gt;=1,"",ROW()-3))</f>
        <v/>
      </c>
      <c r="K1874" s="143" t="str">
        <f t="shared" si="89"/>
        <v>N/A</v>
      </c>
    </row>
    <row r="1875" spans="1:11" ht="15" customHeight="1">
      <c r="A1875" s="284"/>
      <c r="B1875" s="483" t="str">
        <f>IF(A1875="","",IF(COUNTIF('B.LT.QR.5.2 LTQR(Bancassurance)'!$B$13:$B$1000,DropDown!$A1875)&gt;=1,"",ROW()-3))</f>
        <v/>
      </c>
      <c r="C1875" s="143" t="str">
        <f t="shared" si="87"/>
        <v>N/A</v>
      </c>
      <c r="E1875" s="284" t="s">
        <v>5107</v>
      </c>
      <c r="F1875" s="483">
        <f>IF(E1875="","",IF(COUNTIF('B.LT.QR.5.3 LTQR(Corp Agencies)'!$B$13:$B$1000,DropDown!$E1875)&gt;=1,"",ROW()-3))</f>
        <v>1872</v>
      </c>
      <c r="G1875" s="143" t="str">
        <f t="shared" si="88"/>
        <v>YAS DIGITAL LIMITED</v>
      </c>
      <c r="I1875" s="284"/>
      <c r="J1875" s="483" t="str">
        <f>IF(I1875="","",IF(COUNTIF('B.LT.QR.5.4 LTQR(Brokers)'!$B$13:$B$1000,DropDown!$I1875)&gt;=1,"",ROW()-3))</f>
        <v/>
      </c>
      <c r="K1875" s="143" t="str">
        <f t="shared" si="89"/>
        <v>N/A</v>
      </c>
    </row>
    <row r="1876" spans="1:11" ht="15" customHeight="1">
      <c r="A1876" s="284"/>
      <c r="B1876" s="483" t="str">
        <f>IF(A1876="","",IF(COUNTIF('B.LT.QR.5.2 LTQR(Bancassurance)'!$B$13:$B$1000,DropDown!$A1876)&gt;=1,"",ROW()-3))</f>
        <v/>
      </c>
      <c r="C1876" s="143" t="str">
        <f t="shared" si="87"/>
        <v>N/A</v>
      </c>
      <c r="E1876" s="284" t="s">
        <v>3645</v>
      </c>
      <c r="F1876" s="483">
        <f>IF(E1876="","",IF(COUNTIF('B.LT.QR.5.3 LTQR(Corp Agencies)'!$B$13:$B$1000,DropDown!$E1876)&gt;=1,"",ROW()-3))</f>
        <v>1873</v>
      </c>
      <c r="G1876" s="143" t="str">
        <f t="shared" si="88"/>
        <v>YAT FUNT MOTORS COMPANY LTD</v>
      </c>
      <c r="I1876" s="284"/>
      <c r="J1876" s="483" t="str">
        <f>IF(I1876="","",IF(COUNTIF('B.LT.QR.5.4 LTQR(Brokers)'!$B$13:$B$1000,DropDown!$I1876)&gt;=1,"",ROW()-3))</f>
        <v/>
      </c>
      <c r="K1876" s="143" t="str">
        <f t="shared" si="89"/>
        <v>N/A</v>
      </c>
    </row>
    <row r="1877" spans="1:11" ht="15" customHeight="1">
      <c r="A1877" s="284"/>
      <c r="B1877" s="483" t="str">
        <f>IF(A1877="","",IF(COUNTIF('B.LT.QR.5.2 LTQR(Bancassurance)'!$B$13:$B$1000,DropDown!$A1877)&gt;=1,"",ROW()-3))</f>
        <v/>
      </c>
      <c r="C1877" s="143" t="str">
        <f t="shared" si="87"/>
        <v>N/A</v>
      </c>
      <c r="E1877" s="284" t="s">
        <v>3929</v>
      </c>
      <c r="F1877" s="483">
        <f>IF(E1877="","",IF(COUNTIF('B.LT.QR.5.3 LTQR(Corp Agencies)'!$B$13:$B$1000,DropDown!$E1877)&gt;=1,"",ROW()-3))</f>
        <v>1874</v>
      </c>
      <c r="G1877" s="143" t="str">
        <f t="shared" si="88"/>
        <v>YATLEE INVESTMENTS LTD</v>
      </c>
      <c r="I1877" s="284"/>
      <c r="J1877" s="483" t="str">
        <f>IF(I1877="","",IF(COUNTIF('B.LT.QR.5.4 LTQR(Brokers)'!$B$13:$B$1000,DropDown!$I1877)&gt;=1,"",ROW()-3))</f>
        <v/>
      </c>
      <c r="K1877" s="143" t="str">
        <f t="shared" si="89"/>
        <v>N/A</v>
      </c>
    </row>
    <row r="1878" spans="1:11" ht="15" customHeight="1">
      <c r="A1878" s="284"/>
      <c r="B1878" s="483" t="str">
        <f>IF(A1878="","",IF(COUNTIF('B.LT.QR.5.2 LTQR(Bancassurance)'!$B$13:$B$1000,DropDown!$A1878)&gt;=1,"",ROW()-3))</f>
        <v/>
      </c>
      <c r="C1878" s="143" t="str">
        <f t="shared" si="87"/>
        <v>N/A</v>
      </c>
      <c r="E1878" s="284" t="s">
        <v>5375</v>
      </c>
      <c r="F1878" s="483">
        <f>IF(E1878="","",IF(COUNTIF('B.LT.QR.5.3 LTQR(Corp Agencies)'!$B$13:$B$1000,DropDown!$E1878)&gt;=1,"",ROW()-3))</f>
        <v>1875</v>
      </c>
      <c r="G1878" s="143" t="str">
        <f t="shared" si="88"/>
        <v>YAU CHUN MOTOR CO</v>
      </c>
      <c r="I1878" s="284"/>
      <c r="J1878" s="483" t="str">
        <f>IF(I1878="","",IF(COUNTIF('B.LT.QR.5.4 LTQR(Brokers)'!$B$13:$B$1000,DropDown!$I1878)&gt;=1,"",ROW()-3))</f>
        <v/>
      </c>
      <c r="K1878" s="143" t="str">
        <f t="shared" si="89"/>
        <v>N/A</v>
      </c>
    </row>
    <row r="1879" spans="1:11" ht="15" customHeight="1">
      <c r="A1879" s="284"/>
      <c r="B1879" s="483" t="str">
        <f>IF(A1879="","",IF(COUNTIF('B.LT.QR.5.2 LTQR(Bancassurance)'!$B$13:$B$1000,DropDown!$A1879)&gt;=1,"",ROW()-3))</f>
        <v/>
      </c>
      <c r="C1879" s="143" t="str">
        <f t="shared" si="87"/>
        <v>N/A</v>
      </c>
      <c r="E1879" s="284" t="s">
        <v>5281</v>
      </c>
      <c r="F1879" s="483">
        <f>IF(E1879="","",IF(COUNTIF('B.LT.QR.5.3 LTQR(Corp Agencies)'!$B$13:$B$1000,DropDown!$E1879)&gt;=1,"",ROW()-3))</f>
        <v>1876</v>
      </c>
      <c r="G1879" s="143" t="str">
        <f t="shared" si="88"/>
        <v>YAU MAN INVESTMENT LTD</v>
      </c>
      <c r="I1879" s="284"/>
      <c r="J1879" s="483" t="str">
        <f>IF(I1879="","",IF(COUNTIF('B.LT.QR.5.4 LTQR(Brokers)'!$B$13:$B$1000,DropDown!$I1879)&gt;=1,"",ROW()-3))</f>
        <v/>
      </c>
      <c r="K1879" s="143" t="str">
        <f t="shared" si="89"/>
        <v>N/A</v>
      </c>
    </row>
    <row r="1880" spans="1:11" ht="15" customHeight="1">
      <c r="A1880" s="284"/>
      <c r="B1880" s="483" t="str">
        <f>IF(A1880="","",IF(COUNTIF('B.LT.QR.5.2 LTQR(Bancassurance)'!$B$13:$B$1000,DropDown!$A1880)&gt;=1,"",ROW()-3))</f>
        <v/>
      </c>
      <c r="C1880" s="143" t="str">
        <f t="shared" si="87"/>
        <v>N/A</v>
      </c>
      <c r="E1880" s="284" t="s">
        <v>6421</v>
      </c>
      <c r="F1880" s="483">
        <f>IF(E1880="","",IF(COUNTIF('B.LT.QR.5.3 LTQR(Corp Agencies)'!$B$13:$B$1000,DropDown!$E1880)&gt;=1,"",ROW()-3))</f>
        <v>1877</v>
      </c>
      <c r="G1880" s="143" t="str">
        <f t="shared" si="88"/>
        <v>YAU ON INSURANCE AGENCY CO</v>
      </c>
      <c r="I1880" s="284"/>
      <c r="J1880" s="483" t="str">
        <f>IF(I1880="","",IF(COUNTIF('B.LT.QR.5.4 LTQR(Brokers)'!$B$13:$B$1000,DropDown!$I1880)&gt;=1,"",ROW()-3))</f>
        <v/>
      </c>
      <c r="K1880" s="143" t="str">
        <f t="shared" si="89"/>
        <v>N/A</v>
      </c>
    </row>
    <row r="1881" spans="1:11" ht="15" customHeight="1">
      <c r="A1881" s="284"/>
      <c r="B1881" s="483" t="str">
        <f>IF(A1881="","",IF(COUNTIF('B.LT.QR.5.2 LTQR(Bancassurance)'!$B$13:$B$1000,DropDown!$A1881)&gt;=1,"",ROW()-3))</f>
        <v/>
      </c>
      <c r="C1881" s="143" t="str">
        <f t="shared" si="87"/>
        <v>N/A</v>
      </c>
      <c r="E1881" s="284" t="s">
        <v>3189</v>
      </c>
      <c r="F1881" s="483">
        <f>IF(E1881="","",IF(COUNTIF('B.LT.QR.5.3 LTQR(Corp Agencies)'!$B$13:$B$1000,DropDown!$E1881)&gt;=1,"",ROW()-3))</f>
        <v>1878</v>
      </c>
      <c r="G1881" s="143" t="str">
        <f t="shared" si="88"/>
        <v>YAU SHING INSURANCE AGENCY</v>
      </c>
      <c r="I1881" s="284"/>
      <c r="J1881" s="483" t="str">
        <f>IF(I1881="","",IF(COUNTIF('B.LT.QR.5.4 LTQR(Brokers)'!$B$13:$B$1000,DropDown!$I1881)&gt;=1,"",ROW()-3))</f>
        <v/>
      </c>
      <c r="K1881" s="143" t="str">
        <f t="shared" si="89"/>
        <v>N/A</v>
      </c>
    </row>
    <row r="1882" spans="1:11" ht="15" customHeight="1">
      <c r="A1882" s="284"/>
      <c r="B1882" s="483" t="str">
        <f>IF(A1882="","",IF(COUNTIF('B.LT.QR.5.2 LTQR(Bancassurance)'!$B$13:$B$1000,DropDown!$A1882)&gt;=1,"",ROW()-3))</f>
        <v/>
      </c>
      <c r="C1882" s="143" t="str">
        <f t="shared" si="87"/>
        <v>N/A</v>
      </c>
      <c r="E1882" s="284" t="s">
        <v>3381</v>
      </c>
      <c r="F1882" s="483">
        <f>IF(E1882="","",IF(COUNTIF('B.LT.QR.5.3 LTQR(Corp Agencies)'!$B$13:$B$1000,DropDown!$E1882)&gt;=1,"",ROW()-3))</f>
        <v>1879</v>
      </c>
      <c r="G1882" s="143" t="str">
        <f t="shared" si="88"/>
        <v>YAU SHING INSURANCE AGENCY CO</v>
      </c>
      <c r="I1882" s="284"/>
      <c r="J1882" s="483" t="str">
        <f>IF(I1882="","",IF(COUNTIF('B.LT.QR.5.4 LTQR(Brokers)'!$B$13:$B$1000,DropDown!$I1882)&gt;=1,"",ROW()-3))</f>
        <v/>
      </c>
      <c r="K1882" s="143" t="str">
        <f t="shared" si="89"/>
        <v>N/A</v>
      </c>
    </row>
    <row r="1883" spans="1:11" ht="15" customHeight="1">
      <c r="A1883" s="284"/>
      <c r="B1883" s="483" t="str">
        <f>IF(A1883="","",IF(COUNTIF('B.LT.QR.5.2 LTQR(Bancassurance)'!$B$13:$B$1000,DropDown!$A1883)&gt;=1,"",ROW()-3))</f>
        <v/>
      </c>
      <c r="C1883" s="143" t="str">
        <f t="shared" si="87"/>
        <v>N/A</v>
      </c>
      <c r="E1883" s="284" t="s">
        <v>4893</v>
      </c>
      <c r="F1883" s="483">
        <f>IF(E1883="","",IF(COUNTIF('B.LT.QR.5.3 LTQR(Corp Agencies)'!$B$13:$B$1000,DropDown!$E1883)&gt;=1,"",ROW()-3))</f>
        <v>1880</v>
      </c>
      <c r="G1883" s="143" t="str">
        <f t="shared" si="88"/>
        <v>YEAR FULL INSURANCE AGENCY LIMITED</v>
      </c>
      <c r="I1883" s="284"/>
      <c r="J1883" s="483" t="str">
        <f>IF(I1883="","",IF(COUNTIF('B.LT.QR.5.4 LTQR(Brokers)'!$B$13:$B$1000,DropDown!$I1883)&gt;=1,"",ROW()-3))</f>
        <v/>
      </c>
      <c r="K1883" s="143" t="str">
        <f t="shared" si="89"/>
        <v>N/A</v>
      </c>
    </row>
    <row r="1884" spans="1:11" ht="15" customHeight="1">
      <c r="A1884" s="284"/>
      <c r="B1884" s="483" t="str">
        <f>IF(A1884="","",IF(COUNTIF('B.LT.QR.5.2 LTQR(Bancassurance)'!$B$13:$B$1000,DropDown!$A1884)&gt;=1,"",ROW()-3))</f>
        <v/>
      </c>
      <c r="C1884" s="143" t="str">
        <f t="shared" si="87"/>
        <v>N/A</v>
      </c>
      <c r="E1884" s="284" t="s">
        <v>6279</v>
      </c>
      <c r="F1884" s="483">
        <f>IF(E1884="","",IF(COUNTIF('B.LT.QR.5.3 LTQR(Corp Agencies)'!$B$13:$B$1000,DropDown!$E1884)&gt;=1,"",ROW()-3))</f>
        <v>1881</v>
      </c>
      <c r="G1884" s="143" t="str">
        <f t="shared" si="88"/>
        <v>YEONG YUH (INTERNATIONAL) TRADING CO</v>
      </c>
      <c r="I1884" s="284"/>
      <c r="J1884" s="483" t="str">
        <f>IF(I1884="","",IF(COUNTIF('B.LT.QR.5.4 LTQR(Brokers)'!$B$13:$B$1000,DropDown!$I1884)&gt;=1,"",ROW()-3))</f>
        <v/>
      </c>
      <c r="K1884" s="143" t="str">
        <f t="shared" si="89"/>
        <v>N/A</v>
      </c>
    </row>
    <row r="1885" spans="1:11" ht="15" customHeight="1">
      <c r="A1885" s="284"/>
      <c r="B1885" s="483" t="str">
        <f>IF(A1885="","",IF(COUNTIF('B.LT.QR.5.2 LTQR(Bancassurance)'!$B$13:$B$1000,DropDown!$A1885)&gt;=1,"",ROW()-3))</f>
        <v/>
      </c>
      <c r="C1885" s="143" t="str">
        <f t="shared" si="87"/>
        <v>N/A</v>
      </c>
      <c r="E1885" s="284" t="s">
        <v>6519</v>
      </c>
      <c r="F1885" s="483">
        <f>IF(E1885="","",IF(COUNTIF('B.LT.QR.5.3 LTQR(Corp Agencies)'!$B$13:$B$1000,DropDown!$E1885)&gt;=1,"",ROW()-3))</f>
        <v>1882</v>
      </c>
      <c r="G1885" s="143" t="str">
        <f t="shared" si="88"/>
        <v>YEUNG MELODY SIN HANG</v>
      </c>
      <c r="I1885" s="284"/>
      <c r="J1885" s="483" t="str">
        <f>IF(I1885="","",IF(COUNTIF('B.LT.QR.5.4 LTQR(Brokers)'!$B$13:$B$1000,DropDown!$I1885)&gt;=1,"",ROW()-3))</f>
        <v/>
      </c>
      <c r="K1885" s="143" t="str">
        <f t="shared" si="89"/>
        <v>N/A</v>
      </c>
    </row>
    <row r="1886" spans="1:11" ht="15" customHeight="1">
      <c r="A1886" s="284"/>
      <c r="B1886" s="483" t="str">
        <f>IF(A1886="","",IF(COUNTIF('B.LT.QR.5.2 LTQR(Bancassurance)'!$B$13:$B$1000,DropDown!$A1886)&gt;=1,"",ROW()-3))</f>
        <v/>
      </c>
      <c r="C1886" s="143" t="str">
        <f t="shared" si="87"/>
        <v>N/A</v>
      </c>
      <c r="E1886" s="284" t="s">
        <v>6225</v>
      </c>
      <c r="F1886" s="483">
        <f>IF(E1886="","",IF(COUNTIF('B.LT.QR.5.3 LTQR(Corp Agencies)'!$B$13:$B$1000,DropDown!$E1886)&gt;=1,"",ROW()-3))</f>
        <v>1883</v>
      </c>
      <c r="G1886" s="143" t="str">
        <f t="shared" si="88"/>
        <v>YF LIFE INSURANCE CONSULTANTS LTD</v>
      </c>
      <c r="I1886" s="284"/>
      <c r="J1886" s="483" t="str">
        <f>IF(I1886="","",IF(COUNTIF('B.LT.QR.5.4 LTQR(Brokers)'!$B$13:$B$1000,DropDown!$I1886)&gt;=1,"",ROW()-3))</f>
        <v/>
      </c>
      <c r="K1886" s="143" t="str">
        <f t="shared" si="89"/>
        <v>N/A</v>
      </c>
    </row>
    <row r="1887" spans="1:11" ht="15" customHeight="1">
      <c r="A1887" s="284"/>
      <c r="B1887" s="483" t="str">
        <f>IF(A1887="","",IF(COUNTIF('B.LT.QR.5.2 LTQR(Bancassurance)'!$B$13:$B$1000,DropDown!$A1887)&gt;=1,"",ROW()-3))</f>
        <v/>
      </c>
      <c r="C1887" s="143" t="str">
        <f t="shared" si="87"/>
        <v>N/A</v>
      </c>
      <c r="E1887" s="284" t="s">
        <v>6166</v>
      </c>
      <c r="F1887" s="483">
        <f>IF(E1887="","",IF(COUNTIF('B.LT.QR.5.3 LTQR(Corp Agencies)'!$B$13:$B$1000,DropDown!$E1887)&gt;=1,"",ROW()-3))</f>
        <v>1884</v>
      </c>
      <c r="G1887" s="143" t="str">
        <f t="shared" si="88"/>
        <v>YICK FUNG MOTOR CO., LIMITED</v>
      </c>
      <c r="I1887" s="284"/>
      <c r="J1887" s="483" t="str">
        <f>IF(I1887="","",IF(COUNTIF('B.LT.QR.5.4 LTQR(Brokers)'!$B$13:$B$1000,DropDown!$I1887)&gt;=1,"",ROW()-3))</f>
        <v/>
      </c>
      <c r="K1887" s="143" t="str">
        <f t="shared" si="89"/>
        <v>N/A</v>
      </c>
    </row>
    <row r="1888" spans="1:11" ht="15" customHeight="1">
      <c r="A1888" s="284"/>
      <c r="B1888" s="483" t="str">
        <f>IF(A1888="","",IF(COUNTIF('B.LT.QR.5.2 LTQR(Bancassurance)'!$B$13:$B$1000,DropDown!$A1888)&gt;=1,"",ROW()-3))</f>
        <v/>
      </c>
      <c r="C1888" s="143" t="str">
        <f t="shared" si="87"/>
        <v>N/A</v>
      </c>
      <c r="E1888" s="284" t="s">
        <v>6008</v>
      </c>
      <c r="F1888" s="483">
        <f>IF(E1888="","",IF(COUNTIF('B.LT.QR.5.3 LTQR(Corp Agencies)'!$B$13:$B$1000,DropDown!$E1888)&gt;=1,"",ROW()-3))</f>
        <v>1885</v>
      </c>
      <c r="G1888" s="143" t="str">
        <f t="shared" si="88"/>
        <v>YING NAM EMPLOYMENT AGENCY</v>
      </c>
      <c r="I1888" s="284"/>
      <c r="J1888" s="483" t="str">
        <f>IF(I1888="","",IF(COUNTIF('B.LT.QR.5.4 LTQR(Brokers)'!$B$13:$B$1000,DropDown!$I1888)&gt;=1,"",ROW()-3))</f>
        <v/>
      </c>
      <c r="K1888" s="143" t="str">
        <f t="shared" si="89"/>
        <v>N/A</v>
      </c>
    </row>
    <row r="1889" spans="1:11" ht="15" customHeight="1">
      <c r="A1889" s="284"/>
      <c r="B1889" s="483" t="str">
        <f>IF(A1889="","",IF(COUNTIF('B.LT.QR.5.2 LTQR(Bancassurance)'!$B$13:$B$1000,DropDown!$A1889)&gt;=1,"",ROW()-3))</f>
        <v/>
      </c>
      <c r="C1889" s="143" t="str">
        <f t="shared" si="87"/>
        <v>N/A</v>
      </c>
      <c r="E1889" s="284" t="s">
        <v>6098</v>
      </c>
      <c r="F1889" s="483">
        <f>IF(E1889="","",IF(COUNTIF('B.LT.QR.5.3 LTQR(Corp Agencies)'!$B$13:$B$1000,DropDown!$E1889)&gt;=1,"",ROW()-3))</f>
        <v>1886</v>
      </c>
      <c r="G1889" s="143" t="str">
        <f t="shared" si="88"/>
        <v>YING WAI MOTORS CO TAXI LTD</v>
      </c>
      <c r="I1889" s="284"/>
      <c r="J1889" s="483" t="str">
        <f>IF(I1889="","",IF(COUNTIF('B.LT.QR.5.4 LTQR(Brokers)'!$B$13:$B$1000,DropDown!$I1889)&gt;=1,"",ROW()-3))</f>
        <v/>
      </c>
      <c r="K1889" s="143" t="str">
        <f t="shared" si="89"/>
        <v>N/A</v>
      </c>
    </row>
    <row r="1890" spans="1:11" ht="15" customHeight="1">
      <c r="A1890" s="284"/>
      <c r="B1890" s="483" t="str">
        <f>IF(A1890="","",IF(COUNTIF('B.LT.QR.5.2 LTQR(Bancassurance)'!$B$13:$B$1000,DropDown!$A1890)&gt;=1,"",ROW()-3))</f>
        <v/>
      </c>
      <c r="C1890" s="143" t="str">
        <f t="shared" si="87"/>
        <v>N/A</v>
      </c>
      <c r="E1890" s="284" t="s">
        <v>4097</v>
      </c>
      <c r="F1890" s="483">
        <f>IF(E1890="","",IF(COUNTIF('B.LT.QR.5.3 LTQR(Corp Agencies)'!$B$13:$B$1000,DropDown!$E1890)&gt;=1,"",ROW()-3))</f>
        <v>1887</v>
      </c>
      <c r="G1890" s="143" t="str">
        <f t="shared" si="88"/>
        <v>YKM COMPANY</v>
      </c>
      <c r="I1890" s="284"/>
      <c r="J1890" s="483" t="str">
        <f>IF(I1890="","",IF(COUNTIF('B.LT.QR.5.4 LTQR(Brokers)'!$B$13:$B$1000,DropDown!$I1890)&gt;=1,"",ROW()-3))</f>
        <v/>
      </c>
      <c r="K1890" s="143" t="str">
        <f t="shared" si="89"/>
        <v>N/A</v>
      </c>
    </row>
    <row r="1891" spans="1:11" ht="15" customHeight="1">
      <c r="A1891" s="284"/>
      <c r="B1891" s="483" t="str">
        <f>IF(A1891="","",IF(COUNTIF('B.LT.QR.5.2 LTQR(Bancassurance)'!$B$13:$B$1000,DropDown!$A1891)&gt;=1,"",ROW()-3))</f>
        <v/>
      </c>
      <c r="C1891" s="143" t="str">
        <f t="shared" si="87"/>
        <v>N/A</v>
      </c>
      <c r="E1891" s="284" t="s">
        <v>5029</v>
      </c>
      <c r="F1891" s="483">
        <f>IF(E1891="","",IF(COUNTIF('B.LT.QR.5.3 LTQR(Corp Agencies)'!$B$13:$B$1000,DropDown!$E1891)&gt;=1,"",ROW()-3))</f>
        <v>1888</v>
      </c>
      <c r="G1891" s="143" t="str">
        <f t="shared" si="88"/>
        <v>YONGAN INTERNATIONAL FORTUNE CONSULTANT CO LTD</v>
      </c>
      <c r="I1891" s="284"/>
      <c r="J1891" s="483" t="str">
        <f>IF(I1891="","",IF(COUNTIF('B.LT.QR.5.4 LTQR(Brokers)'!$B$13:$B$1000,DropDown!$I1891)&gt;=1,"",ROW()-3))</f>
        <v/>
      </c>
      <c r="K1891" s="143" t="str">
        <f t="shared" si="89"/>
        <v>N/A</v>
      </c>
    </row>
    <row r="1892" spans="1:11" ht="15" customHeight="1">
      <c r="A1892" s="284"/>
      <c r="B1892" s="483" t="str">
        <f>IF(A1892="","",IF(COUNTIF('B.LT.QR.5.2 LTQR(Bancassurance)'!$B$13:$B$1000,DropDown!$A1892)&gt;=1,"",ROW()-3))</f>
        <v/>
      </c>
      <c r="C1892" s="143" t="str">
        <f t="shared" si="87"/>
        <v>N/A</v>
      </c>
      <c r="E1892" s="284" t="s">
        <v>5525</v>
      </c>
      <c r="F1892" s="483">
        <f>IF(E1892="","",IF(COUNTIF('B.LT.QR.5.3 LTQR(Corp Agencies)'!$B$13:$B$1000,DropDown!$E1892)&gt;=1,"",ROW()-3))</f>
        <v>1889</v>
      </c>
      <c r="G1892" s="143" t="str">
        <f t="shared" si="88"/>
        <v>YOUNG'S UNDERWRITERS AGENCY LTD</v>
      </c>
      <c r="I1892" s="284"/>
      <c r="J1892" s="483" t="str">
        <f>IF(I1892="","",IF(COUNTIF('B.LT.QR.5.4 LTQR(Brokers)'!$B$13:$B$1000,DropDown!$I1892)&gt;=1,"",ROW()-3))</f>
        <v/>
      </c>
      <c r="K1892" s="143" t="str">
        <f t="shared" si="89"/>
        <v>N/A</v>
      </c>
    </row>
    <row r="1893" spans="1:11" ht="15" customHeight="1">
      <c r="A1893" s="284"/>
      <c r="B1893" s="483" t="str">
        <f>IF(A1893="","",IF(COUNTIF('B.LT.QR.5.2 LTQR(Bancassurance)'!$B$13:$B$1000,DropDown!$A1893)&gt;=1,"",ROW()-3))</f>
        <v/>
      </c>
      <c r="C1893" s="143" t="str">
        <f t="shared" si="87"/>
        <v>N/A</v>
      </c>
      <c r="E1893" s="284" t="s">
        <v>3469</v>
      </c>
      <c r="F1893" s="483">
        <f>IF(E1893="","",IF(COUNTIF('B.LT.QR.5.3 LTQR(Corp Agencies)'!$B$13:$B$1000,DropDown!$E1893)&gt;=1,"",ROW()-3))</f>
        <v>1890</v>
      </c>
      <c r="G1893" s="143" t="str">
        <f t="shared" si="88"/>
        <v>YOUNGSTARS FINANCIAL CONSULTANCY LIMITED</v>
      </c>
      <c r="I1893" s="284"/>
      <c r="J1893" s="483" t="str">
        <f>IF(I1893="","",IF(COUNTIF('B.LT.QR.5.4 LTQR(Brokers)'!$B$13:$B$1000,DropDown!$I1893)&gt;=1,"",ROW()-3))</f>
        <v/>
      </c>
      <c r="K1893" s="143" t="str">
        <f t="shared" si="89"/>
        <v>N/A</v>
      </c>
    </row>
    <row r="1894" spans="1:11" ht="15" customHeight="1">
      <c r="A1894" s="284"/>
      <c r="B1894" s="483" t="str">
        <f>IF(A1894="","",IF(COUNTIF('B.LT.QR.5.2 LTQR(Bancassurance)'!$B$13:$B$1000,DropDown!$A1894)&gt;=1,"",ROW()-3))</f>
        <v/>
      </c>
      <c r="C1894" s="143" t="str">
        <f t="shared" si="87"/>
        <v>N/A</v>
      </c>
      <c r="E1894" s="284" t="s">
        <v>3366</v>
      </c>
      <c r="F1894" s="483">
        <f>IF(E1894="","",IF(COUNTIF('B.LT.QR.5.3 LTQR(Corp Agencies)'!$B$13:$B$1000,DropDown!$E1894)&gt;=1,"",ROW()-3))</f>
        <v>1891</v>
      </c>
      <c r="G1894" s="143" t="str">
        <f t="shared" si="88"/>
        <v>YOUNGSTARS INSURANCE CONSULTANTS LIMITED</v>
      </c>
      <c r="I1894" s="284"/>
      <c r="J1894" s="483" t="str">
        <f>IF(I1894="","",IF(COUNTIF('B.LT.QR.5.4 LTQR(Brokers)'!$B$13:$B$1000,DropDown!$I1894)&gt;=1,"",ROW()-3))</f>
        <v/>
      </c>
      <c r="K1894" s="143" t="str">
        <f t="shared" si="89"/>
        <v>N/A</v>
      </c>
    </row>
    <row r="1895" spans="1:11" ht="15" customHeight="1">
      <c r="A1895" s="284"/>
      <c r="B1895" s="483" t="str">
        <f>IF(A1895="","",IF(COUNTIF('B.LT.QR.5.2 LTQR(Bancassurance)'!$B$13:$B$1000,DropDown!$A1895)&gt;=1,"",ROW()-3))</f>
        <v/>
      </c>
      <c r="C1895" s="143" t="str">
        <f t="shared" si="87"/>
        <v>N/A</v>
      </c>
      <c r="E1895" s="284" t="s">
        <v>4841</v>
      </c>
      <c r="F1895" s="483">
        <f>IF(E1895="","",IF(COUNTIF('B.LT.QR.5.3 LTQR(Corp Agencies)'!$B$13:$B$1000,DropDown!$E1895)&gt;=1,"",ROW()-3))</f>
        <v>1892</v>
      </c>
      <c r="G1895" s="143" t="str">
        <f t="shared" si="88"/>
        <v>YOUYU INSURANCE CONSULTANCY LIMITED</v>
      </c>
      <c r="I1895" s="284"/>
      <c r="J1895" s="483" t="str">
        <f>IF(I1895="","",IF(COUNTIF('B.LT.QR.5.4 LTQR(Brokers)'!$B$13:$B$1000,DropDown!$I1895)&gt;=1,"",ROW()-3))</f>
        <v/>
      </c>
      <c r="K1895" s="143" t="str">
        <f t="shared" si="89"/>
        <v>N/A</v>
      </c>
    </row>
    <row r="1896" spans="1:11" ht="15" customHeight="1">
      <c r="A1896" s="284"/>
      <c r="B1896" s="483" t="str">
        <f>IF(A1896="","",IF(COUNTIF('B.LT.QR.5.2 LTQR(Bancassurance)'!$B$13:$B$1000,DropDown!$A1896)&gt;=1,"",ROW()-3))</f>
        <v/>
      </c>
      <c r="C1896" s="143" t="str">
        <f t="shared" si="87"/>
        <v>N/A</v>
      </c>
      <c r="E1896" s="284" t="s">
        <v>6599</v>
      </c>
      <c r="F1896" s="483">
        <f>IF(E1896="","",IF(COUNTIF('B.LT.QR.5.3 LTQR(Corp Agencies)'!$B$13:$B$1000,DropDown!$E1896)&gt;=1,"",ROW()-3))</f>
        <v>1893</v>
      </c>
      <c r="G1896" s="143" t="str">
        <f t="shared" si="88"/>
        <v>YR Insurance Agency Limited</v>
      </c>
      <c r="I1896" s="284"/>
      <c r="J1896" s="483" t="str">
        <f>IF(I1896="","",IF(COUNTIF('B.LT.QR.5.4 LTQR(Brokers)'!$B$13:$B$1000,DropDown!$I1896)&gt;=1,"",ROW()-3))</f>
        <v/>
      </c>
      <c r="K1896" s="143" t="str">
        <f t="shared" si="89"/>
        <v>N/A</v>
      </c>
    </row>
    <row r="1897" spans="1:11" ht="15" customHeight="1">
      <c r="A1897" s="284"/>
      <c r="B1897" s="483" t="str">
        <f>IF(A1897="","",IF(COUNTIF('B.LT.QR.5.2 LTQR(Bancassurance)'!$B$13:$B$1000,DropDown!$A1897)&gt;=1,"",ROW()-3))</f>
        <v/>
      </c>
      <c r="C1897" s="143" t="str">
        <f t="shared" si="87"/>
        <v>N/A</v>
      </c>
      <c r="E1897" s="284" t="s">
        <v>5335</v>
      </c>
      <c r="F1897" s="483">
        <f>IF(E1897="","",IF(COUNTIF('B.LT.QR.5.3 LTQR(Corp Agencies)'!$B$13:$B$1000,DropDown!$E1897)&gt;=1,"",ROW()-3))</f>
        <v>1894</v>
      </c>
      <c r="G1897" s="143" t="str">
        <f t="shared" si="88"/>
        <v>YU CHUNG HONG</v>
      </c>
      <c r="I1897" s="284"/>
      <c r="J1897" s="483" t="str">
        <f>IF(I1897="","",IF(COUNTIF('B.LT.QR.5.4 LTQR(Brokers)'!$B$13:$B$1000,DropDown!$I1897)&gt;=1,"",ROW()-3))</f>
        <v/>
      </c>
      <c r="K1897" s="143" t="str">
        <f t="shared" si="89"/>
        <v>N/A</v>
      </c>
    </row>
    <row r="1898" spans="1:11" ht="15" customHeight="1">
      <c r="A1898" s="284"/>
      <c r="B1898" s="483" t="str">
        <f>IF(A1898="","",IF(COUNTIF('B.LT.QR.5.2 LTQR(Bancassurance)'!$B$13:$B$1000,DropDown!$A1898)&gt;=1,"",ROW()-3))</f>
        <v/>
      </c>
      <c r="C1898" s="143" t="str">
        <f t="shared" si="87"/>
        <v>N/A</v>
      </c>
      <c r="E1898" s="284" t="s">
        <v>6192</v>
      </c>
      <c r="F1898" s="483">
        <f>IF(E1898="","",IF(COUNTIF('B.LT.QR.5.3 LTQR(Corp Agencies)'!$B$13:$B$1000,DropDown!$E1898)&gt;=1,"",ROW()-3))</f>
        <v>1895</v>
      </c>
      <c r="G1898" s="143" t="str">
        <f t="shared" si="88"/>
        <v>YU KING MOTORS CO</v>
      </c>
      <c r="I1898" s="284"/>
      <c r="J1898" s="483" t="str">
        <f>IF(I1898="","",IF(COUNTIF('B.LT.QR.5.4 LTQR(Brokers)'!$B$13:$B$1000,DropDown!$I1898)&gt;=1,"",ROW()-3))</f>
        <v/>
      </c>
      <c r="K1898" s="143" t="str">
        <f t="shared" si="89"/>
        <v>N/A</v>
      </c>
    </row>
    <row r="1899" spans="1:11" ht="15" customHeight="1">
      <c r="A1899" s="284"/>
      <c r="B1899" s="483" t="str">
        <f>IF(A1899="","",IF(COUNTIF('B.LT.QR.5.2 LTQR(Bancassurance)'!$B$13:$B$1000,DropDown!$A1899)&gt;=1,"",ROW()-3))</f>
        <v/>
      </c>
      <c r="C1899" s="143" t="str">
        <f t="shared" si="87"/>
        <v>N/A</v>
      </c>
      <c r="E1899" s="284" t="s">
        <v>6641</v>
      </c>
      <c r="F1899" s="483">
        <f>IF(E1899="","",IF(COUNTIF('B.LT.QR.5.3 LTQR(Corp Agencies)'!$B$13:$B$1000,DropDown!$E1899)&gt;=1,"",ROW()-3))</f>
        <v>1896</v>
      </c>
      <c r="G1899" s="143" t="str">
        <f t="shared" si="88"/>
        <v>Yu Sze Insurance Consultants Company</v>
      </c>
      <c r="I1899" s="284"/>
      <c r="J1899" s="483" t="str">
        <f>IF(I1899="","",IF(COUNTIF('B.LT.QR.5.4 LTQR(Brokers)'!$B$13:$B$1000,DropDown!$I1899)&gt;=1,"",ROW()-3))</f>
        <v/>
      </c>
      <c r="K1899" s="143" t="str">
        <f t="shared" si="89"/>
        <v>N/A</v>
      </c>
    </row>
    <row r="1900" spans="1:11" ht="15" customHeight="1">
      <c r="A1900" s="284"/>
      <c r="B1900" s="483" t="str">
        <f>IF(A1900="","",IF(COUNTIF('B.LT.QR.5.2 LTQR(Bancassurance)'!$B$13:$B$1000,DropDown!$A1900)&gt;=1,"",ROW()-3))</f>
        <v/>
      </c>
      <c r="C1900" s="143" t="str">
        <f t="shared" si="87"/>
        <v>N/A</v>
      </c>
      <c r="E1900" s="284" t="s">
        <v>5854</v>
      </c>
      <c r="F1900" s="483">
        <f>IF(E1900="","",IF(COUNTIF('B.LT.QR.5.3 LTQR(Corp Agencies)'!$B$13:$B$1000,DropDown!$E1900)&gt;=1,"",ROW()-3))</f>
        <v>1897</v>
      </c>
      <c r="G1900" s="143" t="str">
        <f t="shared" si="88"/>
        <v>YUEN TAI TRADING CO LTD</v>
      </c>
      <c r="I1900" s="284"/>
      <c r="J1900" s="483" t="str">
        <f>IF(I1900="","",IF(COUNTIF('B.LT.QR.5.4 LTQR(Brokers)'!$B$13:$B$1000,DropDown!$I1900)&gt;=1,"",ROW()-3))</f>
        <v/>
      </c>
      <c r="K1900" s="143" t="str">
        <f t="shared" si="89"/>
        <v>N/A</v>
      </c>
    </row>
    <row r="1901" spans="1:11" ht="15" customHeight="1">
      <c r="A1901" s="284"/>
      <c r="B1901" s="483" t="str">
        <f>IF(A1901="","",IF(COUNTIF('B.LT.QR.5.2 LTQR(Bancassurance)'!$B$13:$B$1000,DropDown!$A1901)&gt;=1,"",ROW()-3))</f>
        <v/>
      </c>
      <c r="C1901" s="143" t="str">
        <f t="shared" si="87"/>
        <v>N/A</v>
      </c>
      <c r="E1901" s="284" t="s">
        <v>2928</v>
      </c>
      <c r="F1901" s="483">
        <f>IF(E1901="","",IF(COUNTIF('B.LT.QR.5.3 LTQR(Corp Agencies)'!$B$13:$B$1000,DropDown!$E1901)&gt;=1,"",ROW()-3))</f>
        <v>1898</v>
      </c>
      <c r="G1901" s="143" t="str">
        <f t="shared" si="88"/>
        <v>YUK LUN VEHICLE ENGINEERING LIMITED</v>
      </c>
      <c r="I1901" s="284"/>
      <c r="J1901" s="483" t="str">
        <f>IF(I1901="","",IF(COUNTIF('B.LT.QR.5.4 LTQR(Brokers)'!$B$13:$B$1000,DropDown!$I1901)&gt;=1,"",ROW()-3))</f>
        <v/>
      </c>
      <c r="K1901" s="143" t="str">
        <f t="shared" si="89"/>
        <v>N/A</v>
      </c>
    </row>
    <row r="1902" spans="1:11" ht="15" customHeight="1">
      <c r="A1902" s="284"/>
      <c r="B1902" s="483" t="str">
        <f>IF(A1902="","",IF(COUNTIF('B.LT.QR.5.2 LTQR(Bancassurance)'!$B$13:$B$1000,DropDown!$A1902)&gt;=1,"",ROW()-3))</f>
        <v/>
      </c>
      <c r="C1902" s="143" t="str">
        <f t="shared" si="87"/>
        <v>N/A</v>
      </c>
      <c r="E1902" s="284" t="s">
        <v>6479</v>
      </c>
      <c r="F1902" s="483">
        <f>IF(E1902="","",IF(COUNTIF('B.LT.QR.5.3 LTQR(Corp Agencies)'!$B$13:$B$1000,DropDown!$E1902)&gt;=1,"",ROW()-3))</f>
        <v>1899</v>
      </c>
      <c r="G1902" s="143" t="str">
        <f t="shared" si="88"/>
        <v>YUN PING KUEN KEE CAR AUTO SERVICE CENTRE</v>
      </c>
      <c r="I1902" s="284"/>
      <c r="J1902" s="483" t="str">
        <f>IF(I1902="","",IF(COUNTIF('B.LT.QR.5.4 LTQR(Brokers)'!$B$13:$B$1000,DropDown!$I1902)&gt;=1,"",ROW()-3))</f>
        <v/>
      </c>
      <c r="K1902" s="143" t="str">
        <f t="shared" si="89"/>
        <v>N/A</v>
      </c>
    </row>
    <row r="1903" spans="1:11" ht="15" customHeight="1">
      <c r="A1903" s="284"/>
      <c r="B1903" s="483" t="str">
        <f>IF(A1903="","",IF(COUNTIF('B.LT.QR.5.2 LTQR(Bancassurance)'!$B$13:$B$1000,DropDown!$A1903)&gt;=1,"",ROW()-3))</f>
        <v/>
      </c>
      <c r="C1903" s="143" t="str">
        <f t="shared" si="87"/>
        <v>N/A</v>
      </c>
      <c r="E1903" s="284" t="s">
        <v>5994</v>
      </c>
      <c r="F1903" s="483">
        <f>IF(E1903="","",IF(COUNTIF('B.LT.QR.5.3 LTQR(Corp Agencies)'!$B$13:$B$1000,DropDown!$E1903)&gt;=1,"",ROW()-3))</f>
        <v>1900</v>
      </c>
      <c r="G1903" s="143" t="str">
        <f t="shared" si="88"/>
        <v>YUSEN LOGISTICS (HONG KONG) LIMITED</v>
      </c>
      <c r="I1903" s="284"/>
      <c r="J1903" s="483" t="str">
        <f>IF(I1903="","",IF(COUNTIF('B.LT.QR.5.4 LTQR(Brokers)'!$B$13:$B$1000,DropDown!$I1903)&gt;=1,"",ROW()-3))</f>
        <v/>
      </c>
      <c r="K1903" s="143" t="str">
        <f t="shared" si="89"/>
        <v>N/A</v>
      </c>
    </row>
    <row r="1904" spans="1:11" ht="15" customHeight="1">
      <c r="A1904" s="284"/>
      <c r="B1904" s="483" t="str">
        <f>IF(A1904="","",IF(COUNTIF('B.LT.QR.5.2 LTQR(Bancassurance)'!$B$13:$B$1000,DropDown!$A1904)&gt;=1,"",ROW()-3))</f>
        <v/>
      </c>
      <c r="C1904" s="143" t="str">
        <f t="shared" si="87"/>
        <v>N/A</v>
      </c>
      <c r="E1904" s="284" t="s">
        <v>3729</v>
      </c>
      <c r="F1904" s="483">
        <f>IF(E1904="","",IF(COUNTIF('B.LT.QR.5.3 LTQR(Corp Agencies)'!$B$13:$B$1000,DropDown!$E1904)&gt;=1,"",ROW()-3))</f>
        <v>1901</v>
      </c>
      <c r="G1904" s="143" t="str">
        <f t="shared" si="88"/>
        <v>YY INSURANCE AGENCY CO</v>
      </c>
      <c r="I1904" s="284"/>
      <c r="J1904" s="483" t="str">
        <f>IF(I1904="","",IF(COUNTIF('B.LT.QR.5.4 LTQR(Brokers)'!$B$13:$B$1000,DropDown!$I1904)&gt;=1,"",ROW()-3))</f>
        <v/>
      </c>
      <c r="K1904" s="143" t="str">
        <f t="shared" si="89"/>
        <v>N/A</v>
      </c>
    </row>
    <row r="1905" spans="1:11" ht="15" customHeight="1">
      <c r="A1905" s="284"/>
      <c r="B1905" s="483" t="str">
        <f>IF(A1905="","",IF(COUNTIF('B.LT.QR.5.2 LTQR(Bancassurance)'!$B$13:$B$1000,DropDown!$A1905)&gt;=1,"",ROW()-3))</f>
        <v/>
      </c>
      <c r="C1905" s="143" t="str">
        <f t="shared" si="87"/>
        <v>N/A</v>
      </c>
      <c r="E1905" s="284" t="s">
        <v>4695</v>
      </c>
      <c r="F1905" s="483">
        <f>IF(E1905="","",IF(COUNTIF('B.LT.QR.5.3 LTQR(Corp Agencies)'!$B$13:$B$1000,DropDown!$E1905)&gt;=1,"",ROW()-3))</f>
        <v>1902</v>
      </c>
      <c r="G1905" s="143" t="str">
        <f t="shared" si="88"/>
        <v>ZCARE</v>
      </c>
      <c r="I1905" s="284"/>
      <c r="J1905" s="483" t="str">
        <f>IF(I1905="","",IF(COUNTIF('B.LT.QR.5.4 LTQR(Brokers)'!$B$13:$B$1000,DropDown!$I1905)&gt;=1,"",ROW()-3))</f>
        <v/>
      </c>
      <c r="K1905" s="143" t="str">
        <f t="shared" si="89"/>
        <v>N/A</v>
      </c>
    </row>
    <row r="1906" spans="1:11" ht="15" customHeight="1">
      <c r="A1906" s="284"/>
      <c r="B1906" s="483" t="str">
        <f>IF(A1906="","",IF(COUNTIF('B.LT.QR.5.2 LTQR(Bancassurance)'!$B$13:$B$1000,DropDown!$A1906)&gt;=1,"",ROW()-3))</f>
        <v/>
      </c>
      <c r="C1906" s="143" t="str">
        <f t="shared" si="87"/>
        <v>N/A</v>
      </c>
      <c r="E1906" s="284" t="s">
        <v>3471</v>
      </c>
      <c r="F1906" s="483">
        <f>IF(E1906="","",IF(COUNTIF('B.LT.QR.5.3 LTQR(Corp Agencies)'!$B$13:$B$1000,DropDown!$E1906)&gt;=1,"",ROW()-3))</f>
        <v>1903</v>
      </c>
      <c r="G1906" s="143" t="str">
        <f t="shared" si="88"/>
        <v>ZELTEX CONSULTANTS LIMITED</v>
      </c>
      <c r="I1906" s="284"/>
      <c r="J1906" s="483" t="str">
        <f>IF(I1906="","",IF(COUNTIF('B.LT.QR.5.4 LTQR(Brokers)'!$B$13:$B$1000,DropDown!$I1906)&gt;=1,"",ROW()-3))</f>
        <v/>
      </c>
      <c r="K1906" s="143" t="str">
        <f t="shared" si="89"/>
        <v>N/A</v>
      </c>
    </row>
    <row r="1907" spans="1:11" ht="15" customHeight="1">
      <c r="A1907" s="284"/>
      <c r="B1907" s="483" t="str">
        <f>IF(A1907="","",IF(COUNTIF('B.LT.QR.5.2 LTQR(Bancassurance)'!$B$13:$B$1000,DropDown!$A1907)&gt;=1,"",ROW()-3))</f>
        <v/>
      </c>
      <c r="C1907" s="143" t="str">
        <f t="shared" si="87"/>
        <v>N/A</v>
      </c>
      <c r="E1907" s="284" t="s">
        <v>4947</v>
      </c>
      <c r="F1907" s="483">
        <f>IF(E1907="","",IF(COUNTIF('B.LT.QR.5.3 LTQR(Corp Agencies)'!$B$13:$B$1000,DropDown!$E1907)&gt;=1,"",ROW()-3))</f>
        <v>1904</v>
      </c>
      <c r="G1907" s="143" t="str">
        <f t="shared" si="88"/>
        <v>ZHENCENT INSURANCE AGENCY LTD</v>
      </c>
      <c r="I1907" s="284"/>
      <c r="J1907" s="483" t="str">
        <f>IF(I1907="","",IF(COUNTIF('B.LT.QR.5.4 LTQR(Brokers)'!$B$13:$B$1000,DropDown!$I1907)&gt;=1,"",ROW()-3))</f>
        <v/>
      </c>
      <c r="K1907" s="143" t="str">
        <f t="shared" si="89"/>
        <v>N/A</v>
      </c>
    </row>
    <row r="1908" spans="1:11" ht="15" customHeight="1">
      <c r="A1908" s="284"/>
      <c r="B1908" s="483" t="str">
        <f>IF(A1908="","",IF(COUNTIF('B.LT.QR.5.2 LTQR(Bancassurance)'!$B$13:$B$1000,DropDown!$A1908)&gt;=1,"",ROW()-3))</f>
        <v/>
      </c>
      <c r="C1908" s="143" t="str">
        <f t="shared" si="87"/>
        <v>N/A</v>
      </c>
      <c r="E1908" s="284" t="s">
        <v>6545</v>
      </c>
      <c r="F1908" s="483">
        <f>IF(E1908="","",IF(COUNTIF('B.LT.QR.5.3 LTQR(Corp Agencies)'!$B$13:$B$1000,DropDown!$E1908)&gt;=1,"",ROW()-3))</f>
        <v>1905</v>
      </c>
      <c r="G1908" s="143" t="str">
        <f t="shared" si="88"/>
        <v>ZHONG XIN INSURANCE AGENCY LTD</v>
      </c>
      <c r="I1908" s="284"/>
      <c r="J1908" s="483" t="str">
        <f>IF(I1908="","",IF(COUNTIF('B.LT.QR.5.4 LTQR(Brokers)'!$B$13:$B$1000,DropDown!$I1908)&gt;=1,"",ROW()-3))</f>
        <v/>
      </c>
      <c r="K1908" s="143" t="str">
        <f t="shared" si="89"/>
        <v>N/A</v>
      </c>
    </row>
    <row r="1909" spans="1:11" ht="15" customHeight="1">
      <c r="A1909" s="284"/>
      <c r="B1909" s="483" t="str">
        <f>IF(A1909="","",IF(COUNTIF('B.LT.QR.5.2 LTQR(Bancassurance)'!$B$13:$B$1000,DropDown!$A1909)&gt;=1,"",ROW()-3))</f>
        <v/>
      </c>
      <c r="C1909" s="143" t="str">
        <f t="shared" si="87"/>
        <v>N/A</v>
      </c>
      <c r="E1909" s="284" t="s">
        <v>5952</v>
      </c>
      <c r="F1909" s="483">
        <f>IF(E1909="","",IF(COUNTIF('B.LT.QR.5.3 LTQR(Corp Agencies)'!$B$13:$B$1000,DropDown!$E1909)&gt;=1,"",ROW()-3))</f>
        <v>1906</v>
      </c>
      <c r="G1909" s="143" t="str">
        <f t="shared" si="88"/>
        <v>ZHONG XIN MOTORS COMPANY LIMITED</v>
      </c>
      <c r="I1909" s="284"/>
      <c r="J1909" s="483" t="str">
        <f>IF(I1909="","",IF(COUNTIF('B.LT.QR.5.4 LTQR(Brokers)'!$B$13:$B$1000,DropDown!$I1909)&gt;=1,"",ROW()-3))</f>
        <v/>
      </c>
      <c r="K1909" s="143" t="str">
        <f t="shared" si="89"/>
        <v>N/A</v>
      </c>
    </row>
    <row r="1910" spans="1:11" ht="15" customHeight="1">
      <c r="A1910" s="284"/>
      <c r="B1910" s="483" t="str">
        <f>IF(A1910="","",IF(COUNTIF('B.LT.QR.5.2 LTQR(Bancassurance)'!$B$13:$B$1000,DropDown!$A1910)&gt;=1,"",ROW()-3))</f>
        <v/>
      </c>
      <c r="C1910" s="143" t="str">
        <f t="shared" si="87"/>
        <v>N/A</v>
      </c>
      <c r="E1910" s="284" t="s">
        <v>5083</v>
      </c>
      <c r="F1910" s="483">
        <f>IF(E1910="","",IF(COUNTIF('B.LT.QR.5.3 LTQR(Corp Agencies)'!$B$13:$B$1000,DropDown!$E1910)&gt;=1,"",ROW()-3))</f>
        <v>1907</v>
      </c>
      <c r="G1910" s="143" t="str">
        <f t="shared" si="88"/>
        <v>Zhongzhi WP (HK) Insurance Consultants Co., Limited</v>
      </c>
      <c r="I1910" s="284"/>
      <c r="J1910" s="483" t="str">
        <f>IF(I1910="","",IF(COUNTIF('B.LT.QR.5.4 LTQR(Brokers)'!$B$13:$B$1000,DropDown!$I1910)&gt;=1,"",ROW()-3))</f>
        <v/>
      </c>
      <c r="K1910" s="143" t="str">
        <f t="shared" si="89"/>
        <v>N/A</v>
      </c>
    </row>
    <row r="1911" spans="1:11" ht="15" customHeight="1">
      <c r="A1911" s="284"/>
      <c r="B1911" s="483" t="str">
        <f>IF(A1911="","",IF(COUNTIF('B.LT.QR.5.2 LTQR(Bancassurance)'!$B$13:$B$1000,DropDown!$A1911)&gt;=1,"",ROW()-3))</f>
        <v/>
      </c>
      <c r="C1911" s="143" t="str">
        <f t="shared" si="87"/>
        <v>N/A</v>
      </c>
      <c r="E1911" s="284" t="s">
        <v>5089</v>
      </c>
      <c r="F1911" s="483">
        <f>IF(E1911="","",IF(COUNTIF('B.LT.QR.5.3 LTQR(Corp Agencies)'!$B$13:$B$1000,DropDown!$E1911)&gt;=1,"",ROW()-3))</f>
        <v>1908</v>
      </c>
      <c r="G1911" s="143" t="str">
        <f t="shared" si="88"/>
        <v>ZHUO FU INTERNATIONAL INSURANCE AGENCY LIMITED</v>
      </c>
      <c r="I1911" s="284"/>
      <c r="J1911" s="483" t="str">
        <f>IF(I1911="","",IF(COUNTIF('B.LT.QR.5.4 LTQR(Brokers)'!$B$13:$B$1000,DropDown!$I1911)&gt;=1,"",ROW()-3))</f>
        <v/>
      </c>
      <c r="K1911" s="143" t="str">
        <f t="shared" si="89"/>
        <v>N/A</v>
      </c>
    </row>
    <row r="1912" spans="1:11" ht="15" customHeight="1">
      <c r="A1912" s="284"/>
      <c r="B1912" s="483" t="str">
        <f>IF(A1912="","",IF(COUNTIF('B.LT.QR.5.2 LTQR(Bancassurance)'!$B$13:$B$1000,DropDown!$A1912)&gt;=1,"",ROW()-3))</f>
        <v/>
      </c>
      <c r="C1912" s="143" t="str">
        <f t="shared" si="87"/>
        <v>N/A</v>
      </c>
      <c r="E1912" s="284" t="s">
        <v>6649</v>
      </c>
      <c r="F1912" s="483">
        <f>IF(E1912="","",IF(COUNTIF('B.LT.QR.5.3 LTQR(Corp Agencies)'!$B$13:$B$1000,DropDown!$E1912)&gt;=1,"",ROW()-3))</f>
        <v>1909</v>
      </c>
      <c r="G1912" s="143" t="str">
        <f t="shared" si="88"/>
        <v>ZIPP Wealth Management Limited</v>
      </c>
      <c r="I1912" s="284"/>
      <c r="J1912" s="483" t="str">
        <f>IF(I1912="","",IF(COUNTIF('B.LT.QR.5.4 LTQR(Brokers)'!$B$13:$B$1000,DropDown!$I1912)&gt;=1,"",ROW()-3))</f>
        <v/>
      </c>
      <c r="K1912" s="143" t="str">
        <f t="shared" si="89"/>
        <v>N/A</v>
      </c>
    </row>
    <row r="1913" spans="1:11" ht="15" customHeight="1">
      <c r="A1913" s="284"/>
      <c r="B1913" s="483" t="str">
        <f>IF(A1913="","",IF(COUNTIF('B.LT.QR.5.2 LTQR(Bancassurance)'!$B$13:$B$1000,DropDown!$A1913)&gt;=1,"",ROW()-3))</f>
        <v/>
      </c>
      <c r="C1913" s="143" t="str">
        <f t="shared" si="87"/>
        <v>N/A</v>
      </c>
      <c r="E1913" s="284" t="s">
        <v>5726</v>
      </c>
      <c r="F1913" s="483">
        <f>IF(E1913="","",IF(COUNTIF('B.LT.QR.5.3 LTQR(Corp Agencies)'!$B$13:$B$1000,DropDown!$E1913)&gt;=1,"",ROW()-3))</f>
        <v>1910</v>
      </c>
      <c r="G1913" s="143" t="str">
        <f t="shared" si="88"/>
        <v>ZUNG FU COMPANY LTD</v>
      </c>
      <c r="I1913" s="284"/>
      <c r="J1913" s="483" t="str">
        <f>IF(I1913="","",IF(COUNTIF('B.LT.QR.5.4 LTQR(Brokers)'!$B$13:$B$1000,DropDown!$I1913)&gt;=1,"",ROW()-3))</f>
        <v/>
      </c>
      <c r="K1913" s="143" t="str">
        <f t="shared" si="89"/>
        <v>N/A</v>
      </c>
    </row>
    <row r="1914" spans="1:11" ht="15" customHeight="1">
      <c r="A1914" s="284"/>
      <c r="B1914" s="483" t="str">
        <f>IF(A1914="","",IF(COUNTIF('B.LT.QR.5.2 LTQR(Bancassurance)'!$B$13:$B$1000,DropDown!$A1914)&gt;=1,"",ROW()-3))</f>
        <v/>
      </c>
      <c r="C1914" s="143" t="str">
        <f t="shared" si="87"/>
        <v>N/A</v>
      </c>
      <c r="E1914" s="284"/>
      <c r="F1914" s="483" t="str">
        <f>IF(E1914="","",IF(COUNTIF('B.LT.QR.5.3 LTQR(Corp Agencies)'!$B$13:$B$1000,DropDown!$E1914)&gt;=1,"",ROW()-3))</f>
        <v/>
      </c>
      <c r="G1914" s="143" t="str">
        <f t="shared" si="88"/>
        <v>N/A</v>
      </c>
      <c r="I1914" s="284"/>
      <c r="J1914" s="483" t="str">
        <f>IF(I1914="","",IF(COUNTIF('B.LT.QR.5.4 LTQR(Brokers)'!$B$13:$B$1000,DropDown!$I1914)&gt;=1,"",ROW()-3))</f>
        <v/>
      </c>
      <c r="K1914" s="143" t="str">
        <f t="shared" si="89"/>
        <v>N/A</v>
      </c>
    </row>
    <row r="1915" spans="1:11" ht="15" customHeight="1">
      <c r="A1915" s="284"/>
      <c r="B1915" s="483" t="str">
        <f>IF(A1915="","",IF(COUNTIF('B.LT.QR.5.2 LTQR(Bancassurance)'!$B$13:$B$1000,DropDown!$A1915)&gt;=1,"",ROW()-3))</f>
        <v/>
      </c>
      <c r="C1915" s="143" t="str">
        <f t="shared" si="87"/>
        <v>N/A</v>
      </c>
      <c r="E1915" s="284"/>
      <c r="F1915" s="483" t="str">
        <f>IF(E1915="","",IF(COUNTIF('B.LT.QR.5.3 LTQR(Corp Agencies)'!$B$13:$B$1000,DropDown!$E1915)&gt;=1,"",ROW()-3))</f>
        <v/>
      </c>
      <c r="G1915" s="143" t="str">
        <f t="shared" si="88"/>
        <v>N/A</v>
      </c>
      <c r="I1915" s="284"/>
      <c r="J1915" s="483" t="str">
        <f>IF(I1915="","",IF(COUNTIF('B.LT.QR.5.4 LTQR(Brokers)'!$B$13:$B$1000,DropDown!$I1915)&gt;=1,"",ROW()-3))</f>
        <v/>
      </c>
      <c r="K1915" s="143" t="str">
        <f t="shared" si="89"/>
        <v>N/A</v>
      </c>
    </row>
    <row r="1916" spans="1:11" ht="15" customHeight="1">
      <c r="A1916" s="284"/>
      <c r="B1916" s="483" t="str">
        <f>IF(A1916="","",IF(COUNTIF('B.LT.QR.5.2 LTQR(Bancassurance)'!$B$13:$B$1000,DropDown!$A1916)&gt;=1,"",ROW()-3))</f>
        <v/>
      </c>
      <c r="C1916" s="143" t="str">
        <f t="shared" si="87"/>
        <v>N/A</v>
      </c>
      <c r="E1916" s="284"/>
      <c r="F1916" s="483" t="str">
        <f>IF(E1916="","",IF(COUNTIF('B.LT.QR.5.3 LTQR(Corp Agencies)'!$B$13:$B$1000,DropDown!$E1916)&gt;=1,"",ROW()-3))</f>
        <v/>
      </c>
      <c r="G1916" s="143" t="str">
        <f t="shared" si="88"/>
        <v>N/A</v>
      </c>
      <c r="I1916" s="284"/>
      <c r="J1916" s="483" t="str">
        <f>IF(I1916="","",IF(COUNTIF('B.LT.QR.5.4 LTQR(Brokers)'!$B$13:$B$1000,DropDown!$I1916)&gt;=1,"",ROW()-3))</f>
        <v/>
      </c>
      <c r="K1916" s="143" t="str">
        <f t="shared" si="89"/>
        <v>N/A</v>
      </c>
    </row>
    <row r="1917" spans="1:11" ht="15" customHeight="1">
      <c r="A1917" s="284"/>
      <c r="B1917" s="483" t="str">
        <f>IF(A1917="","",IF(COUNTIF('B.LT.QR.5.2 LTQR(Bancassurance)'!$B$13:$B$1000,DropDown!$A1917)&gt;=1,"",ROW()-3))</f>
        <v/>
      </c>
      <c r="C1917" s="143" t="str">
        <f t="shared" si="87"/>
        <v>N/A</v>
      </c>
      <c r="E1917" s="284"/>
      <c r="F1917" s="483" t="str">
        <f>IF(E1917="","",IF(COUNTIF('B.LT.QR.5.3 LTQR(Corp Agencies)'!$B$13:$B$1000,DropDown!$E1917)&gt;=1,"",ROW()-3))</f>
        <v/>
      </c>
      <c r="G1917" s="143" t="str">
        <f t="shared" si="88"/>
        <v>N/A</v>
      </c>
      <c r="I1917" s="284"/>
      <c r="J1917" s="483" t="str">
        <f>IF(I1917="","",IF(COUNTIF('B.LT.QR.5.4 LTQR(Brokers)'!$B$13:$B$1000,DropDown!$I1917)&gt;=1,"",ROW()-3))</f>
        <v/>
      </c>
      <c r="K1917" s="143" t="str">
        <f t="shared" si="89"/>
        <v>N/A</v>
      </c>
    </row>
    <row r="1918" spans="1:11" ht="15" customHeight="1">
      <c r="A1918" s="284"/>
      <c r="B1918" s="483" t="str">
        <f>IF(A1918="","",IF(COUNTIF('B.LT.QR.5.2 LTQR(Bancassurance)'!$B$13:$B$1000,DropDown!$A1918)&gt;=1,"",ROW()-3))</f>
        <v/>
      </c>
      <c r="C1918" s="143" t="str">
        <f t="shared" si="87"/>
        <v>N/A</v>
      </c>
      <c r="E1918" s="284"/>
      <c r="F1918" s="483" t="str">
        <f>IF(E1918="","",IF(COUNTIF('B.LT.QR.5.3 LTQR(Corp Agencies)'!$B$13:$B$1000,DropDown!$E1918)&gt;=1,"",ROW()-3))</f>
        <v/>
      </c>
      <c r="G1918" s="143" t="str">
        <f t="shared" si="88"/>
        <v>N/A</v>
      </c>
      <c r="I1918" s="284"/>
      <c r="J1918" s="483" t="str">
        <f>IF(I1918="","",IF(COUNTIF('B.LT.QR.5.4 LTQR(Brokers)'!$B$13:$B$1000,DropDown!$I1918)&gt;=1,"",ROW()-3))</f>
        <v/>
      </c>
      <c r="K1918" s="143" t="str">
        <f t="shared" si="89"/>
        <v>N/A</v>
      </c>
    </row>
    <row r="1919" spans="1:11" ht="15" customHeight="1">
      <c r="A1919" s="284"/>
      <c r="B1919" s="483" t="str">
        <f>IF(A1919="","",IF(COUNTIF('B.LT.QR.5.2 LTQR(Bancassurance)'!$B$13:$B$1000,DropDown!$A1919)&gt;=1,"",ROW()-3))</f>
        <v/>
      </c>
      <c r="C1919" s="143" t="str">
        <f t="shared" si="87"/>
        <v>N/A</v>
      </c>
      <c r="E1919" s="284"/>
      <c r="F1919" s="483" t="str">
        <f>IF(E1919="","",IF(COUNTIF('B.LT.QR.5.3 LTQR(Corp Agencies)'!$B$13:$B$1000,DropDown!$E1919)&gt;=1,"",ROW()-3))</f>
        <v/>
      </c>
      <c r="G1919" s="143" t="str">
        <f t="shared" si="88"/>
        <v>N/A</v>
      </c>
      <c r="I1919" s="284"/>
      <c r="J1919" s="483" t="str">
        <f>IF(I1919="","",IF(COUNTIF('B.LT.QR.5.4 LTQR(Brokers)'!$B$13:$B$1000,DropDown!$I1919)&gt;=1,"",ROW()-3))</f>
        <v/>
      </c>
      <c r="K1919" s="143" t="str">
        <f t="shared" si="89"/>
        <v>N/A</v>
      </c>
    </row>
    <row r="1920" spans="1:11" ht="15" customHeight="1">
      <c r="A1920" s="284"/>
      <c r="B1920" s="483" t="str">
        <f>IF(A1920="","",IF(COUNTIF('B.LT.QR.5.2 LTQR(Bancassurance)'!$B$13:$B$1000,DropDown!$A1920)&gt;=1,"",ROW()-3))</f>
        <v/>
      </c>
      <c r="C1920" s="143" t="str">
        <f t="shared" si="87"/>
        <v>N/A</v>
      </c>
      <c r="E1920" s="284"/>
      <c r="F1920" s="483" t="str">
        <f>IF(E1920="","",IF(COUNTIF('B.LT.QR.5.3 LTQR(Corp Agencies)'!$B$13:$B$1000,DropDown!$E1920)&gt;=1,"",ROW()-3))</f>
        <v/>
      </c>
      <c r="G1920" s="143" t="str">
        <f t="shared" si="88"/>
        <v>N/A</v>
      </c>
      <c r="I1920" s="284"/>
      <c r="J1920" s="483" t="str">
        <f>IF(I1920="","",IF(COUNTIF('B.LT.QR.5.4 LTQR(Brokers)'!$B$13:$B$1000,DropDown!$I1920)&gt;=1,"",ROW()-3))</f>
        <v/>
      </c>
      <c r="K1920" s="143" t="str">
        <f t="shared" si="89"/>
        <v>N/A</v>
      </c>
    </row>
    <row r="1921" spans="1:11" ht="15" customHeight="1">
      <c r="A1921" s="284"/>
      <c r="B1921" s="483" t="str">
        <f>IF(A1921="","",IF(COUNTIF('B.LT.QR.5.2 LTQR(Bancassurance)'!$B$13:$B$1000,DropDown!$A1921)&gt;=1,"",ROW()-3))</f>
        <v/>
      </c>
      <c r="C1921" s="143" t="str">
        <f t="shared" si="87"/>
        <v>N/A</v>
      </c>
      <c r="E1921" s="284"/>
      <c r="F1921" s="483" t="str">
        <f>IF(E1921="","",IF(COUNTIF('B.LT.QR.5.3 LTQR(Corp Agencies)'!$B$13:$B$1000,DropDown!$E1921)&gt;=1,"",ROW()-3))</f>
        <v/>
      </c>
      <c r="G1921" s="143" t="str">
        <f t="shared" si="88"/>
        <v>N/A</v>
      </c>
      <c r="I1921" s="284"/>
      <c r="J1921" s="483" t="str">
        <f>IF(I1921="","",IF(COUNTIF('B.LT.QR.5.4 LTQR(Brokers)'!$B$13:$B$1000,DropDown!$I1921)&gt;=1,"",ROW()-3))</f>
        <v/>
      </c>
      <c r="K1921" s="143" t="str">
        <f t="shared" si="89"/>
        <v>N/A</v>
      </c>
    </row>
    <row r="1922" spans="1:11" ht="15" customHeight="1">
      <c r="A1922" s="284"/>
      <c r="B1922" s="483" t="str">
        <f>IF(A1922="","",IF(COUNTIF('B.LT.QR.5.2 LTQR(Bancassurance)'!$B$13:$B$1000,DropDown!$A1922)&gt;=1,"",ROW()-3))</f>
        <v/>
      </c>
      <c r="C1922" s="143" t="str">
        <f t="shared" si="87"/>
        <v>N/A</v>
      </c>
      <c r="E1922" s="284"/>
      <c r="F1922" s="483" t="str">
        <f>IF(E1922="","",IF(COUNTIF('B.LT.QR.5.3 LTQR(Corp Agencies)'!$B$13:$B$1000,DropDown!$E1922)&gt;=1,"",ROW()-3))</f>
        <v/>
      </c>
      <c r="G1922" s="143" t="str">
        <f t="shared" si="88"/>
        <v>N/A</v>
      </c>
      <c r="I1922" s="284"/>
      <c r="J1922" s="483" t="str">
        <f>IF(I1922="","",IF(COUNTIF('B.LT.QR.5.4 LTQR(Brokers)'!$B$13:$B$1000,DropDown!$I1922)&gt;=1,"",ROW()-3))</f>
        <v/>
      </c>
      <c r="K1922" s="143" t="str">
        <f t="shared" si="89"/>
        <v>N/A</v>
      </c>
    </row>
    <row r="1923" spans="1:11" ht="15" customHeight="1">
      <c r="A1923" s="284"/>
      <c r="B1923" s="483" t="str">
        <f>IF(A1923="","",IF(COUNTIF('B.LT.QR.5.2 LTQR(Bancassurance)'!$B$13:$B$1000,DropDown!$A1923)&gt;=1,"",ROW()-3))</f>
        <v/>
      </c>
      <c r="C1923" s="143" t="str">
        <f t="shared" si="87"/>
        <v>N/A</v>
      </c>
      <c r="E1923" s="284"/>
      <c r="F1923" s="483" t="str">
        <f>IF(E1923="","",IF(COUNTIF('B.LT.QR.5.3 LTQR(Corp Agencies)'!$B$13:$B$1000,DropDown!$E1923)&gt;=1,"",ROW()-3))</f>
        <v/>
      </c>
      <c r="G1923" s="143" t="str">
        <f t="shared" si="88"/>
        <v>N/A</v>
      </c>
      <c r="I1923" s="284"/>
      <c r="J1923" s="483" t="str">
        <f>IF(I1923="","",IF(COUNTIF('B.LT.QR.5.4 LTQR(Brokers)'!$B$13:$B$1000,DropDown!$I1923)&gt;=1,"",ROW()-3))</f>
        <v/>
      </c>
      <c r="K1923" s="143" t="str">
        <f t="shared" si="89"/>
        <v>N/A</v>
      </c>
    </row>
    <row r="1924" spans="1:11" ht="15" customHeight="1">
      <c r="A1924" s="284"/>
      <c r="B1924" s="483" t="str">
        <f>IF(A1924="","",IF(COUNTIF('B.LT.QR.5.2 LTQR(Bancassurance)'!$B$13:$B$1000,DropDown!$A1924)&gt;=1,"",ROW()-3))</f>
        <v/>
      </c>
      <c r="C1924" s="143" t="str">
        <f t="shared" si="87"/>
        <v>N/A</v>
      </c>
      <c r="E1924" s="284"/>
      <c r="F1924" s="483" t="str">
        <f>IF(E1924="","",IF(COUNTIF('B.LT.QR.5.3 LTQR(Corp Agencies)'!$B$13:$B$1000,DropDown!$E1924)&gt;=1,"",ROW()-3))</f>
        <v/>
      </c>
      <c r="G1924" s="143" t="str">
        <f t="shared" si="88"/>
        <v>N/A</v>
      </c>
      <c r="I1924" s="284"/>
      <c r="J1924" s="483" t="str">
        <f>IF(I1924="","",IF(COUNTIF('B.LT.QR.5.4 LTQR(Brokers)'!$B$13:$B$1000,DropDown!$I1924)&gt;=1,"",ROW()-3))</f>
        <v/>
      </c>
      <c r="K1924" s="143" t="str">
        <f t="shared" si="89"/>
        <v>N/A</v>
      </c>
    </row>
    <row r="1925" spans="1:11" ht="15" customHeight="1">
      <c r="A1925" s="284"/>
      <c r="B1925" s="483" t="str">
        <f>IF(A1925="","",IF(COUNTIF('B.LT.QR.5.2 LTQR(Bancassurance)'!$B$13:$B$1000,DropDown!$A1925)&gt;=1,"",ROW()-3))</f>
        <v/>
      </c>
      <c r="C1925" s="143" t="str">
        <f t="shared" ref="C1925:C1988" si="90">IF(ROW(A1925)-ROW(A$4)+1&gt;COUNT(B$4:B$2002),"N/A",INDEX($A$4:$A$2002,SMALL($B$4:$B$2002,1+ROW(A1925)-ROW(A$4))))</f>
        <v>N/A</v>
      </c>
      <c r="E1925" s="284"/>
      <c r="F1925" s="483" t="str">
        <f>IF(E1925="","",IF(COUNTIF('B.LT.QR.5.3 LTQR(Corp Agencies)'!$B$13:$B$1000,DropDown!$E1925)&gt;=1,"",ROW()-3))</f>
        <v/>
      </c>
      <c r="G1925" s="143" t="str">
        <f t="shared" ref="G1925:G1988" si="91">IF(ROW(E1925)-ROW(E$4)+1&gt;COUNT(F$4:F$2002),"N/A",INDEX($E$4:$E$2002,SMALL($F$4:$F$2002,1+ROW(E1925)-ROW(E$4))))</f>
        <v>N/A</v>
      </c>
      <c r="I1925" s="284"/>
      <c r="J1925" s="483" t="str">
        <f>IF(I1925="","",IF(COUNTIF('B.LT.QR.5.4 LTQR(Brokers)'!$B$13:$B$1000,DropDown!$I1925)&gt;=1,"",ROW()-3))</f>
        <v/>
      </c>
      <c r="K1925" s="143" t="str">
        <f t="shared" ref="K1925:K1988" si="92">IF(ROW(I1925)-ROW(I$4)+1&gt;COUNT(J$4:J$2002),"N/A",INDEX($I$4:$I$2002,SMALL($J$4:$J$2002,1+ROW(I1925)-ROW(I$4))))</f>
        <v>N/A</v>
      </c>
    </row>
    <row r="1926" spans="1:11" ht="15" customHeight="1">
      <c r="A1926" s="284"/>
      <c r="B1926" s="483" t="str">
        <f>IF(A1926="","",IF(COUNTIF('B.LT.QR.5.2 LTQR(Bancassurance)'!$B$13:$B$1000,DropDown!$A1926)&gt;=1,"",ROW()-3))</f>
        <v/>
      </c>
      <c r="C1926" s="143" t="str">
        <f t="shared" si="90"/>
        <v>N/A</v>
      </c>
      <c r="E1926" s="284"/>
      <c r="F1926" s="483" t="str">
        <f>IF(E1926="","",IF(COUNTIF('B.LT.QR.5.3 LTQR(Corp Agencies)'!$B$13:$B$1000,DropDown!$E1926)&gt;=1,"",ROW()-3))</f>
        <v/>
      </c>
      <c r="G1926" s="143" t="str">
        <f t="shared" si="91"/>
        <v>N/A</v>
      </c>
      <c r="I1926" s="284"/>
      <c r="J1926" s="483" t="str">
        <f>IF(I1926="","",IF(COUNTIF('B.LT.QR.5.4 LTQR(Brokers)'!$B$13:$B$1000,DropDown!$I1926)&gt;=1,"",ROW()-3))</f>
        <v/>
      </c>
      <c r="K1926" s="143" t="str">
        <f t="shared" si="92"/>
        <v>N/A</v>
      </c>
    </row>
    <row r="1927" spans="1:11" ht="15" customHeight="1">
      <c r="A1927" s="284"/>
      <c r="B1927" s="483" t="str">
        <f>IF(A1927="","",IF(COUNTIF('B.LT.QR.5.2 LTQR(Bancassurance)'!$B$13:$B$1000,DropDown!$A1927)&gt;=1,"",ROW()-3))</f>
        <v/>
      </c>
      <c r="C1927" s="143" t="str">
        <f t="shared" si="90"/>
        <v>N/A</v>
      </c>
      <c r="E1927" s="284"/>
      <c r="F1927" s="483" t="str">
        <f>IF(E1927="","",IF(COUNTIF('B.LT.QR.5.3 LTQR(Corp Agencies)'!$B$13:$B$1000,DropDown!$E1927)&gt;=1,"",ROW()-3))</f>
        <v/>
      </c>
      <c r="G1927" s="143" t="str">
        <f t="shared" si="91"/>
        <v>N/A</v>
      </c>
      <c r="I1927" s="284"/>
      <c r="J1927" s="483" t="str">
        <f>IF(I1927="","",IF(COUNTIF('B.LT.QR.5.4 LTQR(Brokers)'!$B$13:$B$1000,DropDown!$I1927)&gt;=1,"",ROW()-3))</f>
        <v/>
      </c>
      <c r="K1927" s="143" t="str">
        <f t="shared" si="92"/>
        <v>N/A</v>
      </c>
    </row>
    <row r="1928" spans="1:11" ht="15" customHeight="1">
      <c r="A1928" s="284"/>
      <c r="B1928" s="483" t="str">
        <f>IF(A1928="","",IF(COUNTIF('B.LT.QR.5.2 LTQR(Bancassurance)'!$B$13:$B$1000,DropDown!$A1928)&gt;=1,"",ROW()-3))</f>
        <v/>
      </c>
      <c r="C1928" s="143" t="str">
        <f t="shared" si="90"/>
        <v>N/A</v>
      </c>
      <c r="E1928" s="284"/>
      <c r="F1928" s="483" t="str">
        <f>IF(E1928="","",IF(COUNTIF('B.LT.QR.5.3 LTQR(Corp Agencies)'!$B$13:$B$1000,DropDown!$E1928)&gt;=1,"",ROW()-3))</f>
        <v/>
      </c>
      <c r="G1928" s="143" t="str">
        <f t="shared" si="91"/>
        <v>N/A</v>
      </c>
      <c r="I1928" s="284"/>
      <c r="J1928" s="483" t="str">
        <f>IF(I1928="","",IF(COUNTIF('B.LT.QR.5.4 LTQR(Brokers)'!$B$13:$B$1000,DropDown!$I1928)&gt;=1,"",ROW()-3))</f>
        <v/>
      </c>
      <c r="K1928" s="143" t="str">
        <f t="shared" si="92"/>
        <v>N/A</v>
      </c>
    </row>
    <row r="1929" spans="1:11" ht="15" customHeight="1">
      <c r="A1929" s="284"/>
      <c r="B1929" s="483" t="str">
        <f>IF(A1929="","",IF(COUNTIF('B.LT.QR.5.2 LTQR(Bancassurance)'!$B$13:$B$1000,DropDown!$A1929)&gt;=1,"",ROW()-3))</f>
        <v/>
      </c>
      <c r="C1929" s="143" t="str">
        <f t="shared" si="90"/>
        <v>N/A</v>
      </c>
      <c r="E1929" s="284"/>
      <c r="F1929" s="483" t="str">
        <f>IF(E1929="","",IF(COUNTIF('B.LT.QR.5.3 LTQR(Corp Agencies)'!$B$13:$B$1000,DropDown!$E1929)&gt;=1,"",ROW()-3))</f>
        <v/>
      </c>
      <c r="G1929" s="143" t="str">
        <f t="shared" si="91"/>
        <v>N/A</v>
      </c>
      <c r="I1929" s="284"/>
      <c r="J1929" s="483" t="str">
        <f>IF(I1929="","",IF(COUNTIF('B.LT.QR.5.4 LTQR(Brokers)'!$B$13:$B$1000,DropDown!$I1929)&gt;=1,"",ROW()-3))</f>
        <v/>
      </c>
      <c r="K1929" s="143" t="str">
        <f t="shared" si="92"/>
        <v>N/A</v>
      </c>
    </row>
    <row r="1930" spans="1:11" ht="15" customHeight="1">
      <c r="A1930" s="284"/>
      <c r="B1930" s="483" t="str">
        <f>IF(A1930="","",IF(COUNTIF('B.LT.QR.5.2 LTQR(Bancassurance)'!$B$13:$B$1000,DropDown!$A1930)&gt;=1,"",ROW()-3))</f>
        <v/>
      </c>
      <c r="C1930" s="143" t="str">
        <f t="shared" si="90"/>
        <v>N/A</v>
      </c>
      <c r="E1930" s="284"/>
      <c r="F1930" s="483" t="str">
        <f>IF(E1930="","",IF(COUNTIF('B.LT.QR.5.3 LTQR(Corp Agencies)'!$B$13:$B$1000,DropDown!$E1930)&gt;=1,"",ROW()-3))</f>
        <v/>
      </c>
      <c r="G1930" s="143" t="str">
        <f t="shared" si="91"/>
        <v>N/A</v>
      </c>
      <c r="I1930" s="284"/>
      <c r="J1930" s="483" t="str">
        <f>IF(I1930="","",IF(COUNTIF('B.LT.QR.5.4 LTQR(Brokers)'!$B$13:$B$1000,DropDown!$I1930)&gt;=1,"",ROW()-3))</f>
        <v/>
      </c>
      <c r="K1930" s="143" t="str">
        <f t="shared" si="92"/>
        <v>N/A</v>
      </c>
    </row>
    <row r="1931" spans="1:11" ht="15" customHeight="1">
      <c r="A1931" s="284"/>
      <c r="B1931" s="483" t="str">
        <f>IF(A1931="","",IF(COUNTIF('B.LT.QR.5.2 LTQR(Bancassurance)'!$B$13:$B$1000,DropDown!$A1931)&gt;=1,"",ROW()-3))</f>
        <v/>
      </c>
      <c r="C1931" s="143" t="str">
        <f t="shared" si="90"/>
        <v>N/A</v>
      </c>
      <c r="E1931" s="284"/>
      <c r="F1931" s="483" t="str">
        <f>IF(E1931="","",IF(COUNTIF('B.LT.QR.5.3 LTQR(Corp Agencies)'!$B$13:$B$1000,DropDown!$E1931)&gt;=1,"",ROW()-3))</f>
        <v/>
      </c>
      <c r="G1931" s="143" t="str">
        <f t="shared" si="91"/>
        <v>N/A</v>
      </c>
      <c r="I1931" s="284"/>
      <c r="J1931" s="483" t="str">
        <f>IF(I1931="","",IF(COUNTIF('B.LT.QR.5.4 LTQR(Brokers)'!$B$13:$B$1000,DropDown!$I1931)&gt;=1,"",ROW()-3))</f>
        <v/>
      </c>
      <c r="K1931" s="143" t="str">
        <f t="shared" si="92"/>
        <v>N/A</v>
      </c>
    </row>
    <row r="1932" spans="1:11" ht="15" customHeight="1">
      <c r="A1932" s="284"/>
      <c r="B1932" s="483" t="str">
        <f>IF(A1932="","",IF(COUNTIF('B.LT.QR.5.2 LTQR(Bancassurance)'!$B$13:$B$1000,DropDown!$A1932)&gt;=1,"",ROW()-3))</f>
        <v/>
      </c>
      <c r="C1932" s="143" t="str">
        <f t="shared" si="90"/>
        <v>N/A</v>
      </c>
      <c r="E1932" s="284"/>
      <c r="F1932" s="483" t="str">
        <f>IF(E1932="","",IF(COUNTIF('B.LT.QR.5.3 LTQR(Corp Agencies)'!$B$13:$B$1000,DropDown!$E1932)&gt;=1,"",ROW()-3))</f>
        <v/>
      </c>
      <c r="G1932" s="143" t="str">
        <f t="shared" si="91"/>
        <v>N/A</v>
      </c>
      <c r="I1932" s="284"/>
      <c r="J1932" s="483" t="str">
        <f>IF(I1932="","",IF(COUNTIF('B.LT.QR.5.4 LTQR(Brokers)'!$B$13:$B$1000,DropDown!$I1932)&gt;=1,"",ROW()-3))</f>
        <v/>
      </c>
      <c r="K1932" s="143" t="str">
        <f t="shared" si="92"/>
        <v>N/A</v>
      </c>
    </row>
    <row r="1933" spans="1:11" ht="15" customHeight="1">
      <c r="A1933" s="284"/>
      <c r="B1933" s="483" t="str">
        <f>IF(A1933="","",IF(COUNTIF('B.LT.QR.5.2 LTQR(Bancassurance)'!$B$13:$B$1000,DropDown!$A1933)&gt;=1,"",ROW()-3))</f>
        <v/>
      </c>
      <c r="C1933" s="143" t="str">
        <f t="shared" si="90"/>
        <v>N/A</v>
      </c>
      <c r="E1933" s="284"/>
      <c r="F1933" s="483" t="str">
        <f>IF(E1933="","",IF(COUNTIF('B.LT.QR.5.3 LTQR(Corp Agencies)'!$B$13:$B$1000,DropDown!$E1933)&gt;=1,"",ROW()-3))</f>
        <v/>
      </c>
      <c r="G1933" s="143" t="str">
        <f t="shared" si="91"/>
        <v>N/A</v>
      </c>
      <c r="I1933" s="284"/>
      <c r="J1933" s="483" t="str">
        <f>IF(I1933="","",IF(COUNTIF('B.LT.QR.5.4 LTQR(Brokers)'!$B$13:$B$1000,DropDown!$I1933)&gt;=1,"",ROW()-3))</f>
        <v/>
      </c>
      <c r="K1933" s="143" t="str">
        <f t="shared" si="92"/>
        <v>N/A</v>
      </c>
    </row>
    <row r="1934" spans="1:11" ht="15" customHeight="1">
      <c r="A1934" s="284"/>
      <c r="B1934" s="483" t="str">
        <f>IF(A1934="","",IF(COUNTIF('B.LT.QR.5.2 LTQR(Bancassurance)'!$B$13:$B$1000,DropDown!$A1934)&gt;=1,"",ROW()-3))</f>
        <v/>
      </c>
      <c r="C1934" s="143" t="str">
        <f t="shared" si="90"/>
        <v>N/A</v>
      </c>
      <c r="E1934" s="284"/>
      <c r="F1934" s="483" t="str">
        <f>IF(E1934="","",IF(COUNTIF('B.LT.QR.5.3 LTQR(Corp Agencies)'!$B$13:$B$1000,DropDown!$E1934)&gt;=1,"",ROW()-3))</f>
        <v/>
      </c>
      <c r="G1934" s="143" t="str">
        <f t="shared" si="91"/>
        <v>N/A</v>
      </c>
      <c r="I1934" s="284"/>
      <c r="J1934" s="483" t="str">
        <f>IF(I1934="","",IF(COUNTIF('B.LT.QR.5.4 LTQR(Brokers)'!$B$13:$B$1000,DropDown!$I1934)&gt;=1,"",ROW()-3))</f>
        <v/>
      </c>
      <c r="K1934" s="143" t="str">
        <f t="shared" si="92"/>
        <v>N/A</v>
      </c>
    </row>
    <row r="1935" spans="1:11" ht="15" customHeight="1">
      <c r="A1935" s="284"/>
      <c r="B1935" s="483" t="str">
        <f>IF(A1935="","",IF(COUNTIF('B.LT.QR.5.2 LTQR(Bancassurance)'!$B$13:$B$1000,DropDown!$A1935)&gt;=1,"",ROW()-3))</f>
        <v/>
      </c>
      <c r="C1935" s="143" t="str">
        <f t="shared" si="90"/>
        <v>N/A</v>
      </c>
      <c r="E1935" s="284"/>
      <c r="F1935" s="483" t="str">
        <f>IF(E1935="","",IF(COUNTIF('B.LT.QR.5.3 LTQR(Corp Agencies)'!$B$13:$B$1000,DropDown!$E1935)&gt;=1,"",ROW()-3))</f>
        <v/>
      </c>
      <c r="G1935" s="143" t="str">
        <f t="shared" si="91"/>
        <v>N/A</v>
      </c>
      <c r="I1935" s="284"/>
      <c r="J1935" s="483" t="str">
        <f>IF(I1935="","",IF(COUNTIF('B.LT.QR.5.4 LTQR(Brokers)'!$B$13:$B$1000,DropDown!$I1935)&gt;=1,"",ROW()-3))</f>
        <v/>
      </c>
      <c r="K1935" s="143" t="str">
        <f t="shared" si="92"/>
        <v>N/A</v>
      </c>
    </row>
    <row r="1936" spans="1:11" ht="15" customHeight="1">
      <c r="A1936" s="284"/>
      <c r="B1936" s="483" t="str">
        <f>IF(A1936="","",IF(COUNTIF('B.LT.QR.5.2 LTQR(Bancassurance)'!$B$13:$B$1000,DropDown!$A1936)&gt;=1,"",ROW()-3))</f>
        <v/>
      </c>
      <c r="C1936" s="143" t="str">
        <f t="shared" si="90"/>
        <v>N/A</v>
      </c>
      <c r="E1936" s="284"/>
      <c r="F1936" s="483" t="str">
        <f>IF(E1936="","",IF(COUNTIF('B.LT.QR.5.3 LTQR(Corp Agencies)'!$B$13:$B$1000,DropDown!$E1936)&gt;=1,"",ROW()-3))</f>
        <v/>
      </c>
      <c r="G1936" s="143" t="str">
        <f t="shared" si="91"/>
        <v>N/A</v>
      </c>
      <c r="I1936" s="284"/>
      <c r="J1936" s="483" t="str">
        <f>IF(I1936="","",IF(COUNTIF('B.LT.QR.5.4 LTQR(Brokers)'!$B$13:$B$1000,DropDown!$I1936)&gt;=1,"",ROW()-3))</f>
        <v/>
      </c>
      <c r="K1936" s="143" t="str">
        <f t="shared" si="92"/>
        <v>N/A</v>
      </c>
    </row>
    <row r="1937" spans="1:11" ht="15" customHeight="1">
      <c r="A1937" s="284"/>
      <c r="B1937" s="483" t="str">
        <f>IF(A1937="","",IF(COUNTIF('B.LT.QR.5.2 LTQR(Bancassurance)'!$B$13:$B$1000,DropDown!$A1937)&gt;=1,"",ROW()-3))</f>
        <v/>
      </c>
      <c r="C1937" s="143" t="str">
        <f t="shared" si="90"/>
        <v>N/A</v>
      </c>
      <c r="E1937" s="284"/>
      <c r="F1937" s="483" t="str">
        <f>IF(E1937="","",IF(COUNTIF('B.LT.QR.5.3 LTQR(Corp Agencies)'!$B$13:$B$1000,DropDown!$E1937)&gt;=1,"",ROW()-3))</f>
        <v/>
      </c>
      <c r="G1937" s="143" t="str">
        <f t="shared" si="91"/>
        <v>N/A</v>
      </c>
      <c r="I1937" s="284"/>
      <c r="J1937" s="483" t="str">
        <f>IF(I1937="","",IF(COUNTIF('B.LT.QR.5.4 LTQR(Brokers)'!$B$13:$B$1000,DropDown!$I1937)&gt;=1,"",ROW()-3))</f>
        <v/>
      </c>
      <c r="K1937" s="143" t="str">
        <f t="shared" si="92"/>
        <v>N/A</v>
      </c>
    </row>
    <row r="1938" spans="1:11" ht="15" customHeight="1">
      <c r="A1938" s="284"/>
      <c r="B1938" s="483" t="str">
        <f>IF(A1938="","",IF(COUNTIF('B.LT.QR.5.2 LTQR(Bancassurance)'!$B$13:$B$1000,DropDown!$A1938)&gt;=1,"",ROW()-3))</f>
        <v/>
      </c>
      <c r="C1938" s="143" t="str">
        <f t="shared" si="90"/>
        <v>N/A</v>
      </c>
      <c r="E1938" s="284"/>
      <c r="F1938" s="483" t="str">
        <f>IF(E1938="","",IF(COUNTIF('B.LT.QR.5.3 LTQR(Corp Agencies)'!$B$13:$B$1000,DropDown!$E1938)&gt;=1,"",ROW()-3))</f>
        <v/>
      </c>
      <c r="G1938" s="143" t="str">
        <f t="shared" si="91"/>
        <v>N/A</v>
      </c>
      <c r="I1938" s="284"/>
      <c r="J1938" s="483" t="str">
        <f>IF(I1938="","",IF(COUNTIF('B.LT.QR.5.4 LTQR(Brokers)'!$B$13:$B$1000,DropDown!$I1938)&gt;=1,"",ROW()-3))</f>
        <v/>
      </c>
      <c r="K1938" s="143" t="str">
        <f t="shared" si="92"/>
        <v>N/A</v>
      </c>
    </row>
    <row r="1939" spans="1:11" ht="15" customHeight="1">
      <c r="A1939" s="284"/>
      <c r="B1939" s="483" t="str">
        <f>IF(A1939="","",IF(COUNTIF('B.LT.QR.5.2 LTQR(Bancassurance)'!$B$13:$B$1000,DropDown!$A1939)&gt;=1,"",ROW()-3))</f>
        <v/>
      </c>
      <c r="C1939" s="143" t="str">
        <f t="shared" si="90"/>
        <v>N/A</v>
      </c>
      <c r="E1939" s="284"/>
      <c r="F1939" s="483" t="str">
        <f>IF(E1939="","",IF(COUNTIF('B.LT.QR.5.3 LTQR(Corp Agencies)'!$B$13:$B$1000,DropDown!$E1939)&gt;=1,"",ROW()-3))</f>
        <v/>
      </c>
      <c r="G1939" s="143" t="str">
        <f t="shared" si="91"/>
        <v>N/A</v>
      </c>
      <c r="I1939" s="284"/>
      <c r="J1939" s="483" t="str">
        <f>IF(I1939="","",IF(COUNTIF('B.LT.QR.5.4 LTQR(Brokers)'!$B$13:$B$1000,DropDown!$I1939)&gt;=1,"",ROW()-3))</f>
        <v/>
      </c>
      <c r="K1939" s="143" t="str">
        <f t="shared" si="92"/>
        <v>N/A</v>
      </c>
    </row>
    <row r="1940" spans="1:11" ht="15" customHeight="1">
      <c r="A1940" s="284"/>
      <c r="B1940" s="483" t="str">
        <f>IF(A1940="","",IF(COUNTIF('B.LT.QR.5.2 LTQR(Bancassurance)'!$B$13:$B$1000,DropDown!$A1940)&gt;=1,"",ROW()-3))</f>
        <v/>
      </c>
      <c r="C1940" s="143" t="str">
        <f t="shared" si="90"/>
        <v>N/A</v>
      </c>
      <c r="E1940" s="284"/>
      <c r="F1940" s="483" t="str">
        <f>IF(E1940="","",IF(COUNTIF('B.LT.QR.5.3 LTQR(Corp Agencies)'!$B$13:$B$1000,DropDown!$E1940)&gt;=1,"",ROW()-3))</f>
        <v/>
      </c>
      <c r="G1940" s="143" t="str">
        <f t="shared" si="91"/>
        <v>N/A</v>
      </c>
      <c r="I1940" s="284"/>
      <c r="J1940" s="483" t="str">
        <f>IF(I1940="","",IF(COUNTIF('B.LT.QR.5.4 LTQR(Brokers)'!$B$13:$B$1000,DropDown!$I1940)&gt;=1,"",ROW()-3))</f>
        <v/>
      </c>
      <c r="K1940" s="143" t="str">
        <f t="shared" si="92"/>
        <v>N/A</v>
      </c>
    </row>
    <row r="1941" spans="1:11" ht="15" customHeight="1">
      <c r="A1941" s="284"/>
      <c r="B1941" s="483" t="str">
        <f>IF(A1941="","",IF(COUNTIF('B.LT.QR.5.2 LTQR(Bancassurance)'!$B$13:$B$1000,DropDown!$A1941)&gt;=1,"",ROW()-3))</f>
        <v/>
      </c>
      <c r="C1941" s="143" t="str">
        <f t="shared" si="90"/>
        <v>N/A</v>
      </c>
      <c r="E1941" s="284"/>
      <c r="F1941" s="483" t="str">
        <f>IF(E1941="","",IF(COUNTIF('B.LT.QR.5.3 LTQR(Corp Agencies)'!$B$13:$B$1000,DropDown!$E1941)&gt;=1,"",ROW()-3))</f>
        <v/>
      </c>
      <c r="G1941" s="143" t="str">
        <f t="shared" si="91"/>
        <v>N/A</v>
      </c>
      <c r="I1941" s="284"/>
      <c r="J1941" s="483" t="str">
        <f>IF(I1941="","",IF(COUNTIF('B.LT.QR.5.4 LTQR(Brokers)'!$B$13:$B$1000,DropDown!$I1941)&gt;=1,"",ROW()-3))</f>
        <v/>
      </c>
      <c r="K1941" s="143" t="str">
        <f t="shared" si="92"/>
        <v>N/A</v>
      </c>
    </row>
    <row r="1942" spans="1:11" ht="15" customHeight="1">
      <c r="A1942" s="284"/>
      <c r="B1942" s="483" t="str">
        <f>IF(A1942="","",IF(COUNTIF('B.LT.QR.5.2 LTQR(Bancassurance)'!$B$13:$B$1000,DropDown!$A1942)&gt;=1,"",ROW()-3))</f>
        <v/>
      </c>
      <c r="C1942" s="143" t="str">
        <f t="shared" si="90"/>
        <v>N/A</v>
      </c>
      <c r="E1942" s="284"/>
      <c r="F1942" s="483" t="str">
        <f>IF(E1942="","",IF(COUNTIF('B.LT.QR.5.3 LTQR(Corp Agencies)'!$B$13:$B$1000,DropDown!$E1942)&gt;=1,"",ROW()-3))</f>
        <v/>
      </c>
      <c r="G1942" s="143" t="str">
        <f t="shared" si="91"/>
        <v>N/A</v>
      </c>
      <c r="I1942" s="284"/>
      <c r="J1942" s="483" t="str">
        <f>IF(I1942="","",IF(COUNTIF('B.LT.QR.5.4 LTQR(Brokers)'!$B$13:$B$1000,DropDown!$I1942)&gt;=1,"",ROW()-3))</f>
        <v/>
      </c>
      <c r="K1942" s="143" t="str">
        <f t="shared" si="92"/>
        <v>N/A</v>
      </c>
    </row>
    <row r="1943" spans="1:11" ht="15" customHeight="1">
      <c r="A1943" s="284"/>
      <c r="B1943" s="483" t="str">
        <f>IF(A1943="","",IF(COUNTIF('B.LT.QR.5.2 LTQR(Bancassurance)'!$B$13:$B$1000,DropDown!$A1943)&gt;=1,"",ROW()-3))</f>
        <v/>
      </c>
      <c r="C1943" s="143" t="str">
        <f t="shared" si="90"/>
        <v>N/A</v>
      </c>
      <c r="E1943" s="284"/>
      <c r="F1943" s="483" t="str">
        <f>IF(E1943="","",IF(COUNTIF('B.LT.QR.5.3 LTQR(Corp Agencies)'!$B$13:$B$1000,DropDown!$E1943)&gt;=1,"",ROW()-3))</f>
        <v/>
      </c>
      <c r="G1943" s="143" t="str">
        <f t="shared" si="91"/>
        <v>N/A</v>
      </c>
      <c r="I1943" s="284"/>
      <c r="J1943" s="483" t="str">
        <f>IF(I1943="","",IF(COUNTIF('B.LT.QR.5.4 LTQR(Brokers)'!$B$13:$B$1000,DropDown!$I1943)&gt;=1,"",ROW()-3))</f>
        <v/>
      </c>
      <c r="K1943" s="143" t="str">
        <f t="shared" si="92"/>
        <v>N/A</v>
      </c>
    </row>
    <row r="1944" spans="1:11" ht="15" customHeight="1">
      <c r="A1944" s="284"/>
      <c r="B1944" s="483" t="str">
        <f>IF(A1944="","",IF(COUNTIF('B.LT.QR.5.2 LTQR(Bancassurance)'!$B$13:$B$1000,DropDown!$A1944)&gt;=1,"",ROW()-3))</f>
        <v/>
      </c>
      <c r="C1944" s="143" t="str">
        <f t="shared" si="90"/>
        <v>N/A</v>
      </c>
      <c r="E1944" s="284"/>
      <c r="F1944" s="483" t="str">
        <f>IF(E1944="","",IF(COUNTIF('B.LT.QR.5.3 LTQR(Corp Agencies)'!$B$13:$B$1000,DropDown!$E1944)&gt;=1,"",ROW()-3))</f>
        <v/>
      </c>
      <c r="G1944" s="143" t="str">
        <f t="shared" si="91"/>
        <v>N/A</v>
      </c>
      <c r="I1944" s="284"/>
      <c r="J1944" s="483" t="str">
        <f>IF(I1944="","",IF(COUNTIF('B.LT.QR.5.4 LTQR(Brokers)'!$B$13:$B$1000,DropDown!$I1944)&gt;=1,"",ROW()-3))</f>
        <v/>
      </c>
      <c r="K1944" s="143" t="str">
        <f t="shared" si="92"/>
        <v>N/A</v>
      </c>
    </row>
    <row r="1945" spans="1:11" ht="15" customHeight="1">
      <c r="A1945" s="284"/>
      <c r="B1945" s="483" t="str">
        <f>IF(A1945="","",IF(COUNTIF('B.LT.QR.5.2 LTQR(Bancassurance)'!$B$13:$B$1000,DropDown!$A1945)&gt;=1,"",ROW()-3))</f>
        <v/>
      </c>
      <c r="C1945" s="143" t="str">
        <f t="shared" si="90"/>
        <v>N/A</v>
      </c>
      <c r="E1945" s="284"/>
      <c r="F1945" s="483" t="str">
        <f>IF(E1945="","",IF(COUNTIF('B.LT.QR.5.3 LTQR(Corp Agencies)'!$B$13:$B$1000,DropDown!$E1945)&gt;=1,"",ROW()-3))</f>
        <v/>
      </c>
      <c r="G1945" s="143" t="str">
        <f t="shared" si="91"/>
        <v>N/A</v>
      </c>
      <c r="I1945" s="284"/>
      <c r="J1945" s="483" t="str">
        <f>IF(I1945="","",IF(COUNTIF('B.LT.QR.5.4 LTQR(Brokers)'!$B$13:$B$1000,DropDown!$I1945)&gt;=1,"",ROW()-3))</f>
        <v/>
      </c>
      <c r="K1945" s="143" t="str">
        <f t="shared" si="92"/>
        <v>N/A</v>
      </c>
    </row>
    <row r="1946" spans="1:11" ht="15" customHeight="1">
      <c r="A1946" s="284"/>
      <c r="B1946" s="483" t="str">
        <f>IF(A1946="","",IF(COUNTIF('B.LT.QR.5.2 LTQR(Bancassurance)'!$B$13:$B$1000,DropDown!$A1946)&gt;=1,"",ROW()-3))</f>
        <v/>
      </c>
      <c r="C1946" s="143" t="str">
        <f t="shared" si="90"/>
        <v>N/A</v>
      </c>
      <c r="E1946" s="284"/>
      <c r="F1946" s="483" t="str">
        <f>IF(E1946="","",IF(COUNTIF('B.LT.QR.5.3 LTQR(Corp Agencies)'!$B$13:$B$1000,DropDown!$E1946)&gt;=1,"",ROW()-3))</f>
        <v/>
      </c>
      <c r="G1946" s="143" t="str">
        <f t="shared" si="91"/>
        <v>N/A</v>
      </c>
      <c r="I1946" s="284"/>
      <c r="J1946" s="483" t="str">
        <f>IF(I1946="","",IF(COUNTIF('B.LT.QR.5.4 LTQR(Brokers)'!$B$13:$B$1000,DropDown!$I1946)&gt;=1,"",ROW()-3))</f>
        <v/>
      </c>
      <c r="K1946" s="143" t="str">
        <f t="shared" si="92"/>
        <v>N/A</v>
      </c>
    </row>
    <row r="1947" spans="1:11" ht="15" customHeight="1">
      <c r="A1947" s="284"/>
      <c r="B1947" s="483" t="str">
        <f>IF(A1947="","",IF(COUNTIF('B.LT.QR.5.2 LTQR(Bancassurance)'!$B$13:$B$1000,DropDown!$A1947)&gt;=1,"",ROW()-3))</f>
        <v/>
      </c>
      <c r="C1947" s="143" t="str">
        <f t="shared" si="90"/>
        <v>N/A</v>
      </c>
      <c r="E1947" s="284"/>
      <c r="F1947" s="483" t="str">
        <f>IF(E1947="","",IF(COUNTIF('B.LT.QR.5.3 LTQR(Corp Agencies)'!$B$13:$B$1000,DropDown!$E1947)&gt;=1,"",ROW()-3))</f>
        <v/>
      </c>
      <c r="G1947" s="143" t="str">
        <f t="shared" si="91"/>
        <v>N/A</v>
      </c>
      <c r="I1947" s="284"/>
      <c r="J1947" s="483" t="str">
        <f>IF(I1947="","",IF(COUNTIF('B.LT.QR.5.4 LTQR(Brokers)'!$B$13:$B$1000,DropDown!$I1947)&gt;=1,"",ROW()-3))</f>
        <v/>
      </c>
      <c r="K1947" s="143" t="str">
        <f t="shared" si="92"/>
        <v>N/A</v>
      </c>
    </row>
    <row r="1948" spans="1:11" ht="15" customHeight="1">
      <c r="A1948" s="284"/>
      <c r="B1948" s="483" t="str">
        <f>IF(A1948="","",IF(COUNTIF('B.LT.QR.5.2 LTQR(Bancassurance)'!$B$13:$B$1000,DropDown!$A1948)&gt;=1,"",ROW()-3))</f>
        <v/>
      </c>
      <c r="C1948" s="143" t="str">
        <f t="shared" si="90"/>
        <v>N/A</v>
      </c>
      <c r="E1948" s="284"/>
      <c r="F1948" s="483" t="str">
        <f>IF(E1948="","",IF(COUNTIF('B.LT.QR.5.3 LTQR(Corp Agencies)'!$B$13:$B$1000,DropDown!$E1948)&gt;=1,"",ROW()-3))</f>
        <v/>
      </c>
      <c r="G1948" s="143" t="str">
        <f t="shared" si="91"/>
        <v>N/A</v>
      </c>
      <c r="I1948" s="284"/>
      <c r="J1948" s="483" t="str">
        <f>IF(I1948="","",IF(COUNTIF('B.LT.QR.5.4 LTQR(Brokers)'!$B$13:$B$1000,DropDown!$I1948)&gt;=1,"",ROW()-3))</f>
        <v/>
      </c>
      <c r="K1948" s="143" t="str">
        <f t="shared" si="92"/>
        <v>N/A</v>
      </c>
    </row>
    <row r="1949" spans="1:11" ht="15" customHeight="1">
      <c r="A1949" s="284"/>
      <c r="B1949" s="483" t="str">
        <f>IF(A1949="","",IF(COUNTIF('B.LT.QR.5.2 LTQR(Bancassurance)'!$B$13:$B$1000,DropDown!$A1949)&gt;=1,"",ROW()-3))</f>
        <v/>
      </c>
      <c r="C1949" s="143" t="str">
        <f t="shared" si="90"/>
        <v>N/A</v>
      </c>
      <c r="E1949" s="284"/>
      <c r="F1949" s="483" t="str">
        <f>IF(E1949="","",IF(COUNTIF('B.LT.QR.5.3 LTQR(Corp Agencies)'!$B$13:$B$1000,DropDown!$E1949)&gt;=1,"",ROW()-3))</f>
        <v/>
      </c>
      <c r="G1949" s="143" t="str">
        <f t="shared" si="91"/>
        <v>N/A</v>
      </c>
      <c r="I1949" s="284"/>
      <c r="J1949" s="483" t="str">
        <f>IF(I1949="","",IF(COUNTIF('B.LT.QR.5.4 LTQR(Brokers)'!$B$13:$B$1000,DropDown!$I1949)&gt;=1,"",ROW()-3))</f>
        <v/>
      </c>
      <c r="K1949" s="143" t="str">
        <f t="shared" si="92"/>
        <v>N/A</v>
      </c>
    </row>
    <row r="1950" spans="1:11" ht="15" customHeight="1">
      <c r="A1950" s="284"/>
      <c r="B1950" s="483" t="str">
        <f>IF(A1950="","",IF(COUNTIF('B.LT.QR.5.2 LTQR(Bancassurance)'!$B$13:$B$1000,DropDown!$A1950)&gt;=1,"",ROW()-3))</f>
        <v/>
      </c>
      <c r="C1950" s="143" t="str">
        <f t="shared" si="90"/>
        <v>N/A</v>
      </c>
      <c r="E1950" s="284"/>
      <c r="F1950" s="483" t="str">
        <f>IF(E1950="","",IF(COUNTIF('B.LT.QR.5.3 LTQR(Corp Agencies)'!$B$13:$B$1000,DropDown!$E1950)&gt;=1,"",ROW()-3))</f>
        <v/>
      </c>
      <c r="G1950" s="143" t="str">
        <f t="shared" si="91"/>
        <v>N/A</v>
      </c>
      <c r="I1950" s="284"/>
      <c r="J1950" s="483" t="str">
        <f>IF(I1950="","",IF(COUNTIF('B.LT.QR.5.4 LTQR(Brokers)'!$B$13:$B$1000,DropDown!$I1950)&gt;=1,"",ROW()-3))</f>
        <v/>
      </c>
      <c r="K1950" s="143" t="str">
        <f t="shared" si="92"/>
        <v>N/A</v>
      </c>
    </row>
    <row r="1951" spans="1:11" ht="15" customHeight="1">
      <c r="A1951" s="284"/>
      <c r="B1951" s="483" t="str">
        <f>IF(A1951="","",IF(COUNTIF('B.LT.QR.5.2 LTQR(Bancassurance)'!$B$13:$B$1000,DropDown!$A1951)&gt;=1,"",ROW()-3))</f>
        <v/>
      </c>
      <c r="C1951" s="143" t="str">
        <f t="shared" si="90"/>
        <v>N/A</v>
      </c>
      <c r="E1951" s="284"/>
      <c r="F1951" s="483" t="str">
        <f>IF(E1951="","",IF(COUNTIF('B.LT.QR.5.3 LTQR(Corp Agencies)'!$B$13:$B$1000,DropDown!$E1951)&gt;=1,"",ROW()-3))</f>
        <v/>
      </c>
      <c r="G1951" s="143" t="str">
        <f t="shared" si="91"/>
        <v>N/A</v>
      </c>
      <c r="I1951" s="284"/>
      <c r="J1951" s="483" t="str">
        <f>IF(I1951="","",IF(COUNTIF('B.LT.QR.5.4 LTQR(Brokers)'!$B$13:$B$1000,DropDown!$I1951)&gt;=1,"",ROW()-3))</f>
        <v/>
      </c>
      <c r="K1951" s="143" t="str">
        <f t="shared" si="92"/>
        <v>N/A</v>
      </c>
    </row>
    <row r="1952" spans="1:11" ht="15" customHeight="1">
      <c r="A1952" s="284"/>
      <c r="B1952" s="483" t="str">
        <f>IF(A1952="","",IF(COUNTIF('B.LT.QR.5.2 LTQR(Bancassurance)'!$B$13:$B$1000,DropDown!$A1952)&gt;=1,"",ROW()-3))</f>
        <v/>
      </c>
      <c r="C1952" s="143" t="str">
        <f t="shared" si="90"/>
        <v>N/A</v>
      </c>
      <c r="E1952" s="284"/>
      <c r="F1952" s="483" t="str">
        <f>IF(E1952="","",IF(COUNTIF('B.LT.QR.5.3 LTQR(Corp Agencies)'!$B$13:$B$1000,DropDown!$E1952)&gt;=1,"",ROW()-3))</f>
        <v/>
      </c>
      <c r="G1952" s="143" t="str">
        <f t="shared" si="91"/>
        <v>N/A</v>
      </c>
      <c r="I1952" s="284"/>
      <c r="J1952" s="483" t="str">
        <f>IF(I1952="","",IF(COUNTIF('B.LT.QR.5.4 LTQR(Brokers)'!$B$13:$B$1000,DropDown!$I1952)&gt;=1,"",ROW()-3))</f>
        <v/>
      </c>
      <c r="K1952" s="143" t="str">
        <f t="shared" si="92"/>
        <v>N/A</v>
      </c>
    </row>
    <row r="1953" spans="1:11" ht="15" customHeight="1">
      <c r="A1953" s="284"/>
      <c r="B1953" s="483" t="str">
        <f>IF(A1953="","",IF(COUNTIF('B.LT.QR.5.2 LTQR(Bancassurance)'!$B$13:$B$1000,DropDown!$A1953)&gt;=1,"",ROW()-3))</f>
        <v/>
      </c>
      <c r="C1953" s="143" t="str">
        <f t="shared" si="90"/>
        <v>N/A</v>
      </c>
      <c r="E1953" s="284"/>
      <c r="F1953" s="483" t="str">
        <f>IF(E1953="","",IF(COUNTIF('B.LT.QR.5.3 LTQR(Corp Agencies)'!$B$13:$B$1000,DropDown!$E1953)&gt;=1,"",ROW()-3))</f>
        <v/>
      </c>
      <c r="G1953" s="143" t="str">
        <f t="shared" si="91"/>
        <v>N/A</v>
      </c>
      <c r="I1953" s="284"/>
      <c r="J1953" s="483" t="str">
        <f>IF(I1953="","",IF(COUNTIF('B.LT.QR.5.4 LTQR(Brokers)'!$B$13:$B$1000,DropDown!$I1953)&gt;=1,"",ROW()-3))</f>
        <v/>
      </c>
      <c r="K1953" s="143" t="str">
        <f t="shared" si="92"/>
        <v>N/A</v>
      </c>
    </row>
    <row r="1954" spans="1:11" ht="15" customHeight="1">
      <c r="A1954" s="284"/>
      <c r="B1954" s="483" t="str">
        <f>IF(A1954="","",IF(COUNTIF('B.LT.QR.5.2 LTQR(Bancassurance)'!$B$13:$B$1000,DropDown!$A1954)&gt;=1,"",ROW()-3))</f>
        <v/>
      </c>
      <c r="C1954" s="143" t="str">
        <f t="shared" si="90"/>
        <v>N/A</v>
      </c>
      <c r="E1954" s="284"/>
      <c r="F1954" s="483" t="str">
        <f>IF(E1954="","",IF(COUNTIF('B.LT.QR.5.3 LTQR(Corp Agencies)'!$B$13:$B$1000,DropDown!$E1954)&gt;=1,"",ROW()-3))</f>
        <v/>
      </c>
      <c r="G1954" s="143" t="str">
        <f t="shared" si="91"/>
        <v>N/A</v>
      </c>
      <c r="I1954" s="284"/>
      <c r="J1954" s="483" t="str">
        <f>IF(I1954="","",IF(COUNTIF('B.LT.QR.5.4 LTQR(Brokers)'!$B$13:$B$1000,DropDown!$I1954)&gt;=1,"",ROW()-3))</f>
        <v/>
      </c>
      <c r="K1954" s="143" t="str">
        <f t="shared" si="92"/>
        <v>N/A</v>
      </c>
    </row>
    <row r="1955" spans="1:11" ht="15" customHeight="1">
      <c r="A1955" s="284"/>
      <c r="B1955" s="483" t="str">
        <f>IF(A1955="","",IF(COUNTIF('B.LT.QR.5.2 LTQR(Bancassurance)'!$B$13:$B$1000,DropDown!$A1955)&gt;=1,"",ROW()-3))</f>
        <v/>
      </c>
      <c r="C1955" s="143" t="str">
        <f t="shared" si="90"/>
        <v>N/A</v>
      </c>
      <c r="E1955" s="284"/>
      <c r="F1955" s="483" t="str">
        <f>IF(E1955="","",IF(COUNTIF('B.LT.QR.5.3 LTQR(Corp Agencies)'!$B$13:$B$1000,DropDown!$E1955)&gt;=1,"",ROW()-3))</f>
        <v/>
      </c>
      <c r="G1955" s="143" t="str">
        <f t="shared" si="91"/>
        <v>N/A</v>
      </c>
      <c r="I1955" s="284"/>
      <c r="J1955" s="483" t="str">
        <f>IF(I1955="","",IF(COUNTIF('B.LT.QR.5.4 LTQR(Brokers)'!$B$13:$B$1000,DropDown!$I1955)&gt;=1,"",ROW()-3))</f>
        <v/>
      </c>
      <c r="K1955" s="143" t="str">
        <f t="shared" si="92"/>
        <v>N/A</v>
      </c>
    </row>
    <row r="1956" spans="1:11" ht="15" customHeight="1">
      <c r="A1956" s="284"/>
      <c r="B1956" s="483" t="str">
        <f>IF(A1956="","",IF(COUNTIF('B.LT.QR.5.2 LTQR(Bancassurance)'!$B$13:$B$1000,DropDown!$A1956)&gt;=1,"",ROW()-3))</f>
        <v/>
      </c>
      <c r="C1956" s="143" t="str">
        <f t="shared" si="90"/>
        <v>N/A</v>
      </c>
      <c r="E1956" s="284"/>
      <c r="F1956" s="483" t="str">
        <f>IF(E1956="","",IF(COUNTIF('B.LT.QR.5.3 LTQR(Corp Agencies)'!$B$13:$B$1000,DropDown!$E1956)&gt;=1,"",ROW()-3))</f>
        <v/>
      </c>
      <c r="G1956" s="143" t="str">
        <f t="shared" si="91"/>
        <v>N/A</v>
      </c>
      <c r="I1956" s="284"/>
      <c r="J1956" s="483" t="str">
        <f>IF(I1956="","",IF(COUNTIF('B.LT.QR.5.4 LTQR(Brokers)'!$B$13:$B$1000,DropDown!$I1956)&gt;=1,"",ROW()-3))</f>
        <v/>
      </c>
      <c r="K1956" s="143" t="str">
        <f t="shared" si="92"/>
        <v>N/A</v>
      </c>
    </row>
    <row r="1957" spans="1:11" ht="15" customHeight="1">
      <c r="A1957" s="284"/>
      <c r="B1957" s="483" t="str">
        <f>IF(A1957="","",IF(COUNTIF('B.LT.QR.5.2 LTQR(Bancassurance)'!$B$13:$B$1000,DropDown!$A1957)&gt;=1,"",ROW()-3))</f>
        <v/>
      </c>
      <c r="C1957" s="143" t="str">
        <f t="shared" si="90"/>
        <v>N/A</v>
      </c>
      <c r="E1957" s="284"/>
      <c r="F1957" s="483" t="str">
        <f>IF(E1957="","",IF(COUNTIF('B.LT.QR.5.3 LTQR(Corp Agencies)'!$B$13:$B$1000,DropDown!$E1957)&gt;=1,"",ROW()-3))</f>
        <v/>
      </c>
      <c r="G1957" s="143" t="str">
        <f t="shared" si="91"/>
        <v>N/A</v>
      </c>
      <c r="I1957" s="284"/>
      <c r="J1957" s="483" t="str">
        <f>IF(I1957="","",IF(COUNTIF('B.LT.QR.5.4 LTQR(Brokers)'!$B$13:$B$1000,DropDown!$I1957)&gt;=1,"",ROW()-3))</f>
        <v/>
      </c>
      <c r="K1957" s="143" t="str">
        <f t="shared" si="92"/>
        <v>N/A</v>
      </c>
    </row>
    <row r="1958" spans="1:11" ht="15" customHeight="1">
      <c r="A1958" s="284"/>
      <c r="B1958" s="483" t="str">
        <f>IF(A1958="","",IF(COUNTIF('B.LT.QR.5.2 LTQR(Bancassurance)'!$B$13:$B$1000,DropDown!$A1958)&gt;=1,"",ROW()-3))</f>
        <v/>
      </c>
      <c r="C1958" s="143" t="str">
        <f t="shared" si="90"/>
        <v>N/A</v>
      </c>
      <c r="E1958" s="284"/>
      <c r="F1958" s="483" t="str">
        <f>IF(E1958="","",IF(COUNTIF('B.LT.QR.5.3 LTQR(Corp Agencies)'!$B$13:$B$1000,DropDown!$E1958)&gt;=1,"",ROW()-3))</f>
        <v/>
      </c>
      <c r="G1958" s="143" t="str">
        <f t="shared" si="91"/>
        <v>N/A</v>
      </c>
      <c r="I1958" s="284"/>
      <c r="J1958" s="483" t="str">
        <f>IF(I1958="","",IF(COUNTIF('B.LT.QR.5.4 LTQR(Brokers)'!$B$13:$B$1000,DropDown!$I1958)&gt;=1,"",ROW()-3))</f>
        <v/>
      </c>
      <c r="K1958" s="143" t="str">
        <f t="shared" si="92"/>
        <v>N/A</v>
      </c>
    </row>
    <row r="1959" spans="1:11" ht="15" customHeight="1">
      <c r="A1959" s="284"/>
      <c r="B1959" s="483" t="str">
        <f>IF(A1959="","",IF(COUNTIF('B.LT.QR.5.2 LTQR(Bancassurance)'!$B$13:$B$1000,DropDown!$A1959)&gt;=1,"",ROW()-3))</f>
        <v/>
      </c>
      <c r="C1959" s="143" t="str">
        <f t="shared" si="90"/>
        <v>N/A</v>
      </c>
      <c r="E1959" s="284"/>
      <c r="F1959" s="483" t="str">
        <f>IF(E1959="","",IF(COUNTIF('B.LT.QR.5.3 LTQR(Corp Agencies)'!$B$13:$B$1000,DropDown!$E1959)&gt;=1,"",ROW()-3))</f>
        <v/>
      </c>
      <c r="G1959" s="143" t="str">
        <f t="shared" si="91"/>
        <v>N/A</v>
      </c>
      <c r="I1959" s="284"/>
      <c r="J1959" s="483" t="str">
        <f>IF(I1959="","",IF(COUNTIF('B.LT.QR.5.4 LTQR(Brokers)'!$B$13:$B$1000,DropDown!$I1959)&gt;=1,"",ROW()-3))</f>
        <v/>
      </c>
      <c r="K1959" s="143" t="str">
        <f t="shared" si="92"/>
        <v>N/A</v>
      </c>
    </row>
    <row r="1960" spans="1:11" ht="15" customHeight="1">
      <c r="A1960" s="284"/>
      <c r="B1960" s="483" t="str">
        <f>IF(A1960="","",IF(COUNTIF('B.LT.QR.5.2 LTQR(Bancassurance)'!$B$13:$B$1000,DropDown!$A1960)&gt;=1,"",ROW()-3))</f>
        <v/>
      </c>
      <c r="C1960" s="143" t="str">
        <f t="shared" si="90"/>
        <v>N/A</v>
      </c>
      <c r="E1960" s="284"/>
      <c r="F1960" s="483" t="str">
        <f>IF(E1960="","",IF(COUNTIF('B.LT.QR.5.3 LTQR(Corp Agencies)'!$B$13:$B$1000,DropDown!$E1960)&gt;=1,"",ROW()-3))</f>
        <v/>
      </c>
      <c r="G1960" s="143" t="str">
        <f t="shared" si="91"/>
        <v>N/A</v>
      </c>
      <c r="I1960" s="284"/>
      <c r="J1960" s="483" t="str">
        <f>IF(I1960="","",IF(COUNTIF('B.LT.QR.5.4 LTQR(Brokers)'!$B$13:$B$1000,DropDown!$I1960)&gt;=1,"",ROW()-3))</f>
        <v/>
      </c>
      <c r="K1960" s="143" t="str">
        <f t="shared" si="92"/>
        <v>N/A</v>
      </c>
    </row>
    <row r="1961" spans="1:11" ht="15" customHeight="1">
      <c r="A1961" s="284"/>
      <c r="B1961" s="483" t="str">
        <f>IF(A1961="","",IF(COUNTIF('B.LT.QR.5.2 LTQR(Bancassurance)'!$B$13:$B$1000,DropDown!$A1961)&gt;=1,"",ROW()-3))</f>
        <v/>
      </c>
      <c r="C1961" s="143" t="str">
        <f t="shared" si="90"/>
        <v>N/A</v>
      </c>
      <c r="E1961" s="284"/>
      <c r="F1961" s="483" t="str">
        <f>IF(E1961="","",IF(COUNTIF('B.LT.QR.5.3 LTQR(Corp Agencies)'!$B$13:$B$1000,DropDown!$E1961)&gt;=1,"",ROW()-3))</f>
        <v/>
      </c>
      <c r="G1961" s="143" t="str">
        <f t="shared" si="91"/>
        <v>N/A</v>
      </c>
      <c r="I1961" s="284"/>
      <c r="J1961" s="483" t="str">
        <f>IF(I1961="","",IF(COUNTIF('B.LT.QR.5.4 LTQR(Brokers)'!$B$13:$B$1000,DropDown!$I1961)&gt;=1,"",ROW()-3))</f>
        <v/>
      </c>
      <c r="K1961" s="143" t="str">
        <f t="shared" si="92"/>
        <v>N/A</v>
      </c>
    </row>
    <row r="1962" spans="1:11" ht="15" customHeight="1">
      <c r="A1962" s="284"/>
      <c r="B1962" s="483" t="str">
        <f>IF(A1962="","",IF(COUNTIF('B.LT.QR.5.2 LTQR(Bancassurance)'!$B$13:$B$1000,DropDown!$A1962)&gt;=1,"",ROW()-3))</f>
        <v/>
      </c>
      <c r="C1962" s="143" t="str">
        <f t="shared" si="90"/>
        <v>N/A</v>
      </c>
      <c r="E1962" s="284"/>
      <c r="F1962" s="483" t="str">
        <f>IF(E1962="","",IF(COUNTIF('B.LT.QR.5.3 LTQR(Corp Agencies)'!$B$13:$B$1000,DropDown!$E1962)&gt;=1,"",ROW()-3))</f>
        <v/>
      </c>
      <c r="G1962" s="143" t="str">
        <f t="shared" si="91"/>
        <v>N/A</v>
      </c>
      <c r="I1962" s="284"/>
      <c r="J1962" s="483" t="str">
        <f>IF(I1962="","",IF(COUNTIF('B.LT.QR.5.4 LTQR(Brokers)'!$B$13:$B$1000,DropDown!$I1962)&gt;=1,"",ROW()-3))</f>
        <v/>
      </c>
      <c r="K1962" s="143" t="str">
        <f t="shared" si="92"/>
        <v>N/A</v>
      </c>
    </row>
    <row r="1963" spans="1:11" ht="15" customHeight="1">
      <c r="A1963" s="284"/>
      <c r="B1963" s="483" t="str">
        <f>IF(A1963="","",IF(COUNTIF('B.LT.QR.5.2 LTQR(Bancassurance)'!$B$13:$B$1000,DropDown!$A1963)&gt;=1,"",ROW()-3))</f>
        <v/>
      </c>
      <c r="C1963" s="143" t="str">
        <f t="shared" si="90"/>
        <v>N/A</v>
      </c>
      <c r="E1963" s="284"/>
      <c r="F1963" s="483" t="str">
        <f>IF(E1963="","",IF(COUNTIF('B.LT.QR.5.3 LTQR(Corp Agencies)'!$B$13:$B$1000,DropDown!$E1963)&gt;=1,"",ROW()-3))</f>
        <v/>
      </c>
      <c r="G1963" s="143" t="str">
        <f t="shared" si="91"/>
        <v>N/A</v>
      </c>
      <c r="I1963" s="284"/>
      <c r="J1963" s="483" t="str">
        <f>IF(I1963="","",IF(COUNTIF('B.LT.QR.5.4 LTQR(Brokers)'!$B$13:$B$1000,DropDown!$I1963)&gt;=1,"",ROW()-3))</f>
        <v/>
      </c>
      <c r="K1963" s="143" t="str">
        <f t="shared" si="92"/>
        <v>N/A</v>
      </c>
    </row>
    <row r="1964" spans="1:11" ht="15" customHeight="1">
      <c r="A1964" s="284"/>
      <c r="B1964" s="483" t="str">
        <f>IF(A1964="","",IF(COUNTIF('B.LT.QR.5.2 LTQR(Bancassurance)'!$B$13:$B$1000,DropDown!$A1964)&gt;=1,"",ROW()-3))</f>
        <v/>
      </c>
      <c r="C1964" s="143" t="str">
        <f t="shared" si="90"/>
        <v>N/A</v>
      </c>
      <c r="E1964" s="284"/>
      <c r="F1964" s="483" t="str">
        <f>IF(E1964="","",IF(COUNTIF('B.LT.QR.5.3 LTQR(Corp Agencies)'!$B$13:$B$1000,DropDown!$E1964)&gt;=1,"",ROW()-3))</f>
        <v/>
      </c>
      <c r="G1964" s="143" t="str">
        <f t="shared" si="91"/>
        <v>N/A</v>
      </c>
      <c r="I1964" s="284"/>
      <c r="J1964" s="483" t="str">
        <f>IF(I1964="","",IF(COUNTIF('B.LT.QR.5.4 LTQR(Brokers)'!$B$13:$B$1000,DropDown!$I1964)&gt;=1,"",ROW()-3))</f>
        <v/>
      </c>
      <c r="K1964" s="143" t="str">
        <f t="shared" si="92"/>
        <v>N/A</v>
      </c>
    </row>
    <row r="1965" spans="1:11" ht="15" customHeight="1">
      <c r="A1965" s="284"/>
      <c r="B1965" s="483" t="str">
        <f>IF(A1965="","",IF(COUNTIF('B.LT.QR.5.2 LTQR(Bancassurance)'!$B$13:$B$1000,DropDown!$A1965)&gt;=1,"",ROW()-3))</f>
        <v/>
      </c>
      <c r="C1965" s="143" t="str">
        <f t="shared" si="90"/>
        <v>N/A</v>
      </c>
      <c r="E1965" s="284"/>
      <c r="F1965" s="483" t="str">
        <f>IF(E1965="","",IF(COUNTIF('B.LT.QR.5.3 LTQR(Corp Agencies)'!$B$13:$B$1000,DropDown!$E1965)&gt;=1,"",ROW()-3))</f>
        <v/>
      </c>
      <c r="G1965" s="143" t="str">
        <f t="shared" si="91"/>
        <v>N/A</v>
      </c>
      <c r="I1965" s="284"/>
      <c r="J1965" s="483" t="str">
        <f>IF(I1965="","",IF(COUNTIF('B.LT.QR.5.4 LTQR(Brokers)'!$B$13:$B$1000,DropDown!$I1965)&gt;=1,"",ROW()-3))</f>
        <v/>
      </c>
      <c r="K1965" s="143" t="str">
        <f t="shared" si="92"/>
        <v>N/A</v>
      </c>
    </row>
    <row r="1966" spans="1:11" ht="15" customHeight="1">
      <c r="A1966" s="284"/>
      <c r="B1966" s="483" t="str">
        <f>IF(A1966="","",IF(COUNTIF('B.LT.QR.5.2 LTQR(Bancassurance)'!$B$13:$B$1000,DropDown!$A1966)&gt;=1,"",ROW()-3))</f>
        <v/>
      </c>
      <c r="C1966" s="143" t="str">
        <f t="shared" si="90"/>
        <v>N/A</v>
      </c>
      <c r="E1966" s="284"/>
      <c r="F1966" s="483" t="str">
        <f>IF(E1966="","",IF(COUNTIF('B.LT.QR.5.3 LTQR(Corp Agencies)'!$B$13:$B$1000,DropDown!$E1966)&gt;=1,"",ROW()-3))</f>
        <v/>
      </c>
      <c r="G1966" s="143" t="str">
        <f t="shared" si="91"/>
        <v>N/A</v>
      </c>
      <c r="I1966" s="284"/>
      <c r="J1966" s="483" t="str">
        <f>IF(I1966="","",IF(COUNTIF('B.LT.QR.5.4 LTQR(Brokers)'!$B$13:$B$1000,DropDown!$I1966)&gt;=1,"",ROW()-3))</f>
        <v/>
      </c>
      <c r="K1966" s="143" t="str">
        <f t="shared" si="92"/>
        <v>N/A</v>
      </c>
    </row>
    <row r="1967" spans="1:11" ht="15" customHeight="1">
      <c r="A1967" s="284"/>
      <c r="B1967" s="483" t="str">
        <f>IF(A1967="","",IF(COUNTIF('B.LT.QR.5.2 LTQR(Bancassurance)'!$B$13:$B$1000,DropDown!$A1967)&gt;=1,"",ROW()-3))</f>
        <v/>
      </c>
      <c r="C1967" s="143" t="str">
        <f t="shared" si="90"/>
        <v>N/A</v>
      </c>
      <c r="E1967" s="284"/>
      <c r="F1967" s="483" t="str">
        <f>IF(E1967="","",IF(COUNTIF('B.LT.QR.5.3 LTQR(Corp Agencies)'!$B$13:$B$1000,DropDown!$E1967)&gt;=1,"",ROW()-3))</f>
        <v/>
      </c>
      <c r="G1967" s="143" t="str">
        <f t="shared" si="91"/>
        <v>N/A</v>
      </c>
      <c r="I1967" s="284"/>
      <c r="J1967" s="483" t="str">
        <f>IF(I1967="","",IF(COUNTIF('B.LT.QR.5.4 LTQR(Brokers)'!$B$13:$B$1000,DropDown!$I1967)&gt;=1,"",ROW()-3))</f>
        <v/>
      </c>
      <c r="K1967" s="143" t="str">
        <f t="shared" si="92"/>
        <v>N/A</v>
      </c>
    </row>
    <row r="1968" spans="1:11" ht="15" customHeight="1">
      <c r="A1968" s="284"/>
      <c r="B1968" s="483" t="str">
        <f>IF(A1968="","",IF(COUNTIF('B.LT.QR.5.2 LTQR(Bancassurance)'!$B$13:$B$1000,DropDown!$A1968)&gt;=1,"",ROW()-3))</f>
        <v/>
      </c>
      <c r="C1968" s="143" t="str">
        <f t="shared" si="90"/>
        <v>N/A</v>
      </c>
      <c r="E1968" s="284"/>
      <c r="F1968" s="483" t="str">
        <f>IF(E1968="","",IF(COUNTIF('B.LT.QR.5.3 LTQR(Corp Agencies)'!$B$13:$B$1000,DropDown!$E1968)&gt;=1,"",ROW()-3))</f>
        <v/>
      </c>
      <c r="G1968" s="143" t="str">
        <f t="shared" si="91"/>
        <v>N/A</v>
      </c>
      <c r="I1968" s="284"/>
      <c r="J1968" s="483" t="str">
        <f>IF(I1968="","",IF(COUNTIF('B.LT.QR.5.4 LTQR(Brokers)'!$B$13:$B$1000,DropDown!$I1968)&gt;=1,"",ROW()-3))</f>
        <v/>
      </c>
      <c r="K1968" s="143" t="str">
        <f t="shared" si="92"/>
        <v>N/A</v>
      </c>
    </row>
    <row r="1969" spans="1:11" ht="15" customHeight="1">
      <c r="A1969" s="284"/>
      <c r="B1969" s="483" t="str">
        <f>IF(A1969="","",IF(COUNTIF('B.LT.QR.5.2 LTQR(Bancassurance)'!$B$13:$B$1000,DropDown!$A1969)&gt;=1,"",ROW()-3))</f>
        <v/>
      </c>
      <c r="C1969" s="143" t="str">
        <f t="shared" si="90"/>
        <v>N/A</v>
      </c>
      <c r="E1969" s="284"/>
      <c r="F1969" s="483" t="str">
        <f>IF(E1969="","",IF(COUNTIF('B.LT.QR.5.3 LTQR(Corp Agencies)'!$B$13:$B$1000,DropDown!$E1969)&gt;=1,"",ROW()-3))</f>
        <v/>
      </c>
      <c r="G1969" s="143" t="str">
        <f t="shared" si="91"/>
        <v>N/A</v>
      </c>
      <c r="I1969" s="284"/>
      <c r="J1969" s="483" t="str">
        <f>IF(I1969="","",IF(COUNTIF('B.LT.QR.5.4 LTQR(Brokers)'!$B$13:$B$1000,DropDown!$I1969)&gt;=1,"",ROW()-3))</f>
        <v/>
      </c>
      <c r="K1969" s="143" t="str">
        <f t="shared" si="92"/>
        <v>N/A</v>
      </c>
    </row>
    <row r="1970" spans="1:11" ht="15" customHeight="1">
      <c r="A1970" s="284"/>
      <c r="B1970" s="483" t="str">
        <f>IF(A1970="","",IF(COUNTIF('B.LT.QR.5.2 LTQR(Bancassurance)'!$B$13:$B$1000,DropDown!$A1970)&gt;=1,"",ROW()-3))</f>
        <v/>
      </c>
      <c r="C1970" s="143" t="str">
        <f t="shared" si="90"/>
        <v>N/A</v>
      </c>
      <c r="E1970" s="284"/>
      <c r="F1970" s="483" t="str">
        <f>IF(E1970="","",IF(COUNTIF('B.LT.QR.5.3 LTQR(Corp Agencies)'!$B$13:$B$1000,DropDown!$E1970)&gt;=1,"",ROW()-3))</f>
        <v/>
      </c>
      <c r="G1970" s="143" t="str">
        <f t="shared" si="91"/>
        <v>N/A</v>
      </c>
      <c r="I1970" s="284"/>
      <c r="J1970" s="483" t="str">
        <f>IF(I1970="","",IF(COUNTIF('B.LT.QR.5.4 LTQR(Brokers)'!$B$13:$B$1000,DropDown!$I1970)&gt;=1,"",ROW()-3))</f>
        <v/>
      </c>
      <c r="K1970" s="143" t="str">
        <f t="shared" si="92"/>
        <v>N/A</v>
      </c>
    </row>
    <row r="1971" spans="1:11" ht="15" customHeight="1">
      <c r="A1971" s="284"/>
      <c r="B1971" s="483" t="str">
        <f>IF(A1971="","",IF(COUNTIF('B.LT.QR.5.2 LTQR(Bancassurance)'!$B$13:$B$1000,DropDown!$A1971)&gt;=1,"",ROW()-3))</f>
        <v/>
      </c>
      <c r="C1971" s="143" t="str">
        <f t="shared" si="90"/>
        <v>N/A</v>
      </c>
      <c r="E1971" s="284"/>
      <c r="F1971" s="483" t="str">
        <f>IF(E1971="","",IF(COUNTIF('B.LT.QR.5.3 LTQR(Corp Agencies)'!$B$13:$B$1000,DropDown!$E1971)&gt;=1,"",ROW()-3))</f>
        <v/>
      </c>
      <c r="G1971" s="143" t="str">
        <f t="shared" si="91"/>
        <v>N/A</v>
      </c>
      <c r="I1971" s="284"/>
      <c r="J1971" s="483" t="str">
        <f>IF(I1971="","",IF(COUNTIF('B.LT.QR.5.4 LTQR(Brokers)'!$B$13:$B$1000,DropDown!$I1971)&gt;=1,"",ROW()-3))</f>
        <v/>
      </c>
      <c r="K1971" s="143" t="str">
        <f t="shared" si="92"/>
        <v>N/A</v>
      </c>
    </row>
    <row r="1972" spans="1:11" ht="15" customHeight="1">
      <c r="A1972" s="284"/>
      <c r="B1972" s="483" t="str">
        <f>IF(A1972="","",IF(COUNTIF('B.LT.QR.5.2 LTQR(Bancassurance)'!$B$13:$B$1000,DropDown!$A1972)&gt;=1,"",ROW()-3))</f>
        <v/>
      </c>
      <c r="C1972" s="143" t="str">
        <f t="shared" si="90"/>
        <v>N/A</v>
      </c>
      <c r="E1972" s="284"/>
      <c r="F1972" s="483" t="str">
        <f>IF(E1972="","",IF(COUNTIF('B.LT.QR.5.3 LTQR(Corp Agencies)'!$B$13:$B$1000,DropDown!$E1972)&gt;=1,"",ROW()-3))</f>
        <v/>
      </c>
      <c r="G1972" s="143" t="str">
        <f t="shared" si="91"/>
        <v>N/A</v>
      </c>
      <c r="I1972" s="284"/>
      <c r="J1972" s="483" t="str">
        <f>IF(I1972="","",IF(COUNTIF('B.LT.QR.5.4 LTQR(Brokers)'!$B$13:$B$1000,DropDown!$I1972)&gt;=1,"",ROW()-3))</f>
        <v/>
      </c>
      <c r="K1972" s="143" t="str">
        <f t="shared" si="92"/>
        <v>N/A</v>
      </c>
    </row>
    <row r="1973" spans="1:11" ht="15" customHeight="1">
      <c r="A1973" s="284"/>
      <c r="B1973" s="483" t="str">
        <f>IF(A1973="","",IF(COUNTIF('B.LT.QR.5.2 LTQR(Bancassurance)'!$B$13:$B$1000,DropDown!$A1973)&gt;=1,"",ROW()-3))</f>
        <v/>
      </c>
      <c r="C1973" s="143" t="str">
        <f t="shared" si="90"/>
        <v>N/A</v>
      </c>
      <c r="E1973" s="284"/>
      <c r="F1973" s="483" t="str">
        <f>IF(E1973="","",IF(COUNTIF('B.LT.QR.5.3 LTQR(Corp Agencies)'!$B$13:$B$1000,DropDown!$E1973)&gt;=1,"",ROW()-3))</f>
        <v/>
      </c>
      <c r="G1973" s="143" t="str">
        <f t="shared" si="91"/>
        <v>N/A</v>
      </c>
      <c r="I1973" s="284"/>
      <c r="J1973" s="483" t="str">
        <f>IF(I1973="","",IF(COUNTIF('B.LT.QR.5.4 LTQR(Brokers)'!$B$13:$B$1000,DropDown!$I1973)&gt;=1,"",ROW()-3))</f>
        <v/>
      </c>
      <c r="K1973" s="143" t="str">
        <f t="shared" si="92"/>
        <v>N/A</v>
      </c>
    </row>
    <row r="1974" spans="1:11" ht="15" customHeight="1">
      <c r="A1974" s="284"/>
      <c r="B1974" s="483" t="str">
        <f>IF(A1974="","",IF(COUNTIF('B.LT.QR.5.2 LTQR(Bancassurance)'!$B$13:$B$1000,DropDown!$A1974)&gt;=1,"",ROW()-3))</f>
        <v/>
      </c>
      <c r="C1974" s="143" t="str">
        <f t="shared" si="90"/>
        <v>N/A</v>
      </c>
      <c r="E1974" s="284"/>
      <c r="F1974" s="483" t="str">
        <f>IF(E1974="","",IF(COUNTIF('B.LT.QR.5.3 LTQR(Corp Agencies)'!$B$13:$B$1000,DropDown!$E1974)&gt;=1,"",ROW()-3))</f>
        <v/>
      </c>
      <c r="G1974" s="143" t="str">
        <f t="shared" si="91"/>
        <v>N/A</v>
      </c>
      <c r="I1974" s="284"/>
      <c r="J1974" s="483" t="str">
        <f>IF(I1974="","",IF(COUNTIF('B.LT.QR.5.4 LTQR(Brokers)'!$B$13:$B$1000,DropDown!$I1974)&gt;=1,"",ROW()-3))</f>
        <v/>
      </c>
      <c r="K1974" s="143" t="str">
        <f t="shared" si="92"/>
        <v>N/A</v>
      </c>
    </row>
    <row r="1975" spans="1:11" ht="15" customHeight="1">
      <c r="A1975" s="284"/>
      <c r="B1975" s="483" t="str">
        <f>IF(A1975="","",IF(COUNTIF('B.LT.QR.5.2 LTQR(Bancassurance)'!$B$13:$B$1000,DropDown!$A1975)&gt;=1,"",ROW()-3))</f>
        <v/>
      </c>
      <c r="C1975" s="143" t="str">
        <f t="shared" si="90"/>
        <v>N/A</v>
      </c>
      <c r="E1975" s="284"/>
      <c r="F1975" s="483" t="str">
        <f>IF(E1975="","",IF(COUNTIF('B.LT.QR.5.3 LTQR(Corp Agencies)'!$B$13:$B$1000,DropDown!$E1975)&gt;=1,"",ROW()-3))</f>
        <v/>
      </c>
      <c r="G1975" s="143" t="str">
        <f t="shared" si="91"/>
        <v>N/A</v>
      </c>
      <c r="I1975" s="284"/>
      <c r="J1975" s="483" t="str">
        <f>IF(I1975="","",IF(COUNTIF('B.LT.QR.5.4 LTQR(Brokers)'!$B$13:$B$1000,DropDown!$I1975)&gt;=1,"",ROW()-3))</f>
        <v/>
      </c>
      <c r="K1975" s="143" t="str">
        <f t="shared" si="92"/>
        <v>N/A</v>
      </c>
    </row>
    <row r="1976" spans="1:11" ht="15" customHeight="1">
      <c r="A1976" s="284"/>
      <c r="B1976" s="483" t="str">
        <f>IF(A1976="","",IF(COUNTIF('B.LT.QR.5.2 LTQR(Bancassurance)'!$B$13:$B$1000,DropDown!$A1976)&gt;=1,"",ROW()-3))</f>
        <v/>
      </c>
      <c r="C1976" s="143" t="str">
        <f t="shared" si="90"/>
        <v>N/A</v>
      </c>
      <c r="E1976" s="284"/>
      <c r="F1976" s="483" t="str">
        <f>IF(E1976="","",IF(COUNTIF('B.LT.QR.5.3 LTQR(Corp Agencies)'!$B$13:$B$1000,DropDown!$E1976)&gt;=1,"",ROW()-3))</f>
        <v/>
      </c>
      <c r="G1976" s="143" t="str">
        <f t="shared" si="91"/>
        <v>N/A</v>
      </c>
      <c r="I1976" s="284"/>
      <c r="J1976" s="483" t="str">
        <f>IF(I1976="","",IF(COUNTIF('B.LT.QR.5.4 LTQR(Brokers)'!$B$13:$B$1000,DropDown!$I1976)&gt;=1,"",ROW()-3))</f>
        <v/>
      </c>
      <c r="K1976" s="143" t="str">
        <f t="shared" si="92"/>
        <v>N/A</v>
      </c>
    </row>
    <row r="1977" spans="1:11" ht="15" customHeight="1">
      <c r="A1977" s="284"/>
      <c r="B1977" s="483" t="str">
        <f>IF(A1977="","",IF(COUNTIF('B.LT.QR.5.2 LTQR(Bancassurance)'!$B$13:$B$1000,DropDown!$A1977)&gt;=1,"",ROW()-3))</f>
        <v/>
      </c>
      <c r="C1977" s="143" t="str">
        <f t="shared" si="90"/>
        <v>N/A</v>
      </c>
      <c r="E1977" s="284"/>
      <c r="F1977" s="483" t="str">
        <f>IF(E1977="","",IF(COUNTIF('B.LT.QR.5.3 LTQR(Corp Agencies)'!$B$13:$B$1000,DropDown!$E1977)&gt;=1,"",ROW()-3))</f>
        <v/>
      </c>
      <c r="G1977" s="143" t="str">
        <f t="shared" si="91"/>
        <v>N/A</v>
      </c>
      <c r="I1977" s="284"/>
      <c r="J1977" s="483" t="str">
        <f>IF(I1977="","",IF(COUNTIF('B.LT.QR.5.4 LTQR(Brokers)'!$B$13:$B$1000,DropDown!$I1977)&gt;=1,"",ROW()-3))</f>
        <v/>
      </c>
      <c r="K1977" s="143" t="str">
        <f t="shared" si="92"/>
        <v>N/A</v>
      </c>
    </row>
    <row r="1978" spans="1:11" ht="15" customHeight="1">
      <c r="A1978" s="284"/>
      <c r="B1978" s="483" t="str">
        <f>IF(A1978="","",IF(COUNTIF('B.LT.QR.5.2 LTQR(Bancassurance)'!$B$13:$B$1000,DropDown!$A1978)&gt;=1,"",ROW()-3))</f>
        <v/>
      </c>
      <c r="C1978" s="143" t="str">
        <f t="shared" si="90"/>
        <v>N/A</v>
      </c>
      <c r="E1978" s="284"/>
      <c r="F1978" s="483" t="str">
        <f>IF(E1978="","",IF(COUNTIF('B.LT.QR.5.3 LTQR(Corp Agencies)'!$B$13:$B$1000,DropDown!$E1978)&gt;=1,"",ROW()-3))</f>
        <v/>
      </c>
      <c r="G1978" s="143" t="str">
        <f t="shared" si="91"/>
        <v>N/A</v>
      </c>
      <c r="I1978" s="284"/>
      <c r="J1978" s="483" t="str">
        <f>IF(I1978="","",IF(COUNTIF('B.LT.QR.5.4 LTQR(Brokers)'!$B$13:$B$1000,DropDown!$I1978)&gt;=1,"",ROW()-3))</f>
        <v/>
      </c>
      <c r="K1978" s="143" t="str">
        <f t="shared" si="92"/>
        <v>N/A</v>
      </c>
    </row>
    <row r="1979" spans="1:11" ht="15" customHeight="1">
      <c r="A1979" s="284"/>
      <c r="B1979" s="483" t="str">
        <f>IF(A1979="","",IF(COUNTIF('B.LT.QR.5.2 LTQR(Bancassurance)'!$B$13:$B$1000,DropDown!$A1979)&gt;=1,"",ROW()-3))</f>
        <v/>
      </c>
      <c r="C1979" s="143" t="str">
        <f t="shared" si="90"/>
        <v>N/A</v>
      </c>
      <c r="E1979" s="284"/>
      <c r="F1979" s="483" t="str">
        <f>IF(E1979="","",IF(COUNTIF('B.LT.QR.5.3 LTQR(Corp Agencies)'!$B$13:$B$1000,DropDown!$E1979)&gt;=1,"",ROW()-3))</f>
        <v/>
      </c>
      <c r="G1979" s="143" t="str">
        <f t="shared" si="91"/>
        <v>N/A</v>
      </c>
      <c r="I1979" s="284"/>
      <c r="J1979" s="483" t="str">
        <f>IF(I1979="","",IF(COUNTIF('B.LT.QR.5.4 LTQR(Brokers)'!$B$13:$B$1000,DropDown!$I1979)&gt;=1,"",ROW()-3))</f>
        <v/>
      </c>
      <c r="K1979" s="143" t="str">
        <f t="shared" si="92"/>
        <v>N/A</v>
      </c>
    </row>
    <row r="1980" spans="1:11" ht="15" customHeight="1">
      <c r="A1980" s="284"/>
      <c r="B1980" s="483" t="str">
        <f>IF(A1980="","",IF(COUNTIF('B.LT.QR.5.2 LTQR(Bancassurance)'!$B$13:$B$1000,DropDown!$A1980)&gt;=1,"",ROW()-3))</f>
        <v/>
      </c>
      <c r="C1980" s="143" t="str">
        <f t="shared" si="90"/>
        <v>N/A</v>
      </c>
      <c r="E1980" s="284"/>
      <c r="F1980" s="483" t="str">
        <f>IF(E1980="","",IF(COUNTIF('B.LT.QR.5.3 LTQR(Corp Agencies)'!$B$13:$B$1000,DropDown!$E1980)&gt;=1,"",ROW()-3))</f>
        <v/>
      </c>
      <c r="G1980" s="143" t="str">
        <f t="shared" si="91"/>
        <v>N/A</v>
      </c>
      <c r="I1980" s="284"/>
      <c r="J1980" s="483" t="str">
        <f>IF(I1980="","",IF(COUNTIF('B.LT.QR.5.4 LTQR(Brokers)'!$B$13:$B$1000,DropDown!$I1980)&gt;=1,"",ROW()-3))</f>
        <v/>
      </c>
      <c r="K1980" s="143" t="str">
        <f t="shared" si="92"/>
        <v>N/A</v>
      </c>
    </row>
    <row r="1981" spans="1:11" ht="15" customHeight="1">
      <c r="A1981" s="284"/>
      <c r="B1981" s="483" t="str">
        <f>IF(A1981="","",IF(COUNTIF('B.LT.QR.5.2 LTQR(Bancassurance)'!$B$13:$B$1000,DropDown!$A1981)&gt;=1,"",ROW()-3))</f>
        <v/>
      </c>
      <c r="C1981" s="143" t="str">
        <f t="shared" si="90"/>
        <v>N/A</v>
      </c>
      <c r="E1981" s="284"/>
      <c r="F1981" s="483" t="str">
        <f>IF(E1981="","",IF(COUNTIF('B.LT.QR.5.3 LTQR(Corp Agencies)'!$B$13:$B$1000,DropDown!$E1981)&gt;=1,"",ROW()-3))</f>
        <v/>
      </c>
      <c r="G1981" s="143" t="str">
        <f t="shared" si="91"/>
        <v>N/A</v>
      </c>
      <c r="I1981" s="284"/>
      <c r="J1981" s="483" t="str">
        <f>IF(I1981="","",IF(COUNTIF('B.LT.QR.5.4 LTQR(Brokers)'!$B$13:$B$1000,DropDown!$I1981)&gt;=1,"",ROW()-3))</f>
        <v/>
      </c>
      <c r="K1981" s="143" t="str">
        <f t="shared" si="92"/>
        <v>N/A</v>
      </c>
    </row>
    <row r="1982" spans="1:11" ht="15" customHeight="1">
      <c r="A1982" s="284"/>
      <c r="B1982" s="483" t="str">
        <f>IF(A1982="","",IF(COUNTIF('B.LT.QR.5.2 LTQR(Bancassurance)'!$B$13:$B$1000,DropDown!$A1982)&gt;=1,"",ROW()-3))</f>
        <v/>
      </c>
      <c r="C1982" s="143" t="str">
        <f t="shared" si="90"/>
        <v>N/A</v>
      </c>
      <c r="E1982" s="284"/>
      <c r="F1982" s="483" t="str">
        <f>IF(E1982="","",IF(COUNTIF('B.LT.QR.5.3 LTQR(Corp Agencies)'!$B$13:$B$1000,DropDown!$E1982)&gt;=1,"",ROW()-3))</f>
        <v/>
      </c>
      <c r="G1982" s="143" t="str">
        <f t="shared" si="91"/>
        <v>N/A</v>
      </c>
      <c r="I1982" s="284"/>
      <c r="J1982" s="483" t="str">
        <f>IF(I1982="","",IF(COUNTIF('B.LT.QR.5.4 LTQR(Brokers)'!$B$13:$B$1000,DropDown!$I1982)&gt;=1,"",ROW()-3))</f>
        <v/>
      </c>
      <c r="K1982" s="143" t="str">
        <f t="shared" si="92"/>
        <v>N/A</v>
      </c>
    </row>
    <row r="1983" spans="1:11" ht="15" customHeight="1">
      <c r="A1983" s="284"/>
      <c r="B1983" s="483" t="str">
        <f>IF(A1983="","",IF(COUNTIF('B.LT.QR.5.2 LTQR(Bancassurance)'!$B$13:$B$1000,DropDown!$A1983)&gt;=1,"",ROW()-3))</f>
        <v/>
      </c>
      <c r="C1983" s="143" t="str">
        <f t="shared" si="90"/>
        <v>N/A</v>
      </c>
      <c r="E1983" s="284"/>
      <c r="F1983" s="483" t="str">
        <f>IF(E1983="","",IF(COUNTIF('B.LT.QR.5.3 LTQR(Corp Agencies)'!$B$13:$B$1000,DropDown!$E1983)&gt;=1,"",ROW()-3))</f>
        <v/>
      </c>
      <c r="G1983" s="143" t="str">
        <f t="shared" si="91"/>
        <v>N/A</v>
      </c>
      <c r="I1983" s="284"/>
      <c r="J1983" s="483" t="str">
        <f>IF(I1983="","",IF(COUNTIF('B.LT.QR.5.4 LTQR(Brokers)'!$B$13:$B$1000,DropDown!$I1983)&gt;=1,"",ROW()-3))</f>
        <v/>
      </c>
      <c r="K1983" s="143" t="str">
        <f t="shared" si="92"/>
        <v>N/A</v>
      </c>
    </row>
    <row r="1984" spans="1:11" ht="15" customHeight="1">
      <c r="A1984" s="284"/>
      <c r="B1984" s="483" t="str">
        <f>IF(A1984="","",IF(COUNTIF('B.LT.QR.5.2 LTQR(Bancassurance)'!$B$13:$B$1000,DropDown!$A1984)&gt;=1,"",ROW()-3))</f>
        <v/>
      </c>
      <c r="C1984" s="143" t="str">
        <f t="shared" si="90"/>
        <v>N/A</v>
      </c>
      <c r="E1984" s="284"/>
      <c r="F1984" s="483" t="str">
        <f>IF(E1984="","",IF(COUNTIF('B.LT.QR.5.3 LTQR(Corp Agencies)'!$B$13:$B$1000,DropDown!$E1984)&gt;=1,"",ROW()-3))</f>
        <v/>
      </c>
      <c r="G1984" s="143" t="str">
        <f t="shared" si="91"/>
        <v>N/A</v>
      </c>
      <c r="I1984" s="284"/>
      <c r="J1984" s="483" t="str">
        <f>IF(I1984="","",IF(COUNTIF('B.LT.QR.5.4 LTQR(Brokers)'!$B$13:$B$1000,DropDown!$I1984)&gt;=1,"",ROW()-3))</f>
        <v/>
      </c>
      <c r="K1984" s="143" t="str">
        <f t="shared" si="92"/>
        <v>N/A</v>
      </c>
    </row>
    <row r="1985" spans="1:11" ht="15" customHeight="1">
      <c r="A1985" s="284"/>
      <c r="B1985" s="483" t="str">
        <f>IF(A1985="","",IF(COUNTIF('B.LT.QR.5.2 LTQR(Bancassurance)'!$B$13:$B$1000,DropDown!$A1985)&gt;=1,"",ROW()-3))</f>
        <v/>
      </c>
      <c r="C1985" s="143" t="str">
        <f t="shared" si="90"/>
        <v>N/A</v>
      </c>
      <c r="E1985" s="284"/>
      <c r="F1985" s="483" t="str">
        <f>IF(E1985="","",IF(COUNTIF('B.LT.QR.5.3 LTQR(Corp Agencies)'!$B$13:$B$1000,DropDown!$E1985)&gt;=1,"",ROW()-3))</f>
        <v/>
      </c>
      <c r="G1985" s="143" t="str">
        <f t="shared" si="91"/>
        <v>N/A</v>
      </c>
      <c r="I1985" s="284"/>
      <c r="J1985" s="483" t="str">
        <f>IF(I1985="","",IF(COUNTIF('B.LT.QR.5.4 LTQR(Brokers)'!$B$13:$B$1000,DropDown!$I1985)&gt;=1,"",ROW()-3))</f>
        <v/>
      </c>
      <c r="K1985" s="143" t="str">
        <f t="shared" si="92"/>
        <v>N/A</v>
      </c>
    </row>
    <row r="1986" spans="1:11" ht="15" customHeight="1">
      <c r="A1986" s="284"/>
      <c r="B1986" s="483" t="str">
        <f>IF(A1986="","",IF(COUNTIF('B.LT.QR.5.2 LTQR(Bancassurance)'!$B$13:$B$1000,DropDown!$A1986)&gt;=1,"",ROW()-3))</f>
        <v/>
      </c>
      <c r="C1986" s="143" t="str">
        <f t="shared" si="90"/>
        <v>N/A</v>
      </c>
      <c r="E1986" s="284"/>
      <c r="F1986" s="483" t="str">
        <f>IF(E1986="","",IF(COUNTIF('B.LT.QR.5.3 LTQR(Corp Agencies)'!$B$13:$B$1000,DropDown!$E1986)&gt;=1,"",ROW()-3))</f>
        <v/>
      </c>
      <c r="G1986" s="143" t="str">
        <f t="shared" si="91"/>
        <v>N/A</v>
      </c>
      <c r="I1986" s="284"/>
      <c r="J1986" s="483" t="str">
        <f>IF(I1986="","",IF(COUNTIF('B.LT.QR.5.4 LTQR(Brokers)'!$B$13:$B$1000,DropDown!$I1986)&gt;=1,"",ROW()-3))</f>
        <v/>
      </c>
      <c r="K1986" s="143" t="str">
        <f t="shared" si="92"/>
        <v>N/A</v>
      </c>
    </row>
    <row r="1987" spans="1:11" ht="15" customHeight="1">
      <c r="A1987" s="284"/>
      <c r="B1987" s="483" t="str">
        <f>IF(A1987="","",IF(COUNTIF('B.LT.QR.5.2 LTQR(Bancassurance)'!$B$13:$B$1000,DropDown!$A1987)&gt;=1,"",ROW()-3))</f>
        <v/>
      </c>
      <c r="C1987" s="143" t="str">
        <f t="shared" si="90"/>
        <v>N/A</v>
      </c>
      <c r="E1987" s="284"/>
      <c r="F1987" s="483" t="str">
        <f>IF(E1987="","",IF(COUNTIF('B.LT.QR.5.3 LTQR(Corp Agencies)'!$B$13:$B$1000,DropDown!$E1987)&gt;=1,"",ROW()-3))</f>
        <v/>
      </c>
      <c r="G1987" s="143" t="str">
        <f t="shared" si="91"/>
        <v>N/A</v>
      </c>
      <c r="I1987" s="284"/>
      <c r="J1987" s="483" t="str">
        <f>IF(I1987="","",IF(COUNTIF('B.LT.QR.5.4 LTQR(Brokers)'!$B$13:$B$1000,DropDown!$I1987)&gt;=1,"",ROW()-3))</f>
        <v/>
      </c>
      <c r="K1987" s="143" t="str">
        <f t="shared" si="92"/>
        <v>N/A</v>
      </c>
    </row>
    <row r="1988" spans="1:11" ht="15" customHeight="1">
      <c r="A1988" s="284"/>
      <c r="B1988" s="483" t="str">
        <f>IF(A1988="","",IF(COUNTIF('B.LT.QR.5.2 LTQR(Bancassurance)'!$B$13:$B$1000,DropDown!$A1988)&gt;=1,"",ROW()-3))</f>
        <v/>
      </c>
      <c r="C1988" s="143" t="str">
        <f t="shared" si="90"/>
        <v>N/A</v>
      </c>
      <c r="E1988" s="284"/>
      <c r="F1988" s="483" t="str">
        <f>IF(E1988="","",IF(COUNTIF('B.LT.QR.5.3 LTQR(Corp Agencies)'!$B$13:$B$1000,DropDown!$E1988)&gt;=1,"",ROW()-3))</f>
        <v/>
      </c>
      <c r="G1988" s="143" t="str">
        <f t="shared" si="91"/>
        <v>N/A</v>
      </c>
      <c r="I1988" s="284"/>
      <c r="J1988" s="483" t="str">
        <f>IF(I1988="","",IF(COUNTIF('B.LT.QR.5.4 LTQR(Brokers)'!$B$13:$B$1000,DropDown!$I1988)&gt;=1,"",ROW()-3))</f>
        <v/>
      </c>
      <c r="K1988" s="143" t="str">
        <f t="shared" si="92"/>
        <v>N/A</v>
      </c>
    </row>
    <row r="1989" spans="1:11" ht="15" customHeight="1">
      <c r="A1989" s="284"/>
      <c r="B1989" s="483" t="str">
        <f>IF(A1989="","",IF(COUNTIF('B.LT.QR.5.2 LTQR(Bancassurance)'!$B$13:$B$1000,DropDown!$A1989)&gt;=1,"",ROW()-3))</f>
        <v/>
      </c>
      <c r="C1989" s="143" t="str">
        <f t="shared" ref="C1989:C2002" si="93">IF(ROW(A1989)-ROW(A$4)+1&gt;COUNT(B$4:B$2002),"N/A",INDEX($A$4:$A$2002,SMALL($B$4:$B$2002,1+ROW(A1989)-ROW(A$4))))</f>
        <v>N/A</v>
      </c>
      <c r="E1989" s="284"/>
      <c r="F1989" s="483" t="str">
        <f>IF(E1989="","",IF(COUNTIF('B.LT.QR.5.3 LTQR(Corp Agencies)'!$B$13:$B$1000,DropDown!$E1989)&gt;=1,"",ROW()-3))</f>
        <v/>
      </c>
      <c r="G1989" s="143" t="str">
        <f t="shared" ref="G1989:G2002" si="94">IF(ROW(E1989)-ROW(E$4)+1&gt;COUNT(F$4:F$2002),"N/A",INDEX($E$4:$E$2002,SMALL($F$4:$F$2002,1+ROW(E1989)-ROW(E$4))))</f>
        <v>N/A</v>
      </c>
      <c r="I1989" s="284"/>
      <c r="J1989" s="483" t="str">
        <f>IF(I1989="","",IF(COUNTIF('B.LT.QR.5.4 LTQR(Brokers)'!$B$13:$B$1000,DropDown!$I1989)&gt;=1,"",ROW()-3))</f>
        <v/>
      </c>
      <c r="K1989" s="143" t="str">
        <f t="shared" ref="K1989:K2002" si="95">IF(ROW(I1989)-ROW(I$4)+1&gt;COUNT(J$4:J$2002),"N/A",INDEX($I$4:$I$2002,SMALL($J$4:$J$2002,1+ROW(I1989)-ROW(I$4))))</f>
        <v>N/A</v>
      </c>
    </row>
    <row r="1990" spans="1:11" ht="15" customHeight="1">
      <c r="A1990" s="284"/>
      <c r="B1990" s="483" t="str">
        <f>IF(A1990="","",IF(COUNTIF('B.LT.QR.5.2 LTQR(Bancassurance)'!$B$13:$B$1000,DropDown!$A1990)&gt;=1,"",ROW()-3))</f>
        <v/>
      </c>
      <c r="C1990" s="143" t="str">
        <f t="shared" si="93"/>
        <v>N/A</v>
      </c>
      <c r="E1990" s="284"/>
      <c r="F1990" s="483" t="str">
        <f>IF(E1990="","",IF(COUNTIF('B.LT.QR.5.3 LTQR(Corp Agencies)'!$B$13:$B$1000,DropDown!$E1990)&gt;=1,"",ROW()-3))</f>
        <v/>
      </c>
      <c r="G1990" s="143" t="str">
        <f t="shared" si="94"/>
        <v>N/A</v>
      </c>
      <c r="I1990" s="284"/>
      <c r="J1990" s="483" t="str">
        <f>IF(I1990="","",IF(COUNTIF('B.LT.QR.5.4 LTQR(Brokers)'!$B$13:$B$1000,DropDown!$I1990)&gt;=1,"",ROW()-3))</f>
        <v/>
      </c>
      <c r="K1990" s="143" t="str">
        <f t="shared" si="95"/>
        <v>N/A</v>
      </c>
    </row>
    <row r="1991" spans="1:11" ht="15" customHeight="1">
      <c r="A1991" s="284"/>
      <c r="B1991" s="483" t="str">
        <f>IF(A1991="","",IF(COUNTIF('B.LT.QR.5.2 LTQR(Bancassurance)'!$B$13:$B$1000,DropDown!$A1991)&gt;=1,"",ROW()-3))</f>
        <v/>
      </c>
      <c r="C1991" s="143" t="str">
        <f t="shared" si="93"/>
        <v>N/A</v>
      </c>
      <c r="E1991" s="284"/>
      <c r="F1991" s="483" t="str">
        <f>IF(E1991="","",IF(COUNTIF('B.LT.QR.5.3 LTQR(Corp Agencies)'!$B$13:$B$1000,DropDown!$E1991)&gt;=1,"",ROW()-3))</f>
        <v/>
      </c>
      <c r="G1991" s="143" t="str">
        <f t="shared" si="94"/>
        <v>N/A</v>
      </c>
      <c r="I1991" s="284"/>
      <c r="J1991" s="483" t="str">
        <f>IF(I1991="","",IF(COUNTIF('B.LT.QR.5.4 LTQR(Brokers)'!$B$13:$B$1000,DropDown!$I1991)&gt;=1,"",ROW()-3))</f>
        <v/>
      </c>
      <c r="K1991" s="143" t="str">
        <f t="shared" si="95"/>
        <v>N/A</v>
      </c>
    </row>
    <row r="1992" spans="1:11" ht="15" customHeight="1">
      <c r="A1992" s="284"/>
      <c r="B1992" s="483" t="str">
        <f>IF(A1992="","",IF(COUNTIF('B.LT.QR.5.2 LTQR(Bancassurance)'!$B$13:$B$1000,DropDown!$A1992)&gt;=1,"",ROW()-3))</f>
        <v/>
      </c>
      <c r="C1992" s="143" t="str">
        <f t="shared" si="93"/>
        <v>N/A</v>
      </c>
      <c r="E1992" s="284"/>
      <c r="F1992" s="483" t="str">
        <f>IF(E1992="","",IF(COUNTIF('B.LT.QR.5.3 LTQR(Corp Agencies)'!$B$13:$B$1000,DropDown!$E1992)&gt;=1,"",ROW()-3))</f>
        <v/>
      </c>
      <c r="G1992" s="143" t="str">
        <f t="shared" si="94"/>
        <v>N/A</v>
      </c>
      <c r="I1992" s="284"/>
      <c r="J1992" s="483" t="str">
        <f>IF(I1992="","",IF(COUNTIF('B.LT.QR.5.4 LTQR(Brokers)'!$B$13:$B$1000,DropDown!$I1992)&gt;=1,"",ROW()-3))</f>
        <v/>
      </c>
      <c r="K1992" s="143" t="str">
        <f t="shared" si="95"/>
        <v>N/A</v>
      </c>
    </row>
    <row r="1993" spans="1:11" ht="15" customHeight="1">
      <c r="A1993" s="284"/>
      <c r="B1993" s="483" t="str">
        <f>IF(A1993="","",IF(COUNTIF('B.LT.QR.5.2 LTQR(Bancassurance)'!$B$13:$B$1000,DropDown!$A1993)&gt;=1,"",ROW()-3))</f>
        <v/>
      </c>
      <c r="C1993" s="143" t="str">
        <f t="shared" si="93"/>
        <v>N/A</v>
      </c>
      <c r="E1993" s="284"/>
      <c r="F1993" s="483" t="str">
        <f>IF(E1993="","",IF(COUNTIF('B.LT.QR.5.3 LTQR(Corp Agencies)'!$B$13:$B$1000,DropDown!$E1993)&gt;=1,"",ROW()-3))</f>
        <v/>
      </c>
      <c r="G1993" s="143" t="str">
        <f t="shared" si="94"/>
        <v>N/A</v>
      </c>
      <c r="I1993" s="284"/>
      <c r="J1993" s="483" t="str">
        <f>IF(I1993="","",IF(COUNTIF('B.LT.QR.5.4 LTQR(Brokers)'!$B$13:$B$1000,DropDown!$I1993)&gt;=1,"",ROW()-3))</f>
        <v/>
      </c>
      <c r="K1993" s="143" t="str">
        <f t="shared" si="95"/>
        <v>N/A</v>
      </c>
    </row>
    <row r="1994" spans="1:11" ht="15" customHeight="1">
      <c r="A1994" s="284"/>
      <c r="B1994" s="483" t="str">
        <f>IF(A1994="","",IF(COUNTIF('B.LT.QR.5.2 LTQR(Bancassurance)'!$B$13:$B$1000,DropDown!$A1994)&gt;=1,"",ROW()-3))</f>
        <v/>
      </c>
      <c r="C1994" s="143" t="str">
        <f t="shared" si="93"/>
        <v>N/A</v>
      </c>
      <c r="E1994" s="284"/>
      <c r="F1994" s="483" t="str">
        <f>IF(E1994="","",IF(COUNTIF('B.LT.QR.5.3 LTQR(Corp Agencies)'!$B$13:$B$1000,DropDown!$E1994)&gt;=1,"",ROW()-3))</f>
        <v/>
      </c>
      <c r="G1994" s="143" t="str">
        <f t="shared" si="94"/>
        <v>N/A</v>
      </c>
      <c r="I1994" s="284"/>
      <c r="J1994" s="483" t="str">
        <f>IF(I1994="","",IF(COUNTIF('B.LT.QR.5.4 LTQR(Brokers)'!$B$13:$B$1000,DropDown!$I1994)&gt;=1,"",ROW()-3))</f>
        <v/>
      </c>
      <c r="K1994" s="143" t="str">
        <f t="shared" si="95"/>
        <v>N/A</v>
      </c>
    </row>
    <row r="1995" spans="1:11" ht="15" customHeight="1">
      <c r="A1995" s="284"/>
      <c r="B1995" s="483" t="str">
        <f>IF(A1995="","",IF(COUNTIF('B.LT.QR.5.2 LTQR(Bancassurance)'!$B$13:$B$1000,DropDown!$A1995)&gt;=1,"",ROW()-3))</f>
        <v/>
      </c>
      <c r="C1995" s="143" t="str">
        <f t="shared" si="93"/>
        <v>N/A</v>
      </c>
      <c r="E1995" s="284"/>
      <c r="F1995" s="483" t="str">
        <f>IF(E1995="","",IF(COUNTIF('B.LT.QR.5.3 LTQR(Corp Agencies)'!$B$13:$B$1000,DropDown!$E1995)&gt;=1,"",ROW()-3))</f>
        <v/>
      </c>
      <c r="G1995" s="143" t="str">
        <f t="shared" si="94"/>
        <v>N/A</v>
      </c>
      <c r="I1995" s="284"/>
      <c r="J1995" s="483" t="str">
        <f>IF(I1995="","",IF(COUNTIF('B.LT.QR.5.4 LTQR(Brokers)'!$B$13:$B$1000,DropDown!$I1995)&gt;=1,"",ROW()-3))</f>
        <v/>
      </c>
      <c r="K1995" s="143" t="str">
        <f t="shared" si="95"/>
        <v>N/A</v>
      </c>
    </row>
    <row r="1996" spans="1:11" ht="15" customHeight="1">
      <c r="A1996" s="284"/>
      <c r="B1996" s="483" t="str">
        <f>IF(A1996="","",IF(COUNTIF('B.LT.QR.5.2 LTQR(Bancassurance)'!$B$13:$B$1000,DropDown!$A1996)&gt;=1,"",ROW()-3))</f>
        <v/>
      </c>
      <c r="C1996" s="143" t="str">
        <f t="shared" si="93"/>
        <v>N/A</v>
      </c>
      <c r="E1996" s="284"/>
      <c r="F1996" s="483" t="str">
        <f>IF(E1996="","",IF(COUNTIF('B.LT.QR.5.3 LTQR(Corp Agencies)'!$B$13:$B$1000,DropDown!$E1996)&gt;=1,"",ROW()-3))</f>
        <v/>
      </c>
      <c r="G1996" s="143" t="str">
        <f t="shared" si="94"/>
        <v>N/A</v>
      </c>
      <c r="I1996" s="284"/>
      <c r="J1996" s="483" t="str">
        <f>IF(I1996="","",IF(COUNTIF('B.LT.QR.5.4 LTQR(Brokers)'!$B$13:$B$1000,DropDown!$I1996)&gt;=1,"",ROW()-3))</f>
        <v/>
      </c>
      <c r="K1996" s="143" t="str">
        <f t="shared" si="95"/>
        <v>N/A</v>
      </c>
    </row>
    <row r="1997" spans="1:11" ht="15" customHeight="1">
      <c r="A1997" s="284"/>
      <c r="B1997" s="483" t="str">
        <f>IF(A1997="","",IF(COUNTIF('B.LT.QR.5.2 LTQR(Bancassurance)'!$B$13:$B$1000,DropDown!$A1997)&gt;=1,"",ROW()-3))</f>
        <v/>
      </c>
      <c r="C1997" s="143" t="str">
        <f t="shared" si="93"/>
        <v>N/A</v>
      </c>
      <c r="E1997" s="284"/>
      <c r="F1997" s="483" t="str">
        <f>IF(E1997="","",IF(COUNTIF('B.LT.QR.5.3 LTQR(Corp Agencies)'!$B$13:$B$1000,DropDown!$E1997)&gt;=1,"",ROW()-3))</f>
        <v/>
      </c>
      <c r="G1997" s="143" t="str">
        <f t="shared" si="94"/>
        <v>N/A</v>
      </c>
      <c r="I1997" s="284"/>
      <c r="J1997" s="483" t="str">
        <f>IF(I1997="","",IF(COUNTIF('B.LT.QR.5.4 LTQR(Brokers)'!$B$13:$B$1000,DropDown!$I1997)&gt;=1,"",ROW()-3))</f>
        <v/>
      </c>
      <c r="K1997" s="143" t="str">
        <f t="shared" si="95"/>
        <v>N/A</v>
      </c>
    </row>
    <row r="1998" spans="1:11" ht="15" customHeight="1">
      <c r="A1998" s="284"/>
      <c r="B1998" s="483" t="str">
        <f>IF(A1998="","",IF(COUNTIF('B.LT.QR.5.2 LTQR(Bancassurance)'!$B$13:$B$1000,DropDown!$A1998)&gt;=1,"",ROW()-3))</f>
        <v/>
      </c>
      <c r="C1998" s="143" t="str">
        <f t="shared" si="93"/>
        <v>N/A</v>
      </c>
      <c r="E1998" s="284"/>
      <c r="F1998" s="483" t="str">
        <f>IF(E1998="","",IF(COUNTIF('B.LT.QR.5.3 LTQR(Corp Agencies)'!$B$13:$B$1000,DropDown!$E1998)&gt;=1,"",ROW()-3))</f>
        <v/>
      </c>
      <c r="G1998" s="143" t="str">
        <f t="shared" si="94"/>
        <v>N/A</v>
      </c>
      <c r="I1998" s="284"/>
      <c r="J1998" s="483" t="str">
        <f>IF(I1998="","",IF(COUNTIF('B.LT.QR.5.4 LTQR(Brokers)'!$B$13:$B$1000,DropDown!$I1998)&gt;=1,"",ROW()-3))</f>
        <v/>
      </c>
      <c r="K1998" s="143" t="str">
        <f t="shared" si="95"/>
        <v>N/A</v>
      </c>
    </row>
    <row r="1999" spans="1:11" ht="15" customHeight="1">
      <c r="A1999" s="284"/>
      <c r="B1999" s="483" t="str">
        <f>IF(A1999="","",IF(COUNTIF('B.LT.QR.5.2 LTQR(Bancassurance)'!$B$13:$B$1000,DropDown!$A1999)&gt;=1,"",ROW()-3))</f>
        <v/>
      </c>
      <c r="C1999" s="143" t="str">
        <f t="shared" si="93"/>
        <v>N/A</v>
      </c>
      <c r="E1999" s="284"/>
      <c r="F1999" s="483" t="str">
        <f>IF(E1999="","",IF(COUNTIF('B.LT.QR.5.3 LTQR(Corp Agencies)'!$B$13:$B$1000,DropDown!$E1999)&gt;=1,"",ROW()-3))</f>
        <v/>
      </c>
      <c r="G1999" s="143" t="str">
        <f t="shared" si="94"/>
        <v>N/A</v>
      </c>
      <c r="I1999" s="284"/>
      <c r="J1999" s="483" t="str">
        <f>IF(I1999="","",IF(COUNTIF('B.LT.QR.5.4 LTQR(Brokers)'!$B$13:$B$1000,DropDown!$I1999)&gt;=1,"",ROW()-3))</f>
        <v/>
      </c>
      <c r="K1999" s="143" t="str">
        <f t="shared" si="95"/>
        <v>N/A</v>
      </c>
    </row>
    <row r="2000" spans="1:11" ht="15" customHeight="1">
      <c r="A2000" s="284"/>
      <c r="B2000" s="483" t="str">
        <f>IF(A2000="","",IF(COUNTIF('B.LT.QR.5.2 LTQR(Bancassurance)'!$B$13:$B$1000,DropDown!$A2000)&gt;=1,"",ROW()-3))</f>
        <v/>
      </c>
      <c r="C2000" s="143" t="str">
        <f t="shared" si="93"/>
        <v>N/A</v>
      </c>
      <c r="E2000" s="284"/>
      <c r="F2000" s="483" t="str">
        <f>IF(E2000="","",IF(COUNTIF('B.LT.QR.5.3 LTQR(Corp Agencies)'!$B$13:$B$1000,DropDown!$E2000)&gt;=1,"",ROW()-3))</f>
        <v/>
      </c>
      <c r="G2000" s="143" t="str">
        <f t="shared" si="94"/>
        <v>N/A</v>
      </c>
      <c r="I2000" s="284"/>
      <c r="J2000" s="483" t="str">
        <f>IF(I2000="","",IF(COUNTIF('B.LT.QR.5.4 LTQR(Brokers)'!$B$13:$B$1000,DropDown!$I2000)&gt;=1,"",ROW()-3))</f>
        <v/>
      </c>
      <c r="K2000" s="143" t="str">
        <f t="shared" si="95"/>
        <v>N/A</v>
      </c>
    </row>
    <row r="2001" spans="1:11" ht="15" customHeight="1">
      <c r="A2001" s="284"/>
      <c r="B2001" s="483" t="str">
        <f>IF(A2001="","",IF(COUNTIF('B.LT.QR.5.2 LTQR(Bancassurance)'!$B$13:$B$1000,DropDown!$A2001)&gt;=1,"",ROW()-3))</f>
        <v/>
      </c>
      <c r="C2001" s="143" t="str">
        <f t="shared" si="93"/>
        <v>N/A</v>
      </c>
      <c r="E2001" s="284"/>
      <c r="F2001" s="483" t="str">
        <f>IF(E2001="","",IF(COUNTIF('B.LT.QR.5.3 LTQR(Corp Agencies)'!$B$13:$B$1000,DropDown!$E2001)&gt;=1,"",ROW()-3))</f>
        <v/>
      </c>
      <c r="G2001" s="143" t="str">
        <f t="shared" si="94"/>
        <v>N/A</v>
      </c>
      <c r="I2001" s="284"/>
      <c r="J2001" s="483" t="str">
        <f>IF(I2001="","",IF(COUNTIF('B.LT.QR.5.4 LTQR(Brokers)'!$B$13:$B$1000,DropDown!$I2001)&gt;=1,"",ROW()-3))</f>
        <v/>
      </c>
      <c r="K2001" s="143" t="str">
        <f t="shared" si="95"/>
        <v>N/A</v>
      </c>
    </row>
    <row r="2002" spans="1:11" ht="15" customHeight="1">
      <c r="A2002" s="284"/>
      <c r="B2002" s="483" t="str">
        <f>IF(A2002="","",IF(COUNTIF('B.LT.QR.5.2 LTQR(Bancassurance)'!$B$13:$B$1000,DropDown!$A2002)&gt;=1,"",ROW()-3))</f>
        <v/>
      </c>
      <c r="C2002" s="143" t="str">
        <f t="shared" si="93"/>
        <v>N/A</v>
      </c>
      <c r="E2002" s="284"/>
      <c r="F2002" s="483" t="str">
        <f>IF(E2002="","",IF(COUNTIF('B.LT.QR.5.3 LTQR(Corp Agencies)'!$B$13:$B$1000,DropDown!$E2002)&gt;=1,"",ROW()-3))</f>
        <v/>
      </c>
      <c r="G2002" s="143" t="str">
        <f t="shared" si="94"/>
        <v>N/A</v>
      </c>
      <c r="I2002" s="284"/>
      <c r="J2002" s="483" t="str">
        <f>IF(I2002="","",IF(COUNTIF('B.LT.QR.5.4 LTQR(Brokers)'!$B$13:$B$1000,DropDown!$I2002)&gt;=1,"",ROW()-3))</f>
        <v/>
      </c>
      <c r="K2002" s="143" t="str">
        <f t="shared" si="95"/>
        <v>N/A</v>
      </c>
    </row>
    <row r="2003" spans="1:11" ht="15" customHeight="1">
      <c r="A2003" s="284"/>
      <c r="B2003" s="483" t="str">
        <f>IF(A2003="","",IF(COUNTIF('B.LT.QR.5.2 LTQR(Bancassurance)'!$B$13:$B$1000,DropDown!$A2003)&gt;=1,"",ROW()-3))</f>
        <v/>
      </c>
      <c r="C2003" s="143" t="str">
        <f t="shared" ref="C2003:C2066" si="96">IF(ROW(A2003)-ROW(A$4)+1&gt;COUNT(B$4:B$2002),"N/A",INDEX($A$4:$A$2002,SMALL($B$4:$B$2002,1+ROW(A2003)-ROW(A$4))))</f>
        <v>N/A</v>
      </c>
      <c r="E2003" s="284"/>
      <c r="F2003" s="483" t="str">
        <f>IF(E2003="","",IF(COUNTIF('B.LT.QR.5.3 LTQR(Corp Agencies)'!$B$13:$B$1000,DropDown!$E2003)&gt;=1,"",ROW()-3))</f>
        <v/>
      </c>
      <c r="G2003" s="143" t="str">
        <f t="shared" ref="G2003:G2066" si="97">IF(ROW(E2003)-ROW(E$4)+1&gt;COUNT(F$4:F$2002),"N/A",INDEX($E$4:$E$2002,SMALL($F$4:$F$2002,1+ROW(E2003)-ROW(E$4))))</f>
        <v>N/A</v>
      </c>
      <c r="I2003" s="284"/>
      <c r="J2003" s="483" t="str">
        <f>IF(I2003="","",IF(COUNTIF('B.LT.QR.5.4 LTQR(Brokers)'!$B$13:$B$1000,DropDown!$I2003)&gt;=1,"",ROW()-3))</f>
        <v/>
      </c>
      <c r="K2003" s="143" t="str">
        <f t="shared" ref="K2003:K2066" si="98">IF(ROW(I2003)-ROW(I$4)+1&gt;COUNT(J$4:J$2002),"N/A",INDEX($I$4:$I$2002,SMALL($J$4:$J$2002,1+ROW(I2003)-ROW(I$4))))</f>
        <v>N/A</v>
      </c>
    </row>
    <row r="2004" spans="1:11" ht="15" customHeight="1">
      <c r="A2004" s="284"/>
      <c r="B2004" s="483" t="str">
        <f>IF(A2004="","",IF(COUNTIF('B.LT.QR.5.2 LTQR(Bancassurance)'!$B$13:$B$1000,DropDown!$A2004)&gt;=1,"",ROW()-3))</f>
        <v/>
      </c>
      <c r="C2004" s="143" t="str">
        <f t="shared" si="96"/>
        <v>N/A</v>
      </c>
      <c r="E2004" s="284"/>
      <c r="F2004" s="483" t="str">
        <f>IF(E2004="","",IF(COUNTIF('B.LT.QR.5.3 LTQR(Corp Agencies)'!$B$13:$B$1000,DropDown!$E2004)&gt;=1,"",ROW()-3))</f>
        <v/>
      </c>
      <c r="G2004" s="143" t="str">
        <f t="shared" si="97"/>
        <v>N/A</v>
      </c>
      <c r="I2004" s="284"/>
      <c r="J2004" s="483" t="str">
        <f>IF(I2004="","",IF(COUNTIF('B.LT.QR.5.4 LTQR(Brokers)'!$B$13:$B$1000,DropDown!$I2004)&gt;=1,"",ROW()-3))</f>
        <v/>
      </c>
      <c r="K2004" s="143" t="str">
        <f t="shared" si="98"/>
        <v>N/A</v>
      </c>
    </row>
    <row r="2005" spans="1:11" ht="15" customHeight="1">
      <c r="A2005" s="284"/>
      <c r="B2005" s="483" t="str">
        <f>IF(A2005="","",IF(COUNTIF('B.LT.QR.5.2 LTQR(Bancassurance)'!$B$13:$B$1000,DropDown!$A2005)&gt;=1,"",ROW()-3))</f>
        <v/>
      </c>
      <c r="C2005" s="143" t="str">
        <f t="shared" si="96"/>
        <v>N/A</v>
      </c>
      <c r="E2005" s="284"/>
      <c r="F2005" s="483" t="str">
        <f>IF(E2005="","",IF(COUNTIF('B.LT.QR.5.3 LTQR(Corp Agencies)'!$B$13:$B$1000,DropDown!$E2005)&gt;=1,"",ROW()-3))</f>
        <v/>
      </c>
      <c r="G2005" s="143" t="str">
        <f t="shared" si="97"/>
        <v>N/A</v>
      </c>
      <c r="I2005" s="284"/>
      <c r="J2005" s="483" t="str">
        <f>IF(I2005="","",IF(COUNTIF('B.LT.QR.5.4 LTQR(Brokers)'!$B$13:$B$1000,DropDown!$I2005)&gt;=1,"",ROW()-3))</f>
        <v/>
      </c>
      <c r="K2005" s="143" t="str">
        <f t="shared" si="98"/>
        <v>N/A</v>
      </c>
    </row>
    <row r="2006" spans="1:11" ht="15" customHeight="1">
      <c r="A2006" s="284"/>
      <c r="B2006" s="483" t="str">
        <f>IF(A2006="","",IF(COUNTIF('B.LT.QR.5.2 LTQR(Bancassurance)'!$B$13:$B$1000,DropDown!$A2006)&gt;=1,"",ROW()-3))</f>
        <v/>
      </c>
      <c r="C2006" s="143" t="str">
        <f t="shared" si="96"/>
        <v>N/A</v>
      </c>
      <c r="E2006" s="284"/>
      <c r="F2006" s="483" t="str">
        <f>IF(E2006="","",IF(COUNTIF('B.LT.QR.5.3 LTQR(Corp Agencies)'!$B$13:$B$1000,DropDown!$E2006)&gt;=1,"",ROW()-3))</f>
        <v/>
      </c>
      <c r="G2006" s="143" t="str">
        <f t="shared" si="97"/>
        <v>N/A</v>
      </c>
      <c r="I2006" s="284"/>
      <c r="J2006" s="483" t="str">
        <f>IF(I2006="","",IF(COUNTIF('B.LT.QR.5.4 LTQR(Brokers)'!$B$13:$B$1000,DropDown!$I2006)&gt;=1,"",ROW()-3))</f>
        <v/>
      </c>
      <c r="K2006" s="143" t="str">
        <f t="shared" si="98"/>
        <v>N/A</v>
      </c>
    </row>
    <row r="2007" spans="1:11" ht="15" customHeight="1">
      <c r="A2007" s="284"/>
      <c r="B2007" s="483" t="str">
        <f>IF(A2007="","",IF(COUNTIF('B.LT.QR.5.2 LTQR(Bancassurance)'!$B$13:$B$1000,DropDown!$A2007)&gt;=1,"",ROW()-3))</f>
        <v/>
      </c>
      <c r="C2007" s="143" t="str">
        <f t="shared" si="96"/>
        <v>N/A</v>
      </c>
      <c r="E2007" s="284"/>
      <c r="F2007" s="483" t="str">
        <f>IF(E2007="","",IF(COUNTIF('B.LT.QR.5.3 LTQR(Corp Agencies)'!$B$13:$B$1000,DropDown!$E2007)&gt;=1,"",ROW()-3))</f>
        <v/>
      </c>
      <c r="G2007" s="143" t="str">
        <f t="shared" si="97"/>
        <v>N/A</v>
      </c>
      <c r="I2007" s="284"/>
      <c r="J2007" s="483" t="str">
        <f>IF(I2007="","",IF(COUNTIF('B.LT.QR.5.4 LTQR(Brokers)'!$B$13:$B$1000,DropDown!$I2007)&gt;=1,"",ROW()-3))</f>
        <v/>
      </c>
      <c r="K2007" s="143" t="str">
        <f t="shared" si="98"/>
        <v>N/A</v>
      </c>
    </row>
    <row r="2008" spans="1:11" ht="15" customHeight="1">
      <c r="A2008" s="284"/>
      <c r="B2008" s="483" t="str">
        <f>IF(A2008="","",IF(COUNTIF('B.LT.QR.5.2 LTQR(Bancassurance)'!$B$13:$B$1000,DropDown!$A2008)&gt;=1,"",ROW()-3))</f>
        <v/>
      </c>
      <c r="C2008" s="143" t="str">
        <f t="shared" si="96"/>
        <v>N/A</v>
      </c>
      <c r="E2008" s="284"/>
      <c r="F2008" s="483" t="str">
        <f>IF(E2008="","",IF(COUNTIF('B.LT.QR.5.3 LTQR(Corp Agencies)'!$B$13:$B$1000,DropDown!$E2008)&gt;=1,"",ROW()-3))</f>
        <v/>
      </c>
      <c r="G2008" s="143" t="str">
        <f t="shared" si="97"/>
        <v>N/A</v>
      </c>
      <c r="I2008" s="284"/>
      <c r="J2008" s="483" t="str">
        <f>IF(I2008="","",IF(COUNTIF('B.LT.QR.5.4 LTQR(Brokers)'!$B$13:$B$1000,DropDown!$I2008)&gt;=1,"",ROW()-3))</f>
        <v/>
      </c>
      <c r="K2008" s="143" t="str">
        <f t="shared" si="98"/>
        <v>N/A</v>
      </c>
    </row>
    <row r="2009" spans="1:11" ht="15" customHeight="1">
      <c r="A2009" s="284"/>
      <c r="B2009" s="483" t="str">
        <f>IF(A2009="","",IF(COUNTIF('B.LT.QR.5.2 LTQR(Bancassurance)'!$B$13:$B$1000,DropDown!$A2009)&gt;=1,"",ROW()-3))</f>
        <v/>
      </c>
      <c r="C2009" s="143" t="str">
        <f t="shared" si="96"/>
        <v>N/A</v>
      </c>
      <c r="E2009" s="284"/>
      <c r="F2009" s="483" t="str">
        <f>IF(E2009="","",IF(COUNTIF('B.LT.QR.5.3 LTQR(Corp Agencies)'!$B$13:$B$1000,DropDown!$E2009)&gt;=1,"",ROW()-3))</f>
        <v/>
      </c>
      <c r="G2009" s="143" t="str">
        <f t="shared" si="97"/>
        <v>N/A</v>
      </c>
      <c r="I2009" s="284"/>
      <c r="J2009" s="483" t="str">
        <f>IF(I2009="","",IF(COUNTIF('B.LT.QR.5.4 LTQR(Brokers)'!$B$13:$B$1000,DropDown!$I2009)&gt;=1,"",ROW()-3))</f>
        <v/>
      </c>
      <c r="K2009" s="143" t="str">
        <f t="shared" si="98"/>
        <v>N/A</v>
      </c>
    </row>
    <row r="2010" spans="1:11" ht="15" customHeight="1">
      <c r="A2010" s="284"/>
      <c r="B2010" s="483" t="str">
        <f>IF(A2010="","",IF(COUNTIF('B.LT.QR.5.2 LTQR(Bancassurance)'!$B$13:$B$1000,DropDown!$A2010)&gt;=1,"",ROW()-3))</f>
        <v/>
      </c>
      <c r="C2010" s="143" t="str">
        <f t="shared" si="96"/>
        <v>N/A</v>
      </c>
      <c r="E2010" s="284"/>
      <c r="F2010" s="483" t="str">
        <f>IF(E2010="","",IF(COUNTIF('B.LT.QR.5.3 LTQR(Corp Agencies)'!$B$13:$B$1000,DropDown!$E2010)&gt;=1,"",ROW()-3))</f>
        <v/>
      </c>
      <c r="G2010" s="143" t="str">
        <f t="shared" si="97"/>
        <v>N/A</v>
      </c>
      <c r="I2010" s="284"/>
      <c r="J2010" s="483" t="str">
        <f>IF(I2010="","",IF(COUNTIF('B.LT.QR.5.4 LTQR(Brokers)'!$B$13:$B$1000,DropDown!$I2010)&gt;=1,"",ROW()-3))</f>
        <v/>
      </c>
      <c r="K2010" s="143" t="str">
        <f t="shared" si="98"/>
        <v>N/A</v>
      </c>
    </row>
    <row r="2011" spans="1:11" ht="15" customHeight="1">
      <c r="A2011" s="284"/>
      <c r="B2011" s="483" t="str">
        <f>IF(A2011="","",IF(COUNTIF('B.LT.QR.5.2 LTQR(Bancassurance)'!$B$13:$B$1000,DropDown!$A2011)&gt;=1,"",ROW()-3))</f>
        <v/>
      </c>
      <c r="C2011" s="143" t="str">
        <f t="shared" si="96"/>
        <v>N/A</v>
      </c>
      <c r="E2011" s="284"/>
      <c r="F2011" s="483" t="str">
        <f>IF(E2011="","",IF(COUNTIF('B.LT.QR.5.3 LTQR(Corp Agencies)'!$B$13:$B$1000,DropDown!$E2011)&gt;=1,"",ROW()-3))</f>
        <v/>
      </c>
      <c r="G2011" s="143" t="str">
        <f t="shared" si="97"/>
        <v>N/A</v>
      </c>
      <c r="I2011" s="284"/>
      <c r="J2011" s="483" t="str">
        <f>IF(I2011="","",IF(COUNTIF('B.LT.QR.5.4 LTQR(Brokers)'!$B$13:$B$1000,DropDown!$I2011)&gt;=1,"",ROW()-3))</f>
        <v/>
      </c>
      <c r="K2011" s="143" t="str">
        <f t="shared" si="98"/>
        <v>N/A</v>
      </c>
    </row>
    <row r="2012" spans="1:11" ht="15" customHeight="1">
      <c r="A2012" s="284"/>
      <c r="B2012" s="483" t="str">
        <f>IF(A2012="","",IF(COUNTIF('B.LT.QR.5.2 LTQR(Bancassurance)'!$B$13:$B$1000,DropDown!$A2012)&gt;=1,"",ROW()-3))</f>
        <v/>
      </c>
      <c r="C2012" s="143" t="str">
        <f t="shared" si="96"/>
        <v>N/A</v>
      </c>
      <c r="E2012" s="284"/>
      <c r="F2012" s="483" t="str">
        <f>IF(E2012="","",IF(COUNTIF('B.LT.QR.5.3 LTQR(Corp Agencies)'!$B$13:$B$1000,DropDown!$E2012)&gt;=1,"",ROW()-3))</f>
        <v/>
      </c>
      <c r="G2012" s="143" t="str">
        <f t="shared" si="97"/>
        <v>N/A</v>
      </c>
      <c r="I2012" s="284"/>
      <c r="J2012" s="483" t="str">
        <f>IF(I2012="","",IF(COUNTIF('B.LT.QR.5.4 LTQR(Brokers)'!$B$13:$B$1000,DropDown!$I2012)&gt;=1,"",ROW()-3))</f>
        <v/>
      </c>
      <c r="K2012" s="143" t="str">
        <f t="shared" si="98"/>
        <v>N/A</v>
      </c>
    </row>
    <row r="2013" spans="1:11" ht="15" customHeight="1">
      <c r="A2013" s="284"/>
      <c r="B2013" s="483" t="str">
        <f>IF(A2013="","",IF(COUNTIF('B.LT.QR.5.2 LTQR(Bancassurance)'!$B$13:$B$1000,DropDown!$A2013)&gt;=1,"",ROW()-3))</f>
        <v/>
      </c>
      <c r="C2013" s="143" t="str">
        <f t="shared" si="96"/>
        <v>N/A</v>
      </c>
      <c r="E2013" s="284"/>
      <c r="F2013" s="483" t="str">
        <f>IF(E2013="","",IF(COUNTIF('B.LT.QR.5.3 LTQR(Corp Agencies)'!$B$13:$B$1000,DropDown!$E2013)&gt;=1,"",ROW()-3))</f>
        <v/>
      </c>
      <c r="G2013" s="143" t="str">
        <f t="shared" si="97"/>
        <v>N/A</v>
      </c>
      <c r="I2013" s="284"/>
      <c r="J2013" s="483" t="str">
        <f>IF(I2013="","",IF(COUNTIF('B.LT.QR.5.4 LTQR(Brokers)'!$B$13:$B$1000,DropDown!$I2013)&gt;=1,"",ROW()-3))</f>
        <v/>
      </c>
      <c r="K2013" s="143" t="str">
        <f t="shared" si="98"/>
        <v>N/A</v>
      </c>
    </row>
    <row r="2014" spans="1:11" ht="15" customHeight="1">
      <c r="A2014" s="284"/>
      <c r="B2014" s="483" t="str">
        <f>IF(A2014="","",IF(COUNTIF('B.LT.QR.5.2 LTQR(Bancassurance)'!$B$13:$B$1000,DropDown!$A2014)&gt;=1,"",ROW()-3))</f>
        <v/>
      </c>
      <c r="C2014" s="143" t="str">
        <f t="shared" si="96"/>
        <v>N/A</v>
      </c>
      <c r="E2014" s="284"/>
      <c r="F2014" s="483" t="str">
        <f>IF(E2014="","",IF(COUNTIF('B.LT.QR.5.3 LTQR(Corp Agencies)'!$B$13:$B$1000,DropDown!$E2014)&gt;=1,"",ROW()-3))</f>
        <v/>
      </c>
      <c r="G2014" s="143" t="str">
        <f t="shared" si="97"/>
        <v>N/A</v>
      </c>
      <c r="I2014" s="284"/>
      <c r="J2014" s="483" t="str">
        <f>IF(I2014="","",IF(COUNTIF('B.LT.QR.5.4 LTQR(Brokers)'!$B$13:$B$1000,DropDown!$I2014)&gt;=1,"",ROW()-3))</f>
        <v/>
      </c>
      <c r="K2014" s="143" t="str">
        <f t="shared" si="98"/>
        <v>N/A</v>
      </c>
    </row>
    <row r="2015" spans="1:11" ht="15" customHeight="1">
      <c r="A2015" s="284"/>
      <c r="B2015" s="483" t="str">
        <f>IF(A2015="","",IF(COUNTIF('B.LT.QR.5.2 LTQR(Bancassurance)'!$B$13:$B$1000,DropDown!$A2015)&gt;=1,"",ROW()-3))</f>
        <v/>
      </c>
      <c r="C2015" s="143" t="str">
        <f t="shared" si="96"/>
        <v>N/A</v>
      </c>
      <c r="E2015" s="284"/>
      <c r="F2015" s="483" t="str">
        <f>IF(E2015="","",IF(COUNTIF('B.LT.QR.5.3 LTQR(Corp Agencies)'!$B$13:$B$1000,DropDown!$E2015)&gt;=1,"",ROW()-3))</f>
        <v/>
      </c>
      <c r="G2015" s="143" t="str">
        <f t="shared" si="97"/>
        <v>N/A</v>
      </c>
      <c r="I2015" s="284"/>
      <c r="J2015" s="483" t="str">
        <f>IF(I2015="","",IF(COUNTIF('B.LT.QR.5.4 LTQR(Brokers)'!$B$13:$B$1000,DropDown!$I2015)&gt;=1,"",ROW()-3))</f>
        <v/>
      </c>
      <c r="K2015" s="143" t="str">
        <f t="shared" si="98"/>
        <v>N/A</v>
      </c>
    </row>
    <row r="2016" spans="1:11" ht="15" customHeight="1">
      <c r="A2016" s="284"/>
      <c r="B2016" s="483" t="str">
        <f>IF(A2016="","",IF(COUNTIF('B.LT.QR.5.2 LTQR(Bancassurance)'!$B$13:$B$1000,DropDown!$A2016)&gt;=1,"",ROW()-3))</f>
        <v/>
      </c>
      <c r="C2016" s="143" t="str">
        <f t="shared" si="96"/>
        <v>N/A</v>
      </c>
      <c r="E2016" s="284"/>
      <c r="F2016" s="483" t="str">
        <f>IF(E2016="","",IF(COUNTIF('B.LT.QR.5.3 LTQR(Corp Agencies)'!$B$13:$B$1000,DropDown!$E2016)&gt;=1,"",ROW()-3))</f>
        <v/>
      </c>
      <c r="G2016" s="143" t="str">
        <f t="shared" si="97"/>
        <v>N/A</v>
      </c>
      <c r="I2016" s="284"/>
      <c r="J2016" s="483" t="str">
        <f>IF(I2016="","",IF(COUNTIF('B.LT.QR.5.4 LTQR(Brokers)'!$B$13:$B$1000,DropDown!$I2016)&gt;=1,"",ROW()-3))</f>
        <v/>
      </c>
      <c r="K2016" s="143" t="str">
        <f t="shared" si="98"/>
        <v>N/A</v>
      </c>
    </row>
    <row r="2017" spans="1:11" ht="15" customHeight="1">
      <c r="A2017" s="284"/>
      <c r="B2017" s="483" t="str">
        <f>IF(A2017="","",IF(COUNTIF('B.LT.QR.5.2 LTQR(Bancassurance)'!$B$13:$B$1000,DropDown!$A2017)&gt;=1,"",ROW()-3))</f>
        <v/>
      </c>
      <c r="C2017" s="143" t="str">
        <f t="shared" si="96"/>
        <v>N/A</v>
      </c>
      <c r="E2017" s="284"/>
      <c r="F2017" s="483" t="str">
        <f>IF(E2017="","",IF(COUNTIF('B.LT.QR.5.3 LTQR(Corp Agencies)'!$B$13:$B$1000,DropDown!$E2017)&gt;=1,"",ROW()-3))</f>
        <v/>
      </c>
      <c r="G2017" s="143" t="str">
        <f t="shared" si="97"/>
        <v>N/A</v>
      </c>
      <c r="I2017" s="284"/>
      <c r="J2017" s="483" t="str">
        <f>IF(I2017="","",IF(COUNTIF('B.LT.QR.5.4 LTQR(Brokers)'!$B$13:$B$1000,DropDown!$I2017)&gt;=1,"",ROW()-3))</f>
        <v/>
      </c>
      <c r="K2017" s="143" t="str">
        <f t="shared" si="98"/>
        <v>N/A</v>
      </c>
    </row>
    <row r="2018" spans="1:11" ht="15" customHeight="1">
      <c r="A2018" s="284"/>
      <c r="B2018" s="483" t="str">
        <f>IF(A2018="","",IF(COUNTIF('B.LT.QR.5.2 LTQR(Bancassurance)'!$B$13:$B$1000,DropDown!$A2018)&gt;=1,"",ROW()-3))</f>
        <v/>
      </c>
      <c r="C2018" s="143" t="str">
        <f t="shared" si="96"/>
        <v>N/A</v>
      </c>
      <c r="E2018" s="284"/>
      <c r="F2018" s="483" t="str">
        <f>IF(E2018="","",IF(COUNTIF('B.LT.QR.5.3 LTQR(Corp Agencies)'!$B$13:$B$1000,DropDown!$E2018)&gt;=1,"",ROW()-3))</f>
        <v/>
      </c>
      <c r="G2018" s="143" t="str">
        <f t="shared" si="97"/>
        <v>N/A</v>
      </c>
      <c r="I2018" s="284"/>
      <c r="J2018" s="483" t="str">
        <f>IF(I2018="","",IF(COUNTIF('B.LT.QR.5.4 LTQR(Brokers)'!$B$13:$B$1000,DropDown!$I2018)&gt;=1,"",ROW()-3))</f>
        <v/>
      </c>
      <c r="K2018" s="143" t="str">
        <f t="shared" si="98"/>
        <v>N/A</v>
      </c>
    </row>
    <row r="2019" spans="1:11" ht="15" customHeight="1">
      <c r="A2019" s="284"/>
      <c r="B2019" s="483" t="str">
        <f>IF(A2019="","",IF(COUNTIF('B.LT.QR.5.2 LTQR(Bancassurance)'!$B$13:$B$1000,DropDown!$A2019)&gt;=1,"",ROW()-3))</f>
        <v/>
      </c>
      <c r="C2019" s="143" t="str">
        <f t="shared" si="96"/>
        <v>N/A</v>
      </c>
      <c r="E2019" s="284"/>
      <c r="F2019" s="483" t="str">
        <f>IF(E2019="","",IF(COUNTIF('B.LT.QR.5.3 LTQR(Corp Agencies)'!$B$13:$B$1000,DropDown!$E2019)&gt;=1,"",ROW()-3))</f>
        <v/>
      </c>
      <c r="G2019" s="143" t="str">
        <f t="shared" si="97"/>
        <v>N/A</v>
      </c>
      <c r="I2019" s="284"/>
      <c r="J2019" s="483" t="str">
        <f>IF(I2019="","",IF(COUNTIF('B.LT.QR.5.4 LTQR(Brokers)'!$B$13:$B$1000,DropDown!$I2019)&gt;=1,"",ROW()-3))</f>
        <v/>
      </c>
      <c r="K2019" s="143" t="str">
        <f t="shared" si="98"/>
        <v>N/A</v>
      </c>
    </row>
    <row r="2020" spans="1:11" ht="15" customHeight="1">
      <c r="A2020" s="284"/>
      <c r="B2020" s="483" t="str">
        <f>IF(A2020="","",IF(COUNTIF('B.LT.QR.5.2 LTQR(Bancassurance)'!$B$13:$B$1000,DropDown!$A2020)&gt;=1,"",ROW()-3))</f>
        <v/>
      </c>
      <c r="C2020" s="143" t="str">
        <f t="shared" si="96"/>
        <v>N/A</v>
      </c>
      <c r="E2020" s="284"/>
      <c r="F2020" s="483" t="str">
        <f>IF(E2020="","",IF(COUNTIF('B.LT.QR.5.3 LTQR(Corp Agencies)'!$B$13:$B$1000,DropDown!$E2020)&gt;=1,"",ROW()-3))</f>
        <v/>
      </c>
      <c r="G2020" s="143" t="str">
        <f t="shared" si="97"/>
        <v>N/A</v>
      </c>
      <c r="I2020" s="284"/>
      <c r="J2020" s="483" t="str">
        <f>IF(I2020="","",IF(COUNTIF('B.LT.QR.5.4 LTQR(Brokers)'!$B$13:$B$1000,DropDown!$I2020)&gt;=1,"",ROW()-3))</f>
        <v/>
      </c>
      <c r="K2020" s="143" t="str">
        <f t="shared" si="98"/>
        <v>N/A</v>
      </c>
    </row>
    <row r="2021" spans="1:11" ht="15" customHeight="1">
      <c r="A2021" s="284"/>
      <c r="B2021" s="483" t="str">
        <f>IF(A2021="","",IF(COUNTIF('B.LT.QR.5.2 LTQR(Bancassurance)'!$B$13:$B$1000,DropDown!$A2021)&gt;=1,"",ROW()-3))</f>
        <v/>
      </c>
      <c r="C2021" s="143" t="str">
        <f t="shared" si="96"/>
        <v>N/A</v>
      </c>
      <c r="E2021" s="284"/>
      <c r="F2021" s="483" t="str">
        <f>IF(E2021="","",IF(COUNTIF('B.LT.QR.5.3 LTQR(Corp Agencies)'!$B$13:$B$1000,DropDown!$E2021)&gt;=1,"",ROW()-3))</f>
        <v/>
      </c>
      <c r="G2021" s="143" t="str">
        <f t="shared" si="97"/>
        <v>N/A</v>
      </c>
      <c r="I2021" s="284"/>
      <c r="J2021" s="483" t="str">
        <f>IF(I2021="","",IF(COUNTIF('B.LT.QR.5.4 LTQR(Brokers)'!$B$13:$B$1000,DropDown!$I2021)&gt;=1,"",ROW()-3))</f>
        <v/>
      </c>
      <c r="K2021" s="143" t="str">
        <f t="shared" si="98"/>
        <v>N/A</v>
      </c>
    </row>
    <row r="2022" spans="1:11" ht="15" customHeight="1">
      <c r="A2022" s="284"/>
      <c r="B2022" s="483" t="str">
        <f>IF(A2022="","",IF(COUNTIF('B.LT.QR.5.2 LTQR(Bancassurance)'!$B$13:$B$1000,DropDown!$A2022)&gt;=1,"",ROW()-3))</f>
        <v/>
      </c>
      <c r="C2022" s="143" t="str">
        <f t="shared" si="96"/>
        <v>N/A</v>
      </c>
      <c r="E2022" s="284"/>
      <c r="F2022" s="483" t="str">
        <f>IF(E2022="","",IF(COUNTIF('B.LT.QR.5.3 LTQR(Corp Agencies)'!$B$13:$B$1000,DropDown!$E2022)&gt;=1,"",ROW()-3))</f>
        <v/>
      </c>
      <c r="G2022" s="143" t="str">
        <f t="shared" si="97"/>
        <v>N/A</v>
      </c>
      <c r="I2022" s="284"/>
      <c r="J2022" s="483" t="str">
        <f>IF(I2022="","",IF(COUNTIF('B.LT.QR.5.4 LTQR(Brokers)'!$B$13:$B$1000,DropDown!$I2022)&gt;=1,"",ROW()-3))</f>
        <v/>
      </c>
      <c r="K2022" s="143" t="str">
        <f t="shared" si="98"/>
        <v>N/A</v>
      </c>
    </row>
    <row r="2023" spans="1:11" ht="15" customHeight="1">
      <c r="A2023" s="284"/>
      <c r="B2023" s="483" t="str">
        <f>IF(A2023="","",IF(COUNTIF('B.LT.QR.5.2 LTQR(Bancassurance)'!$B$13:$B$1000,DropDown!$A2023)&gt;=1,"",ROW()-3))</f>
        <v/>
      </c>
      <c r="C2023" s="143" t="str">
        <f t="shared" si="96"/>
        <v>N/A</v>
      </c>
      <c r="E2023" s="284"/>
      <c r="F2023" s="483" t="str">
        <f>IF(E2023="","",IF(COUNTIF('B.LT.QR.5.3 LTQR(Corp Agencies)'!$B$13:$B$1000,DropDown!$E2023)&gt;=1,"",ROW()-3))</f>
        <v/>
      </c>
      <c r="G2023" s="143" t="str">
        <f t="shared" si="97"/>
        <v>N/A</v>
      </c>
      <c r="I2023" s="284"/>
      <c r="J2023" s="483" t="str">
        <f>IF(I2023="","",IF(COUNTIF('B.LT.QR.5.4 LTQR(Brokers)'!$B$13:$B$1000,DropDown!$I2023)&gt;=1,"",ROW()-3))</f>
        <v/>
      </c>
      <c r="K2023" s="143" t="str">
        <f t="shared" si="98"/>
        <v>N/A</v>
      </c>
    </row>
    <row r="2024" spans="1:11" ht="15" customHeight="1">
      <c r="A2024" s="284"/>
      <c r="B2024" s="483" t="str">
        <f>IF(A2024="","",IF(COUNTIF('B.LT.QR.5.2 LTQR(Bancassurance)'!$B$13:$B$1000,DropDown!$A2024)&gt;=1,"",ROW()-3))</f>
        <v/>
      </c>
      <c r="C2024" s="143" t="str">
        <f t="shared" si="96"/>
        <v>N/A</v>
      </c>
      <c r="E2024" s="284"/>
      <c r="F2024" s="483" t="str">
        <f>IF(E2024="","",IF(COUNTIF('B.LT.QR.5.3 LTQR(Corp Agencies)'!$B$13:$B$1000,DropDown!$E2024)&gt;=1,"",ROW()-3))</f>
        <v/>
      </c>
      <c r="G2024" s="143" t="str">
        <f t="shared" si="97"/>
        <v>N/A</v>
      </c>
      <c r="I2024" s="284"/>
      <c r="J2024" s="483" t="str">
        <f>IF(I2024="","",IF(COUNTIF('B.LT.QR.5.4 LTQR(Brokers)'!$B$13:$B$1000,DropDown!$I2024)&gt;=1,"",ROW()-3))</f>
        <v/>
      </c>
      <c r="K2024" s="143" t="str">
        <f t="shared" si="98"/>
        <v>N/A</v>
      </c>
    </row>
    <row r="2025" spans="1:11" ht="15" customHeight="1">
      <c r="A2025" s="284"/>
      <c r="B2025" s="483" t="str">
        <f>IF(A2025="","",IF(COUNTIF('B.LT.QR.5.2 LTQR(Bancassurance)'!$B$13:$B$1000,DropDown!$A2025)&gt;=1,"",ROW()-3))</f>
        <v/>
      </c>
      <c r="C2025" s="143" t="str">
        <f t="shared" si="96"/>
        <v>N/A</v>
      </c>
      <c r="E2025" s="284"/>
      <c r="F2025" s="483" t="str">
        <f>IF(E2025="","",IF(COUNTIF('B.LT.QR.5.3 LTQR(Corp Agencies)'!$B$13:$B$1000,DropDown!$E2025)&gt;=1,"",ROW()-3))</f>
        <v/>
      </c>
      <c r="G2025" s="143" t="str">
        <f t="shared" si="97"/>
        <v>N/A</v>
      </c>
      <c r="I2025" s="284"/>
      <c r="J2025" s="483" t="str">
        <f>IF(I2025="","",IF(COUNTIF('B.LT.QR.5.4 LTQR(Brokers)'!$B$13:$B$1000,DropDown!$I2025)&gt;=1,"",ROW()-3))</f>
        <v/>
      </c>
      <c r="K2025" s="143" t="str">
        <f t="shared" si="98"/>
        <v>N/A</v>
      </c>
    </row>
    <row r="2026" spans="1:11" ht="15" customHeight="1">
      <c r="A2026" s="284"/>
      <c r="B2026" s="483" t="str">
        <f>IF(A2026="","",IF(COUNTIF('B.LT.QR.5.2 LTQR(Bancassurance)'!$B$13:$B$1000,DropDown!$A2026)&gt;=1,"",ROW()-3))</f>
        <v/>
      </c>
      <c r="C2026" s="143" t="str">
        <f t="shared" si="96"/>
        <v>N/A</v>
      </c>
      <c r="E2026" s="284"/>
      <c r="F2026" s="483" t="str">
        <f>IF(E2026="","",IF(COUNTIF('B.LT.QR.5.3 LTQR(Corp Agencies)'!$B$13:$B$1000,DropDown!$E2026)&gt;=1,"",ROW()-3))</f>
        <v/>
      </c>
      <c r="G2026" s="143" t="str">
        <f t="shared" si="97"/>
        <v>N/A</v>
      </c>
      <c r="I2026" s="284"/>
      <c r="J2026" s="483" t="str">
        <f>IF(I2026="","",IF(COUNTIF('B.LT.QR.5.4 LTQR(Brokers)'!$B$13:$B$1000,DropDown!$I2026)&gt;=1,"",ROW()-3))</f>
        <v/>
      </c>
      <c r="K2026" s="143" t="str">
        <f t="shared" si="98"/>
        <v>N/A</v>
      </c>
    </row>
    <row r="2027" spans="1:11" ht="15" customHeight="1">
      <c r="A2027" s="284"/>
      <c r="B2027" s="483" t="str">
        <f>IF(A2027="","",IF(COUNTIF('B.LT.QR.5.2 LTQR(Bancassurance)'!$B$13:$B$1000,DropDown!$A2027)&gt;=1,"",ROW()-3))</f>
        <v/>
      </c>
      <c r="C2027" s="143" t="str">
        <f t="shared" si="96"/>
        <v>N/A</v>
      </c>
      <c r="E2027" s="284"/>
      <c r="F2027" s="483" t="str">
        <f>IF(E2027="","",IF(COUNTIF('B.LT.QR.5.3 LTQR(Corp Agencies)'!$B$13:$B$1000,DropDown!$E2027)&gt;=1,"",ROW()-3))</f>
        <v/>
      </c>
      <c r="G2027" s="143" t="str">
        <f t="shared" si="97"/>
        <v>N/A</v>
      </c>
      <c r="I2027" s="284"/>
      <c r="J2027" s="483" t="str">
        <f>IF(I2027="","",IF(COUNTIF('B.LT.QR.5.4 LTQR(Brokers)'!$B$13:$B$1000,DropDown!$I2027)&gt;=1,"",ROW()-3))</f>
        <v/>
      </c>
      <c r="K2027" s="143" t="str">
        <f t="shared" si="98"/>
        <v>N/A</v>
      </c>
    </row>
    <row r="2028" spans="1:11" ht="15" customHeight="1">
      <c r="A2028" s="284"/>
      <c r="B2028" s="483" t="str">
        <f>IF(A2028="","",IF(COUNTIF('B.LT.QR.5.2 LTQR(Bancassurance)'!$B$13:$B$1000,DropDown!$A2028)&gt;=1,"",ROW()-3))</f>
        <v/>
      </c>
      <c r="C2028" s="143" t="str">
        <f t="shared" si="96"/>
        <v>N/A</v>
      </c>
      <c r="E2028" s="284"/>
      <c r="F2028" s="483" t="str">
        <f>IF(E2028="","",IF(COUNTIF('B.LT.QR.5.3 LTQR(Corp Agencies)'!$B$13:$B$1000,DropDown!$E2028)&gt;=1,"",ROW()-3))</f>
        <v/>
      </c>
      <c r="G2028" s="143" t="str">
        <f t="shared" si="97"/>
        <v>N/A</v>
      </c>
      <c r="I2028" s="284"/>
      <c r="J2028" s="483" t="str">
        <f>IF(I2028="","",IF(COUNTIF('B.LT.QR.5.4 LTQR(Brokers)'!$B$13:$B$1000,DropDown!$I2028)&gt;=1,"",ROW()-3))</f>
        <v/>
      </c>
      <c r="K2028" s="143" t="str">
        <f t="shared" si="98"/>
        <v>N/A</v>
      </c>
    </row>
    <row r="2029" spans="1:11" ht="15" customHeight="1">
      <c r="A2029" s="284"/>
      <c r="B2029" s="483" t="str">
        <f>IF(A2029="","",IF(COUNTIF('B.LT.QR.5.2 LTQR(Bancassurance)'!$B$13:$B$1000,DropDown!$A2029)&gt;=1,"",ROW()-3))</f>
        <v/>
      </c>
      <c r="C2029" s="143" t="str">
        <f t="shared" si="96"/>
        <v>N/A</v>
      </c>
      <c r="E2029" s="284"/>
      <c r="F2029" s="483" t="str">
        <f>IF(E2029="","",IF(COUNTIF('B.LT.QR.5.3 LTQR(Corp Agencies)'!$B$13:$B$1000,DropDown!$E2029)&gt;=1,"",ROW()-3))</f>
        <v/>
      </c>
      <c r="G2029" s="143" t="str">
        <f t="shared" si="97"/>
        <v>N/A</v>
      </c>
      <c r="I2029" s="284"/>
      <c r="J2029" s="483" t="str">
        <f>IF(I2029="","",IF(COUNTIF('B.LT.QR.5.4 LTQR(Brokers)'!$B$13:$B$1000,DropDown!$I2029)&gt;=1,"",ROW()-3))</f>
        <v/>
      </c>
      <c r="K2029" s="143" t="str">
        <f t="shared" si="98"/>
        <v>N/A</v>
      </c>
    </row>
    <row r="2030" spans="1:11" ht="15" customHeight="1">
      <c r="A2030" s="284"/>
      <c r="B2030" s="483" t="str">
        <f>IF(A2030="","",IF(COUNTIF('B.LT.QR.5.2 LTQR(Bancassurance)'!$B$13:$B$1000,DropDown!$A2030)&gt;=1,"",ROW()-3))</f>
        <v/>
      </c>
      <c r="C2030" s="143" t="str">
        <f t="shared" si="96"/>
        <v>N/A</v>
      </c>
      <c r="E2030" s="284"/>
      <c r="F2030" s="483" t="str">
        <f>IF(E2030="","",IF(COUNTIF('B.LT.QR.5.3 LTQR(Corp Agencies)'!$B$13:$B$1000,DropDown!$E2030)&gt;=1,"",ROW()-3))</f>
        <v/>
      </c>
      <c r="G2030" s="143" t="str">
        <f t="shared" si="97"/>
        <v>N/A</v>
      </c>
      <c r="I2030" s="284"/>
      <c r="J2030" s="483" t="str">
        <f>IF(I2030="","",IF(COUNTIF('B.LT.QR.5.4 LTQR(Brokers)'!$B$13:$B$1000,DropDown!$I2030)&gt;=1,"",ROW()-3))</f>
        <v/>
      </c>
      <c r="K2030" s="143" t="str">
        <f t="shared" si="98"/>
        <v>N/A</v>
      </c>
    </row>
    <row r="2031" spans="1:11" ht="15" customHeight="1">
      <c r="A2031" s="284"/>
      <c r="B2031" s="483" t="str">
        <f>IF(A2031="","",IF(COUNTIF('B.LT.QR.5.2 LTQR(Bancassurance)'!$B$13:$B$1000,DropDown!$A2031)&gt;=1,"",ROW()-3))</f>
        <v/>
      </c>
      <c r="C2031" s="143" t="str">
        <f t="shared" si="96"/>
        <v>N/A</v>
      </c>
      <c r="E2031" s="284"/>
      <c r="F2031" s="483" t="str">
        <f>IF(E2031="","",IF(COUNTIF('B.LT.QR.5.3 LTQR(Corp Agencies)'!$B$13:$B$1000,DropDown!$E2031)&gt;=1,"",ROW()-3))</f>
        <v/>
      </c>
      <c r="G2031" s="143" t="str">
        <f t="shared" si="97"/>
        <v>N/A</v>
      </c>
      <c r="I2031" s="284"/>
      <c r="J2031" s="483" t="str">
        <f>IF(I2031="","",IF(COUNTIF('B.LT.QR.5.4 LTQR(Brokers)'!$B$13:$B$1000,DropDown!$I2031)&gt;=1,"",ROW()-3))</f>
        <v/>
      </c>
      <c r="K2031" s="143" t="str">
        <f t="shared" si="98"/>
        <v>N/A</v>
      </c>
    </row>
    <row r="2032" spans="1:11" ht="15" customHeight="1">
      <c r="A2032" s="284"/>
      <c r="B2032" s="483" t="str">
        <f>IF(A2032="","",IF(COUNTIF('B.LT.QR.5.2 LTQR(Bancassurance)'!$B$13:$B$1000,DropDown!$A2032)&gt;=1,"",ROW()-3))</f>
        <v/>
      </c>
      <c r="C2032" s="143" t="str">
        <f t="shared" si="96"/>
        <v>N/A</v>
      </c>
      <c r="E2032" s="284"/>
      <c r="F2032" s="483" t="str">
        <f>IF(E2032="","",IF(COUNTIF('B.LT.QR.5.3 LTQR(Corp Agencies)'!$B$13:$B$1000,DropDown!$E2032)&gt;=1,"",ROW()-3))</f>
        <v/>
      </c>
      <c r="G2032" s="143" t="str">
        <f t="shared" si="97"/>
        <v>N/A</v>
      </c>
      <c r="I2032" s="284"/>
      <c r="J2032" s="483" t="str">
        <f>IF(I2032="","",IF(COUNTIF('B.LT.QR.5.4 LTQR(Brokers)'!$B$13:$B$1000,DropDown!$I2032)&gt;=1,"",ROW()-3))</f>
        <v/>
      </c>
      <c r="K2032" s="143" t="str">
        <f t="shared" si="98"/>
        <v>N/A</v>
      </c>
    </row>
    <row r="2033" spans="1:11" ht="15" customHeight="1">
      <c r="A2033" s="284"/>
      <c r="B2033" s="483" t="str">
        <f>IF(A2033="","",IF(COUNTIF('B.LT.QR.5.2 LTQR(Bancassurance)'!$B$13:$B$1000,DropDown!$A2033)&gt;=1,"",ROW()-3))</f>
        <v/>
      </c>
      <c r="C2033" s="143" t="str">
        <f t="shared" si="96"/>
        <v>N/A</v>
      </c>
      <c r="E2033" s="284"/>
      <c r="F2033" s="483" t="str">
        <f>IF(E2033="","",IF(COUNTIF('B.LT.QR.5.3 LTQR(Corp Agencies)'!$B$13:$B$1000,DropDown!$E2033)&gt;=1,"",ROW()-3))</f>
        <v/>
      </c>
      <c r="G2033" s="143" t="str">
        <f t="shared" si="97"/>
        <v>N/A</v>
      </c>
      <c r="I2033" s="284"/>
      <c r="J2033" s="483" t="str">
        <f>IF(I2033="","",IF(COUNTIF('B.LT.QR.5.4 LTQR(Brokers)'!$B$13:$B$1000,DropDown!$I2033)&gt;=1,"",ROW()-3))</f>
        <v/>
      </c>
      <c r="K2033" s="143" t="str">
        <f t="shared" si="98"/>
        <v>N/A</v>
      </c>
    </row>
    <row r="2034" spans="1:11" ht="15" customHeight="1">
      <c r="A2034" s="284"/>
      <c r="B2034" s="483" t="str">
        <f>IF(A2034="","",IF(COUNTIF('B.LT.QR.5.2 LTQR(Bancassurance)'!$B$13:$B$1000,DropDown!$A2034)&gt;=1,"",ROW()-3))</f>
        <v/>
      </c>
      <c r="C2034" s="143" t="str">
        <f t="shared" si="96"/>
        <v>N/A</v>
      </c>
      <c r="E2034" s="284"/>
      <c r="F2034" s="483" t="str">
        <f>IF(E2034="","",IF(COUNTIF('B.LT.QR.5.3 LTQR(Corp Agencies)'!$B$13:$B$1000,DropDown!$E2034)&gt;=1,"",ROW()-3))</f>
        <v/>
      </c>
      <c r="G2034" s="143" t="str">
        <f t="shared" si="97"/>
        <v>N/A</v>
      </c>
      <c r="I2034" s="284"/>
      <c r="J2034" s="483" t="str">
        <f>IF(I2034="","",IF(COUNTIF('B.LT.QR.5.4 LTQR(Brokers)'!$B$13:$B$1000,DropDown!$I2034)&gt;=1,"",ROW()-3))</f>
        <v/>
      </c>
      <c r="K2034" s="143" t="str">
        <f t="shared" si="98"/>
        <v>N/A</v>
      </c>
    </row>
    <row r="2035" spans="1:11" ht="15" customHeight="1">
      <c r="A2035" s="284"/>
      <c r="B2035" s="483" t="str">
        <f>IF(A2035="","",IF(COUNTIF('B.LT.QR.5.2 LTQR(Bancassurance)'!$B$13:$B$1000,DropDown!$A2035)&gt;=1,"",ROW()-3))</f>
        <v/>
      </c>
      <c r="C2035" s="143" t="str">
        <f t="shared" si="96"/>
        <v>N/A</v>
      </c>
      <c r="E2035" s="284"/>
      <c r="F2035" s="483" t="str">
        <f>IF(E2035="","",IF(COUNTIF('B.LT.QR.5.3 LTQR(Corp Agencies)'!$B$13:$B$1000,DropDown!$E2035)&gt;=1,"",ROW()-3))</f>
        <v/>
      </c>
      <c r="G2035" s="143" t="str">
        <f t="shared" si="97"/>
        <v>N/A</v>
      </c>
      <c r="I2035" s="284"/>
      <c r="J2035" s="483" t="str">
        <f>IF(I2035="","",IF(COUNTIF('B.LT.QR.5.4 LTQR(Brokers)'!$B$13:$B$1000,DropDown!$I2035)&gt;=1,"",ROW()-3))</f>
        <v/>
      </c>
      <c r="K2035" s="143" t="str">
        <f t="shared" si="98"/>
        <v>N/A</v>
      </c>
    </row>
    <row r="2036" spans="1:11" ht="15" customHeight="1">
      <c r="A2036" s="284"/>
      <c r="B2036" s="483" t="str">
        <f>IF(A2036="","",IF(COUNTIF('B.LT.QR.5.2 LTQR(Bancassurance)'!$B$13:$B$1000,DropDown!$A2036)&gt;=1,"",ROW()-3))</f>
        <v/>
      </c>
      <c r="C2036" s="143" t="str">
        <f t="shared" si="96"/>
        <v>N/A</v>
      </c>
      <c r="E2036" s="284"/>
      <c r="F2036" s="483" t="str">
        <f>IF(E2036="","",IF(COUNTIF('B.LT.QR.5.3 LTQR(Corp Agencies)'!$B$13:$B$1000,DropDown!$E2036)&gt;=1,"",ROW()-3))</f>
        <v/>
      </c>
      <c r="G2036" s="143" t="str">
        <f t="shared" si="97"/>
        <v>N/A</v>
      </c>
      <c r="I2036" s="284"/>
      <c r="J2036" s="483" t="str">
        <f>IF(I2036="","",IF(COUNTIF('B.LT.QR.5.4 LTQR(Brokers)'!$B$13:$B$1000,DropDown!$I2036)&gt;=1,"",ROW()-3))</f>
        <v/>
      </c>
      <c r="K2036" s="143" t="str">
        <f t="shared" si="98"/>
        <v>N/A</v>
      </c>
    </row>
    <row r="2037" spans="1:11" ht="15" customHeight="1">
      <c r="A2037" s="284"/>
      <c r="B2037" s="483" t="str">
        <f>IF(A2037="","",IF(COUNTIF('B.LT.QR.5.2 LTQR(Bancassurance)'!$B$13:$B$1000,DropDown!$A2037)&gt;=1,"",ROW()-3))</f>
        <v/>
      </c>
      <c r="C2037" s="143" t="str">
        <f t="shared" si="96"/>
        <v>N/A</v>
      </c>
      <c r="E2037" s="284"/>
      <c r="F2037" s="483" t="str">
        <f>IF(E2037="","",IF(COUNTIF('B.LT.QR.5.3 LTQR(Corp Agencies)'!$B$13:$B$1000,DropDown!$E2037)&gt;=1,"",ROW()-3))</f>
        <v/>
      </c>
      <c r="G2037" s="143" t="str">
        <f t="shared" si="97"/>
        <v>N/A</v>
      </c>
      <c r="I2037" s="284"/>
      <c r="J2037" s="483" t="str">
        <f>IF(I2037="","",IF(COUNTIF('B.LT.QR.5.4 LTQR(Brokers)'!$B$13:$B$1000,DropDown!$I2037)&gt;=1,"",ROW()-3))</f>
        <v/>
      </c>
      <c r="K2037" s="143" t="str">
        <f t="shared" si="98"/>
        <v>N/A</v>
      </c>
    </row>
    <row r="2038" spans="1:11" ht="15" customHeight="1">
      <c r="A2038" s="284"/>
      <c r="B2038" s="483" t="str">
        <f>IF(A2038="","",IF(COUNTIF('B.LT.QR.5.2 LTQR(Bancassurance)'!$B$13:$B$1000,DropDown!$A2038)&gt;=1,"",ROW()-3))</f>
        <v/>
      </c>
      <c r="C2038" s="143" t="str">
        <f t="shared" si="96"/>
        <v>N/A</v>
      </c>
      <c r="E2038" s="284"/>
      <c r="F2038" s="483" t="str">
        <f>IF(E2038="","",IF(COUNTIF('B.LT.QR.5.3 LTQR(Corp Agencies)'!$B$13:$B$1000,DropDown!$E2038)&gt;=1,"",ROW()-3))</f>
        <v/>
      </c>
      <c r="G2038" s="143" t="str">
        <f t="shared" si="97"/>
        <v>N/A</v>
      </c>
      <c r="I2038" s="284"/>
      <c r="J2038" s="483" t="str">
        <f>IF(I2038="","",IF(COUNTIF('B.LT.QR.5.4 LTQR(Brokers)'!$B$13:$B$1000,DropDown!$I2038)&gt;=1,"",ROW()-3))</f>
        <v/>
      </c>
      <c r="K2038" s="143" t="str">
        <f t="shared" si="98"/>
        <v>N/A</v>
      </c>
    </row>
    <row r="2039" spans="1:11" ht="15" customHeight="1">
      <c r="A2039" s="284"/>
      <c r="B2039" s="483" t="str">
        <f>IF(A2039="","",IF(COUNTIF('B.LT.QR.5.2 LTQR(Bancassurance)'!$B$13:$B$1000,DropDown!$A2039)&gt;=1,"",ROW()-3))</f>
        <v/>
      </c>
      <c r="C2039" s="143" t="str">
        <f t="shared" si="96"/>
        <v>N/A</v>
      </c>
      <c r="E2039" s="284"/>
      <c r="F2039" s="483" t="str">
        <f>IF(E2039="","",IF(COUNTIF('B.LT.QR.5.3 LTQR(Corp Agencies)'!$B$13:$B$1000,DropDown!$E2039)&gt;=1,"",ROW()-3))</f>
        <v/>
      </c>
      <c r="G2039" s="143" t="str">
        <f t="shared" si="97"/>
        <v>N/A</v>
      </c>
      <c r="I2039" s="284"/>
      <c r="J2039" s="483" t="str">
        <f>IF(I2039="","",IF(COUNTIF('B.LT.QR.5.4 LTQR(Brokers)'!$B$13:$B$1000,DropDown!$I2039)&gt;=1,"",ROW()-3))</f>
        <v/>
      </c>
      <c r="K2039" s="143" t="str">
        <f t="shared" si="98"/>
        <v>N/A</v>
      </c>
    </row>
    <row r="2040" spans="1:11" ht="15" customHeight="1">
      <c r="A2040" s="284"/>
      <c r="B2040" s="483" t="str">
        <f>IF(A2040="","",IF(COUNTIF('B.LT.QR.5.2 LTQR(Bancassurance)'!$B$13:$B$1000,DropDown!$A2040)&gt;=1,"",ROW()-3))</f>
        <v/>
      </c>
      <c r="C2040" s="143" t="str">
        <f t="shared" si="96"/>
        <v>N/A</v>
      </c>
      <c r="E2040" s="284"/>
      <c r="F2040" s="483" t="str">
        <f>IF(E2040="","",IF(COUNTIF('B.LT.QR.5.3 LTQR(Corp Agencies)'!$B$13:$B$1000,DropDown!$E2040)&gt;=1,"",ROW()-3))</f>
        <v/>
      </c>
      <c r="G2040" s="143" t="str">
        <f t="shared" si="97"/>
        <v>N/A</v>
      </c>
      <c r="I2040" s="284"/>
      <c r="J2040" s="483" t="str">
        <f>IF(I2040="","",IF(COUNTIF('B.LT.QR.5.4 LTQR(Brokers)'!$B$13:$B$1000,DropDown!$I2040)&gt;=1,"",ROW()-3))</f>
        <v/>
      </c>
      <c r="K2040" s="143" t="str">
        <f t="shared" si="98"/>
        <v>N/A</v>
      </c>
    </row>
    <row r="2041" spans="1:11" ht="15" customHeight="1">
      <c r="A2041" s="284"/>
      <c r="B2041" s="483" t="str">
        <f>IF(A2041="","",IF(COUNTIF('B.LT.QR.5.2 LTQR(Bancassurance)'!$B$13:$B$1000,DropDown!$A2041)&gt;=1,"",ROW()-3))</f>
        <v/>
      </c>
      <c r="C2041" s="143" t="str">
        <f t="shared" si="96"/>
        <v>N/A</v>
      </c>
      <c r="E2041" s="284"/>
      <c r="F2041" s="483" t="str">
        <f>IF(E2041="","",IF(COUNTIF('B.LT.QR.5.3 LTQR(Corp Agencies)'!$B$13:$B$1000,DropDown!$E2041)&gt;=1,"",ROW()-3))</f>
        <v/>
      </c>
      <c r="G2041" s="143" t="str">
        <f t="shared" si="97"/>
        <v>N/A</v>
      </c>
      <c r="I2041" s="284"/>
      <c r="J2041" s="483" t="str">
        <f>IF(I2041="","",IF(COUNTIF('B.LT.QR.5.4 LTQR(Brokers)'!$B$13:$B$1000,DropDown!$I2041)&gt;=1,"",ROW()-3))</f>
        <v/>
      </c>
      <c r="K2041" s="143" t="str">
        <f t="shared" si="98"/>
        <v>N/A</v>
      </c>
    </row>
    <row r="2042" spans="1:11" ht="15" customHeight="1">
      <c r="A2042" s="284"/>
      <c r="B2042" s="483" t="str">
        <f>IF(A2042="","",IF(COUNTIF('B.LT.QR.5.2 LTQR(Bancassurance)'!$B$13:$B$1000,DropDown!$A2042)&gt;=1,"",ROW()-3))</f>
        <v/>
      </c>
      <c r="C2042" s="143" t="str">
        <f t="shared" si="96"/>
        <v>N/A</v>
      </c>
      <c r="E2042" s="284"/>
      <c r="F2042" s="483" t="str">
        <f>IF(E2042="","",IF(COUNTIF('B.LT.QR.5.3 LTQR(Corp Agencies)'!$B$13:$B$1000,DropDown!$E2042)&gt;=1,"",ROW()-3))</f>
        <v/>
      </c>
      <c r="G2042" s="143" t="str">
        <f t="shared" si="97"/>
        <v>N/A</v>
      </c>
      <c r="I2042" s="284"/>
      <c r="J2042" s="483" t="str">
        <f>IF(I2042="","",IF(COUNTIF('B.LT.QR.5.4 LTQR(Brokers)'!$B$13:$B$1000,DropDown!$I2042)&gt;=1,"",ROW()-3))</f>
        <v/>
      </c>
      <c r="K2042" s="143" t="str">
        <f t="shared" si="98"/>
        <v>N/A</v>
      </c>
    </row>
    <row r="2043" spans="1:11" ht="15" customHeight="1">
      <c r="A2043" s="284"/>
      <c r="B2043" s="483" t="str">
        <f>IF(A2043="","",IF(COUNTIF('B.LT.QR.5.2 LTQR(Bancassurance)'!$B$13:$B$1000,DropDown!$A2043)&gt;=1,"",ROW()-3))</f>
        <v/>
      </c>
      <c r="C2043" s="143" t="str">
        <f t="shared" si="96"/>
        <v>N/A</v>
      </c>
      <c r="E2043" s="284"/>
      <c r="F2043" s="483" t="str">
        <f>IF(E2043="","",IF(COUNTIF('B.LT.QR.5.3 LTQR(Corp Agencies)'!$B$13:$B$1000,DropDown!$E2043)&gt;=1,"",ROW()-3))</f>
        <v/>
      </c>
      <c r="G2043" s="143" t="str">
        <f t="shared" si="97"/>
        <v>N/A</v>
      </c>
      <c r="I2043" s="284"/>
      <c r="J2043" s="483" t="str">
        <f>IF(I2043="","",IF(COUNTIF('B.LT.QR.5.4 LTQR(Brokers)'!$B$13:$B$1000,DropDown!$I2043)&gt;=1,"",ROW()-3))</f>
        <v/>
      </c>
      <c r="K2043" s="143" t="str">
        <f t="shared" si="98"/>
        <v>N/A</v>
      </c>
    </row>
    <row r="2044" spans="1:11" ht="15" customHeight="1">
      <c r="A2044" s="284"/>
      <c r="B2044" s="483" t="str">
        <f>IF(A2044="","",IF(COUNTIF('B.LT.QR.5.2 LTQR(Bancassurance)'!$B$13:$B$1000,DropDown!$A2044)&gt;=1,"",ROW()-3))</f>
        <v/>
      </c>
      <c r="C2044" s="143" t="str">
        <f t="shared" si="96"/>
        <v>N/A</v>
      </c>
      <c r="E2044" s="284"/>
      <c r="F2044" s="483" t="str">
        <f>IF(E2044="","",IF(COUNTIF('B.LT.QR.5.3 LTQR(Corp Agencies)'!$B$13:$B$1000,DropDown!$E2044)&gt;=1,"",ROW()-3))</f>
        <v/>
      </c>
      <c r="G2044" s="143" t="str">
        <f t="shared" si="97"/>
        <v>N/A</v>
      </c>
      <c r="I2044" s="284"/>
      <c r="J2044" s="483" t="str">
        <f>IF(I2044="","",IF(COUNTIF('B.LT.QR.5.4 LTQR(Brokers)'!$B$13:$B$1000,DropDown!$I2044)&gt;=1,"",ROW()-3))</f>
        <v/>
      </c>
      <c r="K2044" s="143" t="str">
        <f t="shared" si="98"/>
        <v>N/A</v>
      </c>
    </row>
    <row r="2045" spans="1:11" ht="15" customHeight="1">
      <c r="A2045" s="284"/>
      <c r="B2045" s="483" t="str">
        <f>IF(A2045="","",IF(COUNTIF('B.LT.QR.5.2 LTQR(Bancassurance)'!$B$13:$B$1000,DropDown!$A2045)&gt;=1,"",ROW()-3))</f>
        <v/>
      </c>
      <c r="C2045" s="143" t="str">
        <f t="shared" si="96"/>
        <v>N/A</v>
      </c>
      <c r="E2045" s="284"/>
      <c r="F2045" s="483" t="str">
        <f>IF(E2045="","",IF(COUNTIF('B.LT.QR.5.3 LTQR(Corp Agencies)'!$B$13:$B$1000,DropDown!$E2045)&gt;=1,"",ROW()-3))</f>
        <v/>
      </c>
      <c r="G2045" s="143" t="str">
        <f t="shared" si="97"/>
        <v>N/A</v>
      </c>
      <c r="I2045" s="284"/>
      <c r="J2045" s="483" t="str">
        <f>IF(I2045="","",IF(COUNTIF('B.LT.QR.5.4 LTQR(Brokers)'!$B$13:$B$1000,DropDown!$I2045)&gt;=1,"",ROW()-3))</f>
        <v/>
      </c>
      <c r="K2045" s="143" t="str">
        <f t="shared" si="98"/>
        <v>N/A</v>
      </c>
    </row>
    <row r="2046" spans="1:11" ht="15" customHeight="1">
      <c r="A2046" s="284"/>
      <c r="B2046" s="483" t="str">
        <f>IF(A2046="","",IF(COUNTIF('B.LT.QR.5.2 LTQR(Bancassurance)'!$B$13:$B$1000,DropDown!$A2046)&gt;=1,"",ROW()-3))</f>
        <v/>
      </c>
      <c r="C2046" s="143" t="str">
        <f t="shared" si="96"/>
        <v>N/A</v>
      </c>
      <c r="E2046" s="284"/>
      <c r="F2046" s="483" t="str">
        <f>IF(E2046="","",IF(COUNTIF('B.LT.QR.5.3 LTQR(Corp Agencies)'!$B$13:$B$1000,DropDown!$E2046)&gt;=1,"",ROW()-3))</f>
        <v/>
      </c>
      <c r="G2046" s="143" t="str">
        <f t="shared" si="97"/>
        <v>N/A</v>
      </c>
      <c r="I2046" s="284"/>
      <c r="J2046" s="483" t="str">
        <f>IF(I2046="","",IF(COUNTIF('B.LT.QR.5.4 LTQR(Brokers)'!$B$13:$B$1000,DropDown!$I2046)&gt;=1,"",ROW()-3))</f>
        <v/>
      </c>
      <c r="K2046" s="143" t="str">
        <f t="shared" si="98"/>
        <v>N/A</v>
      </c>
    </row>
    <row r="2047" spans="1:11" ht="15" customHeight="1">
      <c r="A2047" s="284"/>
      <c r="B2047" s="483" t="str">
        <f>IF(A2047="","",IF(COUNTIF('B.LT.QR.5.2 LTQR(Bancassurance)'!$B$13:$B$1000,DropDown!$A2047)&gt;=1,"",ROW()-3))</f>
        <v/>
      </c>
      <c r="C2047" s="143" t="str">
        <f t="shared" si="96"/>
        <v>N/A</v>
      </c>
      <c r="E2047" s="284"/>
      <c r="F2047" s="483" t="str">
        <f>IF(E2047="","",IF(COUNTIF('B.LT.QR.5.3 LTQR(Corp Agencies)'!$B$13:$B$1000,DropDown!$E2047)&gt;=1,"",ROW()-3))</f>
        <v/>
      </c>
      <c r="G2047" s="143" t="str">
        <f t="shared" si="97"/>
        <v>N/A</v>
      </c>
      <c r="I2047" s="284"/>
      <c r="J2047" s="483" t="str">
        <f>IF(I2047="","",IF(COUNTIF('B.LT.QR.5.4 LTQR(Brokers)'!$B$13:$B$1000,DropDown!$I2047)&gt;=1,"",ROW()-3))</f>
        <v/>
      </c>
      <c r="K2047" s="143" t="str">
        <f t="shared" si="98"/>
        <v>N/A</v>
      </c>
    </row>
    <row r="2048" spans="1:11" ht="15" customHeight="1">
      <c r="A2048" s="284"/>
      <c r="B2048" s="483" t="str">
        <f>IF(A2048="","",IF(COUNTIF('B.LT.QR.5.2 LTQR(Bancassurance)'!$B$13:$B$1000,DropDown!$A2048)&gt;=1,"",ROW()-3))</f>
        <v/>
      </c>
      <c r="C2048" s="143" t="str">
        <f t="shared" si="96"/>
        <v>N/A</v>
      </c>
      <c r="E2048" s="284"/>
      <c r="F2048" s="483" t="str">
        <f>IF(E2048="","",IF(COUNTIF('B.LT.QR.5.3 LTQR(Corp Agencies)'!$B$13:$B$1000,DropDown!$E2048)&gt;=1,"",ROW()-3))</f>
        <v/>
      </c>
      <c r="G2048" s="143" t="str">
        <f t="shared" si="97"/>
        <v>N/A</v>
      </c>
      <c r="I2048" s="284"/>
      <c r="J2048" s="483" t="str">
        <f>IF(I2048="","",IF(COUNTIF('B.LT.QR.5.4 LTQR(Brokers)'!$B$13:$B$1000,DropDown!$I2048)&gt;=1,"",ROW()-3))</f>
        <v/>
      </c>
      <c r="K2048" s="143" t="str">
        <f t="shared" si="98"/>
        <v>N/A</v>
      </c>
    </row>
    <row r="2049" spans="1:11" ht="15" customHeight="1">
      <c r="A2049" s="284"/>
      <c r="B2049" s="483" t="str">
        <f>IF(A2049="","",IF(COUNTIF('B.LT.QR.5.2 LTQR(Bancassurance)'!$B$13:$B$1000,DropDown!$A2049)&gt;=1,"",ROW()-3))</f>
        <v/>
      </c>
      <c r="C2049" s="143" t="str">
        <f t="shared" si="96"/>
        <v>N/A</v>
      </c>
      <c r="E2049" s="284"/>
      <c r="F2049" s="483" t="str">
        <f>IF(E2049="","",IF(COUNTIF('B.LT.QR.5.3 LTQR(Corp Agencies)'!$B$13:$B$1000,DropDown!$E2049)&gt;=1,"",ROW()-3))</f>
        <v/>
      </c>
      <c r="G2049" s="143" t="str">
        <f t="shared" si="97"/>
        <v>N/A</v>
      </c>
      <c r="I2049" s="284"/>
      <c r="J2049" s="483" t="str">
        <f>IF(I2049="","",IF(COUNTIF('B.LT.QR.5.4 LTQR(Brokers)'!$B$13:$B$1000,DropDown!$I2049)&gt;=1,"",ROW()-3))</f>
        <v/>
      </c>
      <c r="K2049" s="143" t="str">
        <f t="shared" si="98"/>
        <v>N/A</v>
      </c>
    </row>
    <row r="2050" spans="1:11" ht="15" customHeight="1">
      <c r="A2050" s="284"/>
      <c r="B2050" s="483" t="str">
        <f>IF(A2050="","",IF(COUNTIF('B.LT.QR.5.2 LTQR(Bancassurance)'!$B$13:$B$1000,DropDown!$A2050)&gt;=1,"",ROW()-3))</f>
        <v/>
      </c>
      <c r="C2050" s="143" t="str">
        <f t="shared" si="96"/>
        <v>N/A</v>
      </c>
      <c r="E2050" s="284"/>
      <c r="F2050" s="483" t="str">
        <f>IF(E2050="","",IF(COUNTIF('B.LT.QR.5.3 LTQR(Corp Agencies)'!$B$13:$B$1000,DropDown!$E2050)&gt;=1,"",ROW()-3))</f>
        <v/>
      </c>
      <c r="G2050" s="143" t="str">
        <f t="shared" si="97"/>
        <v>N/A</v>
      </c>
      <c r="I2050" s="284"/>
      <c r="J2050" s="483" t="str">
        <f>IF(I2050="","",IF(COUNTIF('B.LT.QR.5.4 LTQR(Brokers)'!$B$13:$B$1000,DropDown!$I2050)&gt;=1,"",ROW()-3))</f>
        <v/>
      </c>
      <c r="K2050" s="143" t="str">
        <f t="shared" si="98"/>
        <v>N/A</v>
      </c>
    </row>
    <row r="2051" spans="1:11" ht="15" customHeight="1">
      <c r="A2051" s="284"/>
      <c r="B2051" s="483" t="str">
        <f>IF(A2051="","",IF(COUNTIF('B.LT.QR.5.2 LTQR(Bancassurance)'!$B$13:$B$1000,DropDown!$A2051)&gt;=1,"",ROW()-3))</f>
        <v/>
      </c>
      <c r="C2051" s="143" t="str">
        <f t="shared" si="96"/>
        <v>N/A</v>
      </c>
      <c r="E2051" s="284"/>
      <c r="F2051" s="483" t="str">
        <f>IF(E2051="","",IF(COUNTIF('B.LT.QR.5.3 LTQR(Corp Agencies)'!$B$13:$B$1000,DropDown!$E2051)&gt;=1,"",ROW()-3))</f>
        <v/>
      </c>
      <c r="G2051" s="143" t="str">
        <f t="shared" si="97"/>
        <v>N/A</v>
      </c>
      <c r="I2051" s="284"/>
      <c r="J2051" s="483" t="str">
        <f>IF(I2051="","",IF(COUNTIF('B.LT.QR.5.4 LTQR(Brokers)'!$B$13:$B$1000,DropDown!$I2051)&gt;=1,"",ROW()-3))</f>
        <v/>
      </c>
      <c r="K2051" s="143" t="str">
        <f t="shared" si="98"/>
        <v>N/A</v>
      </c>
    </row>
    <row r="2052" spans="1:11" ht="15" customHeight="1">
      <c r="A2052" s="284"/>
      <c r="B2052" s="483" t="str">
        <f>IF(A2052="","",IF(COUNTIF('B.LT.QR.5.2 LTQR(Bancassurance)'!$B$13:$B$1000,DropDown!$A2052)&gt;=1,"",ROW()-3))</f>
        <v/>
      </c>
      <c r="C2052" s="143" t="str">
        <f t="shared" si="96"/>
        <v>N/A</v>
      </c>
      <c r="E2052" s="284"/>
      <c r="F2052" s="483" t="str">
        <f>IF(E2052="","",IF(COUNTIF('B.LT.QR.5.3 LTQR(Corp Agencies)'!$B$13:$B$1000,DropDown!$E2052)&gt;=1,"",ROW()-3))</f>
        <v/>
      </c>
      <c r="G2052" s="143" t="str">
        <f t="shared" si="97"/>
        <v>N/A</v>
      </c>
      <c r="I2052" s="284"/>
      <c r="J2052" s="483" t="str">
        <f>IF(I2052="","",IF(COUNTIF('B.LT.QR.5.4 LTQR(Brokers)'!$B$13:$B$1000,DropDown!$I2052)&gt;=1,"",ROW()-3))</f>
        <v/>
      </c>
      <c r="K2052" s="143" t="str">
        <f t="shared" si="98"/>
        <v>N/A</v>
      </c>
    </row>
    <row r="2053" spans="1:11" ht="15" customHeight="1">
      <c r="A2053" s="284"/>
      <c r="B2053" s="483" t="str">
        <f>IF(A2053="","",IF(COUNTIF('B.LT.QR.5.2 LTQR(Bancassurance)'!$B$13:$B$1000,DropDown!$A2053)&gt;=1,"",ROW()-3))</f>
        <v/>
      </c>
      <c r="C2053" s="143" t="str">
        <f t="shared" si="96"/>
        <v>N/A</v>
      </c>
      <c r="E2053" s="284"/>
      <c r="F2053" s="483" t="str">
        <f>IF(E2053="","",IF(COUNTIF('B.LT.QR.5.3 LTQR(Corp Agencies)'!$B$13:$B$1000,DropDown!$E2053)&gt;=1,"",ROW()-3))</f>
        <v/>
      </c>
      <c r="G2053" s="143" t="str">
        <f t="shared" si="97"/>
        <v>N/A</v>
      </c>
      <c r="I2053" s="284"/>
      <c r="J2053" s="483" t="str">
        <f>IF(I2053="","",IF(COUNTIF('B.LT.QR.5.4 LTQR(Brokers)'!$B$13:$B$1000,DropDown!$I2053)&gt;=1,"",ROW()-3))</f>
        <v/>
      </c>
      <c r="K2053" s="143" t="str">
        <f t="shared" si="98"/>
        <v>N/A</v>
      </c>
    </row>
    <row r="2054" spans="1:11" ht="15" customHeight="1">
      <c r="A2054" s="284"/>
      <c r="B2054" s="483" t="str">
        <f>IF(A2054="","",IF(COUNTIF('B.LT.QR.5.2 LTQR(Bancassurance)'!$B$13:$B$1000,DropDown!$A2054)&gt;=1,"",ROW()-3))</f>
        <v/>
      </c>
      <c r="C2054" s="143" t="str">
        <f t="shared" si="96"/>
        <v>N/A</v>
      </c>
      <c r="E2054" s="284"/>
      <c r="F2054" s="483" t="str">
        <f>IF(E2054="","",IF(COUNTIF('B.LT.QR.5.3 LTQR(Corp Agencies)'!$B$13:$B$1000,DropDown!$E2054)&gt;=1,"",ROW()-3))</f>
        <v/>
      </c>
      <c r="G2054" s="143" t="str">
        <f t="shared" si="97"/>
        <v>N/A</v>
      </c>
      <c r="I2054" s="284"/>
      <c r="J2054" s="483" t="str">
        <f>IF(I2054="","",IF(COUNTIF('B.LT.QR.5.4 LTQR(Brokers)'!$B$13:$B$1000,DropDown!$I2054)&gt;=1,"",ROW()-3))</f>
        <v/>
      </c>
      <c r="K2054" s="143" t="str">
        <f t="shared" si="98"/>
        <v>N/A</v>
      </c>
    </row>
    <row r="2055" spans="1:11" ht="15" customHeight="1">
      <c r="A2055" s="284"/>
      <c r="B2055" s="483" t="str">
        <f>IF(A2055="","",IF(COUNTIF('B.LT.QR.5.2 LTQR(Bancassurance)'!$B$13:$B$1000,DropDown!$A2055)&gt;=1,"",ROW()-3))</f>
        <v/>
      </c>
      <c r="C2055" s="143" t="str">
        <f t="shared" si="96"/>
        <v>N/A</v>
      </c>
      <c r="E2055" s="284"/>
      <c r="F2055" s="483" t="str">
        <f>IF(E2055="","",IF(COUNTIF('B.LT.QR.5.3 LTQR(Corp Agencies)'!$B$13:$B$1000,DropDown!$E2055)&gt;=1,"",ROW()-3))</f>
        <v/>
      </c>
      <c r="G2055" s="143" t="str">
        <f t="shared" si="97"/>
        <v>N/A</v>
      </c>
      <c r="I2055" s="284"/>
      <c r="J2055" s="483" t="str">
        <f>IF(I2055="","",IF(COUNTIF('B.LT.QR.5.4 LTQR(Brokers)'!$B$13:$B$1000,DropDown!$I2055)&gt;=1,"",ROW()-3))</f>
        <v/>
      </c>
      <c r="K2055" s="143" t="str">
        <f t="shared" si="98"/>
        <v>N/A</v>
      </c>
    </row>
    <row r="2056" spans="1:11" ht="15" customHeight="1">
      <c r="A2056" s="284"/>
      <c r="B2056" s="483" t="str">
        <f>IF(A2056="","",IF(COUNTIF('B.LT.QR.5.2 LTQR(Bancassurance)'!$B$13:$B$1000,DropDown!$A2056)&gt;=1,"",ROW()-3))</f>
        <v/>
      </c>
      <c r="C2056" s="143" t="str">
        <f t="shared" si="96"/>
        <v>N/A</v>
      </c>
      <c r="E2056" s="284"/>
      <c r="F2056" s="483" t="str">
        <f>IF(E2056="","",IF(COUNTIF('B.LT.QR.5.3 LTQR(Corp Agencies)'!$B$13:$B$1000,DropDown!$E2056)&gt;=1,"",ROW()-3))</f>
        <v/>
      </c>
      <c r="G2056" s="143" t="str">
        <f t="shared" si="97"/>
        <v>N/A</v>
      </c>
      <c r="I2056" s="284"/>
      <c r="J2056" s="483" t="str">
        <f>IF(I2056="","",IF(COUNTIF('B.LT.QR.5.4 LTQR(Brokers)'!$B$13:$B$1000,DropDown!$I2056)&gt;=1,"",ROW()-3))</f>
        <v/>
      </c>
      <c r="K2056" s="143" t="str">
        <f t="shared" si="98"/>
        <v>N/A</v>
      </c>
    </row>
    <row r="2057" spans="1:11" ht="15" customHeight="1">
      <c r="A2057" s="284"/>
      <c r="B2057" s="483" t="str">
        <f>IF(A2057="","",IF(COUNTIF('B.LT.QR.5.2 LTQR(Bancassurance)'!$B$13:$B$1000,DropDown!$A2057)&gt;=1,"",ROW()-3))</f>
        <v/>
      </c>
      <c r="C2057" s="143" t="str">
        <f t="shared" si="96"/>
        <v>N/A</v>
      </c>
      <c r="E2057" s="284"/>
      <c r="F2057" s="483" t="str">
        <f>IF(E2057="","",IF(COUNTIF('B.LT.QR.5.3 LTQR(Corp Agencies)'!$B$13:$B$1000,DropDown!$E2057)&gt;=1,"",ROW()-3))</f>
        <v/>
      </c>
      <c r="G2057" s="143" t="str">
        <f t="shared" si="97"/>
        <v>N/A</v>
      </c>
      <c r="I2057" s="284"/>
      <c r="J2057" s="483" t="str">
        <f>IF(I2057="","",IF(COUNTIF('B.LT.QR.5.4 LTQR(Brokers)'!$B$13:$B$1000,DropDown!$I2057)&gt;=1,"",ROW()-3))</f>
        <v/>
      </c>
      <c r="K2057" s="143" t="str">
        <f t="shared" si="98"/>
        <v>N/A</v>
      </c>
    </row>
    <row r="2058" spans="1:11" ht="15" customHeight="1">
      <c r="A2058" s="284"/>
      <c r="B2058" s="483" t="str">
        <f>IF(A2058="","",IF(COUNTIF('B.LT.QR.5.2 LTQR(Bancassurance)'!$B$13:$B$1000,DropDown!$A2058)&gt;=1,"",ROW()-3))</f>
        <v/>
      </c>
      <c r="C2058" s="143" t="str">
        <f t="shared" si="96"/>
        <v>N/A</v>
      </c>
      <c r="E2058" s="284"/>
      <c r="F2058" s="483" t="str">
        <f>IF(E2058="","",IF(COUNTIF('B.LT.QR.5.3 LTQR(Corp Agencies)'!$B$13:$B$1000,DropDown!$E2058)&gt;=1,"",ROW()-3))</f>
        <v/>
      </c>
      <c r="G2058" s="143" t="str">
        <f t="shared" si="97"/>
        <v>N/A</v>
      </c>
      <c r="I2058" s="284"/>
      <c r="J2058" s="483" t="str">
        <f>IF(I2058="","",IF(COUNTIF('B.LT.QR.5.4 LTQR(Brokers)'!$B$13:$B$1000,DropDown!$I2058)&gt;=1,"",ROW()-3))</f>
        <v/>
      </c>
      <c r="K2058" s="143" t="str">
        <f t="shared" si="98"/>
        <v>N/A</v>
      </c>
    </row>
    <row r="2059" spans="1:11" ht="15" customHeight="1">
      <c r="A2059" s="284"/>
      <c r="B2059" s="483" t="str">
        <f>IF(A2059="","",IF(COUNTIF('B.LT.QR.5.2 LTQR(Bancassurance)'!$B$13:$B$1000,DropDown!$A2059)&gt;=1,"",ROW()-3))</f>
        <v/>
      </c>
      <c r="C2059" s="143" t="str">
        <f t="shared" si="96"/>
        <v>N/A</v>
      </c>
      <c r="E2059" s="284"/>
      <c r="F2059" s="483" t="str">
        <f>IF(E2059="","",IF(COUNTIF('B.LT.QR.5.3 LTQR(Corp Agencies)'!$B$13:$B$1000,DropDown!$E2059)&gt;=1,"",ROW()-3))</f>
        <v/>
      </c>
      <c r="G2059" s="143" t="str">
        <f t="shared" si="97"/>
        <v>N/A</v>
      </c>
      <c r="I2059" s="284"/>
      <c r="J2059" s="483" t="str">
        <f>IF(I2059="","",IF(COUNTIF('B.LT.QR.5.4 LTQR(Brokers)'!$B$13:$B$1000,DropDown!$I2059)&gt;=1,"",ROW()-3))</f>
        <v/>
      </c>
      <c r="K2059" s="143" t="str">
        <f t="shared" si="98"/>
        <v>N/A</v>
      </c>
    </row>
    <row r="2060" spans="1:11" ht="15" customHeight="1">
      <c r="A2060" s="284"/>
      <c r="B2060" s="483" t="str">
        <f>IF(A2060="","",IF(COUNTIF('B.LT.QR.5.2 LTQR(Bancassurance)'!$B$13:$B$1000,DropDown!$A2060)&gt;=1,"",ROW()-3))</f>
        <v/>
      </c>
      <c r="C2060" s="143" t="str">
        <f t="shared" si="96"/>
        <v>N/A</v>
      </c>
      <c r="E2060" s="284"/>
      <c r="F2060" s="483" t="str">
        <f>IF(E2060="","",IF(COUNTIF('B.LT.QR.5.3 LTQR(Corp Agencies)'!$B$13:$B$1000,DropDown!$E2060)&gt;=1,"",ROW()-3))</f>
        <v/>
      </c>
      <c r="G2060" s="143" t="str">
        <f t="shared" si="97"/>
        <v>N/A</v>
      </c>
      <c r="I2060" s="284"/>
      <c r="J2060" s="483" t="str">
        <f>IF(I2060="","",IF(COUNTIF('B.LT.QR.5.4 LTQR(Brokers)'!$B$13:$B$1000,DropDown!$I2060)&gt;=1,"",ROW()-3))</f>
        <v/>
      </c>
      <c r="K2060" s="143" t="str">
        <f t="shared" si="98"/>
        <v>N/A</v>
      </c>
    </row>
    <row r="2061" spans="1:11" ht="15" customHeight="1">
      <c r="A2061" s="284"/>
      <c r="B2061" s="483" t="str">
        <f>IF(A2061="","",IF(COUNTIF('B.LT.QR.5.2 LTQR(Bancassurance)'!$B$13:$B$1000,DropDown!$A2061)&gt;=1,"",ROW()-3))</f>
        <v/>
      </c>
      <c r="C2061" s="143" t="str">
        <f t="shared" si="96"/>
        <v>N/A</v>
      </c>
      <c r="E2061" s="284"/>
      <c r="F2061" s="483" t="str">
        <f>IF(E2061="","",IF(COUNTIF('B.LT.QR.5.3 LTQR(Corp Agencies)'!$B$13:$B$1000,DropDown!$E2061)&gt;=1,"",ROW()-3))</f>
        <v/>
      </c>
      <c r="G2061" s="143" t="str">
        <f t="shared" si="97"/>
        <v>N/A</v>
      </c>
      <c r="I2061" s="284"/>
      <c r="J2061" s="483" t="str">
        <f>IF(I2061="","",IF(COUNTIF('B.LT.QR.5.4 LTQR(Brokers)'!$B$13:$B$1000,DropDown!$I2061)&gt;=1,"",ROW()-3))</f>
        <v/>
      </c>
      <c r="K2061" s="143" t="str">
        <f t="shared" si="98"/>
        <v>N/A</v>
      </c>
    </row>
    <row r="2062" spans="1:11" ht="15" customHeight="1">
      <c r="A2062" s="284"/>
      <c r="B2062" s="483" t="str">
        <f>IF(A2062="","",IF(COUNTIF('B.LT.QR.5.2 LTQR(Bancassurance)'!$B$13:$B$1000,DropDown!$A2062)&gt;=1,"",ROW()-3))</f>
        <v/>
      </c>
      <c r="C2062" s="143" t="str">
        <f t="shared" si="96"/>
        <v>N/A</v>
      </c>
      <c r="E2062" s="284"/>
      <c r="F2062" s="483" t="str">
        <f>IF(E2062="","",IF(COUNTIF('B.LT.QR.5.3 LTQR(Corp Agencies)'!$B$13:$B$1000,DropDown!$E2062)&gt;=1,"",ROW()-3))</f>
        <v/>
      </c>
      <c r="G2062" s="143" t="str">
        <f t="shared" si="97"/>
        <v>N/A</v>
      </c>
      <c r="I2062" s="284"/>
      <c r="J2062" s="483" t="str">
        <f>IF(I2062="","",IF(COUNTIF('B.LT.QR.5.4 LTQR(Brokers)'!$B$13:$B$1000,DropDown!$I2062)&gt;=1,"",ROW()-3))</f>
        <v/>
      </c>
      <c r="K2062" s="143" t="str">
        <f t="shared" si="98"/>
        <v>N/A</v>
      </c>
    </row>
    <row r="2063" spans="1:11" ht="15" customHeight="1">
      <c r="A2063" s="284"/>
      <c r="B2063" s="483" t="str">
        <f>IF(A2063="","",IF(COUNTIF('B.LT.QR.5.2 LTQR(Bancassurance)'!$B$13:$B$1000,DropDown!$A2063)&gt;=1,"",ROW()-3))</f>
        <v/>
      </c>
      <c r="C2063" s="143" t="str">
        <f t="shared" si="96"/>
        <v>N/A</v>
      </c>
      <c r="E2063" s="284"/>
      <c r="F2063" s="483" t="str">
        <f>IF(E2063="","",IF(COUNTIF('B.LT.QR.5.3 LTQR(Corp Agencies)'!$B$13:$B$1000,DropDown!$E2063)&gt;=1,"",ROW()-3))</f>
        <v/>
      </c>
      <c r="G2063" s="143" t="str">
        <f t="shared" si="97"/>
        <v>N/A</v>
      </c>
      <c r="I2063" s="284"/>
      <c r="J2063" s="483" t="str">
        <f>IF(I2063="","",IF(COUNTIF('B.LT.QR.5.4 LTQR(Brokers)'!$B$13:$B$1000,DropDown!$I2063)&gt;=1,"",ROW()-3))</f>
        <v/>
      </c>
      <c r="K2063" s="143" t="str">
        <f t="shared" si="98"/>
        <v>N/A</v>
      </c>
    </row>
    <row r="2064" spans="1:11" ht="15" customHeight="1">
      <c r="A2064" s="284"/>
      <c r="B2064" s="483" t="str">
        <f>IF(A2064="","",IF(COUNTIF('B.LT.QR.5.2 LTQR(Bancassurance)'!$B$13:$B$1000,DropDown!$A2064)&gt;=1,"",ROW()-3))</f>
        <v/>
      </c>
      <c r="C2064" s="143" t="str">
        <f t="shared" si="96"/>
        <v>N/A</v>
      </c>
      <c r="E2064" s="284"/>
      <c r="F2064" s="483" t="str">
        <f>IF(E2064="","",IF(COUNTIF('B.LT.QR.5.3 LTQR(Corp Agencies)'!$B$13:$B$1000,DropDown!$E2064)&gt;=1,"",ROW()-3))</f>
        <v/>
      </c>
      <c r="G2064" s="143" t="str">
        <f t="shared" si="97"/>
        <v>N/A</v>
      </c>
      <c r="I2064" s="284"/>
      <c r="J2064" s="483" t="str">
        <f>IF(I2064="","",IF(COUNTIF('B.LT.QR.5.4 LTQR(Brokers)'!$B$13:$B$1000,DropDown!$I2064)&gt;=1,"",ROW()-3))</f>
        <v/>
      </c>
      <c r="K2064" s="143" t="str">
        <f t="shared" si="98"/>
        <v>N/A</v>
      </c>
    </row>
    <row r="2065" spans="1:11" ht="15" customHeight="1">
      <c r="A2065" s="284"/>
      <c r="B2065" s="483" t="str">
        <f>IF(A2065="","",IF(COUNTIF('B.LT.QR.5.2 LTQR(Bancassurance)'!$B$13:$B$1000,DropDown!$A2065)&gt;=1,"",ROW()-3))</f>
        <v/>
      </c>
      <c r="C2065" s="143" t="str">
        <f t="shared" si="96"/>
        <v>N/A</v>
      </c>
      <c r="E2065" s="284"/>
      <c r="F2065" s="483" t="str">
        <f>IF(E2065="","",IF(COUNTIF('B.LT.QR.5.3 LTQR(Corp Agencies)'!$B$13:$B$1000,DropDown!$E2065)&gt;=1,"",ROW()-3))</f>
        <v/>
      </c>
      <c r="G2065" s="143" t="str">
        <f t="shared" si="97"/>
        <v>N/A</v>
      </c>
      <c r="I2065" s="284"/>
      <c r="J2065" s="483" t="str">
        <f>IF(I2065="","",IF(COUNTIF('B.LT.QR.5.4 LTQR(Brokers)'!$B$13:$B$1000,DropDown!$I2065)&gt;=1,"",ROW()-3))</f>
        <v/>
      </c>
      <c r="K2065" s="143" t="str">
        <f t="shared" si="98"/>
        <v>N/A</v>
      </c>
    </row>
    <row r="2066" spans="1:11" ht="15" customHeight="1">
      <c r="A2066" s="284"/>
      <c r="B2066" s="483" t="str">
        <f>IF(A2066="","",IF(COUNTIF('B.LT.QR.5.2 LTQR(Bancassurance)'!$B$13:$B$1000,DropDown!$A2066)&gt;=1,"",ROW()-3))</f>
        <v/>
      </c>
      <c r="C2066" s="143" t="str">
        <f t="shared" si="96"/>
        <v>N/A</v>
      </c>
      <c r="E2066" s="284"/>
      <c r="F2066" s="483" t="str">
        <f>IF(E2066="","",IF(COUNTIF('B.LT.QR.5.3 LTQR(Corp Agencies)'!$B$13:$B$1000,DropDown!$E2066)&gt;=1,"",ROW()-3))</f>
        <v/>
      </c>
      <c r="G2066" s="143" t="str">
        <f t="shared" si="97"/>
        <v>N/A</v>
      </c>
      <c r="I2066" s="284"/>
      <c r="J2066" s="483" t="str">
        <f>IF(I2066="","",IF(COUNTIF('B.LT.QR.5.4 LTQR(Brokers)'!$B$13:$B$1000,DropDown!$I2066)&gt;=1,"",ROW()-3))</f>
        <v/>
      </c>
      <c r="K2066" s="143" t="str">
        <f t="shared" si="98"/>
        <v>N/A</v>
      </c>
    </row>
    <row r="2067" spans="1:11" ht="15" customHeight="1">
      <c r="A2067" s="284"/>
      <c r="B2067" s="483" t="str">
        <f>IF(A2067="","",IF(COUNTIF('B.LT.QR.5.2 LTQR(Bancassurance)'!$B$13:$B$1000,DropDown!$A2067)&gt;=1,"",ROW()-3))</f>
        <v/>
      </c>
      <c r="C2067" s="143" t="str">
        <f t="shared" ref="C2067:C2130" si="99">IF(ROW(A2067)-ROW(A$4)+1&gt;COUNT(B$4:B$2002),"N/A",INDEX($A$4:$A$2002,SMALL($B$4:$B$2002,1+ROW(A2067)-ROW(A$4))))</f>
        <v>N/A</v>
      </c>
      <c r="E2067" s="284"/>
      <c r="F2067" s="483" t="str">
        <f>IF(E2067="","",IF(COUNTIF('B.LT.QR.5.3 LTQR(Corp Agencies)'!$B$13:$B$1000,DropDown!$E2067)&gt;=1,"",ROW()-3))</f>
        <v/>
      </c>
      <c r="G2067" s="143" t="str">
        <f t="shared" ref="G2067:G2130" si="100">IF(ROW(E2067)-ROW(E$4)+1&gt;COUNT(F$4:F$2002),"N/A",INDEX($E$4:$E$2002,SMALL($F$4:$F$2002,1+ROW(E2067)-ROW(E$4))))</f>
        <v>N/A</v>
      </c>
      <c r="I2067" s="284"/>
      <c r="J2067" s="483" t="str">
        <f>IF(I2067="","",IF(COUNTIF('B.LT.QR.5.4 LTQR(Brokers)'!$B$13:$B$1000,DropDown!$I2067)&gt;=1,"",ROW()-3))</f>
        <v/>
      </c>
      <c r="K2067" s="143" t="str">
        <f t="shared" ref="K2067:K2130" si="101">IF(ROW(I2067)-ROW(I$4)+1&gt;COUNT(J$4:J$2002),"N/A",INDEX($I$4:$I$2002,SMALL($J$4:$J$2002,1+ROW(I2067)-ROW(I$4))))</f>
        <v>N/A</v>
      </c>
    </row>
    <row r="2068" spans="1:11" ht="15" customHeight="1">
      <c r="A2068" s="284"/>
      <c r="B2068" s="483" t="str">
        <f>IF(A2068="","",IF(COUNTIF('B.LT.QR.5.2 LTQR(Bancassurance)'!$B$13:$B$1000,DropDown!$A2068)&gt;=1,"",ROW()-3))</f>
        <v/>
      </c>
      <c r="C2068" s="143" t="str">
        <f t="shared" si="99"/>
        <v>N/A</v>
      </c>
      <c r="E2068" s="284"/>
      <c r="F2068" s="483" t="str">
        <f>IF(E2068="","",IF(COUNTIF('B.LT.QR.5.3 LTQR(Corp Agencies)'!$B$13:$B$1000,DropDown!$E2068)&gt;=1,"",ROW()-3))</f>
        <v/>
      </c>
      <c r="G2068" s="143" t="str">
        <f t="shared" si="100"/>
        <v>N/A</v>
      </c>
      <c r="I2068" s="284"/>
      <c r="J2068" s="483" t="str">
        <f>IF(I2068="","",IF(COUNTIF('B.LT.QR.5.4 LTQR(Brokers)'!$B$13:$B$1000,DropDown!$I2068)&gt;=1,"",ROW()-3))</f>
        <v/>
      </c>
      <c r="K2068" s="143" t="str">
        <f t="shared" si="101"/>
        <v>N/A</v>
      </c>
    </row>
    <row r="2069" spans="1:11" ht="15" customHeight="1">
      <c r="A2069" s="284"/>
      <c r="B2069" s="483" t="str">
        <f>IF(A2069="","",IF(COUNTIF('B.LT.QR.5.2 LTQR(Bancassurance)'!$B$13:$B$1000,DropDown!$A2069)&gt;=1,"",ROW()-3))</f>
        <v/>
      </c>
      <c r="C2069" s="143" t="str">
        <f t="shared" si="99"/>
        <v>N/A</v>
      </c>
      <c r="E2069" s="284"/>
      <c r="F2069" s="483" t="str">
        <f>IF(E2069="","",IF(COUNTIF('B.LT.QR.5.3 LTQR(Corp Agencies)'!$B$13:$B$1000,DropDown!$E2069)&gt;=1,"",ROW()-3))</f>
        <v/>
      </c>
      <c r="G2069" s="143" t="str">
        <f t="shared" si="100"/>
        <v>N/A</v>
      </c>
      <c r="I2069" s="284"/>
      <c r="J2069" s="483" t="str">
        <f>IF(I2069="","",IF(COUNTIF('B.LT.QR.5.4 LTQR(Brokers)'!$B$13:$B$1000,DropDown!$I2069)&gt;=1,"",ROW()-3))</f>
        <v/>
      </c>
      <c r="K2069" s="143" t="str">
        <f t="shared" si="101"/>
        <v>N/A</v>
      </c>
    </row>
    <row r="2070" spans="1:11" ht="15" customHeight="1">
      <c r="A2070" s="284"/>
      <c r="B2070" s="483" t="str">
        <f>IF(A2070="","",IF(COUNTIF('B.LT.QR.5.2 LTQR(Bancassurance)'!$B$13:$B$1000,DropDown!$A2070)&gt;=1,"",ROW()-3))</f>
        <v/>
      </c>
      <c r="C2070" s="143" t="str">
        <f t="shared" si="99"/>
        <v>N/A</v>
      </c>
      <c r="E2070" s="284"/>
      <c r="F2070" s="483" t="str">
        <f>IF(E2070="","",IF(COUNTIF('B.LT.QR.5.3 LTQR(Corp Agencies)'!$B$13:$B$1000,DropDown!$E2070)&gt;=1,"",ROW()-3))</f>
        <v/>
      </c>
      <c r="G2070" s="143" t="str">
        <f t="shared" si="100"/>
        <v>N/A</v>
      </c>
      <c r="I2070" s="284"/>
      <c r="J2070" s="483" t="str">
        <f>IF(I2070="","",IF(COUNTIF('B.LT.QR.5.4 LTQR(Brokers)'!$B$13:$B$1000,DropDown!$I2070)&gt;=1,"",ROW()-3))</f>
        <v/>
      </c>
      <c r="K2070" s="143" t="str">
        <f t="shared" si="101"/>
        <v>N/A</v>
      </c>
    </row>
    <row r="2071" spans="1:11" ht="15" customHeight="1">
      <c r="A2071" s="284"/>
      <c r="B2071" s="483" t="str">
        <f>IF(A2071="","",IF(COUNTIF('B.LT.QR.5.2 LTQR(Bancassurance)'!$B$13:$B$1000,DropDown!$A2071)&gt;=1,"",ROW()-3))</f>
        <v/>
      </c>
      <c r="C2071" s="143" t="str">
        <f t="shared" si="99"/>
        <v>N/A</v>
      </c>
      <c r="E2071" s="284"/>
      <c r="F2071" s="483" t="str">
        <f>IF(E2071="","",IF(COUNTIF('B.LT.QR.5.3 LTQR(Corp Agencies)'!$B$13:$B$1000,DropDown!$E2071)&gt;=1,"",ROW()-3))</f>
        <v/>
      </c>
      <c r="G2071" s="143" t="str">
        <f t="shared" si="100"/>
        <v>N/A</v>
      </c>
      <c r="I2071" s="284"/>
      <c r="J2071" s="483" t="str">
        <f>IF(I2071="","",IF(COUNTIF('B.LT.QR.5.4 LTQR(Brokers)'!$B$13:$B$1000,DropDown!$I2071)&gt;=1,"",ROW()-3))</f>
        <v/>
      </c>
      <c r="K2071" s="143" t="str">
        <f t="shared" si="101"/>
        <v>N/A</v>
      </c>
    </row>
    <row r="2072" spans="1:11" ht="15" customHeight="1">
      <c r="A2072" s="284"/>
      <c r="B2072" s="483" t="str">
        <f>IF(A2072="","",IF(COUNTIF('B.LT.QR.5.2 LTQR(Bancassurance)'!$B$13:$B$1000,DropDown!$A2072)&gt;=1,"",ROW()-3))</f>
        <v/>
      </c>
      <c r="C2072" s="143" t="str">
        <f t="shared" si="99"/>
        <v>N/A</v>
      </c>
      <c r="E2072" s="284"/>
      <c r="F2072" s="483" t="str">
        <f>IF(E2072="","",IF(COUNTIF('B.LT.QR.5.3 LTQR(Corp Agencies)'!$B$13:$B$1000,DropDown!$E2072)&gt;=1,"",ROW()-3))</f>
        <v/>
      </c>
      <c r="G2072" s="143" t="str">
        <f t="shared" si="100"/>
        <v>N/A</v>
      </c>
      <c r="I2072" s="284"/>
      <c r="J2072" s="483" t="str">
        <f>IF(I2072="","",IF(COUNTIF('B.LT.QR.5.4 LTQR(Brokers)'!$B$13:$B$1000,DropDown!$I2072)&gt;=1,"",ROW()-3))</f>
        <v/>
      </c>
      <c r="K2072" s="143" t="str">
        <f t="shared" si="101"/>
        <v>N/A</v>
      </c>
    </row>
    <row r="2073" spans="1:11" ht="15" customHeight="1">
      <c r="A2073" s="284"/>
      <c r="B2073" s="483" t="str">
        <f>IF(A2073="","",IF(COUNTIF('B.LT.QR.5.2 LTQR(Bancassurance)'!$B$13:$B$1000,DropDown!$A2073)&gt;=1,"",ROW()-3))</f>
        <v/>
      </c>
      <c r="C2073" s="143" t="str">
        <f t="shared" si="99"/>
        <v>N/A</v>
      </c>
      <c r="E2073" s="284"/>
      <c r="F2073" s="483" t="str">
        <f>IF(E2073="","",IF(COUNTIF('B.LT.QR.5.3 LTQR(Corp Agencies)'!$B$13:$B$1000,DropDown!$E2073)&gt;=1,"",ROW()-3))</f>
        <v/>
      </c>
      <c r="G2073" s="143" t="str">
        <f t="shared" si="100"/>
        <v>N/A</v>
      </c>
      <c r="I2073" s="284"/>
      <c r="J2073" s="483" t="str">
        <f>IF(I2073="","",IF(COUNTIF('B.LT.QR.5.4 LTQR(Brokers)'!$B$13:$B$1000,DropDown!$I2073)&gt;=1,"",ROW()-3))</f>
        <v/>
      </c>
      <c r="K2073" s="143" t="str">
        <f t="shared" si="101"/>
        <v>N/A</v>
      </c>
    </row>
    <row r="2074" spans="1:11" ht="15" customHeight="1">
      <c r="A2074" s="284"/>
      <c r="B2074" s="483" t="str">
        <f>IF(A2074="","",IF(COUNTIF('B.LT.QR.5.2 LTQR(Bancassurance)'!$B$13:$B$1000,DropDown!$A2074)&gt;=1,"",ROW()-3))</f>
        <v/>
      </c>
      <c r="C2074" s="143" t="str">
        <f t="shared" si="99"/>
        <v>N/A</v>
      </c>
      <c r="E2074" s="284"/>
      <c r="F2074" s="483" t="str">
        <f>IF(E2074="","",IF(COUNTIF('B.LT.QR.5.3 LTQR(Corp Agencies)'!$B$13:$B$1000,DropDown!$E2074)&gt;=1,"",ROW()-3))</f>
        <v/>
      </c>
      <c r="G2074" s="143" t="str">
        <f t="shared" si="100"/>
        <v>N/A</v>
      </c>
      <c r="I2074" s="284"/>
      <c r="J2074" s="483" t="str">
        <f>IF(I2074="","",IF(COUNTIF('B.LT.QR.5.4 LTQR(Brokers)'!$B$13:$B$1000,DropDown!$I2074)&gt;=1,"",ROW()-3))</f>
        <v/>
      </c>
      <c r="K2074" s="143" t="str">
        <f t="shared" si="101"/>
        <v>N/A</v>
      </c>
    </row>
    <row r="2075" spans="1:11" ht="15" customHeight="1">
      <c r="A2075" s="284"/>
      <c r="B2075" s="483" t="str">
        <f>IF(A2075="","",IF(COUNTIF('B.LT.QR.5.2 LTQR(Bancassurance)'!$B$13:$B$1000,DropDown!$A2075)&gt;=1,"",ROW()-3))</f>
        <v/>
      </c>
      <c r="C2075" s="143" t="str">
        <f t="shared" si="99"/>
        <v>N/A</v>
      </c>
      <c r="E2075" s="284"/>
      <c r="F2075" s="483" t="str">
        <f>IF(E2075="","",IF(COUNTIF('B.LT.QR.5.3 LTQR(Corp Agencies)'!$B$13:$B$1000,DropDown!$E2075)&gt;=1,"",ROW()-3))</f>
        <v/>
      </c>
      <c r="G2075" s="143" t="str">
        <f t="shared" si="100"/>
        <v>N/A</v>
      </c>
      <c r="I2075" s="284"/>
      <c r="J2075" s="483" t="str">
        <f>IF(I2075="","",IF(COUNTIF('B.LT.QR.5.4 LTQR(Brokers)'!$B$13:$B$1000,DropDown!$I2075)&gt;=1,"",ROW()-3))</f>
        <v/>
      </c>
      <c r="K2075" s="143" t="str">
        <f t="shared" si="101"/>
        <v>N/A</v>
      </c>
    </row>
    <row r="2076" spans="1:11" ht="15" customHeight="1">
      <c r="A2076" s="284"/>
      <c r="B2076" s="483" t="str">
        <f>IF(A2076="","",IF(COUNTIF('B.LT.QR.5.2 LTQR(Bancassurance)'!$B$13:$B$1000,DropDown!$A2076)&gt;=1,"",ROW()-3))</f>
        <v/>
      </c>
      <c r="C2076" s="143" t="str">
        <f t="shared" si="99"/>
        <v>N/A</v>
      </c>
      <c r="E2076" s="284"/>
      <c r="F2076" s="483" t="str">
        <f>IF(E2076="","",IF(COUNTIF('B.LT.QR.5.3 LTQR(Corp Agencies)'!$B$13:$B$1000,DropDown!$E2076)&gt;=1,"",ROW()-3))</f>
        <v/>
      </c>
      <c r="G2076" s="143" t="str">
        <f t="shared" si="100"/>
        <v>N/A</v>
      </c>
      <c r="I2076" s="284"/>
      <c r="J2076" s="483" t="str">
        <f>IF(I2076="","",IF(COUNTIF('B.LT.QR.5.4 LTQR(Brokers)'!$B$13:$B$1000,DropDown!$I2076)&gt;=1,"",ROW()-3))</f>
        <v/>
      </c>
      <c r="K2076" s="143" t="str">
        <f t="shared" si="101"/>
        <v>N/A</v>
      </c>
    </row>
    <row r="2077" spans="1:11" ht="15" customHeight="1">
      <c r="A2077" s="284"/>
      <c r="B2077" s="483" t="str">
        <f>IF(A2077="","",IF(COUNTIF('B.LT.QR.5.2 LTQR(Bancassurance)'!$B$13:$B$1000,DropDown!$A2077)&gt;=1,"",ROW()-3))</f>
        <v/>
      </c>
      <c r="C2077" s="143" t="str">
        <f t="shared" si="99"/>
        <v>N/A</v>
      </c>
      <c r="E2077" s="284"/>
      <c r="F2077" s="483" t="str">
        <f>IF(E2077="","",IF(COUNTIF('B.LT.QR.5.3 LTQR(Corp Agencies)'!$B$13:$B$1000,DropDown!$E2077)&gt;=1,"",ROW()-3))</f>
        <v/>
      </c>
      <c r="G2077" s="143" t="str">
        <f t="shared" si="100"/>
        <v>N/A</v>
      </c>
      <c r="I2077" s="284"/>
      <c r="J2077" s="483" t="str">
        <f>IF(I2077="","",IF(COUNTIF('B.LT.QR.5.4 LTQR(Brokers)'!$B$13:$B$1000,DropDown!$I2077)&gt;=1,"",ROW()-3))</f>
        <v/>
      </c>
      <c r="K2077" s="143" t="str">
        <f t="shared" si="101"/>
        <v>N/A</v>
      </c>
    </row>
    <row r="2078" spans="1:11" ht="15" customHeight="1">
      <c r="A2078" s="284"/>
      <c r="B2078" s="483" t="str">
        <f>IF(A2078="","",IF(COUNTIF('B.LT.QR.5.2 LTQR(Bancassurance)'!$B$13:$B$1000,DropDown!$A2078)&gt;=1,"",ROW()-3))</f>
        <v/>
      </c>
      <c r="C2078" s="143" t="str">
        <f t="shared" si="99"/>
        <v>N/A</v>
      </c>
      <c r="E2078" s="284"/>
      <c r="F2078" s="483" t="str">
        <f>IF(E2078="","",IF(COUNTIF('B.LT.QR.5.3 LTQR(Corp Agencies)'!$B$13:$B$1000,DropDown!$E2078)&gt;=1,"",ROW()-3))</f>
        <v/>
      </c>
      <c r="G2078" s="143" t="str">
        <f t="shared" si="100"/>
        <v>N/A</v>
      </c>
      <c r="I2078" s="284"/>
      <c r="J2078" s="483" t="str">
        <f>IF(I2078="","",IF(COUNTIF('B.LT.QR.5.4 LTQR(Brokers)'!$B$13:$B$1000,DropDown!$I2078)&gt;=1,"",ROW()-3))</f>
        <v/>
      </c>
      <c r="K2078" s="143" t="str">
        <f t="shared" si="101"/>
        <v>N/A</v>
      </c>
    </row>
    <row r="2079" spans="1:11" ht="15" customHeight="1">
      <c r="A2079" s="284"/>
      <c r="B2079" s="483" t="str">
        <f>IF(A2079="","",IF(COUNTIF('B.LT.QR.5.2 LTQR(Bancassurance)'!$B$13:$B$1000,DropDown!$A2079)&gt;=1,"",ROW()-3))</f>
        <v/>
      </c>
      <c r="C2079" s="143" t="str">
        <f t="shared" si="99"/>
        <v>N/A</v>
      </c>
      <c r="E2079" s="284"/>
      <c r="F2079" s="483" t="str">
        <f>IF(E2079="","",IF(COUNTIF('B.LT.QR.5.3 LTQR(Corp Agencies)'!$B$13:$B$1000,DropDown!$E2079)&gt;=1,"",ROW()-3))</f>
        <v/>
      </c>
      <c r="G2079" s="143" t="str">
        <f t="shared" si="100"/>
        <v>N/A</v>
      </c>
      <c r="I2079" s="284"/>
      <c r="J2079" s="483" t="str">
        <f>IF(I2079="","",IF(COUNTIF('B.LT.QR.5.4 LTQR(Brokers)'!$B$13:$B$1000,DropDown!$I2079)&gt;=1,"",ROW()-3))</f>
        <v/>
      </c>
      <c r="K2079" s="143" t="str">
        <f t="shared" si="101"/>
        <v>N/A</v>
      </c>
    </row>
    <row r="2080" spans="1:11" ht="15" customHeight="1">
      <c r="A2080" s="284"/>
      <c r="B2080" s="483" t="str">
        <f>IF(A2080="","",IF(COUNTIF('B.LT.QR.5.2 LTQR(Bancassurance)'!$B$13:$B$1000,DropDown!$A2080)&gt;=1,"",ROW()-3))</f>
        <v/>
      </c>
      <c r="C2080" s="143" t="str">
        <f t="shared" si="99"/>
        <v>N/A</v>
      </c>
      <c r="E2080" s="284"/>
      <c r="F2080" s="483" t="str">
        <f>IF(E2080="","",IF(COUNTIF('B.LT.QR.5.3 LTQR(Corp Agencies)'!$B$13:$B$1000,DropDown!$E2080)&gt;=1,"",ROW()-3))</f>
        <v/>
      </c>
      <c r="G2080" s="143" t="str">
        <f t="shared" si="100"/>
        <v>N/A</v>
      </c>
      <c r="I2080" s="284"/>
      <c r="J2080" s="483" t="str">
        <f>IF(I2080="","",IF(COUNTIF('B.LT.QR.5.4 LTQR(Brokers)'!$B$13:$B$1000,DropDown!$I2080)&gt;=1,"",ROW()-3))</f>
        <v/>
      </c>
      <c r="K2080" s="143" t="str">
        <f t="shared" si="101"/>
        <v>N/A</v>
      </c>
    </row>
    <row r="2081" spans="1:11" ht="15" customHeight="1">
      <c r="A2081" s="284"/>
      <c r="B2081" s="483" t="str">
        <f>IF(A2081="","",IF(COUNTIF('B.LT.QR.5.2 LTQR(Bancassurance)'!$B$13:$B$1000,DropDown!$A2081)&gt;=1,"",ROW()-3))</f>
        <v/>
      </c>
      <c r="C2081" s="143" t="str">
        <f t="shared" si="99"/>
        <v>N/A</v>
      </c>
      <c r="E2081" s="284"/>
      <c r="F2081" s="483" t="str">
        <f>IF(E2081="","",IF(COUNTIF('B.LT.QR.5.3 LTQR(Corp Agencies)'!$B$13:$B$1000,DropDown!$E2081)&gt;=1,"",ROW()-3))</f>
        <v/>
      </c>
      <c r="G2081" s="143" t="str">
        <f t="shared" si="100"/>
        <v>N/A</v>
      </c>
      <c r="I2081" s="284"/>
      <c r="J2081" s="483" t="str">
        <f>IF(I2081="","",IF(COUNTIF('B.LT.QR.5.4 LTQR(Brokers)'!$B$13:$B$1000,DropDown!$I2081)&gt;=1,"",ROW()-3))</f>
        <v/>
      </c>
      <c r="K2081" s="143" t="str">
        <f t="shared" si="101"/>
        <v>N/A</v>
      </c>
    </row>
    <row r="2082" spans="1:11" ht="15" customHeight="1">
      <c r="A2082" s="284"/>
      <c r="B2082" s="483" t="str">
        <f>IF(A2082="","",IF(COUNTIF('B.LT.QR.5.2 LTQR(Bancassurance)'!$B$13:$B$1000,DropDown!$A2082)&gt;=1,"",ROW()-3))</f>
        <v/>
      </c>
      <c r="C2082" s="143" t="str">
        <f t="shared" si="99"/>
        <v>N/A</v>
      </c>
      <c r="E2082" s="284"/>
      <c r="F2082" s="483" t="str">
        <f>IF(E2082="","",IF(COUNTIF('B.LT.QR.5.3 LTQR(Corp Agencies)'!$B$13:$B$1000,DropDown!$E2082)&gt;=1,"",ROW()-3))</f>
        <v/>
      </c>
      <c r="G2082" s="143" t="str">
        <f t="shared" si="100"/>
        <v>N/A</v>
      </c>
      <c r="I2082" s="284"/>
      <c r="J2082" s="483" t="str">
        <f>IF(I2082="","",IF(COUNTIF('B.LT.QR.5.4 LTQR(Brokers)'!$B$13:$B$1000,DropDown!$I2082)&gt;=1,"",ROW()-3))</f>
        <v/>
      </c>
      <c r="K2082" s="143" t="str">
        <f t="shared" si="101"/>
        <v>N/A</v>
      </c>
    </row>
    <row r="2083" spans="1:11" ht="15" customHeight="1">
      <c r="A2083" s="284"/>
      <c r="B2083" s="483" t="str">
        <f>IF(A2083="","",IF(COUNTIF('B.LT.QR.5.2 LTQR(Bancassurance)'!$B$13:$B$1000,DropDown!$A2083)&gt;=1,"",ROW()-3))</f>
        <v/>
      </c>
      <c r="C2083" s="143" t="str">
        <f t="shared" si="99"/>
        <v>N/A</v>
      </c>
      <c r="E2083" s="284"/>
      <c r="F2083" s="483" t="str">
        <f>IF(E2083="","",IF(COUNTIF('B.LT.QR.5.3 LTQR(Corp Agencies)'!$B$13:$B$1000,DropDown!$E2083)&gt;=1,"",ROW()-3))</f>
        <v/>
      </c>
      <c r="G2083" s="143" t="str">
        <f t="shared" si="100"/>
        <v>N/A</v>
      </c>
      <c r="I2083" s="284"/>
      <c r="J2083" s="483" t="str">
        <f>IF(I2083="","",IF(COUNTIF('B.LT.QR.5.4 LTQR(Brokers)'!$B$13:$B$1000,DropDown!$I2083)&gt;=1,"",ROW()-3))</f>
        <v/>
      </c>
      <c r="K2083" s="143" t="str">
        <f t="shared" si="101"/>
        <v>N/A</v>
      </c>
    </row>
    <row r="2084" spans="1:11" ht="15" customHeight="1">
      <c r="A2084" s="284"/>
      <c r="B2084" s="483" t="str">
        <f>IF(A2084="","",IF(COUNTIF('B.LT.QR.5.2 LTQR(Bancassurance)'!$B$13:$B$1000,DropDown!$A2084)&gt;=1,"",ROW()-3))</f>
        <v/>
      </c>
      <c r="C2084" s="143" t="str">
        <f t="shared" si="99"/>
        <v>N/A</v>
      </c>
      <c r="E2084" s="284"/>
      <c r="F2084" s="483" t="str">
        <f>IF(E2084="","",IF(COUNTIF('B.LT.QR.5.3 LTQR(Corp Agencies)'!$B$13:$B$1000,DropDown!$E2084)&gt;=1,"",ROW()-3))</f>
        <v/>
      </c>
      <c r="G2084" s="143" t="str">
        <f t="shared" si="100"/>
        <v>N/A</v>
      </c>
      <c r="I2084" s="284"/>
      <c r="J2084" s="483" t="str">
        <f>IF(I2084="","",IF(COUNTIF('B.LT.QR.5.4 LTQR(Brokers)'!$B$13:$B$1000,DropDown!$I2084)&gt;=1,"",ROW()-3))</f>
        <v/>
      </c>
      <c r="K2084" s="143" t="str">
        <f t="shared" si="101"/>
        <v>N/A</v>
      </c>
    </row>
    <row r="2085" spans="1:11" ht="15" customHeight="1">
      <c r="A2085" s="284"/>
      <c r="B2085" s="483" t="str">
        <f>IF(A2085="","",IF(COUNTIF('B.LT.QR.5.2 LTQR(Bancassurance)'!$B$13:$B$1000,DropDown!$A2085)&gt;=1,"",ROW()-3))</f>
        <v/>
      </c>
      <c r="C2085" s="143" t="str">
        <f t="shared" si="99"/>
        <v>N/A</v>
      </c>
      <c r="E2085" s="284"/>
      <c r="F2085" s="483" t="str">
        <f>IF(E2085="","",IF(COUNTIF('B.LT.QR.5.3 LTQR(Corp Agencies)'!$B$13:$B$1000,DropDown!$E2085)&gt;=1,"",ROW()-3))</f>
        <v/>
      </c>
      <c r="G2085" s="143" t="str">
        <f t="shared" si="100"/>
        <v>N/A</v>
      </c>
      <c r="I2085" s="284"/>
      <c r="J2085" s="483" t="str">
        <f>IF(I2085="","",IF(COUNTIF('B.LT.QR.5.4 LTQR(Brokers)'!$B$13:$B$1000,DropDown!$I2085)&gt;=1,"",ROW()-3))</f>
        <v/>
      </c>
      <c r="K2085" s="143" t="str">
        <f t="shared" si="101"/>
        <v>N/A</v>
      </c>
    </row>
    <row r="2086" spans="1:11" ht="15" customHeight="1">
      <c r="A2086" s="284"/>
      <c r="B2086" s="483" t="str">
        <f>IF(A2086="","",IF(COUNTIF('B.LT.QR.5.2 LTQR(Bancassurance)'!$B$13:$B$1000,DropDown!$A2086)&gt;=1,"",ROW()-3))</f>
        <v/>
      </c>
      <c r="C2086" s="143" t="str">
        <f t="shared" si="99"/>
        <v>N/A</v>
      </c>
      <c r="E2086" s="284"/>
      <c r="F2086" s="483" t="str">
        <f>IF(E2086="","",IF(COUNTIF('B.LT.QR.5.3 LTQR(Corp Agencies)'!$B$13:$B$1000,DropDown!$E2086)&gt;=1,"",ROW()-3))</f>
        <v/>
      </c>
      <c r="G2086" s="143" t="str">
        <f t="shared" si="100"/>
        <v>N/A</v>
      </c>
      <c r="I2086" s="284"/>
      <c r="J2086" s="483" t="str">
        <f>IF(I2086="","",IF(COUNTIF('B.LT.QR.5.4 LTQR(Brokers)'!$B$13:$B$1000,DropDown!$I2086)&gt;=1,"",ROW()-3))</f>
        <v/>
      </c>
      <c r="K2086" s="143" t="str">
        <f t="shared" si="101"/>
        <v>N/A</v>
      </c>
    </row>
    <row r="2087" spans="1:11" ht="15" customHeight="1">
      <c r="A2087" s="284"/>
      <c r="B2087" s="483" t="str">
        <f>IF(A2087="","",IF(COUNTIF('B.LT.QR.5.2 LTQR(Bancassurance)'!$B$13:$B$1000,DropDown!$A2087)&gt;=1,"",ROW()-3))</f>
        <v/>
      </c>
      <c r="C2087" s="143" t="str">
        <f t="shared" si="99"/>
        <v>N/A</v>
      </c>
      <c r="E2087" s="284"/>
      <c r="F2087" s="483" t="str">
        <f>IF(E2087="","",IF(COUNTIF('B.LT.QR.5.3 LTQR(Corp Agencies)'!$B$13:$B$1000,DropDown!$E2087)&gt;=1,"",ROW()-3))</f>
        <v/>
      </c>
      <c r="G2087" s="143" t="str">
        <f t="shared" si="100"/>
        <v>N/A</v>
      </c>
      <c r="I2087" s="284"/>
      <c r="J2087" s="483" t="str">
        <f>IF(I2087="","",IF(COUNTIF('B.LT.QR.5.4 LTQR(Brokers)'!$B$13:$B$1000,DropDown!$I2087)&gt;=1,"",ROW()-3))</f>
        <v/>
      </c>
      <c r="K2087" s="143" t="str">
        <f t="shared" si="101"/>
        <v>N/A</v>
      </c>
    </row>
    <row r="2088" spans="1:11" ht="15" customHeight="1">
      <c r="A2088" s="284"/>
      <c r="B2088" s="483" t="str">
        <f>IF(A2088="","",IF(COUNTIF('B.LT.QR.5.2 LTQR(Bancassurance)'!$B$13:$B$1000,DropDown!$A2088)&gt;=1,"",ROW()-3))</f>
        <v/>
      </c>
      <c r="C2088" s="143" t="str">
        <f t="shared" si="99"/>
        <v>N/A</v>
      </c>
      <c r="E2088" s="284"/>
      <c r="F2088" s="483" t="str">
        <f>IF(E2088="","",IF(COUNTIF('B.LT.QR.5.3 LTQR(Corp Agencies)'!$B$13:$B$1000,DropDown!$E2088)&gt;=1,"",ROW()-3))</f>
        <v/>
      </c>
      <c r="G2088" s="143" t="str">
        <f t="shared" si="100"/>
        <v>N/A</v>
      </c>
      <c r="I2088" s="284"/>
      <c r="J2088" s="483" t="str">
        <f>IF(I2088="","",IF(COUNTIF('B.LT.QR.5.4 LTQR(Brokers)'!$B$13:$B$1000,DropDown!$I2088)&gt;=1,"",ROW()-3))</f>
        <v/>
      </c>
      <c r="K2088" s="143" t="str">
        <f t="shared" si="101"/>
        <v>N/A</v>
      </c>
    </row>
    <row r="2089" spans="1:11" ht="15" customHeight="1">
      <c r="A2089" s="284"/>
      <c r="B2089" s="483" t="str">
        <f>IF(A2089="","",IF(COUNTIF('B.LT.QR.5.2 LTQR(Bancassurance)'!$B$13:$B$1000,DropDown!$A2089)&gt;=1,"",ROW()-3))</f>
        <v/>
      </c>
      <c r="C2089" s="143" t="str">
        <f t="shared" si="99"/>
        <v>N/A</v>
      </c>
      <c r="E2089" s="284"/>
      <c r="F2089" s="483" t="str">
        <f>IF(E2089="","",IF(COUNTIF('B.LT.QR.5.3 LTQR(Corp Agencies)'!$B$13:$B$1000,DropDown!$E2089)&gt;=1,"",ROW()-3))</f>
        <v/>
      </c>
      <c r="G2089" s="143" t="str">
        <f t="shared" si="100"/>
        <v>N/A</v>
      </c>
      <c r="I2089" s="284"/>
      <c r="J2089" s="483" t="str">
        <f>IF(I2089="","",IF(COUNTIF('B.LT.QR.5.4 LTQR(Brokers)'!$B$13:$B$1000,DropDown!$I2089)&gt;=1,"",ROW()-3))</f>
        <v/>
      </c>
      <c r="K2089" s="143" t="str">
        <f t="shared" si="101"/>
        <v>N/A</v>
      </c>
    </row>
    <row r="2090" spans="1:11" ht="15" customHeight="1">
      <c r="A2090" s="284"/>
      <c r="B2090" s="483" t="str">
        <f>IF(A2090="","",IF(COUNTIF('B.LT.QR.5.2 LTQR(Bancassurance)'!$B$13:$B$1000,DropDown!$A2090)&gt;=1,"",ROW()-3))</f>
        <v/>
      </c>
      <c r="C2090" s="143" t="str">
        <f t="shared" si="99"/>
        <v>N/A</v>
      </c>
      <c r="E2090" s="284"/>
      <c r="F2090" s="483" t="str">
        <f>IF(E2090="","",IF(COUNTIF('B.LT.QR.5.3 LTQR(Corp Agencies)'!$B$13:$B$1000,DropDown!$E2090)&gt;=1,"",ROW()-3))</f>
        <v/>
      </c>
      <c r="G2090" s="143" t="str">
        <f t="shared" si="100"/>
        <v>N/A</v>
      </c>
      <c r="I2090" s="284"/>
      <c r="J2090" s="483" t="str">
        <f>IF(I2090="","",IF(COUNTIF('B.LT.QR.5.4 LTQR(Brokers)'!$B$13:$B$1000,DropDown!$I2090)&gt;=1,"",ROW()-3))</f>
        <v/>
      </c>
      <c r="K2090" s="143" t="str">
        <f t="shared" si="101"/>
        <v>N/A</v>
      </c>
    </row>
    <row r="2091" spans="1:11" ht="15" customHeight="1">
      <c r="A2091" s="284"/>
      <c r="B2091" s="483" t="str">
        <f>IF(A2091="","",IF(COUNTIF('B.LT.QR.5.2 LTQR(Bancassurance)'!$B$13:$B$1000,DropDown!$A2091)&gt;=1,"",ROW()-3))</f>
        <v/>
      </c>
      <c r="C2091" s="143" t="str">
        <f t="shared" si="99"/>
        <v>N/A</v>
      </c>
      <c r="E2091" s="284"/>
      <c r="F2091" s="483" t="str">
        <f>IF(E2091="","",IF(COUNTIF('B.LT.QR.5.3 LTQR(Corp Agencies)'!$B$13:$B$1000,DropDown!$E2091)&gt;=1,"",ROW()-3))</f>
        <v/>
      </c>
      <c r="G2091" s="143" t="str">
        <f t="shared" si="100"/>
        <v>N/A</v>
      </c>
      <c r="I2091" s="284"/>
      <c r="J2091" s="483" t="str">
        <f>IF(I2091="","",IF(COUNTIF('B.LT.QR.5.4 LTQR(Brokers)'!$B$13:$B$1000,DropDown!$I2091)&gt;=1,"",ROW()-3))</f>
        <v/>
      </c>
      <c r="K2091" s="143" t="str">
        <f t="shared" si="101"/>
        <v>N/A</v>
      </c>
    </row>
    <row r="2092" spans="1:11" ht="15" customHeight="1">
      <c r="A2092" s="284"/>
      <c r="B2092" s="483" t="str">
        <f>IF(A2092="","",IF(COUNTIF('B.LT.QR.5.2 LTQR(Bancassurance)'!$B$13:$B$1000,DropDown!$A2092)&gt;=1,"",ROW()-3))</f>
        <v/>
      </c>
      <c r="C2092" s="143" t="str">
        <f t="shared" si="99"/>
        <v>N/A</v>
      </c>
      <c r="E2092" s="284"/>
      <c r="F2092" s="483" t="str">
        <f>IF(E2092="","",IF(COUNTIF('B.LT.QR.5.3 LTQR(Corp Agencies)'!$B$13:$B$1000,DropDown!$E2092)&gt;=1,"",ROW()-3))</f>
        <v/>
      </c>
      <c r="G2092" s="143" t="str">
        <f t="shared" si="100"/>
        <v>N/A</v>
      </c>
      <c r="I2092" s="284"/>
      <c r="J2092" s="483" t="str">
        <f>IF(I2092="","",IF(COUNTIF('B.LT.QR.5.4 LTQR(Brokers)'!$B$13:$B$1000,DropDown!$I2092)&gt;=1,"",ROW()-3))</f>
        <v/>
      </c>
      <c r="K2092" s="143" t="str">
        <f t="shared" si="101"/>
        <v>N/A</v>
      </c>
    </row>
    <row r="2093" spans="1:11" ht="15" customHeight="1">
      <c r="A2093" s="284"/>
      <c r="B2093" s="483" t="str">
        <f>IF(A2093="","",IF(COUNTIF('B.LT.QR.5.2 LTQR(Bancassurance)'!$B$13:$B$1000,DropDown!$A2093)&gt;=1,"",ROW()-3))</f>
        <v/>
      </c>
      <c r="C2093" s="143" t="str">
        <f t="shared" si="99"/>
        <v>N/A</v>
      </c>
      <c r="E2093" s="284"/>
      <c r="F2093" s="483" t="str">
        <f>IF(E2093="","",IF(COUNTIF('B.LT.QR.5.3 LTQR(Corp Agencies)'!$B$13:$B$1000,DropDown!$E2093)&gt;=1,"",ROW()-3))</f>
        <v/>
      </c>
      <c r="G2093" s="143" t="str">
        <f t="shared" si="100"/>
        <v>N/A</v>
      </c>
      <c r="I2093" s="284"/>
      <c r="J2093" s="483" t="str">
        <f>IF(I2093="","",IF(COUNTIF('B.LT.QR.5.4 LTQR(Brokers)'!$B$13:$B$1000,DropDown!$I2093)&gt;=1,"",ROW()-3))</f>
        <v/>
      </c>
      <c r="K2093" s="143" t="str">
        <f t="shared" si="101"/>
        <v>N/A</v>
      </c>
    </row>
    <row r="2094" spans="1:11" ht="15" customHeight="1">
      <c r="A2094" s="284"/>
      <c r="B2094" s="483" t="str">
        <f>IF(A2094="","",IF(COUNTIF('B.LT.QR.5.2 LTQR(Bancassurance)'!$B$13:$B$1000,DropDown!$A2094)&gt;=1,"",ROW()-3))</f>
        <v/>
      </c>
      <c r="C2094" s="143" t="str">
        <f t="shared" si="99"/>
        <v>N/A</v>
      </c>
      <c r="E2094" s="284"/>
      <c r="F2094" s="483" t="str">
        <f>IF(E2094="","",IF(COUNTIF('B.LT.QR.5.3 LTQR(Corp Agencies)'!$B$13:$B$1000,DropDown!$E2094)&gt;=1,"",ROW()-3))</f>
        <v/>
      </c>
      <c r="G2094" s="143" t="str">
        <f t="shared" si="100"/>
        <v>N/A</v>
      </c>
      <c r="I2094" s="284"/>
      <c r="J2094" s="483" t="str">
        <f>IF(I2094="","",IF(COUNTIF('B.LT.QR.5.4 LTQR(Brokers)'!$B$13:$B$1000,DropDown!$I2094)&gt;=1,"",ROW()-3))</f>
        <v/>
      </c>
      <c r="K2094" s="143" t="str">
        <f t="shared" si="101"/>
        <v>N/A</v>
      </c>
    </row>
    <row r="2095" spans="1:11" ht="15" customHeight="1">
      <c r="A2095" s="284"/>
      <c r="B2095" s="483" t="str">
        <f>IF(A2095="","",IF(COUNTIF('B.LT.QR.5.2 LTQR(Bancassurance)'!$B$13:$B$1000,DropDown!$A2095)&gt;=1,"",ROW()-3))</f>
        <v/>
      </c>
      <c r="C2095" s="143" t="str">
        <f t="shared" si="99"/>
        <v>N/A</v>
      </c>
      <c r="E2095" s="284"/>
      <c r="F2095" s="483" t="str">
        <f>IF(E2095="","",IF(COUNTIF('B.LT.QR.5.3 LTQR(Corp Agencies)'!$B$13:$B$1000,DropDown!$E2095)&gt;=1,"",ROW()-3))</f>
        <v/>
      </c>
      <c r="G2095" s="143" t="str">
        <f t="shared" si="100"/>
        <v>N/A</v>
      </c>
      <c r="I2095" s="284"/>
      <c r="J2095" s="483" t="str">
        <f>IF(I2095="","",IF(COUNTIF('B.LT.QR.5.4 LTQR(Brokers)'!$B$13:$B$1000,DropDown!$I2095)&gt;=1,"",ROW()-3))</f>
        <v/>
      </c>
      <c r="K2095" s="143" t="str">
        <f t="shared" si="101"/>
        <v>N/A</v>
      </c>
    </row>
    <row r="2096" spans="1:11" ht="15" customHeight="1">
      <c r="A2096" s="284"/>
      <c r="B2096" s="483" t="str">
        <f>IF(A2096="","",IF(COUNTIF('B.LT.QR.5.2 LTQR(Bancassurance)'!$B$13:$B$1000,DropDown!$A2096)&gt;=1,"",ROW()-3))</f>
        <v/>
      </c>
      <c r="C2096" s="143" t="str">
        <f t="shared" si="99"/>
        <v>N/A</v>
      </c>
      <c r="E2096" s="284"/>
      <c r="F2096" s="483" t="str">
        <f>IF(E2096="","",IF(COUNTIF('B.LT.QR.5.3 LTQR(Corp Agencies)'!$B$13:$B$1000,DropDown!$E2096)&gt;=1,"",ROW()-3))</f>
        <v/>
      </c>
      <c r="G2096" s="143" t="str">
        <f t="shared" si="100"/>
        <v>N/A</v>
      </c>
      <c r="I2096" s="284"/>
      <c r="J2096" s="483" t="str">
        <f>IF(I2096="","",IF(COUNTIF('B.LT.QR.5.4 LTQR(Brokers)'!$B$13:$B$1000,DropDown!$I2096)&gt;=1,"",ROW()-3))</f>
        <v/>
      </c>
      <c r="K2096" s="143" t="str">
        <f t="shared" si="101"/>
        <v>N/A</v>
      </c>
    </row>
    <row r="2097" spans="1:11" ht="15" customHeight="1">
      <c r="A2097" s="284"/>
      <c r="B2097" s="483" t="str">
        <f>IF(A2097="","",IF(COUNTIF('B.LT.QR.5.2 LTQR(Bancassurance)'!$B$13:$B$1000,DropDown!$A2097)&gt;=1,"",ROW()-3))</f>
        <v/>
      </c>
      <c r="C2097" s="143" t="str">
        <f t="shared" si="99"/>
        <v>N/A</v>
      </c>
      <c r="E2097" s="284"/>
      <c r="F2097" s="483" t="str">
        <f>IF(E2097="","",IF(COUNTIF('B.LT.QR.5.3 LTQR(Corp Agencies)'!$B$13:$B$1000,DropDown!$E2097)&gt;=1,"",ROW()-3))</f>
        <v/>
      </c>
      <c r="G2097" s="143" t="str">
        <f t="shared" si="100"/>
        <v>N/A</v>
      </c>
      <c r="I2097" s="284"/>
      <c r="J2097" s="483" t="str">
        <f>IF(I2097="","",IF(COUNTIF('B.LT.QR.5.4 LTQR(Brokers)'!$B$13:$B$1000,DropDown!$I2097)&gt;=1,"",ROW()-3))</f>
        <v/>
      </c>
      <c r="K2097" s="143" t="str">
        <f t="shared" si="101"/>
        <v>N/A</v>
      </c>
    </row>
    <row r="2098" spans="1:11" ht="15" customHeight="1">
      <c r="A2098" s="284"/>
      <c r="B2098" s="483" t="str">
        <f>IF(A2098="","",IF(COUNTIF('B.LT.QR.5.2 LTQR(Bancassurance)'!$B$13:$B$1000,DropDown!$A2098)&gt;=1,"",ROW()-3))</f>
        <v/>
      </c>
      <c r="C2098" s="143" t="str">
        <f t="shared" si="99"/>
        <v>N/A</v>
      </c>
      <c r="E2098" s="284"/>
      <c r="F2098" s="483" t="str">
        <f>IF(E2098="","",IF(COUNTIF('B.LT.QR.5.3 LTQR(Corp Agencies)'!$B$13:$B$1000,DropDown!$E2098)&gt;=1,"",ROW()-3))</f>
        <v/>
      </c>
      <c r="G2098" s="143" t="str">
        <f t="shared" si="100"/>
        <v>N/A</v>
      </c>
      <c r="I2098" s="284"/>
      <c r="J2098" s="483" t="str">
        <f>IF(I2098="","",IF(COUNTIF('B.LT.QR.5.4 LTQR(Brokers)'!$B$13:$B$1000,DropDown!$I2098)&gt;=1,"",ROW()-3))</f>
        <v/>
      </c>
      <c r="K2098" s="143" t="str">
        <f t="shared" si="101"/>
        <v>N/A</v>
      </c>
    </row>
    <row r="2099" spans="1:11" ht="15" customHeight="1">
      <c r="A2099" s="284"/>
      <c r="B2099" s="483" t="str">
        <f>IF(A2099="","",IF(COUNTIF('B.LT.QR.5.2 LTQR(Bancassurance)'!$B$13:$B$1000,DropDown!$A2099)&gt;=1,"",ROW()-3))</f>
        <v/>
      </c>
      <c r="C2099" s="143" t="str">
        <f t="shared" si="99"/>
        <v>N/A</v>
      </c>
      <c r="E2099" s="284"/>
      <c r="F2099" s="483" t="str">
        <f>IF(E2099="","",IF(COUNTIF('B.LT.QR.5.3 LTQR(Corp Agencies)'!$B$13:$B$1000,DropDown!$E2099)&gt;=1,"",ROW()-3))</f>
        <v/>
      </c>
      <c r="G2099" s="143" t="str">
        <f t="shared" si="100"/>
        <v>N/A</v>
      </c>
      <c r="I2099" s="284"/>
      <c r="J2099" s="483" t="str">
        <f>IF(I2099="","",IF(COUNTIF('B.LT.QR.5.4 LTQR(Brokers)'!$B$13:$B$1000,DropDown!$I2099)&gt;=1,"",ROW()-3))</f>
        <v/>
      </c>
      <c r="K2099" s="143" t="str">
        <f t="shared" si="101"/>
        <v>N/A</v>
      </c>
    </row>
    <row r="2100" spans="1:11" ht="15" customHeight="1">
      <c r="A2100" s="284"/>
      <c r="B2100" s="483" t="str">
        <f>IF(A2100="","",IF(COUNTIF('B.LT.QR.5.2 LTQR(Bancassurance)'!$B$13:$B$1000,DropDown!$A2100)&gt;=1,"",ROW()-3))</f>
        <v/>
      </c>
      <c r="C2100" s="143" t="str">
        <f t="shared" si="99"/>
        <v>N/A</v>
      </c>
      <c r="E2100" s="284"/>
      <c r="F2100" s="483" t="str">
        <f>IF(E2100="","",IF(COUNTIF('B.LT.QR.5.3 LTQR(Corp Agencies)'!$B$13:$B$1000,DropDown!$E2100)&gt;=1,"",ROW()-3))</f>
        <v/>
      </c>
      <c r="G2100" s="143" t="str">
        <f t="shared" si="100"/>
        <v>N/A</v>
      </c>
      <c r="I2100" s="284"/>
      <c r="J2100" s="483" t="str">
        <f>IF(I2100="","",IF(COUNTIF('B.LT.QR.5.4 LTQR(Brokers)'!$B$13:$B$1000,DropDown!$I2100)&gt;=1,"",ROW()-3))</f>
        <v/>
      </c>
      <c r="K2100" s="143" t="str">
        <f t="shared" si="101"/>
        <v>N/A</v>
      </c>
    </row>
    <row r="2101" spans="1:11" ht="15" customHeight="1">
      <c r="A2101" s="284"/>
      <c r="B2101" s="483" t="str">
        <f>IF(A2101="","",IF(COUNTIF('B.LT.QR.5.2 LTQR(Bancassurance)'!$B$13:$B$1000,DropDown!$A2101)&gt;=1,"",ROW()-3))</f>
        <v/>
      </c>
      <c r="C2101" s="143" t="str">
        <f t="shared" si="99"/>
        <v>N/A</v>
      </c>
      <c r="E2101" s="284"/>
      <c r="F2101" s="483" t="str">
        <f>IF(E2101="","",IF(COUNTIF('B.LT.QR.5.3 LTQR(Corp Agencies)'!$B$13:$B$1000,DropDown!$E2101)&gt;=1,"",ROW()-3))</f>
        <v/>
      </c>
      <c r="G2101" s="143" t="str">
        <f t="shared" si="100"/>
        <v>N/A</v>
      </c>
      <c r="I2101" s="284"/>
      <c r="J2101" s="483" t="str">
        <f>IF(I2101="","",IF(COUNTIF('B.LT.QR.5.4 LTQR(Brokers)'!$B$13:$B$1000,DropDown!$I2101)&gt;=1,"",ROW()-3))</f>
        <v/>
      </c>
      <c r="K2101" s="143" t="str">
        <f t="shared" si="101"/>
        <v>N/A</v>
      </c>
    </row>
    <row r="2102" spans="1:11" ht="15" customHeight="1">
      <c r="A2102" s="284"/>
      <c r="B2102" s="483" t="str">
        <f>IF(A2102="","",IF(COUNTIF('B.LT.QR.5.2 LTQR(Bancassurance)'!$B$13:$B$1000,DropDown!$A2102)&gt;=1,"",ROW()-3))</f>
        <v/>
      </c>
      <c r="C2102" s="143" t="str">
        <f t="shared" si="99"/>
        <v>N/A</v>
      </c>
      <c r="E2102" s="284"/>
      <c r="F2102" s="483" t="str">
        <f>IF(E2102="","",IF(COUNTIF('B.LT.QR.5.3 LTQR(Corp Agencies)'!$B$13:$B$1000,DropDown!$E2102)&gt;=1,"",ROW()-3))</f>
        <v/>
      </c>
      <c r="G2102" s="143" t="str">
        <f t="shared" si="100"/>
        <v>N/A</v>
      </c>
      <c r="I2102" s="284"/>
      <c r="J2102" s="483" t="str">
        <f>IF(I2102="","",IF(COUNTIF('B.LT.QR.5.4 LTQR(Brokers)'!$B$13:$B$1000,DropDown!$I2102)&gt;=1,"",ROW()-3))</f>
        <v/>
      </c>
      <c r="K2102" s="143" t="str">
        <f t="shared" si="101"/>
        <v>N/A</v>
      </c>
    </row>
    <row r="2103" spans="1:11" ht="15" customHeight="1">
      <c r="A2103" s="284"/>
      <c r="B2103" s="483" t="str">
        <f>IF(A2103="","",IF(COUNTIF('B.LT.QR.5.2 LTQR(Bancassurance)'!$B$13:$B$1000,DropDown!$A2103)&gt;=1,"",ROW()-3))</f>
        <v/>
      </c>
      <c r="C2103" s="143" t="str">
        <f t="shared" si="99"/>
        <v>N/A</v>
      </c>
      <c r="E2103" s="284"/>
      <c r="F2103" s="483" t="str">
        <f>IF(E2103="","",IF(COUNTIF('B.LT.QR.5.3 LTQR(Corp Agencies)'!$B$13:$B$1000,DropDown!$E2103)&gt;=1,"",ROW()-3))</f>
        <v/>
      </c>
      <c r="G2103" s="143" t="str">
        <f t="shared" si="100"/>
        <v>N/A</v>
      </c>
      <c r="I2103" s="284"/>
      <c r="J2103" s="483" t="str">
        <f>IF(I2103="","",IF(COUNTIF('B.LT.QR.5.4 LTQR(Brokers)'!$B$13:$B$1000,DropDown!$I2103)&gt;=1,"",ROW()-3))</f>
        <v/>
      </c>
      <c r="K2103" s="143" t="str">
        <f t="shared" si="101"/>
        <v>N/A</v>
      </c>
    </row>
    <row r="2104" spans="1:11" ht="15" customHeight="1">
      <c r="A2104" s="284"/>
      <c r="B2104" s="483" t="str">
        <f>IF(A2104="","",IF(COUNTIF('B.LT.QR.5.2 LTQR(Bancassurance)'!$B$13:$B$1000,DropDown!$A2104)&gt;=1,"",ROW()-3))</f>
        <v/>
      </c>
      <c r="C2104" s="143" t="str">
        <f t="shared" si="99"/>
        <v>N/A</v>
      </c>
      <c r="E2104" s="284"/>
      <c r="F2104" s="483" t="str">
        <f>IF(E2104="","",IF(COUNTIF('B.LT.QR.5.3 LTQR(Corp Agencies)'!$B$13:$B$1000,DropDown!$E2104)&gt;=1,"",ROW()-3))</f>
        <v/>
      </c>
      <c r="G2104" s="143" t="str">
        <f t="shared" si="100"/>
        <v>N/A</v>
      </c>
      <c r="I2104" s="284"/>
      <c r="J2104" s="483" t="str">
        <f>IF(I2104="","",IF(COUNTIF('B.LT.QR.5.4 LTQR(Brokers)'!$B$13:$B$1000,DropDown!$I2104)&gt;=1,"",ROW()-3))</f>
        <v/>
      </c>
      <c r="K2104" s="143" t="str">
        <f t="shared" si="101"/>
        <v>N/A</v>
      </c>
    </row>
    <row r="2105" spans="1:11" ht="15" customHeight="1">
      <c r="A2105" s="284"/>
      <c r="B2105" s="483" t="str">
        <f>IF(A2105="","",IF(COUNTIF('B.LT.QR.5.2 LTQR(Bancassurance)'!$B$13:$B$1000,DropDown!$A2105)&gt;=1,"",ROW()-3))</f>
        <v/>
      </c>
      <c r="C2105" s="143" t="str">
        <f t="shared" si="99"/>
        <v>N/A</v>
      </c>
      <c r="E2105" s="284"/>
      <c r="F2105" s="483" t="str">
        <f>IF(E2105="","",IF(COUNTIF('B.LT.QR.5.3 LTQR(Corp Agencies)'!$B$13:$B$1000,DropDown!$E2105)&gt;=1,"",ROW()-3))</f>
        <v/>
      </c>
      <c r="G2105" s="143" t="str">
        <f t="shared" si="100"/>
        <v>N/A</v>
      </c>
      <c r="I2105" s="284"/>
      <c r="J2105" s="483" t="str">
        <f>IF(I2105="","",IF(COUNTIF('B.LT.QR.5.4 LTQR(Brokers)'!$B$13:$B$1000,DropDown!$I2105)&gt;=1,"",ROW()-3))</f>
        <v/>
      </c>
      <c r="K2105" s="143" t="str">
        <f t="shared" si="101"/>
        <v>N/A</v>
      </c>
    </row>
    <row r="2106" spans="1:11" ht="15" customHeight="1">
      <c r="A2106" s="284"/>
      <c r="B2106" s="483" t="str">
        <f>IF(A2106="","",IF(COUNTIF('B.LT.QR.5.2 LTQR(Bancassurance)'!$B$13:$B$1000,DropDown!$A2106)&gt;=1,"",ROW()-3))</f>
        <v/>
      </c>
      <c r="C2106" s="143" t="str">
        <f t="shared" si="99"/>
        <v>N/A</v>
      </c>
      <c r="E2106" s="284"/>
      <c r="F2106" s="483" t="str">
        <f>IF(E2106="","",IF(COUNTIF('B.LT.QR.5.3 LTQR(Corp Agencies)'!$B$13:$B$1000,DropDown!$E2106)&gt;=1,"",ROW()-3))</f>
        <v/>
      </c>
      <c r="G2106" s="143" t="str">
        <f t="shared" si="100"/>
        <v>N/A</v>
      </c>
      <c r="I2106" s="284"/>
      <c r="J2106" s="483" t="str">
        <f>IF(I2106="","",IF(COUNTIF('B.LT.QR.5.4 LTQR(Brokers)'!$B$13:$B$1000,DropDown!$I2106)&gt;=1,"",ROW()-3))</f>
        <v/>
      </c>
      <c r="K2106" s="143" t="str">
        <f t="shared" si="101"/>
        <v>N/A</v>
      </c>
    </row>
    <row r="2107" spans="1:11" ht="15" customHeight="1">
      <c r="A2107" s="284"/>
      <c r="B2107" s="483" t="str">
        <f>IF(A2107="","",IF(COUNTIF('B.LT.QR.5.2 LTQR(Bancassurance)'!$B$13:$B$1000,DropDown!$A2107)&gt;=1,"",ROW()-3))</f>
        <v/>
      </c>
      <c r="C2107" s="143" t="str">
        <f t="shared" si="99"/>
        <v>N/A</v>
      </c>
      <c r="E2107" s="284"/>
      <c r="F2107" s="483" t="str">
        <f>IF(E2107="","",IF(COUNTIF('B.LT.QR.5.3 LTQR(Corp Agencies)'!$B$13:$B$1000,DropDown!$E2107)&gt;=1,"",ROW()-3))</f>
        <v/>
      </c>
      <c r="G2107" s="143" t="str">
        <f t="shared" si="100"/>
        <v>N/A</v>
      </c>
      <c r="I2107" s="284"/>
      <c r="J2107" s="483" t="str">
        <f>IF(I2107="","",IF(COUNTIF('B.LT.QR.5.4 LTQR(Brokers)'!$B$13:$B$1000,DropDown!$I2107)&gt;=1,"",ROW()-3))</f>
        <v/>
      </c>
      <c r="K2107" s="143" t="str">
        <f t="shared" si="101"/>
        <v>N/A</v>
      </c>
    </row>
    <row r="2108" spans="1:11" ht="15" customHeight="1">
      <c r="A2108" s="284"/>
      <c r="B2108" s="483" t="str">
        <f>IF(A2108="","",IF(COUNTIF('B.LT.QR.5.2 LTQR(Bancassurance)'!$B$13:$B$1000,DropDown!$A2108)&gt;=1,"",ROW()-3))</f>
        <v/>
      </c>
      <c r="C2108" s="143" t="str">
        <f t="shared" si="99"/>
        <v>N/A</v>
      </c>
      <c r="E2108" s="284"/>
      <c r="F2108" s="483" t="str">
        <f>IF(E2108="","",IF(COUNTIF('B.LT.QR.5.3 LTQR(Corp Agencies)'!$B$13:$B$1000,DropDown!$E2108)&gt;=1,"",ROW()-3))</f>
        <v/>
      </c>
      <c r="G2108" s="143" t="str">
        <f t="shared" si="100"/>
        <v>N/A</v>
      </c>
      <c r="I2108" s="284"/>
      <c r="J2108" s="483" t="str">
        <f>IF(I2108="","",IF(COUNTIF('B.LT.QR.5.4 LTQR(Brokers)'!$B$13:$B$1000,DropDown!$I2108)&gt;=1,"",ROW()-3))</f>
        <v/>
      </c>
      <c r="K2108" s="143" t="str">
        <f t="shared" si="101"/>
        <v>N/A</v>
      </c>
    </row>
    <row r="2109" spans="1:11" ht="15" customHeight="1">
      <c r="A2109" s="284"/>
      <c r="B2109" s="483" t="str">
        <f>IF(A2109="","",IF(COUNTIF('B.LT.QR.5.2 LTQR(Bancassurance)'!$B$13:$B$1000,DropDown!$A2109)&gt;=1,"",ROW()-3))</f>
        <v/>
      </c>
      <c r="C2109" s="143" t="str">
        <f t="shared" si="99"/>
        <v>N/A</v>
      </c>
      <c r="E2109" s="284"/>
      <c r="F2109" s="483" t="str">
        <f>IF(E2109="","",IF(COUNTIF('B.LT.QR.5.3 LTQR(Corp Agencies)'!$B$13:$B$1000,DropDown!$E2109)&gt;=1,"",ROW()-3))</f>
        <v/>
      </c>
      <c r="G2109" s="143" t="str">
        <f t="shared" si="100"/>
        <v>N/A</v>
      </c>
      <c r="I2109" s="284"/>
      <c r="J2109" s="483" t="str">
        <f>IF(I2109="","",IF(COUNTIF('B.LT.QR.5.4 LTQR(Brokers)'!$B$13:$B$1000,DropDown!$I2109)&gt;=1,"",ROW()-3))</f>
        <v/>
      </c>
      <c r="K2109" s="143" t="str">
        <f t="shared" si="101"/>
        <v>N/A</v>
      </c>
    </row>
    <row r="2110" spans="1:11" ht="15" customHeight="1">
      <c r="A2110" s="284"/>
      <c r="B2110" s="483" t="str">
        <f>IF(A2110="","",IF(COUNTIF('B.LT.QR.5.2 LTQR(Bancassurance)'!$B$13:$B$1000,DropDown!$A2110)&gt;=1,"",ROW()-3))</f>
        <v/>
      </c>
      <c r="C2110" s="143" t="str">
        <f t="shared" si="99"/>
        <v>N/A</v>
      </c>
      <c r="E2110" s="284"/>
      <c r="F2110" s="483" t="str">
        <f>IF(E2110="","",IF(COUNTIF('B.LT.QR.5.3 LTQR(Corp Agencies)'!$B$13:$B$1000,DropDown!$E2110)&gt;=1,"",ROW()-3))</f>
        <v/>
      </c>
      <c r="G2110" s="143" t="str">
        <f t="shared" si="100"/>
        <v>N/A</v>
      </c>
      <c r="I2110" s="284"/>
      <c r="J2110" s="483" t="str">
        <f>IF(I2110="","",IF(COUNTIF('B.LT.QR.5.4 LTQR(Brokers)'!$B$13:$B$1000,DropDown!$I2110)&gt;=1,"",ROW()-3))</f>
        <v/>
      </c>
      <c r="K2110" s="143" t="str">
        <f t="shared" si="101"/>
        <v>N/A</v>
      </c>
    </row>
    <row r="2111" spans="1:11" ht="15" customHeight="1">
      <c r="A2111" s="284"/>
      <c r="B2111" s="483" t="str">
        <f>IF(A2111="","",IF(COUNTIF('B.LT.QR.5.2 LTQR(Bancassurance)'!$B$13:$B$1000,DropDown!$A2111)&gt;=1,"",ROW()-3))</f>
        <v/>
      </c>
      <c r="C2111" s="143" t="str">
        <f t="shared" si="99"/>
        <v>N/A</v>
      </c>
      <c r="E2111" s="284"/>
      <c r="F2111" s="483" t="str">
        <f>IF(E2111="","",IF(COUNTIF('B.LT.QR.5.3 LTQR(Corp Agencies)'!$B$13:$B$1000,DropDown!$E2111)&gt;=1,"",ROW()-3))</f>
        <v/>
      </c>
      <c r="G2111" s="143" t="str">
        <f t="shared" si="100"/>
        <v>N/A</v>
      </c>
      <c r="I2111" s="284"/>
      <c r="J2111" s="483" t="str">
        <f>IF(I2111="","",IF(COUNTIF('B.LT.QR.5.4 LTQR(Brokers)'!$B$13:$B$1000,DropDown!$I2111)&gt;=1,"",ROW()-3))</f>
        <v/>
      </c>
      <c r="K2111" s="143" t="str">
        <f t="shared" si="101"/>
        <v>N/A</v>
      </c>
    </row>
    <row r="2112" spans="1:11" ht="15" customHeight="1">
      <c r="A2112" s="284"/>
      <c r="B2112" s="483" t="str">
        <f>IF(A2112="","",IF(COUNTIF('B.LT.QR.5.2 LTQR(Bancassurance)'!$B$13:$B$1000,DropDown!$A2112)&gt;=1,"",ROW()-3))</f>
        <v/>
      </c>
      <c r="C2112" s="143" t="str">
        <f t="shared" si="99"/>
        <v>N/A</v>
      </c>
      <c r="E2112" s="284"/>
      <c r="F2112" s="483" t="str">
        <f>IF(E2112="","",IF(COUNTIF('B.LT.QR.5.3 LTQR(Corp Agencies)'!$B$13:$B$1000,DropDown!$E2112)&gt;=1,"",ROW()-3))</f>
        <v/>
      </c>
      <c r="G2112" s="143" t="str">
        <f t="shared" si="100"/>
        <v>N/A</v>
      </c>
      <c r="I2112" s="284"/>
      <c r="J2112" s="483" t="str">
        <f>IF(I2112="","",IF(COUNTIF('B.LT.QR.5.4 LTQR(Brokers)'!$B$13:$B$1000,DropDown!$I2112)&gt;=1,"",ROW()-3))</f>
        <v/>
      </c>
      <c r="K2112" s="143" t="str">
        <f t="shared" si="101"/>
        <v>N/A</v>
      </c>
    </row>
    <row r="2113" spans="1:11" ht="15" customHeight="1">
      <c r="A2113" s="284"/>
      <c r="B2113" s="483" t="str">
        <f>IF(A2113="","",IF(COUNTIF('B.LT.QR.5.2 LTQR(Bancassurance)'!$B$13:$B$1000,DropDown!$A2113)&gt;=1,"",ROW()-3))</f>
        <v/>
      </c>
      <c r="C2113" s="143" t="str">
        <f t="shared" si="99"/>
        <v>N/A</v>
      </c>
      <c r="E2113" s="284"/>
      <c r="F2113" s="483" t="str">
        <f>IF(E2113="","",IF(COUNTIF('B.LT.QR.5.3 LTQR(Corp Agencies)'!$B$13:$B$1000,DropDown!$E2113)&gt;=1,"",ROW()-3))</f>
        <v/>
      </c>
      <c r="G2113" s="143" t="str">
        <f t="shared" si="100"/>
        <v>N/A</v>
      </c>
      <c r="I2113" s="284"/>
      <c r="J2113" s="483" t="str">
        <f>IF(I2113="","",IF(COUNTIF('B.LT.QR.5.4 LTQR(Brokers)'!$B$13:$B$1000,DropDown!$I2113)&gt;=1,"",ROW()-3))</f>
        <v/>
      </c>
      <c r="K2113" s="143" t="str">
        <f t="shared" si="101"/>
        <v>N/A</v>
      </c>
    </row>
    <row r="2114" spans="1:11" ht="15" customHeight="1">
      <c r="A2114" s="284"/>
      <c r="B2114" s="483" t="str">
        <f>IF(A2114="","",IF(COUNTIF('B.LT.QR.5.2 LTQR(Bancassurance)'!$B$13:$B$1000,DropDown!$A2114)&gt;=1,"",ROW()-3))</f>
        <v/>
      </c>
      <c r="C2114" s="143" t="str">
        <f t="shared" si="99"/>
        <v>N/A</v>
      </c>
      <c r="E2114" s="284"/>
      <c r="F2114" s="483" t="str">
        <f>IF(E2114="","",IF(COUNTIF('B.LT.QR.5.3 LTQR(Corp Agencies)'!$B$13:$B$1000,DropDown!$E2114)&gt;=1,"",ROW()-3))</f>
        <v/>
      </c>
      <c r="G2114" s="143" t="str">
        <f t="shared" si="100"/>
        <v>N/A</v>
      </c>
      <c r="I2114" s="284"/>
      <c r="J2114" s="483" t="str">
        <f>IF(I2114="","",IF(COUNTIF('B.LT.QR.5.4 LTQR(Brokers)'!$B$13:$B$1000,DropDown!$I2114)&gt;=1,"",ROW()-3))</f>
        <v/>
      </c>
      <c r="K2114" s="143" t="str">
        <f t="shared" si="101"/>
        <v>N/A</v>
      </c>
    </row>
    <row r="2115" spans="1:11" ht="15" customHeight="1">
      <c r="A2115" s="284"/>
      <c r="B2115" s="483" t="str">
        <f>IF(A2115="","",IF(COUNTIF('B.LT.QR.5.2 LTQR(Bancassurance)'!$B$13:$B$1000,DropDown!$A2115)&gt;=1,"",ROW()-3))</f>
        <v/>
      </c>
      <c r="C2115" s="143" t="str">
        <f t="shared" si="99"/>
        <v>N/A</v>
      </c>
      <c r="E2115" s="284"/>
      <c r="F2115" s="483" t="str">
        <f>IF(E2115="","",IF(COUNTIF('B.LT.QR.5.3 LTQR(Corp Agencies)'!$B$13:$B$1000,DropDown!$E2115)&gt;=1,"",ROW()-3))</f>
        <v/>
      </c>
      <c r="G2115" s="143" t="str">
        <f t="shared" si="100"/>
        <v>N/A</v>
      </c>
      <c r="I2115" s="284"/>
      <c r="J2115" s="483" t="str">
        <f>IF(I2115="","",IF(COUNTIF('B.LT.QR.5.4 LTQR(Brokers)'!$B$13:$B$1000,DropDown!$I2115)&gt;=1,"",ROW()-3))</f>
        <v/>
      </c>
      <c r="K2115" s="143" t="str">
        <f t="shared" si="101"/>
        <v>N/A</v>
      </c>
    </row>
    <row r="2116" spans="1:11" ht="15" customHeight="1">
      <c r="A2116" s="284"/>
      <c r="B2116" s="483" t="str">
        <f>IF(A2116="","",IF(COUNTIF('B.LT.QR.5.2 LTQR(Bancassurance)'!$B$13:$B$1000,DropDown!$A2116)&gt;=1,"",ROW()-3))</f>
        <v/>
      </c>
      <c r="C2116" s="143" t="str">
        <f t="shared" si="99"/>
        <v>N/A</v>
      </c>
      <c r="E2116" s="284"/>
      <c r="F2116" s="483" t="str">
        <f>IF(E2116="","",IF(COUNTIF('B.LT.QR.5.3 LTQR(Corp Agencies)'!$B$13:$B$1000,DropDown!$E2116)&gt;=1,"",ROW()-3))</f>
        <v/>
      </c>
      <c r="G2116" s="143" t="str">
        <f t="shared" si="100"/>
        <v>N/A</v>
      </c>
      <c r="I2116" s="284"/>
      <c r="J2116" s="483" t="str">
        <f>IF(I2116="","",IF(COUNTIF('B.LT.QR.5.4 LTQR(Brokers)'!$B$13:$B$1000,DropDown!$I2116)&gt;=1,"",ROW()-3))</f>
        <v/>
      </c>
      <c r="K2116" s="143" t="str">
        <f t="shared" si="101"/>
        <v>N/A</v>
      </c>
    </row>
    <row r="2117" spans="1:11" ht="15" customHeight="1">
      <c r="A2117" s="284"/>
      <c r="B2117" s="483" t="str">
        <f>IF(A2117="","",IF(COUNTIF('B.LT.QR.5.2 LTQR(Bancassurance)'!$B$13:$B$1000,DropDown!$A2117)&gt;=1,"",ROW()-3))</f>
        <v/>
      </c>
      <c r="C2117" s="143" t="str">
        <f t="shared" si="99"/>
        <v>N/A</v>
      </c>
      <c r="E2117" s="284"/>
      <c r="F2117" s="483" t="str">
        <f>IF(E2117="","",IF(COUNTIF('B.LT.QR.5.3 LTQR(Corp Agencies)'!$B$13:$B$1000,DropDown!$E2117)&gt;=1,"",ROW()-3))</f>
        <v/>
      </c>
      <c r="G2117" s="143" t="str">
        <f t="shared" si="100"/>
        <v>N/A</v>
      </c>
      <c r="I2117" s="284"/>
      <c r="J2117" s="483" t="str">
        <f>IF(I2117="","",IF(COUNTIF('B.LT.QR.5.4 LTQR(Brokers)'!$B$13:$B$1000,DropDown!$I2117)&gt;=1,"",ROW()-3))</f>
        <v/>
      </c>
      <c r="K2117" s="143" t="str">
        <f t="shared" si="101"/>
        <v>N/A</v>
      </c>
    </row>
    <row r="2118" spans="1:11" ht="15" customHeight="1">
      <c r="A2118" s="284"/>
      <c r="B2118" s="483" t="str">
        <f>IF(A2118="","",IF(COUNTIF('B.LT.QR.5.2 LTQR(Bancassurance)'!$B$13:$B$1000,DropDown!$A2118)&gt;=1,"",ROW()-3))</f>
        <v/>
      </c>
      <c r="C2118" s="143" t="str">
        <f t="shared" si="99"/>
        <v>N/A</v>
      </c>
      <c r="E2118" s="284"/>
      <c r="F2118" s="483" t="str">
        <f>IF(E2118="","",IF(COUNTIF('B.LT.QR.5.3 LTQR(Corp Agencies)'!$B$13:$B$1000,DropDown!$E2118)&gt;=1,"",ROW()-3))</f>
        <v/>
      </c>
      <c r="G2118" s="143" t="str">
        <f t="shared" si="100"/>
        <v>N/A</v>
      </c>
      <c r="I2118" s="284"/>
      <c r="J2118" s="483" t="str">
        <f>IF(I2118="","",IF(COUNTIF('B.LT.QR.5.4 LTQR(Brokers)'!$B$13:$B$1000,DropDown!$I2118)&gt;=1,"",ROW()-3))</f>
        <v/>
      </c>
      <c r="K2118" s="143" t="str">
        <f t="shared" si="101"/>
        <v>N/A</v>
      </c>
    </row>
    <row r="2119" spans="1:11" ht="15" customHeight="1">
      <c r="A2119" s="284"/>
      <c r="B2119" s="483" t="str">
        <f>IF(A2119="","",IF(COUNTIF('B.LT.QR.5.2 LTQR(Bancassurance)'!$B$13:$B$1000,DropDown!$A2119)&gt;=1,"",ROW()-3))</f>
        <v/>
      </c>
      <c r="C2119" s="143" t="str">
        <f t="shared" si="99"/>
        <v>N/A</v>
      </c>
      <c r="E2119" s="284"/>
      <c r="F2119" s="483" t="str">
        <f>IF(E2119="","",IF(COUNTIF('B.LT.QR.5.3 LTQR(Corp Agencies)'!$B$13:$B$1000,DropDown!$E2119)&gt;=1,"",ROW()-3))</f>
        <v/>
      </c>
      <c r="G2119" s="143" t="str">
        <f t="shared" si="100"/>
        <v>N/A</v>
      </c>
      <c r="I2119" s="284"/>
      <c r="J2119" s="483" t="str">
        <f>IF(I2119="","",IF(COUNTIF('B.LT.QR.5.4 LTQR(Brokers)'!$B$13:$B$1000,DropDown!$I2119)&gt;=1,"",ROW()-3))</f>
        <v/>
      </c>
      <c r="K2119" s="143" t="str">
        <f t="shared" si="101"/>
        <v>N/A</v>
      </c>
    </row>
    <row r="2120" spans="1:11" ht="15" customHeight="1">
      <c r="A2120" s="284"/>
      <c r="B2120" s="483" t="str">
        <f>IF(A2120="","",IF(COUNTIF('B.LT.QR.5.2 LTQR(Bancassurance)'!$B$13:$B$1000,DropDown!$A2120)&gt;=1,"",ROW()-3))</f>
        <v/>
      </c>
      <c r="C2120" s="143" t="str">
        <f t="shared" si="99"/>
        <v>N/A</v>
      </c>
      <c r="E2120" s="284"/>
      <c r="F2120" s="483" t="str">
        <f>IF(E2120="","",IF(COUNTIF('B.LT.QR.5.3 LTQR(Corp Agencies)'!$B$13:$B$1000,DropDown!$E2120)&gt;=1,"",ROW()-3))</f>
        <v/>
      </c>
      <c r="G2120" s="143" t="str">
        <f t="shared" si="100"/>
        <v>N/A</v>
      </c>
      <c r="I2120" s="284"/>
      <c r="J2120" s="483" t="str">
        <f>IF(I2120="","",IF(COUNTIF('B.LT.QR.5.4 LTQR(Brokers)'!$B$13:$B$1000,DropDown!$I2120)&gt;=1,"",ROW()-3))</f>
        <v/>
      </c>
      <c r="K2120" s="143" t="str">
        <f t="shared" si="101"/>
        <v>N/A</v>
      </c>
    </row>
    <row r="2121" spans="1:11" ht="15" customHeight="1">
      <c r="A2121" s="284"/>
      <c r="B2121" s="483" t="str">
        <f>IF(A2121="","",IF(COUNTIF('B.LT.QR.5.2 LTQR(Bancassurance)'!$B$13:$B$1000,DropDown!$A2121)&gt;=1,"",ROW()-3))</f>
        <v/>
      </c>
      <c r="C2121" s="143" t="str">
        <f t="shared" si="99"/>
        <v>N/A</v>
      </c>
      <c r="E2121" s="284"/>
      <c r="F2121" s="483" t="str">
        <f>IF(E2121="","",IF(COUNTIF('B.LT.QR.5.3 LTQR(Corp Agencies)'!$B$13:$B$1000,DropDown!$E2121)&gt;=1,"",ROW()-3))</f>
        <v/>
      </c>
      <c r="G2121" s="143" t="str">
        <f t="shared" si="100"/>
        <v>N/A</v>
      </c>
      <c r="I2121" s="284"/>
      <c r="J2121" s="483" t="str">
        <f>IF(I2121="","",IF(COUNTIF('B.LT.QR.5.4 LTQR(Brokers)'!$B$13:$B$1000,DropDown!$I2121)&gt;=1,"",ROW()-3))</f>
        <v/>
      </c>
      <c r="K2121" s="143" t="str">
        <f t="shared" si="101"/>
        <v>N/A</v>
      </c>
    </row>
    <row r="2122" spans="1:11" ht="15" customHeight="1">
      <c r="A2122" s="284"/>
      <c r="B2122" s="483" t="str">
        <f>IF(A2122="","",IF(COUNTIF('B.LT.QR.5.2 LTQR(Bancassurance)'!$B$13:$B$1000,DropDown!$A2122)&gt;=1,"",ROW()-3))</f>
        <v/>
      </c>
      <c r="C2122" s="143" t="str">
        <f t="shared" si="99"/>
        <v>N/A</v>
      </c>
      <c r="E2122" s="284"/>
      <c r="F2122" s="483" t="str">
        <f>IF(E2122="","",IF(COUNTIF('B.LT.QR.5.3 LTQR(Corp Agencies)'!$B$13:$B$1000,DropDown!$E2122)&gt;=1,"",ROW()-3))</f>
        <v/>
      </c>
      <c r="G2122" s="143" t="str">
        <f t="shared" si="100"/>
        <v>N/A</v>
      </c>
      <c r="I2122" s="284"/>
      <c r="J2122" s="483" t="str">
        <f>IF(I2122="","",IF(COUNTIF('B.LT.QR.5.4 LTQR(Brokers)'!$B$13:$B$1000,DropDown!$I2122)&gt;=1,"",ROW()-3))</f>
        <v/>
      </c>
      <c r="K2122" s="143" t="str">
        <f t="shared" si="101"/>
        <v>N/A</v>
      </c>
    </row>
    <row r="2123" spans="1:11" ht="15" customHeight="1">
      <c r="A2123" s="284"/>
      <c r="B2123" s="483" t="str">
        <f>IF(A2123="","",IF(COUNTIF('B.LT.QR.5.2 LTQR(Bancassurance)'!$B$13:$B$1000,DropDown!$A2123)&gt;=1,"",ROW()-3))</f>
        <v/>
      </c>
      <c r="C2123" s="143" t="str">
        <f t="shared" si="99"/>
        <v>N/A</v>
      </c>
      <c r="E2123" s="284"/>
      <c r="F2123" s="483" t="str">
        <f>IF(E2123="","",IF(COUNTIF('B.LT.QR.5.3 LTQR(Corp Agencies)'!$B$13:$B$1000,DropDown!$E2123)&gt;=1,"",ROW()-3))</f>
        <v/>
      </c>
      <c r="G2123" s="143" t="str">
        <f t="shared" si="100"/>
        <v>N/A</v>
      </c>
      <c r="I2123" s="284"/>
      <c r="J2123" s="483" t="str">
        <f>IF(I2123="","",IF(COUNTIF('B.LT.QR.5.4 LTQR(Brokers)'!$B$13:$B$1000,DropDown!$I2123)&gt;=1,"",ROW()-3))</f>
        <v/>
      </c>
      <c r="K2123" s="143" t="str">
        <f t="shared" si="101"/>
        <v>N/A</v>
      </c>
    </row>
    <row r="2124" spans="1:11" ht="15" customHeight="1">
      <c r="A2124" s="284"/>
      <c r="B2124" s="483" t="str">
        <f>IF(A2124="","",IF(COUNTIF('B.LT.QR.5.2 LTQR(Bancassurance)'!$B$13:$B$1000,DropDown!$A2124)&gt;=1,"",ROW()-3))</f>
        <v/>
      </c>
      <c r="C2124" s="143" t="str">
        <f t="shared" si="99"/>
        <v>N/A</v>
      </c>
      <c r="E2124" s="284"/>
      <c r="F2124" s="483" t="str">
        <f>IF(E2124="","",IF(COUNTIF('B.LT.QR.5.3 LTQR(Corp Agencies)'!$B$13:$B$1000,DropDown!$E2124)&gt;=1,"",ROW()-3))</f>
        <v/>
      </c>
      <c r="G2124" s="143" t="str">
        <f t="shared" si="100"/>
        <v>N/A</v>
      </c>
      <c r="I2124" s="284"/>
      <c r="J2124" s="483" t="str">
        <f>IF(I2124="","",IF(COUNTIF('B.LT.QR.5.4 LTQR(Brokers)'!$B$13:$B$1000,DropDown!$I2124)&gt;=1,"",ROW()-3))</f>
        <v/>
      </c>
      <c r="K2124" s="143" t="str">
        <f t="shared" si="101"/>
        <v>N/A</v>
      </c>
    </row>
    <row r="2125" spans="1:11" ht="15" customHeight="1">
      <c r="A2125" s="284"/>
      <c r="B2125" s="483" t="str">
        <f>IF(A2125="","",IF(COUNTIF('B.LT.QR.5.2 LTQR(Bancassurance)'!$B$13:$B$1000,DropDown!$A2125)&gt;=1,"",ROW()-3))</f>
        <v/>
      </c>
      <c r="C2125" s="143" t="str">
        <f t="shared" si="99"/>
        <v>N/A</v>
      </c>
      <c r="E2125" s="284"/>
      <c r="F2125" s="483" t="str">
        <f>IF(E2125="","",IF(COUNTIF('B.LT.QR.5.3 LTQR(Corp Agencies)'!$B$13:$B$1000,DropDown!$E2125)&gt;=1,"",ROW()-3))</f>
        <v/>
      </c>
      <c r="G2125" s="143" t="str">
        <f t="shared" si="100"/>
        <v>N/A</v>
      </c>
      <c r="I2125" s="284"/>
      <c r="J2125" s="483" t="str">
        <f>IF(I2125="","",IF(COUNTIF('B.LT.QR.5.4 LTQR(Brokers)'!$B$13:$B$1000,DropDown!$I2125)&gt;=1,"",ROW()-3))</f>
        <v/>
      </c>
      <c r="K2125" s="143" t="str">
        <f t="shared" si="101"/>
        <v>N/A</v>
      </c>
    </row>
    <row r="2126" spans="1:11" ht="15" customHeight="1">
      <c r="A2126" s="284"/>
      <c r="B2126" s="483" t="str">
        <f>IF(A2126="","",IF(COUNTIF('B.LT.QR.5.2 LTQR(Bancassurance)'!$B$13:$B$1000,DropDown!$A2126)&gt;=1,"",ROW()-3))</f>
        <v/>
      </c>
      <c r="C2126" s="143" t="str">
        <f t="shared" si="99"/>
        <v>N/A</v>
      </c>
      <c r="E2126" s="284"/>
      <c r="F2126" s="483" t="str">
        <f>IF(E2126="","",IF(COUNTIF('B.LT.QR.5.3 LTQR(Corp Agencies)'!$B$13:$B$1000,DropDown!$E2126)&gt;=1,"",ROW()-3))</f>
        <v/>
      </c>
      <c r="G2126" s="143" t="str">
        <f t="shared" si="100"/>
        <v>N/A</v>
      </c>
      <c r="I2126" s="284"/>
      <c r="J2126" s="483" t="str">
        <f>IF(I2126="","",IF(COUNTIF('B.LT.QR.5.4 LTQR(Brokers)'!$B$13:$B$1000,DropDown!$I2126)&gt;=1,"",ROW()-3))</f>
        <v/>
      </c>
      <c r="K2126" s="143" t="str">
        <f t="shared" si="101"/>
        <v>N/A</v>
      </c>
    </row>
    <row r="2127" spans="1:11" ht="15" customHeight="1">
      <c r="A2127" s="284"/>
      <c r="B2127" s="483" t="str">
        <f>IF(A2127="","",IF(COUNTIF('B.LT.QR.5.2 LTQR(Bancassurance)'!$B$13:$B$1000,DropDown!$A2127)&gt;=1,"",ROW()-3))</f>
        <v/>
      </c>
      <c r="C2127" s="143" t="str">
        <f t="shared" si="99"/>
        <v>N/A</v>
      </c>
      <c r="E2127" s="284"/>
      <c r="F2127" s="483" t="str">
        <f>IF(E2127="","",IF(COUNTIF('B.LT.QR.5.3 LTQR(Corp Agencies)'!$B$13:$B$1000,DropDown!$E2127)&gt;=1,"",ROW()-3))</f>
        <v/>
      </c>
      <c r="G2127" s="143" t="str">
        <f t="shared" si="100"/>
        <v>N/A</v>
      </c>
      <c r="I2127" s="284"/>
      <c r="J2127" s="483" t="str">
        <f>IF(I2127="","",IF(COUNTIF('B.LT.QR.5.4 LTQR(Brokers)'!$B$13:$B$1000,DropDown!$I2127)&gt;=1,"",ROW()-3))</f>
        <v/>
      </c>
      <c r="K2127" s="143" t="str">
        <f t="shared" si="101"/>
        <v>N/A</v>
      </c>
    </row>
    <row r="2128" spans="1:11" ht="15" customHeight="1">
      <c r="A2128" s="284"/>
      <c r="B2128" s="483" t="str">
        <f>IF(A2128="","",IF(COUNTIF('B.LT.QR.5.2 LTQR(Bancassurance)'!$B$13:$B$1000,DropDown!$A2128)&gt;=1,"",ROW()-3))</f>
        <v/>
      </c>
      <c r="C2128" s="143" t="str">
        <f t="shared" si="99"/>
        <v>N/A</v>
      </c>
      <c r="E2128" s="284"/>
      <c r="F2128" s="483" t="str">
        <f>IF(E2128="","",IF(COUNTIF('B.LT.QR.5.3 LTQR(Corp Agencies)'!$B$13:$B$1000,DropDown!$E2128)&gt;=1,"",ROW()-3))</f>
        <v/>
      </c>
      <c r="G2128" s="143" t="str">
        <f t="shared" si="100"/>
        <v>N/A</v>
      </c>
      <c r="I2128" s="284"/>
      <c r="J2128" s="483" t="str">
        <f>IF(I2128="","",IF(COUNTIF('B.LT.QR.5.4 LTQR(Brokers)'!$B$13:$B$1000,DropDown!$I2128)&gt;=1,"",ROW()-3))</f>
        <v/>
      </c>
      <c r="K2128" s="143" t="str">
        <f t="shared" si="101"/>
        <v>N/A</v>
      </c>
    </row>
    <row r="2129" spans="1:11" ht="15" customHeight="1">
      <c r="A2129" s="284"/>
      <c r="B2129" s="483" t="str">
        <f>IF(A2129="","",IF(COUNTIF('B.LT.QR.5.2 LTQR(Bancassurance)'!$B$13:$B$1000,DropDown!$A2129)&gt;=1,"",ROW()-3))</f>
        <v/>
      </c>
      <c r="C2129" s="143" t="str">
        <f t="shared" si="99"/>
        <v>N/A</v>
      </c>
      <c r="E2129" s="284"/>
      <c r="F2129" s="483" t="str">
        <f>IF(E2129="","",IF(COUNTIF('B.LT.QR.5.3 LTQR(Corp Agencies)'!$B$13:$B$1000,DropDown!$E2129)&gt;=1,"",ROW()-3))</f>
        <v/>
      </c>
      <c r="G2129" s="143" t="str">
        <f t="shared" si="100"/>
        <v>N/A</v>
      </c>
      <c r="I2129" s="284"/>
      <c r="J2129" s="483" t="str">
        <f>IF(I2129="","",IF(COUNTIF('B.LT.QR.5.4 LTQR(Brokers)'!$B$13:$B$1000,DropDown!$I2129)&gt;=1,"",ROW()-3))</f>
        <v/>
      </c>
      <c r="K2129" s="143" t="str">
        <f t="shared" si="101"/>
        <v>N/A</v>
      </c>
    </row>
    <row r="2130" spans="1:11" ht="15" customHeight="1">
      <c r="A2130" s="284"/>
      <c r="B2130" s="483" t="str">
        <f>IF(A2130="","",IF(COUNTIF('B.LT.QR.5.2 LTQR(Bancassurance)'!$B$13:$B$1000,DropDown!$A2130)&gt;=1,"",ROW()-3))</f>
        <v/>
      </c>
      <c r="C2130" s="143" t="str">
        <f t="shared" si="99"/>
        <v>N/A</v>
      </c>
      <c r="E2130" s="284"/>
      <c r="F2130" s="483" t="str">
        <f>IF(E2130="","",IF(COUNTIF('B.LT.QR.5.3 LTQR(Corp Agencies)'!$B$13:$B$1000,DropDown!$E2130)&gt;=1,"",ROW()-3))</f>
        <v/>
      </c>
      <c r="G2130" s="143" t="str">
        <f t="shared" si="100"/>
        <v>N/A</v>
      </c>
      <c r="I2130" s="284"/>
      <c r="J2130" s="483" t="str">
        <f>IF(I2130="","",IF(COUNTIF('B.LT.QR.5.4 LTQR(Brokers)'!$B$13:$B$1000,DropDown!$I2130)&gt;=1,"",ROW()-3))</f>
        <v/>
      </c>
      <c r="K2130" s="143" t="str">
        <f t="shared" si="101"/>
        <v>N/A</v>
      </c>
    </row>
    <row r="2131" spans="1:11" ht="15" customHeight="1">
      <c r="A2131" s="284"/>
      <c r="B2131" s="483" t="str">
        <f>IF(A2131="","",IF(COUNTIF('B.LT.QR.5.2 LTQR(Bancassurance)'!$B$13:$B$1000,DropDown!$A2131)&gt;=1,"",ROW()-3))</f>
        <v/>
      </c>
      <c r="C2131" s="143" t="str">
        <f t="shared" ref="C2131:C2194" si="102">IF(ROW(A2131)-ROW(A$4)+1&gt;COUNT(B$4:B$2002),"N/A",INDEX($A$4:$A$2002,SMALL($B$4:$B$2002,1+ROW(A2131)-ROW(A$4))))</f>
        <v>N/A</v>
      </c>
      <c r="E2131" s="284"/>
      <c r="F2131" s="483" t="str">
        <f>IF(E2131="","",IF(COUNTIF('B.LT.QR.5.3 LTQR(Corp Agencies)'!$B$13:$B$1000,DropDown!$E2131)&gt;=1,"",ROW()-3))</f>
        <v/>
      </c>
      <c r="G2131" s="143" t="str">
        <f t="shared" ref="G2131:G2194" si="103">IF(ROW(E2131)-ROW(E$4)+1&gt;COUNT(F$4:F$2002),"N/A",INDEX($E$4:$E$2002,SMALL($F$4:$F$2002,1+ROW(E2131)-ROW(E$4))))</f>
        <v>N/A</v>
      </c>
      <c r="I2131" s="284"/>
      <c r="J2131" s="483" t="str">
        <f>IF(I2131="","",IF(COUNTIF('B.LT.QR.5.4 LTQR(Brokers)'!$B$13:$B$1000,DropDown!$I2131)&gt;=1,"",ROW()-3))</f>
        <v/>
      </c>
      <c r="K2131" s="143" t="str">
        <f t="shared" ref="K2131:K2194" si="104">IF(ROW(I2131)-ROW(I$4)+1&gt;COUNT(J$4:J$2002),"N/A",INDEX($I$4:$I$2002,SMALL($J$4:$J$2002,1+ROW(I2131)-ROW(I$4))))</f>
        <v>N/A</v>
      </c>
    </row>
    <row r="2132" spans="1:11" ht="15" customHeight="1">
      <c r="A2132" s="284"/>
      <c r="B2132" s="483" t="str">
        <f>IF(A2132="","",IF(COUNTIF('B.LT.QR.5.2 LTQR(Bancassurance)'!$B$13:$B$1000,DropDown!$A2132)&gt;=1,"",ROW()-3))</f>
        <v/>
      </c>
      <c r="C2132" s="143" t="str">
        <f t="shared" si="102"/>
        <v>N/A</v>
      </c>
      <c r="E2132" s="284"/>
      <c r="F2132" s="483" t="str">
        <f>IF(E2132="","",IF(COUNTIF('B.LT.QR.5.3 LTQR(Corp Agencies)'!$B$13:$B$1000,DropDown!$E2132)&gt;=1,"",ROW()-3))</f>
        <v/>
      </c>
      <c r="G2132" s="143" t="str">
        <f t="shared" si="103"/>
        <v>N/A</v>
      </c>
      <c r="I2132" s="284"/>
      <c r="J2132" s="483" t="str">
        <f>IF(I2132="","",IF(COUNTIF('B.LT.QR.5.4 LTQR(Brokers)'!$B$13:$B$1000,DropDown!$I2132)&gt;=1,"",ROW()-3))</f>
        <v/>
      </c>
      <c r="K2132" s="143" t="str">
        <f t="shared" si="104"/>
        <v>N/A</v>
      </c>
    </row>
    <row r="2133" spans="1:11" ht="15" customHeight="1">
      <c r="A2133" s="284"/>
      <c r="B2133" s="483" t="str">
        <f>IF(A2133="","",IF(COUNTIF('B.LT.QR.5.2 LTQR(Bancassurance)'!$B$13:$B$1000,DropDown!$A2133)&gt;=1,"",ROW()-3))</f>
        <v/>
      </c>
      <c r="C2133" s="143" t="str">
        <f t="shared" si="102"/>
        <v>N/A</v>
      </c>
      <c r="E2133" s="284"/>
      <c r="F2133" s="483" t="str">
        <f>IF(E2133="","",IF(COUNTIF('B.LT.QR.5.3 LTQR(Corp Agencies)'!$B$13:$B$1000,DropDown!$E2133)&gt;=1,"",ROW()-3))</f>
        <v/>
      </c>
      <c r="G2133" s="143" t="str">
        <f t="shared" si="103"/>
        <v>N/A</v>
      </c>
      <c r="I2133" s="284"/>
      <c r="J2133" s="483" t="str">
        <f>IF(I2133="","",IF(COUNTIF('B.LT.QR.5.4 LTQR(Brokers)'!$B$13:$B$1000,DropDown!$I2133)&gt;=1,"",ROW()-3))</f>
        <v/>
      </c>
      <c r="K2133" s="143" t="str">
        <f t="shared" si="104"/>
        <v>N/A</v>
      </c>
    </row>
    <row r="2134" spans="1:11" ht="15" customHeight="1">
      <c r="A2134" s="284"/>
      <c r="B2134" s="483" t="str">
        <f>IF(A2134="","",IF(COUNTIF('B.LT.QR.5.2 LTQR(Bancassurance)'!$B$13:$B$1000,DropDown!$A2134)&gt;=1,"",ROW()-3))</f>
        <v/>
      </c>
      <c r="C2134" s="143" t="str">
        <f t="shared" si="102"/>
        <v>N/A</v>
      </c>
      <c r="E2134" s="284"/>
      <c r="F2134" s="483" t="str">
        <f>IF(E2134="","",IF(COUNTIF('B.LT.QR.5.3 LTQR(Corp Agencies)'!$B$13:$B$1000,DropDown!$E2134)&gt;=1,"",ROW()-3))</f>
        <v/>
      </c>
      <c r="G2134" s="143" t="str">
        <f t="shared" si="103"/>
        <v>N/A</v>
      </c>
      <c r="I2134" s="284"/>
      <c r="J2134" s="483" t="str">
        <f>IF(I2134="","",IF(COUNTIF('B.LT.QR.5.4 LTQR(Brokers)'!$B$13:$B$1000,DropDown!$I2134)&gt;=1,"",ROW()-3))</f>
        <v/>
      </c>
      <c r="K2134" s="143" t="str">
        <f t="shared" si="104"/>
        <v>N/A</v>
      </c>
    </row>
    <row r="2135" spans="1:11" ht="15" customHeight="1">
      <c r="A2135" s="284"/>
      <c r="B2135" s="483" t="str">
        <f>IF(A2135="","",IF(COUNTIF('B.LT.QR.5.2 LTQR(Bancassurance)'!$B$13:$B$1000,DropDown!$A2135)&gt;=1,"",ROW()-3))</f>
        <v/>
      </c>
      <c r="C2135" s="143" t="str">
        <f t="shared" si="102"/>
        <v>N/A</v>
      </c>
      <c r="E2135" s="284"/>
      <c r="F2135" s="483" t="str">
        <f>IF(E2135="","",IF(COUNTIF('B.LT.QR.5.3 LTQR(Corp Agencies)'!$B$13:$B$1000,DropDown!$E2135)&gt;=1,"",ROW()-3))</f>
        <v/>
      </c>
      <c r="G2135" s="143" t="str">
        <f t="shared" si="103"/>
        <v>N/A</v>
      </c>
      <c r="I2135" s="284"/>
      <c r="J2135" s="483" t="str">
        <f>IF(I2135="","",IF(COUNTIF('B.LT.QR.5.4 LTQR(Brokers)'!$B$13:$B$1000,DropDown!$I2135)&gt;=1,"",ROW()-3))</f>
        <v/>
      </c>
      <c r="K2135" s="143" t="str">
        <f t="shared" si="104"/>
        <v>N/A</v>
      </c>
    </row>
    <row r="2136" spans="1:11" ht="15" customHeight="1">
      <c r="A2136" s="284"/>
      <c r="B2136" s="483" t="str">
        <f>IF(A2136="","",IF(COUNTIF('B.LT.QR.5.2 LTQR(Bancassurance)'!$B$13:$B$1000,DropDown!$A2136)&gt;=1,"",ROW()-3))</f>
        <v/>
      </c>
      <c r="C2136" s="143" t="str">
        <f t="shared" si="102"/>
        <v>N/A</v>
      </c>
      <c r="E2136" s="284"/>
      <c r="F2136" s="483" t="str">
        <f>IF(E2136="","",IF(COUNTIF('B.LT.QR.5.3 LTQR(Corp Agencies)'!$B$13:$B$1000,DropDown!$E2136)&gt;=1,"",ROW()-3))</f>
        <v/>
      </c>
      <c r="G2136" s="143" t="str">
        <f t="shared" si="103"/>
        <v>N/A</v>
      </c>
      <c r="I2136" s="284"/>
      <c r="J2136" s="483" t="str">
        <f>IF(I2136="","",IF(COUNTIF('B.LT.QR.5.4 LTQR(Brokers)'!$B$13:$B$1000,DropDown!$I2136)&gt;=1,"",ROW()-3))</f>
        <v/>
      </c>
      <c r="K2136" s="143" t="str">
        <f t="shared" si="104"/>
        <v>N/A</v>
      </c>
    </row>
    <row r="2137" spans="1:11" ht="15" customHeight="1">
      <c r="A2137" s="284"/>
      <c r="B2137" s="483" t="str">
        <f>IF(A2137="","",IF(COUNTIF('B.LT.QR.5.2 LTQR(Bancassurance)'!$B$13:$B$1000,DropDown!$A2137)&gt;=1,"",ROW()-3))</f>
        <v/>
      </c>
      <c r="C2137" s="143" t="str">
        <f t="shared" si="102"/>
        <v>N/A</v>
      </c>
      <c r="E2137" s="284"/>
      <c r="F2137" s="483" t="str">
        <f>IF(E2137="","",IF(COUNTIF('B.LT.QR.5.3 LTQR(Corp Agencies)'!$B$13:$B$1000,DropDown!$E2137)&gt;=1,"",ROW()-3))</f>
        <v/>
      </c>
      <c r="G2137" s="143" t="str">
        <f t="shared" si="103"/>
        <v>N/A</v>
      </c>
      <c r="I2137" s="284"/>
      <c r="J2137" s="483" t="str">
        <f>IF(I2137="","",IF(COUNTIF('B.LT.QR.5.4 LTQR(Brokers)'!$B$13:$B$1000,DropDown!$I2137)&gt;=1,"",ROW()-3))</f>
        <v/>
      </c>
      <c r="K2137" s="143" t="str">
        <f t="shared" si="104"/>
        <v>N/A</v>
      </c>
    </row>
    <row r="2138" spans="1:11" ht="15" customHeight="1">
      <c r="A2138" s="284"/>
      <c r="B2138" s="483" t="str">
        <f>IF(A2138="","",IF(COUNTIF('B.LT.QR.5.2 LTQR(Bancassurance)'!$B$13:$B$1000,DropDown!$A2138)&gt;=1,"",ROW()-3))</f>
        <v/>
      </c>
      <c r="C2138" s="143" t="str">
        <f t="shared" si="102"/>
        <v>N/A</v>
      </c>
      <c r="E2138" s="284"/>
      <c r="F2138" s="483" t="str">
        <f>IF(E2138="","",IF(COUNTIF('B.LT.QR.5.3 LTQR(Corp Agencies)'!$B$13:$B$1000,DropDown!$E2138)&gt;=1,"",ROW()-3))</f>
        <v/>
      </c>
      <c r="G2138" s="143" t="str">
        <f t="shared" si="103"/>
        <v>N/A</v>
      </c>
      <c r="I2138" s="284"/>
      <c r="J2138" s="483" t="str">
        <f>IF(I2138="","",IF(COUNTIF('B.LT.QR.5.4 LTQR(Brokers)'!$B$13:$B$1000,DropDown!$I2138)&gt;=1,"",ROW()-3))</f>
        <v/>
      </c>
      <c r="K2138" s="143" t="str">
        <f t="shared" si="104"/>
        <v>N/A</v>
      </c>
    </row>
    <row r="2139" spans="1:11" ht="15" customHeight="1">
      <c r="A2139" s="284"/>
      <c r="B2139" s="483" t="str">
        <f>IF(A2139="","",IF(COUNTIF('B.LT.QR.5.2 LTQR(Bancassurance)'!$B$13:$B$1000,DropDown!$A2139)&gt;=1,"",ROW()-3))</f>
        <v/>
      </c>
      <c r="C2139" s="143" t="str">
        <f t="shared" si="102"/>
        <v>N/A</v>
      </c>
      <c r="E2139" s="284"/>
      <c r="F2139" s="483" t="str">
        <f>IF(E2139="","",IF(COUNTIF('B.LT.QR.5.3 LTQR(Corp Agencies)'!$B$13:$B$1000,DropDown!$E2139)&gt;=1,"",ROW()-3))</f>
        <v/>
      </c>
      <c r="G2139" s="143" t="str">
        <f t="shared" si="103"/>
        <v>N/A</v>
      </c>
      <c r="I2139" s="284"/>
      <c r="J2139" s="483" t="str">
        <f>IF(I2139="","",IF(COUNTIF('B.LT.QR.5.4 LTQR(Brokers)'!$B$13:$B$1000,DropDown!$I2139)&gt;=1,"",ROW()-3))</f>
        <v/>
      </c>
      <c r="K2139" s="143" t="str">
        <f t="shared" si="104"/>
        <v>N/A</v>
      </c>
    </row>
    <row r="2140" spans="1:11" ht="15" customHeight="1">
      <c r="A2140" s="284"/>
      <c r="B2140" s="483" t="str">
        <f>IF(A2140="","",IF(COUNTIF('B.LT.QR.5.2 LTQR(Bancassurance)'!$B$13:$B$1000,DropDown!$A2140)&gt;=1,"",ROW()-3))</f>
        <v/>
      </c>
      <c r="C2140" s="143" t="str">
        <f t="shared" si="102"/>
        <v>N/A</v>
      </c>
      <c r="E2140" s="284"/>
      <c r="F2140" s="483" t="str">
        <f>IF(E2140="","",IF(COUNTIF('B.LT.QR.5.3 LTQR(Corp Agencies)'!$B$13:$B$1000,DropDown!$E2140)&gt;=1,"",ROW()-3))</f>
        <v/>
      </c>
      <c r="G2140" s="143" t="str">
        <f t="shared" si="103"/>
        <v>N/A</v>
      </c>
      <c r="I2140" s="284"/>
      <c r="J2140" s="483" t="str">
        <f>IF(I2140="","",IF(COUNTIF('B.LT.QR.5.4 LTQR(Brokers)'!$B$13:$B$1000,DropDown!$I2140)&gt;=1,"",ROW()-3))</f>
        <v/>
      </c>
      <c r="K2140" s="143" t="str">
        <f t="shared" si="104"/>
        <v>N/A</v>
      </c>
    </row>
    <row r="2141" spans="1:11" ht="15" customHeight="1">
      <c r="A2141" s="284"/>
      <c r="B2141" s="483" t="str">
        <f>IF(A2141="","",IF(COUNTIF('B.LT.QR.5.2 LTQR(Bancassurance)'!$B$13:$B$1000,DropDown!$A2141)&gt;=1,"",ROW()-3))</f>
        <v/>
      </c>
      <c r="C2141" s="143" t="str">
        <f t="shared" si="102"/>
        <v>N/A</v>
      </c>
      <c r="E2141" s="284"/>
      <c r="F2141" s="483" t="str">
        <f>IF(E2141="","",IF(COUNTIF('B.LT.QR.5.3 LTQR(Corp Agencies)'!$B$13:$B$1000,DropDown!$E2141)&gt;=1,"",ROW()-3))</f>
        <v/>
      </c>
      <c r="G2141" s="143" t="str">
        <f t="shared" si="103"/>
        <v>N/A</v>
      </c>
      <c r="I2141" s="284"/>
      <c r="J2141" s="483" t="str">
        <f>IF(I2141="","",IF(COUNTIF('B.LT.QR.5.4 LTQR(Brokers)'!$B$13:$B$1000,DropDown!$I2141)&gt;=1,"",ROW()-3))</f>
        <v/>
      </c>
      <c r="K2141" s="143" t="str">
        <f t="shared" si="104"/>
        <v>N/A</v>
      </c>
    </row>
    <row r="2142" spans="1:11" ht="15" customHeight="1">
      <c r="A2142" s="284"/>
      <c r="B2142" s="483" t="str">
        <f>IF(A2142="","",IF(COUNTIF('B.LT.QR.5.2 LTQR(Bancassurance)'!$B$13:$B$1000,DropDown!$A2142)&gt;=1,"",ROW()-3))</f>
        <v/>
      </c>
      <c r="C2142" s="143" t="str">
        <f t="shared" si="102"/>
        <v>N/A</v>
      </c>
      <c r="E2142" s="284"/>
      <c r="F2142" s="483" t="str">
        <f>IF(E2142="","",IF(COUNTIF('B.LT.QR.5.3 LTQR(Corp Agencies)'!$B$13:$B$1000,DropDown!$E2142)&gt;=1,"",ROW()-3))</f>
        <v/>
      </c>
      <c r="G2142" s="143" t="str">
        <f t="shared" si="103"/>
        <v>N/A</v>
      </c>
      <c r="I2142" s="284"/>
      <c r="J2142" s="483" t="str">
        <f>IF(I2142="","",IF(COUNTIF('B.LT.QR.5.4 LTQR(Brokers)'!$B$13:$B$1000,DropDown!$I2142)&gt;=1,"",ROW()-3))</f>
        <v/>
      </c>
      <c r="K2142" s="143" t="str">
        <f t="shared" si="104"/>
        <v>N/A</v>
      </c>
    </row>
    <row r="2143" spans="1:11" ht="15" customHeight="1">
      <c r="A2143" s="284"/>
      <c r="B2143" s="483" t="str">
        <f>IF(A2143="","",IF(COUNTIF('B.LT.QR.5.2 LTQR(Bancassurance)'!$B$13:$B$1000,DropDown!$A2143)&gt;=1,"",ROW()-3))</f>
        <v/>
      </c>
      <c r="C2143" s="143" t="str">
        <f t="shared" si="102"/>
        <v>N/A</v>
      </c>
      <c r="E2143" s="284"/>
      <c r="F2143" s="483" t="str">
        <f>IF(E2143="","",IF(COUNTIF('B.LT.QR.5.3 LTQR(Corp Agencies)'!$B$13:$B$1000,DropDown!$E2143)&gt;=1,"",ROW()-3))</f>
        <v/>
      </c>
      <c r="G2143" s="143" t="str">
        <f t="shared" si="103"/>
        <v>N/A</v>
      </c>
      <c r="I2143" s="284"/>
      <c r="J2143" s="483" t="str">
        <f>IF(I2143="","",IF(COUNTIF('B.LT.QR.5.4 LTQR(Brokers)'!$B$13:$B$1000,DropDown!$I2143)&gt;=1,"",ROW()-3))</f>
        <v/>
      </c>
      <c r="K2143" s="143" t="str">
        <f t="shared" si="104"/>
        <v>N/A</v>
      </c>
    </row>
    <row r="2144" spans="1:11" ht="15" customHeight="1">
      <c r="A2144" s="284"/>
      <c r="B2144" s="483" t="str">
        <f>IF(A2144="","",IF(COUNTIF('B.LT.QR.5.2 LTQR(Bancassurance)'!$B$13:$B$1000,DropDown!$A2144)&gt;=1,"",ROW()-3))</f>
        <v/>
      </c>
      <c r="C2144" s="143" t="str">
        <f t="shared" si="102"/>
        <v>N/A</v>
      </c>
      <c r="E2144" s="284"/>
      <c r="F2144" s="483" t="str">
        <f>IF(E2144="","",IF(COUNTIF('B.LT.QR.5.3 LTQR(Corp Agencies)'!$B$13:$B$1000,DropDown!$E2144)&gt;=1,"",ROW()-3))</f>
        <v/>
      </c>
      <c r="G2144" s="143" t="str">
        <f t="shared" si="103"/>
        <v>N/A</v>
      </c>
      <c r="I2144" s="284"/>
      <c r="J2144" s="483" t="str">
        <f>IF(I2144="","",IF(COUNTIF('B.LT.QR.5.4 LTQR(Brokers)'!$B$13:$B$1000,DropDown!$I2144)&gt;=1,"",ROW()-3))</f>
        <v/>
      </c>
      <c r="K2144" s="143" t="str">
        <f t="shared" si="104"/>
        <v>N/A</v>
      </c>
    </row>
    <row r="2145" spans="1:11" ht="15" customHeight="1">
      <c r="A2145" s="284"/>
      <c r="B2145" s="483" t="str">
        <f>IF(A2145="","",IF(COUNTIF('B.LT.QR.5.2 LTQR(Bancassurance)'!$B$13:$B$1000,DropDown!$A2145)&gt;=1,"",ROW()-3))</f>
        <v/>
      </c>
      <c r="C2145" s="143" t="str">
        <f t="shared" si="102"/>
        <v>N/A</v>
      </c>
      <c r="E2145" s="284"/>
      <c r="F2145" s="483" t="str">
        <f>IF(E2145="","",IF(COUNTIF('B.LT.QR.5.3 LTQR(Corp Agencies)'!$B$13:$B$1000,DropDown!$E2145)&gt;=1,"",ROW()-3))</f>
        <v/>
      </c>
      <c r="G2145" s="143" t="str">
        <f t="shared" si="103"/>
        <v>N/A</v>
      </c>
      <c r="I2145" s="284"/>
      <c r="J2145" s="483" t="str">
        <f>IF(I2145="","",IF(COUNTIF('B.LT.QR.5.4 LTQR(Brokers)'!$B$13:$B$1000,DropDown!$I2145)&gt;=1,"",ROW()-3))</f>
        <v/>
      </c>
      <c r="K2145" s="143" t="str">
        <f t="shared" si="104"/>
        <v>N/A</v>
      </c>
    </row>
    <row r="2146" spans="1:11" ht="15" customHeight="1">
      <c r="A2146" s="284"/>
      <c r="B2146" s="483" t="str">
        <f>IF(A2146="","",IF(COUNTIF('B.LT.QR.5.2 LTQR(Bancassurance)'!$B$13:$B$1000,DropDown!$A2146)&gt;=1,"",ROW()-3))</f>
        <v/>
      </c>
      <c r="C2146" s="143" t="str">
        <f t="shared" si="102"/>
        <v>N/A</v>
      </c>
      <c r="E2146" s="284"/>
      <c r="F2146" s="483" t="str">
        <f>IF(E2146="","",IF(COUNTIF('B.LT.QR.5.3 LTQR(Corp Agencies)'!$B$13:$B$1000,DropDown!$E2146)&gt;=1,"",ROW()-3))</f>
        <v/>
      </c>
      <c r="G2146" s="143" t="str">
        <f t="shared" si="103"/>
        <v>N/A</v>
      </c>
      <c r="I2146" s="284"/>
      <c r="J2146" s="483" t="str">
        <f>IF(I2146="","",IF(COUNTIF('B.LT.QR.5.4 LTQR(Brokers)'!$B$13:$B$1000,DropDown!$I2146)&gt;=1,"",ROW()-3))</f>
        <v/>
      </c>
      <c r="K2146" s="143" t="str">
        <f t="shared" si="104"/>
        <v>N/A</v>
      </c>
    </row>
    <row r="2147" spans="1:11" ht="15" customHeight="1">
      <c r="A2147" s="284"/>
      <c r="B2147" s="483" t="str">
        <f>IF(A2147="","",IF(COUNTIF('B.LT.QR.5.2 LTQR(Bancassurance)'!$B$13:$B$1000,DropDown!$A2147)&gt;=1,"",ROW()-3))</f>
        <v/>
      </c>
      <c r="C2147" s="143" t="str">
        <f t="shared" si="102"/>
        <v>N/A</v>
      </c>
      <c r="E2147" s="284"/>
      <c r="F2147" s="483" t="str">
        <f>IF(E2147="","",IF(COUNTIF('B.LT.QR.5.3 LTQR(Corp Agencies)'!$B$13:$B$1000,DropDown!$E2147)&gt;=1,"",ROW()-3))</f>
        <v/>
      </c>
      <c r="G2147" s="143" t="str">
        <f t="shared" si="103"/>
        <v>N/A</v>
      </c>
      <c r="I2147" s="284"/>
      <c r="J2147" s="483" t="str">
        <f>IF(I2147="","",IF(COUNTIF('B.LT.QR.5.4 LTQR(Brokers)'!$B$13:$B$1000,DropDown!$I2147)&gt;=1,"",ROW()-3))</f>
        <v/>
      </c>
      <c r="K2147" s="143" t="str">
        <f t="shared" si="104"/>
        <v>N/A</v>
      </c>
    </row>
    <row r="2148" spans="1:11" ht="15" customHeight="1">
      <c r="A2148" s="284"/>
      <c r="B2148" s="483" t="str">
        <f>IF(A2148="","",IF(COUNTIF('B.LT.QR.5.2 LTQR(Bancassurance)'!$B$13:$B$1000,DropDown!$A2148)&gt;=1,"",ROW()-3))</f>
        <v/>
      </c>
      <c r="C2148" s="143" t="str">
        <f t="shared" si="102"/>
        <v>N/A</v>
      </c>
      <c r="E2148" s="284"/>
      <c r="F2148" s="483" t="str">
        <f>IF(E2148="","",IF(COUNTIF('B.LT.QR.5.3 LTQR(Corp Agencies)'!$B$13:$B$1000,DropDown!$E2148)&gt;=1,"",ROW()-3))</f>
        <v/>
      </c>
      <c r="G2148" s="143" t="str">
        <f t="shared" si="103"/>
        <v>N/A</v>
      </c>
      <c r="I2148" s="284"/>
      <c r="J2148" s="483" t="str">
        <f>IF(I2148="","",IF(COUNTIF('B.LT.QR.5.4 LTQR(Brokers)'!$B$13:$B$1000,DropDown!$I2148)&gt;=1,"",ROW()-3))</f>
        <v/>
      </c>
      <c r="K2148" s="143" t="str">
        <f t="shared" si="104"/>
        <v>N/A</v>
      </c>
    </row>
    <row r="2149" spans="1:11" ht="15" customHeight="1">
      <c r="A2149" s="284"/>
      <c r="B2149" s="483" t="str">
        <f>IF(A2149="","",IF(COUNTIF('B.LT.QR.5.2 LTQR(Bancassurance)'!$B$13:$B$1000,DropDown!$A2149)&gt;=1,"",ROW()-3))</f>
        <v/>
      </c>
      <c r="C2149" s="143" t="str">
        <f t="shared" si="102"/>
        <v>N/A</v>
      </c>
      <c r="E2149" s="284"/>
      <c r="F2149" s="483" t="str">
        <f>IF(E2149="","",IF(COUNTIF('B.LT.QR.5.3 LTQR(Corp Agencies)'!$B$13:$B$1000,DropDown!$E2149)&gt;=1,"",ROW()-3))</f>
        <v/>
      </c>
      <c r="G2149" s="143" t="str">
        <f t="shared" si="103"/>
        <v>N/A</v>
      </c>
      <c r="I2149" s="284"/>
      <c r="J2149" s="483" t="str">
        <f>IF(I2149="","",IF(COUNTIF('B.LT.QR.5.4 LTQR(Brokers)'!$B$13:$B$1000,DropDown!$I2149)&gt;=1,"",ROW()-3))</f>
        <v/>
      </c>
      <c r="K2149" s="143" t="str">
        <f t="shared" si="104"/>
        <v>N/A</v>
      </c>
    </row>
    <row r="2150" spans="1:11" ht="15" customHeight="1">
      <c r="A2150" s="284"/>
      <c r="B2150" s="483" t="str">
        <f>IF(A2150="","",IF(COUNTIF('B.LT.QR.5.2 LTQR(Bancassurance)'!$B$13:$B$1000,DropDown!$A2150)&gt;=1,"",ROW()-3))</f>
        <v/>
      </c>
      <c r="C2150" s="143" t="str">
        <f t="shared" si="102"/>
        <v>N/A</v>
      </c>
      <c r="E2150" s="284"/>
      <c r="F2150" s="483" t="str">
        <f>IF(E2150="","",IF(COUNTIF('B.LT.QR.5.3 LTQR(Corp Agencies)'!$B$13:$B$1000,DropDown!$E2150)&gt;=1,"",ROW()-3))</f>
        <v/>
      </c>
      <c r="G2150" s="143" t="str">
        <f t="shared" si="103"/>
        <v>N/A</v>
      </c>
      <c r="I2150" s="284"/>
      <c r="J2150" s="483" t="str">
        <f>IF(I2150="","",IF(COUNTIF('B.LT.QR.5.4 LTQR(Brokers)'!$B$13:$B$1000,DropDown!$I2150)&gt;=1,"",ROW()-3))</f>
        <v/>
      </c>
      <c r="K2150" s="143" t="str">
        <f t="shared" si="104"/>
        <v>N/A</v>
      </c>
    </row>
    <row r="2151" spans="1:11" ht="15" customHeight="1">
      <c r="A2151" s="284"/>
      <c r="B2151" s="483" t="str">
        <f>IF(A2151="","",IF(COUNTIF('B.LT.QR.5.2 LTQR(Bancassurance)'!$B$13:$B$1000,DropDown!$A2151)&gt;=1,"",ROW()-3))</f>
        <v/>
      </c>
      <c r="C2151" s="143" t="str">
        <f t="shared" si="102"/>
        <v>N/A</v>
      </c>
      <c r="E2151" s="284"/>
      <c r="F2151" s="483" t="str">
        <f>IF(E2151="","",IF(COUNTIF('B.LT.QR.5.3 LTQR(Corp Agencies)'!$B$13:$B$1000,DropDown!$E2151)&gt;=1,"",ROW()-3))</f>
        <v/>
      </c>
      <c r="G2151" s="143" t="str">
        <f t="shared" si="103"/>
        <v>N/A</v>
      </c>
      <c r="I2151" s="284"/>
      <c r="J2151" s="483" t="str">
        <f>IF(I2151="","",IF(COUNTIF('B.LT.QR.5.4 LTQR(Brokers)'!$B$13:$B$1000,DropDown!$I2151)&gt;=1,"",ROW()-3))</f>
        <v/>
      </c>
      <c r="K2151" s="143" t="str">
        <f t="shared" si="104"/>
        <v>N/A</v>
      </c>
    </row>
    <row r="2152" spans="1:11" ht="15" customHeight="1">
      <c r="A2152" s="284"/>
      <c r="B2152" s="483" t="str">
        <f>IF(A2152="","",IF(COUNTIF('B.LT.QR.5.2 LTQR(Bancassurance)'!$B$13:$B$1000,DropDown!$A2152)&gt;=1,"",ROW()-3))</f>
        <v/>
      </c>
      <c r="C2152" s="143" t="str">
        <f t="shared" si="102"/>
        <v>N/A</v>
      </c>
      <c r="E2152" s="284"/>
      <c r="F2152" s="483" t="str">
        <f>IF(E2152="","",IF(COUNTIF('B.LT.QR.5.3 LTQR(Corp Agencies)'!$B$13:$B$1000,DropDown!$E2152)&gt;=1,"",ROW()-3))</f>
        <v/>
      </c>
      <c r="G2152" s="143" t="str">
        <f t="shared" si="103"/>
        <v>N/A</v>
      </c>
      <c r="I2152" s="284"/>
      <c r="J2152" s="483" t="str">
        <f>IF(I2152="","",IF(COUNTIF('B.LT.QR.5.4 LTQR(Brokers)'!$B$13:$B$1000,DropDown!$I2152)&gt;=1,"",ROW()-3))</f>
        <v/>
      </c>
      <c r="K2152" s="143" t="str">
        <f t="shared" si="104"/>
        <v>N/A</v>
      </c>
    </row>
    <row r="2153" spans="1:11" ht="15" customHeight="1">
      <c r="A2153" s="284"/>
      <c r="B2153" s="483" t="str">
        <f>IF(A2153="","",IF(COUNTIF('B.LT.QR.5.2 LTQR(Bancassurance)'!$B$13:$B$1000,DropDown!$A2153)&gt;=1,"",ROW()-3))</f>
        <v/>
      </c>
      <c r="C2153" s="143" t="str">
        <f t="shared" si="102"/>
        <v>N/A</v>
      </c>
      <c r="E2153" s="284"/>
      <c r="F2153" s="483" t="str">
        <f>IF(E2153="","",IF(COUNTIF('B.LT.QR.5.3 LTQR(Corp Agencies)'!$B$13:$B$1000,DropDown!$E2153)&gt;=1,"",ROW()-3))</f>
        <v/>
      </c>
      <c r="G2153" s="143" t="str">
        <f t="shared" si="103"/>
        <v>N/A</v>
      </c>
      <c r="I2153" s="284"/>
      <c r="J2153" s="483" t="str">
        <f>IF(I2153="","",IF(COUNTIF('B.LT.QR.5.4 LTQR(Brokers)'!$B$13:$B$1000,DropDown!$I2153)&gt;=1,"",ROW()-3))</f>
        <v/>
      </c>
      <c r="K2153" s="143" t="str">
        <f t="shared" si="104"/>
        <v>N/A</v>
      </c>
    </row>
    <row r="2154" spans="1:11" ht="15" customHeight="1">
      <c r="A2154" s="284"/>
      <c r="B2154" s="483" t="str">
        <f>IF(A2154="","",IF(COUNTIF('B.LT.QR.5.2 LTQR(Bancassurance)'!$B$13:$B$1000,DropDown!$A2154)&gt;=1,"",ROW()-3))</f>
        <v/>
      </c>
      <c r="C2154" s="143" t="str">
        <f t="shared" si="102"/>
        <v>N/A</v>
      </c>
      <c r="E2154" s="284"/>
      <c r="F2154" s="483" t="str">
        <f>IF(E2154="","",IF(COUNTIF('B.LT.QR.5.3 LTQR(Corp Agencies)'!$B$13:$B$1000,DropDown!$E2154)&gt;=1,"",ROW()-3))</f>
        <v/>
      </c>
      <c r="G2154" s="143" t="str">
        <f t="shared" si="103"/>
        <v>N/A</v>
      </c>
      <c r="I2154" s="284"/>
      <c r="J2154" s="483" t="str">
        <f>IF(I2154="","",IF(COUNTIF('B.LT.QR.5.4 LTQR(Brokers)'!$B$13:$B$1000,DropDown!$I2154)&gt;=1,"",ROW()-3))</f>
        <v/>
      </c>
      <c r="K2154" s="143" t="str">
        <f t="shared" si="104"/>
        <v>N/A</v>
      </c>
    </row>
    <row r="2155" spans="1:11" ht="15" customHeight="1">
      <c r="A2155" s="284"/>
      <c r="B2155" s="483" t="str">
        <f>IF(A2155="","",IF(COUNTIF('B.LT.QR.5.2 LTQR(Bancassurance)'!$B$13:$B$1000,DropDown!$A2155)&gt;=1,"",ROW()-3))</f>
        <v/>
      </c>
      <c r="C2155" s="143" t="str">
        <f t="shared" si="102"/>
        <v>N/A</v>
      </c>
      <c r="E2155" s="284"/>
      <c r="F2155" s="483" t="str">
        <f>IF(E2155="","",IF(COUNTIF('B.LT.QR.5.3 LTQR(Corp Agencies)'!$B$13:$B$1000,DropDown!$E2155)&gt;=1,"",ROW()-3))</f>
        <v/>
      </c>
      <c r="G2155" s="143" t="str">
        <f t="shared" si="103"/>
        <v>N/A</v>
      </c>
      <c r="I2155" s="284"/>
      <c r="J2155" s="483" t="str">
        <f>IF(I2155="","",IF(COUNTIF('B.LT.QR.5.4 LTQR(Brokers)'!$B$13:$B$1000,DropDown!$I2155)&gt;=1,"",ROW()-3))</f>
        <v/>
      </c>
      <c r="K2155" s="143" t="str">
        <f t="shared" si="104"/>
        <v>N/A</v>
      </c>
    </row>
    <row r="2156" spans="1:11" ht="15" customHeight="1">
      <c r="A2156" s="284"/>
      <c r="B2156" s="483" t="str">
        <f>IF(A2156="","",IF(COUNTIF('B.LT.QR.5.2 LTQR(Bancassurance)'!$B$13:$B$1000,DropDown!$A2156)&gt;=1,"",ROW()-3))</f>
        <v/>
      </c>
      <c r="C2156" s="143" t="str">
        <f t="shared" si="102"/>
        <v>N/A</v>
      </c>
      <c r="E2156" s="284"/>
      <c r="F2156" s="483" t="str">
        <f>IF(E2156="","",IF(COUNTIF('B.LT.QR.5.3 LTQR(Corp Agencies)'!$B$13:$B$1000,DropDown!$E2156)&gt;=1,"",ROW()-3))</f>
        <v/>
      </c>
      <c r="G2156" s="143" t="str">
        <f t="shared" si="103"/>
        <v>N/A</v>
      </c>
      <c r="I2156" s="284"/>
      <c r="J2156" s="483" t="str">
        <f>IF(I2156="","",IF(COUNTIF('B.LT.QR.5.4 LTQR(Brokers)'!$B$13:$B$1000,DropDown!$I2156)&gt;=1,"",ROW()-3))</f>
        <v/>
      </c>
      <c r="K2156" s="143" t="str">
        <f t="shared" si="104"/>
        <v>N/A</v>
      </c>
    </row>
    <row r="2157" spans="1:11" ht="15" customHeight="1">
      <c r="A2157" s="284"/>
      <c r="B2157" s="483" t="str">
        <f>IF(A2157="","",IF(COUNTIF('B.LT.QR.5.2 LTQR(Bancassurance)'!$B$13:$B$1000,DropDown!$A2157)&gt;=1,"",ROW()-3))</f>
        <v/>
      </c>
      <c r="C2157" s="143" t="str">
        <f t="shared" si="102"/>
        <v>N/A</v>
      </c>
      <c r="E2157" s="284"/>
      <c r="F2157" s="483" t="str">
        <f>IF(E2157="","",IF(COUNTIF('B.LT.QR.5.3 LTQR(Corp Agencies)'!$B$13:$B$1000,DropDown!$E2157)&gt;=1,"",ROW()-3))</f>
        <v/>
      </c>
      <c r="G2157" s="143" t="str">
        <f t="shared" si="103"/>
        <v>N/A</v>
      </c>
      <c r="I2157" s="284"/>
      <c r="J2157" s="483" t="str">
        <f>IF(I2157="","",IF(COUNTIF('B.LT.QR.5.4 LTQR(Brokers)'!$B$13:$B$1000,DropDown!$I2157)&gt;=1,"",ROW()-3))</f>
        <v/>
      </c>
      <c r="K2157" s="143" t="str">
        <f t="shared" si="104"/>
        <v>N/A</v>
      </c>
    </row>
    <row r="2158" spans="1:11" ht="15" customHeight="1">
      <c r="A2158" s="284"/>
      <c r="B2158" s="483" t="str">
        <f>IF(A2158="","",IF(COUNTIF('B.LT.QR.5.2 LTQR(Bancassurance)'!$B$13:$B$1000,DropDown!$A2158)&gt;=1,"",ROW()-3))</f>
        <v/>
      </c>
      <c r="C2158" s="143" t="str">
        <f t="shared" si="102"/>
        <v>N/A</v>
      </c>
      <c r="E2158" s="284"/>
      <c r="F2158" s="483" t="str">
        <f>IF(E2158="","",IF(COUNTIF('B.LT.QR.5.3 LTQR(Corp Agencies)'!$B$13:$B$1000,DropDown!$E2158)&gt;=1,"",ROW()-3))</f>
        <v/>
      </c>
      <c r="G2158" s="143" t="str">
        <f t="shared" si="103"/>
        <v>N/A</v>
      </c>
      <c r="I2158" s="284"/>
      <c r="J2158" s="483" t="str">
        <f>IF(I2158="","",IF(COUNTIF('B.LT.QR.5.4 LTQR(Brokers)'!$B$13:$B$1000,DropDown!$I2158)&gt;=1,"",ROW()-3))</f>
        <v/>
      </c>
      <c r="K2158" s="143" t="str">
        <f t="shared" si="104"/>
        <v>N/A</v>
      </c>
    </row>
    <row r="2159" spans="1:11" ht="15" customHeight="1">
      <c r="A2159" s="284"/>
      <c r="B2159" s="483" t="str">
        <f>IF(A2159="","",IF(COUNTIF('B.LT.QR.5.2 LTQR(Bancassurance)'!$B$13:$B$1000,DropDown!$A2159)&gt;=1,"",ROW()-3))</f>
        <v/>
      </c>
      <c r="C2159" s="143" t="str">
        <f t="shared" si="102"/>
        <v>N/A</v>
      </c>
      <c r="E2159" s="284"/>
      <c r="F2159" s="483" t="str">
        <f>IF(E2159="","",IF(COUNTIF('B.LT.QR.5.3 LTQR(Corp Agencies)'!$B$13:$B$1000,DropDown!$E2159)&gt;=1,"",ROW()-3))</f>
        <v/>
      </c>
      <c r="G2159" s="143" t="str">
        <f t="shared" si="103"/>
        <v>N/A</v>
      </c>
      <c r="I2159" s="284"/>
      <c r="J2159" s="483" t="str">
        <f>IF(I2159="","",IF(COUNTIF('B.LT.QR.5.4 LTQR(Brokers)'!$B$13:$B$1000,DropDown!$I2159)&gt;=1,"",ROW()-3))</f>
        <v/>
      </c>
      <c r="K2159" s="143" t="str">
        <f t="shared" si="104"/>
        <v>N/A</v>
      </c>
    </row>
    <row r="2160" spans="1:11" ht="15" customHeight="1">
      <c r="A2160" s="284"/>
      <c r="B2160" s="483" t="str">
        <f>IF(A2160="","",IF(COUNTIF('B.LT.QR.5.2 LTQR(Bancassurance)'!$B$13:$B$1000,DropDown!$A2160)&gt;=1,"",ROW()-3))</f>
        <v/>
      </c>
      <c r="C2160" s="143" t="str">
        <f t="shared" si="102"/>
        <v>N/A</v>
      </c>
      <c r="E2160" s="284"/>
      <c r="F2160" s="483" t="str">
        <f>IF(E2160="","",IF(COUNTIF('B.LT.QR.5.3 LTQR(Corp Agencies)'!$B$13:$B$1000,DropDown!$E2160)&gt;=1,"",ROW()-3))</f>
        <v/>
      </c>
      <c r="G2160" s="143" t="str">
        <f t="shared" si="103"/>
        <v>N/A</v>
      </c>
      <c r="I2160" s="284"/>
      <c r="J2160" s="483" t="str">
        <f>IF(I2160="","",IF(COUNTIF('B.LT.QR.5.4 LTQR(Brokers)'!$B$13:$B$1000,DropDown!$I2160)&gt;=1,"",ROW()-3))</f>
        <v/>
      </c>
      <c r="K2160" s="143" t="str">
        <f t="shared" si="104"/>
        <v>N/A</v>
      </c>
    </row>
    <row r="2161" spans="1:11" ht="15" customHeight="1">
      <c r="A2161" s="284"/>
      <c r="B2161" s="483" t="str">
        <f>IF(A2161="","",IF(COUNTIF('B.LT.QR.5.2 LTQR(Bancassurance)'!$B$13:$B$1000,DropDown!$A2161)&gt;=1,"",ROW()-3))</f>
        <v/>
      </c>
      <c r="C2161" s="143" t="str">
        <f t="shared" si="102"/>
        <v>N/A</v>
      </c>
      <c r="E2161" s="284"/>
      <c r="F2161" s="483" t="str">
        <f>IF(E2161="","",IF(COUNTIF('B.LT.QR.5.3 LTQR(Corp Agencies)'!$B$13:$B$1000,DropDown!$E2161)&gt;=1,"",ROW()-3))</f>
        <v/>
      </c>
      <c r="G2161" s="143" t="str">
        <f t="shared" si="103"/>
        <v>N/A</v>
      </c>
      <c r="I2161" s="284"/>
      <c r="J2161" s="483" t="str">
        <f>IF(I2161="","",IF(COUNTIF('B.LT.QR.5.4 LTQR(Brokers)'!$B$13:$B$1000,DropDown!$I2161)&gt;=1,"",ROW()-3))</f>
        <v/>
      </c>
      <c r="K2161" s="143" t="str">
        <f t="shared" si="104"/>
        <v>N/A</v>
      </c>
    </row>
    <row r="2162" spans="1:11" ht="15" customHeight="1">
      <c r="A2162" s="284"/>
      <c r="B2162" s="483" t="str">
        <f>IF(A2162="","",IF(COUNTIF('B.LT.QR.5.2 LTQR(Bancassurance)'!$B$13:$B$1000,DropDown!$A2162)&gt;=1,"",ROW()-3))</f>
        <v/>
      </c>
      <c r="C2162" s="143" t="str">
        <f t="shared" si="102"/>
        <v>N/A</v>
      </c>
      <c r="E2162" s="284"/>
      <c r="F2162" s="483" t="str">
        <f>IF(E2162="","",IF(COUNTIF('B.LT.QR.5.3 LTQR(Corp Agencies)'!$B$13:$B$1000,DropDown!$E2162)&gt;=1,"",ROW()-3))</f>
        <v/>
      </c>
      <c r="G2162" s="143" t="str">
        <f t="shared" si="103"/>
        <v>N/A</v>
      </c>
      <c r="I2162" s="284"/>
      <c r="J2162" s="483" t="str">
        <f>IF(I2162="","",IF(COUNTIF('B.LT.QR.5.4 LTQR(Brokers)'!$B$13:$B$1000,DropDown!$I2162)&gt;=1,"",ROW()-3))</f>
        <v/>
      </c>
      <c r="K2162" s="143" t="str">
        <f t="shared" si="104"/>
        <v>N/A</v>
      </c>
    </row>
    <row r="2163" spans="1:11" ht="15" customHeight="1">
      <c r="A2163" s="284"/>
      <c r="B2163" s="483" t="str">
        <f>IF(A2163="","",IF(COUNTIF('B.LT.QR.5.2 LTQR(Bancassurance)'!$B$13:$B$1000,DropDown!$A2163)&gt;=1,"",ROW()-3))</f>
        <v/>
      </c>
      <c r="C2163" s="143" t="str">
        <f t="shared" si="102"/>
        <v>N/A</v>
      </c>
      <c r="E2163" s="284"/>
      <c r="F2163" s="483" t="str">
        <f>IF(E2163="","",IF(COUNTIF('B.LT.QR.5.3 LTQR(Corp Agencies)'!$B$13:$B$1000,DropDown!$E2163)&gt;=1,"",ROW()-3))</f>
        <v/>
      </c>
      <c r="G2163" s="143" t="str">
        <f t="shared" si="103"/>
        <v>N/A</v>
      </c>
      <c r="I2163" s="284"/>
      <c r="J2163" s="483" t="str">
        <f>IF(I2163="","",IF(COUNTIF('B.LT.QR.5.4 LTQR(Brokers)'!$B$13:$B$1000,DropDown!$I2163)&gt;=1,"",ROW()-3))</f>
        <v/>
      </c>
      <c r="K2163" s="143" t="str">
        <f t="shared" si="104"/>
        <v>N/A</v>
      </c>
    </row>
    <row r="2164" spans="1:11" ht="15" customHeight="1">
      <c r="A2164" s="284"/>
      <c r="B2164" s="483" t="str">
        <f>IF(A2164="","",IF(COUNTIF('B.LT.QR.5.2 LTQR(Bancassurance)'!$B$13:$B$1000,DropDown!$A2164)&gt;=1,"",ROW()-3))</f>
        <v/>
      </c>
      <c r="C2164" s="143" t="str">
        <f t="shared" si="102"/>
        <v>N/A</v>
      </c>
      <c r="E2164" s="284"/>
      <c r="F2164" s="483" t="str">
        <f>IF(E2164="","",IF(COUNTIF('B.LT.QR.5.3 LTQR(Corp Agencies)'!$B$13:$B$1000,DropDown!$E2164)&gt;=1,"",ROW()-3))</f>
        <v/>
      </c>
      <c r="G2164" s="143" t="str">
        <f t="shared" si="103"/>
        <v>N/A</v>
      </c>
      <c r="I2164" s="284"/>
      <c r="J2164" s="483" t="str">
        <f>IF(I2164="","",IF(COUNTIF('B.LT.QR.5.4 LTQR(Brokers)'!$B$13:$B$1000,DropDown!$I2164)&gt;=1,"",ROW()-3))</f>
        <v/>
      </c>
      <c r="K2164" s="143" t="str">
        <f t="shared" si="104"/>
        <v>N/A</v>
      </c>
    </row>
    <row r="2165" spans="1:11" ht="15" customHeight="1">
      <c r="A2165" s="284"/>
      <c r="B2165" s="483" t="str">
        <f>IF(A2165="","",IF(COUNTIF('B.LT.QR.5.2 LTQR(Bancassurance)'!$B$13:$B$1000,DropDown!$A2165)&gt;=1,"",ROW()-3))</f>
        <v/>
      </c>
      <c r="C2165" s="143" t="str">
        <f t="shared" si="102"/>
        <v>N/A</v>
      </c>
      <c r="E2165" s="284"/>
      <c r="F2165" s="483" t="str">
        <f>IF(E2165="","",IF(COUNTIF('B.LT.QR.5.3 LTQR(Corp Agencies)'!$B$13:$B$1000,DropDown!$E2165)&gt;=1,"",ROW()-3))</f>
        <v/>
      </c>
      <c r="G2165" s="143" t="str">
        <f t="shared" si="103"/>
        <v>N/A</v>
      </c>
      <c r="I2165" s="284"/>
      <c r="J2165" s="483" t="str">
        <f>IF(I2165="","",IF(COUNTIF('B.LT.QR.5.4 LTQR(Brokers)'!$B$13:$B$1000,DropDown!$I2165)&gt;=1,"",ROW()-3))</f>
        <v/>
      </c>
      <c r="K2165" s="143" t="str">
        <f t="shared" si="104"/>
        <v>N/A</v>
      </c>
    </row>
    <row r="2166" spans="1:11" ht="15" customHeight="1">
      <c r="A2166" s="284"/>
      <c r="B2166" s="483" t="str">
        <f>IF(A2166="","",IF(COUNTIF('B.LT.QR.5.2 LTQR(Bancassurance)'!$B$13:$B$1000,DropDown!$A2166)&gt;=1,"",ROW()-3))</f>
        <v/>
      </c>
      <c r="C2166" s="143" t="str">
        <f t="shared" si="102"/>
        <v>N/A</v>
      </c>
      <c r="E2166" s="284"/>
      <c r="F2166" s="483" t="str">
        <f>IF(E2166="","",IF(COUNTIF('B.LT.QR.5.3 LTQR(Corp Agencies)'!$B$13:$B$1000,DropDown!$E2166)&gt;=1,"",ROW()-3))</f>
        <v/>
      </c>
      <c r="G2166" s="143" t="str">
        <f t="shared" si="103"/>
        <v>N/A</v>
      </c>
      <c r="I2166" s="284"/>
      <c r="J2166" s="483" t="str">
        <f>IF(I2166="","",IF(COUNTIF('B.LT.QR.5.4 LTQR(Brokers)'!$B$13:$B$1000,DropDown!$I2166)&gt;=1,"",ROW()-3))</f>
        <v/>
      </c>
      <c r="K2166" s="143" t="str">
        <f t="shared" si="104"/>
        <v>N/A</v>
      </c>
    </row>
    <row r="2167" spans="1:11" ht="15" customHeight="1">
      <c r="A2167" s="284"/>
      <c r="B2167" s="483" t="str">
        <f>IF(A2167="","",IF(COUNTIF('B.LT.QR.5.2 LTQR(Bancassurance)'!$B$13:$B$1000,DropDown!$A2167)&gt;=1,"",ROW()-3))</f>
        <v/>
      </c>
      <c r="C2167" s="143" t="str">
        <f t="shared" si="102"/>
        <v>N/A</v>
      </c>
      <c r="E2167" s="284"/>
      <c r="F2167" s="483" t="str">
        <f>IF(E2167="","",IF(COUNTIF('B.LT.QR.5.3 LTQR(Corp Agencies)'!$B$13:$B$1000,DropDown!$E2167)&gt;=1,"",ROW()-3))</f>
        <v/>
      </c>
      <c r="G2167" s="143" t="str">
        <f t="shared" si="103"/>
        <v>N/A</v>
      </c>
      <c r="I2167" s="284"/>
      <c r="J2167" s="483" t="str">
        <f>IF(I2167="","",IF(COUNTIF('B.LT.QR.5.4 LTQR(Brokers)'!$B$13:$B$1000,DropDown!$I2167)&gt;=1,"",ROW()-3))</f>
        <v/>
      </c>
      <c r="K2167" s="143" t="str">
        <f t="shared" si="104"/>
        <v>N/A</v>
      </c>
    </row>
    <row r="2168" spans="1:11" ht="15" customHeight="1">
      <c r="A2168" s="284"/>
      <c r="B2168" s="483" t="str">
        <f>IF(A2168="","",IF(COUNTIF('B.LT.QR.5.2 LTQR(Bancassurance)'!$B$13:$B$1000,DropDown!$A2168)&gt;=1,"",ROW()-3))</f>
        <v/>
      </c>
      <c r="C2168" s="143" t="str">
        <f t="shared" si="102"/>
        <v>N/A</v>
      </c>
      <c r="E2168" s="284"/>
      <c r="F2168" s="483" t="str">
        <f>IF(E2168="","",IF(COUNTIF('B.LT.QR.5.3 LTQR(Corp Agencies)'!$B$13:$B$1000,DropDown!$E2168)&gt;=1,"",ROW()-3))</f>
        <v/>
      </c>
      <c r="G2168" s="143" t="str">
        <f t="shared" si="103"/>
        <v>N/A</v>
      </c>
      <c r="I2168" s="284"/>
      <c r="J2168" s="483" t="str">
        <f>IF(I2168="","",IF(COUNTIF('B.LT.QR.5.4 LTQR(Brokers)'!$B$13:$B$1000,DropDown!$I2168)&gt;=1,"",ROW()-3))</f>
        <v/>
      </c>
      <c r="K2168" s="143" t="str">
        <f t="shared" si="104"/>
        <v>N/A</v>
      </c>
    </row>
    <row r="2169" spans="1:11" ht="15" customHeight="1">
      <c r="A2169" s="284"/>
      <c r="B2169" s="483" t="str">
        <f>IF(A2169="","",IF(COUNTIF('B.LT.QR.5.2 LTQR(Bancassurance)'!$B$13:$B$1000,DropDown!$A2169)&gt;=1,"",ROW()-3))</f>
        <v/>
      </c>
      <c r="C2169" s="143" t="str">
        <f t="shared" si="102"/>
        <v>N/A</v>
      </c>
      <c r="E2169" s="284"/>
      <c r="F2169" s="483" t="str">
        <f>IF(E2169="","",IF(COUNTIF('B.LT.QR.5.3 LTQR(Corp Agencies)'!$B$13:$B$1000,DropDown!$E2169)&gt;=1,"",ROW()-3))</f>
        <v/>
      </c>
      <c r="G2169" s="143" t="str">
        <f t="shared" si="103"/>
        <v>N/A</v>
      </c>
      <c r="I2169" s="284"/>
      <c r="J2169" s="483" t="str">
        <f>IF(I2169="","",IF(COUNTIF('B.LT.QR.5.4 LTQR(Brokers)'!$B$13:$B$1000,DropDown!$I2169)&gt;=1,"",ROW()-3))</f>
        <v/>
      </c>
      <c r="K2169" s="143" t="str">
        <f t="shared" si="104"/>
        <v>N/A</v>
      </c>
    </row>
    <row r="2170" spans="1:11" ht="15" customHeight="1">
      <c r="A2170" s="284"/>
      <c r="B2170" s="483" t="str">
        <f>IF(A2170="","",IF(COUNTIF('B.LT.QR.5.2 LTQR(Bancassurance)'!$B$13:$B$1000,DropDown!$A2170)&gt;=1,"",ROW()-3))</f>
        <v/>
      </c>
      <c r="C2170" s="143" t="str">
        <f t="shared" si="102"/>
        <v>N/A</v>
      </c>
      <c r="E2170" s="284"/>
      <c r="F2170" s="483" t="str">
        <f>IF(E2170="","",IF(COUNTIF('B.LT.QR.5.3 LTQR(Corp Agencies)'!$B$13:$B$1000,DropDown!$E2170)&gt;=1,"",ROW()-3))</f>
        <v/>
      </c>
      <c r="G2170" s="143" t="str">
        <f t="shared" si="103"/>
        <v>N/A</v>
      </c>
      <c r="I2170" s="284"/>
      <c r="J2170" s="483" t="str">
        <f>IF(I2170="","",IF(COUNTIF('B.LT.QR.5.4 LTQR(Brokers)'!$B$13:$B$1000,DropDown!$I2170)&gt;=1,"",ROW()-3))</f>
        <v/>
      </c>
      <c r="K2170" s="143" t="str">
        <f t="shared" si="104"/>
        <v>N/A</v>
      </c>
    </row>
    <row r="2171" spans="1:11" ht="15" customHeight="1">
      <c r="A2171" s="284"/>
      <c r="B2171" s="483" t="str">
        <f>IF(A2171="","",IF(COUNTIF('B.LT.QR.5.2 LTQR(Bancassurance)'!$B$13:$B$1000,DropDown!$A2171)&gt;=1,"",ROW()-3))</f>
        <v/>
      </c>
      <c r="C2171" s="143" t="str">
        <f t="shared" si="102"/>
        <v>N/A</v>
      </c>
      <c r="E2171" s="284"/>
      <c r="F2171" s="483" t="str">
        <f>IF(E2171="","",IF(COUNTIF('B.LT.QR.5.3 LTQR(Corp Agencies)'!$B$13:$B$1000,DropDown!$E2171)&gt;=1,"",ROW()-3))</f>
        <v/>
      </c>
      <c r="G2171" s="143" t="str">
        <f t="shared" si="103"/>
        <v>N/A</v>
      </c>
      <c r="I2171" s="284"/>
      <c r="J2171" s="483" t="str">
        <f>IF(I2171="","",IF(COUNTIF('B.LT.QR.5.4 LTQR(Brokers)'!$B$13:$B$1000,DropDown!$I2171)&gt;=1,"",ROW()-3))</f>
        <v/>
      </c>
      <c r="K2171" s="143" t="str">
        <f t="shared" si="104"/>
        <v>N/A</v>
      </c>
    </row>
    <row r="2172" spans="1:11" ht="15" customHeight="1">
      <c r="A2172" s="284"/>
      <c r="B2172" s="483" t="str">
        <f>IF(A2172="","",IF(COUNTIF('B.LT.QR.5.2 LTQR(Bancassurance)'!$B$13:$B$1000,DropDown!$A2172)&gt;=1,"",ROW()-3))</f>
        <v/>
      </c>
      <c r="C2172" s="143" t="str">
        <f t="shared" si="102"/>
        <v>N/A</v>
      </c>
      <c r="E2172" s="284"/>
      <c r="F2172" s="483" t="str">
        <f>IF(E2172="","",IF(COUNTIF('B.LT.QR.5.3 LTQR(Corp Agencies)'!$B$13:$B$1000,DropDown!$E2172)&gt;=1,"",ROW()-3))</f>
        <v/>
      </c>
      <c r="G2172" s="143" t="str">
        <f t="shared" si="103"/>
        <v>N/A</v>
      </c>
      <c r="I2172" s="284"/>
      <c r="J2172" s="483" t="str">
        <f>IF(I2172="","",IF(COUNTIF('B.LT.QR.5.4 LTQR(Brokers)'!$B$13:$B$1000,DropDown!$I2172)&gt;=1,"",ROW()-3))</f>
        <v/>
      </c>
      <c r="K2172" s="143" t="str">
        <f t="shared" si="104"/>
        <v>N/A</v>
      </c>
    </row>
    <row r="2173" spans="1:11" ht="15" customHeight="1">
      <c r="A2173" s="284"/>
      <c r="B2173" s="483" t="str">
        <f>IF(A2173="","",IF(COUNTIF('B.LT.QR.5.2 LTQR(Bancassurance)'!$B$13:$B$1000,DropDown!$A2173)&gt;=1,"",ROW()-3))</f>
        <v/>
      </c>
      <c r="C2173" s="143" t="str">
        <f t="shared" si="102"/>
        <v>N/A</v>
      </c>
      <c r="E2173" s="284"/>
      <c r="F2173" s="483" t="str">
        <f>IF(E2173="","",IF(COUNTIF('B.LT.QR.5.3 LTQR(Corp Agencies)'!$B$13:$B$1000,DropDown!$E2173)&gt;=1,"",ROW()-3))</f>
        <v/>
      </c>
      <c r="G2173" s="143" t="str">
        <f t="shared" si="103"/>
        <v>N/A</v>
      </c>
      <c r="I2173" s="284"/>
      <c r="J2173" s="483" t="str">
        <f>IF(I2173="","",IF(COUNTIF('B.LT.QR.5.4 LTQR(Brokers)'!$B$13:$B$1000,DropDown!$I2173)&gt;=1,"",ROW()-3))</f>
        <v/>
      </c>
      <c r="K2173" s="143" t="str">
        <f t="shared" si="104"/>
        <v>N/A</v>
      </c>
    </row>
    <row r="2174" spans="1:11" ht="15" customHeight="1">
      <c r="A2174" s="284"/>
      <c r="B2174" s="483" t="str">
        <f>IF(A2174="","",IF(COUNTIF('B.LT.QR.5.2 LTQR(Bancassurance)'!$B$13:$B$1000,DropDown!$A2174)&gt;=1,"",ROW()-3))</f>
        <v/>
      </c>
      <c r="C2174" s="143" t="str">
        <f t="shared" si="102"/>
        <v>N/A</v>
      </c>
      <c r="E2174" s="284"/>
      <c r="F2174" s="483" t="str">
        <f>IF(E2174="","",IF(COUNTIF('B.LT.QR.5.3 LTQR(Corp Agencies)'!$B$13:$B$1000,DropDown!$E2174)&gt;=1,"",ROW()-3))</f>
        <v/>
      </c>
      <c r="G2174" s="143" t="str">
        <f t="shared" si="103"/>
        <v>N/A</v>
      </c>
      <c r="I2174" s="284"/>
      <c r="J2174" s="483" t="str">
        <f>IF(I2174="","",IF(COUNTIF('B.LT.QR.5.4 LTQR(Brokers)'!$B$13:$B$1000,DropDown!$I2174)&gt;=1,"",ROW()-3))</f>
        <v/>
      </c>
      <c r="K2174" s="143" t="str">
        <f t="shared" si="104"/>
        <v>N/A</v>
      </c>
    </row>
    <row r="2175" spans="1:11" ht="15" customHeight="1">
      <c r="A2175" s="284"/>
      <c r="B2175" s="483" t="str">
        <f>IF(A2175="","",IF(COUNTIF('B.LT.QR.5.2 LTQR(Bancassurance)'!$B$13:$B$1000,DropDown!$A2175)&gt;=1,"",ROW()-3))</f>
        <v/>
      </c>
      <c r="C2175" s="143" t="str">
        <f t="shared" si="102"/>
        <v>N/A</v>
      </c>
      <c r="E2175" s="284"/>
      <c r="F2175" s="483" t="str">
        <f>IF(E2175="","",IF(COUNTIF('B.LT.QR.5.3 LTQR(Corp Agencies)'!$B$13:$B$1000,DropDown!$E2175)&gt;=1,"",ROW()-3))</f>
        <v/>
      </c>
      <c r="G2175" s="143" t="str">
        <f t="shared" si="103"/>
        <v>N/A</v>
      </c>
      <c r="I2175" s="284"/>
      <c r="J2175" s="483" t="str">
        <f>IF(I2175="","",IF(COUNTIF('B.LT.QR.5.4 LTQR(Brokers)'!$B$13:$B$1000,DropDown!$I2175)&gt;=1,"",ROW()-3))</f>
        <v/>
      </c>
      <c r="K2175" s="143" t="str">
        <f t="shared" si="104"/>
        <v>N/A</v>
      </c>
    </row>
    <row r="2176" spans="1:11" ht="15" customHeight="1">
      <c r="A2176" s="284"/>
      <c r="B2176" s="483" t="str">
        <f>IF(A2176="","",IF(COUNTIF('B.LT.QR.5.2 LTQR(Bancassurance)'!$B$13:$B$1000,DropDown!$A2176)&gt;=1,"",ROW()-3))</f>
        <v/>
      </c>
      <c r="C2176" s="143" t="str">
        <f t="shared" si="102"/>
        <v>N/A</v>
      </c>
      <c r="E2176" s="284"/>
      <c r="F2176" s="483" t="str">
        <f>IF(E2176="","",IF(COUNTIF('B.LT.QR.5.3 LTQR(Corp Agencies)'!$B$13:$B$1000,DropDown!$E2176)&gt;=1,"",ROW()-3))</f>
        <v/>
      </c>
      <c r="G2176" s="143" t="str">
        <f t="shared" si="103"/>
        <v>N/A</v>
      </c>
      <c r="I2176" s="284"/>
      <c r="J2176" s="483" t="str">
        <f>IF(I2176="","",IF(COUNTIF('B.LT.QR.5.4 LTQR(Brokers)'!$B$13:$B$1000,DropDown!$I2176)&gt;=1,"",ROW()-3))</f>
        <v/>
      </c>
      <c r="K2176" s="143" t="str">
        <f t="shared" si="104"/>
        <v>N/A</v>
      </c>
    </row>
    <row r="2177" spans="1:11" ht="15" customHeight="1">
      <c r="A2177" s="284"/>
      <c r="B2177" s="483" t="str">
        <f>IF(A2177="","",IF(COUNTIF('B.LT.QR.5.2 LTQR(Bancassurance)'!$B$13:$B$1000,DropDown!$A2177)&gt;=1,"",ROW()-3))</f>
        <v/>
      </c>
      <c r="C2177" s="143" t="str">
        <f t="shared" si="102"/>
        <v>N/A</v>
      </c>
      <c r="E2177" s="284"/>
      <c r="F2177" s="483" t="str">
        <f>IF(E2177="","",IF(COUNTIF('B.LT.QR.5.3 LTQR(Corp Agencies)'!$B$13:$B$1000,DropDown!$E2177)&gt;=1,"",ROW()-3))</f>
        <v/>
      </c>
      <c r="G2177" s="143" t="str">
        <f t="shared" si="103"/>
        <v>N/A</v>
      </c>
      <c r="I2177" s="284"/>
      <c r="J2177" s="483" t="str">
        <f>IF(I2177="","",IF(COUNTIF('B.LT.QR.5.4 LTQR(Brokers)'!$B$13:$B$1000,DropDown!$I2177)&gt;=1,"",ROW()-3))</f>
        <v/>
      </c>
      <c r="K2177" s="143" t="str">
        <f t="shared" si="104"/>
        <v>N/A</v>
      </c>
    </row>
    <row r="2178" spans="1:11" ht="15" customHeight="1">
      <c r="A2178" s="284"/>
      <c r="B2178" s="483" t="str">
        <f>IF(A2178="","",IF(COUNTIF('B.LT.QR.5.2 LTQR(Bancassurance)'!$B$13:$B$1000,DropDown!$A2178)&gt;=1,"",ROW()-3))</f>
        <v/>
      </c>
      <c r="C2178" s="143" t="str">
        <f t="shared" si="102"/>
        <v>N/A</v>
      </c>
      <c r="E2178" s="284"/>
      <c r="F2178" s="483" t="str">
        <f>IF(E2178="","",IF(COUNTIF('B.LT.QR.5.3 LTQR(Corp Agencies)'!$B$13:$B$1000,DropDown!$E2178)&gt;=1,"",ROW()-3))</f>
        <v/>
      </c>
      <c r="G2178" s="143" t="str">
        <f t="shared" si="103"/>
        <v>N/A</v>
      </c>
      <c r="I2178" s="284"/>
      <c r="J2178" s="483" t="str">
        <f>IF(I2178="","",IF(COUNTIF('B.LT.QR.5.4 LTQR(Brokers)'!$B$13:$B$1000,DropDown!$I2178)&gt;=1,"",ROW()-3))</f>
        <v/>
      </c>
      <c r="K2178" s="143" t="str">
        <f t="shared" si="104"/>
        <v>N/A</v>
      </c>
    </row>
    <row r="2179" spans="1:11" ht="15" customHeight="1">
      <c r="A2179" s="284"/>
      <c r="B2179" s="483" t="str">
        <f>IF(A2179="","",IF(COUNTIF('B.LT.QR.5.2 LTQR(Bancassurance)'!$B$13:$B$1000,DropDown!$A2179)&gt;=1,"",ROW()-3))</f>
        <v/>
      </c>
      <c r="C2179" s="143" t="str">
        <f t="shared" si="102"/>
        <v>N/A</v>
      </c>
      <c r="E2179" s="284"/>
      <c r="F2179" s="483" t="str">
        <f>IF(E2179="","",IF(COUNTIF('B.LT.QR.5.3 LTQR(Corp Agencies)'!$B$13:$B$1000,DropDown!$E2179)&gt;=1,"",ROW()-3))</f>
        <v/>
      </c>
      <c r="G2179" s="143" t="str">
        <f t="shared" si="103"/>
        <v>N/A</v>
      </c>
      <c r="I2179" s="284"/>
      <c r="J2179" s="483" t="str">
        <f>IF(I2179="","",IF(COUNTIF('B.LT.QR.5.4 LTQR(Brokers)'!$B$13:$B$1000,DropDown!$I2179)&gt;=1,"",ROW()-3))</f>
        <v/>
      </c>
      <c r="K2179" s="143" t="str">
        <f t="shared" si="104"/>
        <v>N/A</v>
      </c>
    </row>
    <row r="2180" spans="1:11" ht="15" customHeight="1">
      <c r="A2180" s="284"/>
      <c r="B2180" s="483" t="str">
        <f>IF(A2180="","",IF(COUNTIF('B.LT.QR.5.2 LTQR(Bancassurance)'!$B$13:$B$1000,DropDown!$A2180)&gt;=1,"",ROW()-3))</f>
        <v/>
      </c>
      <c r="C2180" s="143" t="str">
        <f t="shared" si="102"/>
        <v>N/A</v>
      </c>
      <c r="E2180" s="284"/>
      <c r="F2180" s="483" t="str">
        <f>IF(E2180="","",IF(COUNTIF('B.LT.QR.5.3 LTQR(Corp Agencies)'!$B$13:$B$1000,DropDown!$E2180)&gt;=1,"",ROW()-3))</f>
        <v/>
      </c>
      <c r="G2180" s="143" t="str">
        <f t="shared" si="103"/>
        <v>N/A</v>
      </c>
      <c r="I2180" s="284"/>
      <c r="J2180" s="483" t="str">
        <f>IF(I2180="","",IF(COUNTIF('B.LT.QR.5.4 LTQR(Brokers)'!$B$13:$B$1000,DropDown!$I2180)&gt;=1,"",ROW()-3))</f>
        <v/>
      </c>
      <c r="K2180" s="143" t="str">
        <f t="shared" si="104"/>
        <v>N/A</v>
      </c>
    </row>
    <row r="2181" spans="1:11" ht="15" customHeight="1">
      <c r="A2181" s="284"/>
      <c r="B2181" s="483" t="str">
        <f>IF(A2181="","",IF(COUNTIF('B.LT.QR.5.2 LTQR(Bancassurance)'!$B$13:$B$1000,DropDown!$A2181)&gt;=1,"",ROW()-3))</f>
        <v/>
      </c>
      <c r="C2181" s="143" t="str">
        <f t="shared" si="102"/>
        <v>N/A</v>
      </c>
      <c r="E2181" s="284"/>
      <c r="F2181" s="483" t="str">
        <f>IF(E2181="","",IF(COUNTIF('B.LT.QR.5.3 LTQR(Corp Agencies)'!$B$13:$B$1000,DropDown!$E2181)&gt;=1,"",ROW()-3))</f>
        <v/>
      </c>
      <c r="G2181" s="143" t="str">
        <f t="shared" si="103"/>
        <v>N/A</v>
      </c>
      <c r="I2181" s="284"/>
      <c r="J2181" s="483" t="str">
        <f>IF(I2181="","",IF(COUNTIF('B.LT.QR.5.4 LTQR(Brokers)'!$B$13:$B$1000,DropDown!$I2181)&gt;=1,"",ROW()-3))</f>
        <v/>
      </c>
      <c r="K2181" s="143" t="str">
        <f t="shared" si="104"/>
        <v>N/A</v>
      </c>
    </row>
    <row r="2182" spans="1:11" ht="15" customHeight="1">
      <c r="A2182" s="284"/>
      <c r="B2182" s="483" t="str">
        <f>IF(A2182="","",IF(COUNTIF('B.LT.QR.5.2 LTQR(Bancassurance)'!$B$13:$B$1000,DropDown!$A2182)&gt;=1,"",ROW()-3))</f>
        <v/>
      </c>
      <c r="C2182" s="143" t="str">
        <f t="shared" si="102"/>
        <v>N/A</v>
      </c>
      <c r="E2182" s="284"/>
      <c r="F2182" s="483" t="str">
        <f>IF(E2182="","",IF(COUNTIF('B.LT.QR.5.3 LTQR(Corp Agencies)'!$B$13:$B$1000,DropDown!$E2182)&gt;=1,"",ROW()-3))</f>
        <v/>
      </c>
      <c r="G2182" s="143" t="str">
        <f t="shared" si="103"/>
        <v>N/A</v>
      </c>
      <c r="I2182" s="284"/>
      <c r="J2182" s="483" t="str">
        <f>IF(I2182="","",IF(COUNTIF('B.LT.QR.5.4 LTQR(Brokers)'!$B$13:$B$1000,DropDown!$I2182)&gt;=1,"",ROW()-3))</f>
        <v/>
      </c>
      <c r="K2182" s="143" t="str">
        <f t="shared" si="104"/>
        <v>N/A</v>
      </c>
    </row>
    <row r="2183" spans="1:11" ht="15" customHeight="1">
      <c r="A2183" s="284"/>
      <c r="B2183" s="483" t="str">
        <f>IF(A2183="","",IF(COUNTIF('B.LT.QR.5.2 LTQR(Bancassurance)'!$B$13:$B$1000,DropDown!$A2183)&gt;=1,"",ROW()-3))</f>
        <v/>
      </c>
      <c r="C2183" s="143" t="str">
        <f t="shared" si="102"/>
        <v>N/A</v>
      </c>
      <c r="E2183" s="284"/>
      <c r="F2183" s="483" t="str">
        <f>IF(E2183="","",IF(COUNTIF('B.LT.QR.5.3 LTQR(Corp Agencies)'!$B$13:$B$1000,DropDown!$E2183)&gt;=1,"",ROW()-3))</f>
        <v/>
      </c>
      <c r="G2183" s="143" t="str">
        <f t="shared" si="103"/>
        <v>N/A</v>
      </c>
      <c r="I2183" s="284"/>
      <c r="J2183" s="483" t="str">
        <f>IF(I2183="","",IF(COUNTIF('B.LT.QR.5.4 LTQR(Brokers)'!$B$13:$B$1000,DropDown!$I2183)&gt;=1,"",ROW()-3))</f>
        <v/>
      </c>
      <c r="K2183" s="143" t="str">
        <f t="shared" si="104"/>
        <v>N/A</v>
      </c>
    </row>
    <row r="2184" spans="1:11" ht="15" customHeight="1">
      <c r="A2184" s="284"/>
      <c r="B2184" s="483" t="str">
        <f>IF(A2184="","",IF(COUNTIF('B.LT.QR.5.2 LTQR(Bancassurance)'!$B$13:$B$1000,DropDown!$A2184)&gt;=1,"",ROW()-3))</f>
        <v/>
      </c>
      <c r="C2184" s="143" t="str">
        <f t="shared" si="102"/>
        <v>N/A</v>
      </c>
      <c r="E2184" s="284"/>
      <c r="F2184" s="483" t="str">
        <f>IF(E2184="","",IF(COUNTIF('B.LT.QR.5.3 LTQR(Corp Agencies)'!$B$13:$B$1000,DropDown!$E2184)&gt;=1,"",ROW()-3))</f>
        <v/>
      </c>
      <c r="G2184" s="143" t="str">
        <f t="shared" si="103"/>
        <v>N/A</v>
      </c>
      <c r="I2184" s="284"/>
      <c r="J2184" s="483" t="str">
        <f>IF(I2184="","",IF(COUNTIF('B.LT.QR.5.4 LTQR(Brokers)'!$B$13:$B$1000,DropDown!$I2184)&gt;=1,"",ROW()-3))</f>
        <v/>
      </c>
      <c r="K2184" s="143" t="str">
        <f t="shared" si="104"/>
        <v>N/A</v>
      </c>
    </row>
    <row r="2185" spans="1:11" ht="15" customHeight="1">
      <c r="A2185" s="284"/>
      <c r="B2185" s="483" t="str">
        <f>IF(A2185="","",IF(COUNTIF('B.LT.QR.5.2 LTQR(Bancassurance)'!$B$13:$B$1000,DropDown!$A2185)&gt;=1,"",ROW()-3))</f>
        <v/>
      </c>
      <c r="C2185" s="143" t="str">
        <f t="shared" si="102"/>
        <v>N/A</v>
      </c>
      <c r="E2185" s="284"/>
      <c r="F2185" s="483" t="str">
        <f>IF(E2185="","",IF(COUNTIF('B.LT.QR.5.3 LTQR(Corp Agencies)'!$B$13:$B$1000,DropDown!$E2185)&gt;=1,"",ROW()-3))</f>
        <v/>
      </c>
      <c r="G2185" s="143" t="str">
        <f t="shared" si="103"/>
        <v>N/A</v>
      </c>
      <c r="I2185" s="284"/>
      <c r="J2185" s="483" t="str">
        <f>IF(I2185="","",IF(COUNTIF('B.LT.QR.5.4 LTQR(Brokers)'!$B$13:$B$1000,DropDown!$I2185)&gt;=1,"",ROW()-3))</f>
        <v/>
      </c>
      <c r="K2185" s="143" t="str">
        <f t="shared" si="104"/>
        <v>N/A</v>
      </c>
    </row>
    <row r="2186" spans="1:11" ht="15" customHeight="1">
      <c r="A2186" s="284"/>
      <c r="B2186" s="483" t="str">
        <f>IF(A2186="","",IF(COUNTIF('B.LT.QR.5.2 LTQR(Bancassurance)'!$B$13:$B$1000,DropDown!$A2186)&gt;=1,"",ROW()-3))</f>
        <v/>
      </c>
      <c r="C2186" s="143" t="str">
        <f t="shared" si="102"/>
        <v>N/A</v>
      </c>
      <c r="E2186" s="284"/>
      <c r="F2186" s="483" t="str">
        <f>IF(E2186="","",IF(COUNTIF('B.LT.QR.5.3 LTQR(Corp Agencies)'!$B$13:$B$1000,DropDown!$E2186)&gt;=1,"",ROW()-3))</f>
        <v/>
      </c>
      <c r="G2186" s="143" t="str">
        <f t="shared" si="103"/>
        <v>N/A</v>
      </c>
      <c r="I2186" s="284"/>
      <c r="J2186" s="483" t="str">
        <f>IF(I2186="","",IF(COUNTIF('B.LT.QR.5.4 LTQR(Brokers)'!$B$13:$B$1000,DropDown!$I2186)&gt;=1,"",ROW()-3))</f>
        <v/>
      </c>
      <c r="K2186" s="143" t="str">
        <f t="shared" si="104"/>
        <v>N/A</v>
      </c>
    </row>
    <row r="2187" spans="1:11" ht="15" customHeight="1">
      <c r="A2187" s="284"/>
      <c r="B2187" s="483" t="str">
        <f>IF(A2187="","",IF(COUNTIF('B.LT.QR.5.2 LTQR(Bancassurance)'!$B$13:$B$1000,DropDown!$A2187)&gt;=1,"",ROW()-3))</f>
        <v/>
      </c>
      <c r="C2187" s="143" t="str">
        <f t="shared" si="102"/>
        <v>N/A</v>
      </c>
      <c r="E2187" s="284"/>
      <c r="F2187" s="483" t="str">
        <f>IF(E2187="","",IF(COUNTIF('B.LT.QR.5.3 LTQR(Corp Agencies)'!$B$13:$B$1000,DropDown!$E2187)&gt;=1,"",ROW()-3))</f>
        <v/>
      </c>
      <c r="G2187" s="143" t="str">
        <f t="shared" si="103"/>
        <v>N/A</v>
      </c>
      <c r="I2187" s="284"/>
      <c r="J2187" s="483" t="str">
        <f>IF(I2187="","",IF(COUNTIF('B.LT.QR.5.4 LTQR(Brokers)'!$B$13:$B$1000,DropDown!$I2187)&gt;=1,"",ROW()-3))</f>
        <v/>
      </c>
      <c r="K2187" s="143" t="str">
        <f t="shared" si="104"/>
        <v>N/A</v>
      </c>
    </row>
    <row r="2188" spans="1:11" ht="15" customHeight="1">
      <c r="A2188" s="284"/>
      <c r="B2188" s="483" t="str">
        <f>IF(A2188="","",IF(COUNTIF('B.LT.QR.5.2 LTQR(Bancassurance)'!$B$13:$B$1000,DropDown!$A2188)&gt;=1,"",ROW()-3))</f>
        <v/>
      </c>
      <c r="C2188" s="143" t="str">
        <f t="shared" si="102"/>
        <v>N/A</v>
      </c>
      <c r="E2188" s="284"/>
      <c r="F2188" s="483" t="str">
        <f>IF(E2188="","",IF(COUNTIF('B.LT.QR.5.3 LTQR(Corp Agencies)'!$B$13:$B$1000,DropDown!$E2188)&gt;=1,"",ROW()-3))</f>
        <v/>
      </c>
      <c r="G2188" s="143" t="str">
        <f t="shared" si="103"/>
        <v>N/A</v>
      </c>
      <c r="I2188" s="284"/>
      <c r="J2188" s="483" t="str">
        <f>IF(I2188="","",IF(COUNTIF('B.LT.QR.5.4 LTQR(Brokers)'!$B$13:$B$1000,DropDown!$I2188)&gt;=1,"",ROW()-3))</f>
        <v/>
      </c>
      <c r="K2188" s="143" t="str">
        <f t="shared" si="104"/>
        <v>N/A</v>
      </c>
    </row>
    <row r="2189" spans="1:11" ht="15" customHeight="1">
      <c r="A2189" s="284"/>
      <c r="B2189" s="483" t="str">
        <f>IF(A2189="","",IF(COUNTIF('B.LT.QR.5.2 LTQR(Bancassurance)'!$B$13:$B$1000,DropDown!$A2189)&gt;=1,"",ROW()-3))</f>
        <v/>
      </c>
      <c r="C2189" s="143" t="str">
        <f t="shared" si="102"/>
        <v>N/A</v>
      </c>
      <c r="E2189" s="284"/>
      <c r="F2189" s="483" t="str">
        <f>IF(E2189="","",IF(COUNTIF('B.LT.QR.5.3 LTQR(Corp Agencies)'!$B$13:$B$1000,DropDown!$E2189)&gt;=1,"",ROW()-3))</f>
        <v/>
      </c>
      <c r="G2189" s="143" t="str">
        <f t="shared" si="103"/>
        <v>N/A</v>
      </c>
      <c r="I2189" s="284"/>
      <c r="J2189" s="483" t="str">
        <f>IF(I2189="","",IF(COUNTIF('B.LT.QR.5.4 LTQR(Brokers)'!$B$13:$B$1000,DropDown!$I2189)&gt;=1,"",ROW()-3))</f>
        <v/>
      </c>
      <c r="K2189" s="143" t="str">
        <f t="shared" si="104"/>
        <v>N/A</v>
      </c>
    </row>
    <row r="2190" spans="1:11" ht="15" customHeight="1">
      <c r="A2190" s="284"/>
      <c r="B2190" s="483" t="str">
        <f>IF(A2190="","",IF(COUNTIF('B.LT.QR.5.2 LTQR(Bancassurance)'!$B$13:$B$1000,DropDown!$A2190)&gt;=1,"",ROW()-3))</f>
        <v/>
      </c>
      <c r="C2190" s="143" t="str">
        <f t="shared" si="102"/>
        <v>N/A</v>
      </c>
      <c r="E2190" s="284"/>
      <c r="F2190" s="483" t="str">
        <f>IF(E2190="","",IF(COUNTIF('B.LT.QR.5.3 LTQR(Corp Agencies)'!$B$13:$B$1000,DropDown!$E2190)&gt;=1,"",ROW()-3))</f>
        <v/>
      </c>
      <c r="G2190" s="143" t="str">
        <f t="shared" si="103"/>
        <v>N/A</v>
      </c>
      <c r="I2190" s="284"/>
      <c r="J2190" s="483" t="str">
        <f>IF(I2190="","",IF(COUNTIF('B.LT.QR.5.4 LTQR(Brokers)'!$B$13:$B$1000,DropDown!$I2190)&gt;=1,"",ROW()-3))</f>
        <v/>
      </c>
      <c r="K2190" s="143" t="str">
        <f t="shared" si="104"/>
        <v>N/A</v>
      </c>
    </row>
    <row r="2191" spans="1:11" ht="15" customHeight="1">
      <c r="A2191" s="284"/>
      <c r="B2191" s="483" t="str">
        <f>IF(A2191="","",IF(COUNTIF('B.LT.QR.5.2 LTQR(Bancassurance)'!$B$13:$B$1000,DropDown!$A2191)&gt;=1,"",ROW()-3))</f>
        <v/>
      </c>
      <c r="C2191" s="143" t="str">
        <f t="shared" si="102"/>
        <v>N/A</v>
      </c>
      <c r="E2191" s="284"/>
      <c r="F2191" s="483" t="str">
        <f>IF(E2191="","",IF(COUNTIF('B.LT.QR.5.3 LTQR(Corp Agencies)'!$B$13:$B$1000,DropDown!$E2191)&gt;=1,"",ROW()-3))</f>
        <v/>
      </c>
      <c r="G2191" s="143" t="str">
        <f t="shared" si="103"/>
        <v>N/A</v>
      </c>
      <c r="I2191" s="284"/>
      <c r="J2191" s="483" t="str">
        <f>IF(I2191="","",IF(COUNTIF('B.LT.QR.5.4 LTQR(Brokers)'!$B$13:$B$1000,DropDown!$I2191)&gt;=1,"",ROW()-3))</f>
        <v/>
      </c>
      <c r="K2191" s="143" t="str">
        <f t="shared" si="104"/>
        <v>N/A</v>
      </c>
    </row>
    <row r="2192" spans="1:11" ht="15" customHeight="1">
      <c r="A2192" s="284"/>
      <c r="B2192" s="483" t="str">
        <f>IF(A2192="","",IF(COUNTIF('B.LT.QR.5.2 LTQR(Bancassurance)'!$B$13:$B$1000,DropDown!$A2192)&gt;=1,"",ROW()-3))</f>
        <v/>
      </c>
      <c r="C2192" s="143" t="str">
        <f t="shared" si="102"/>
        <v>N/A</v>
      </c>
      <c r="E2192" s="284"/>
      <c r="F2192" s="483" t="str">
        <f>IF(E2192="","",IF(COUNTIF('B.LT.QR.5.3 LTQR(Corp Agencies)'!$B$13:$B$1000,DropDown!$E2192)&gt;=1,"",ROW()-3))</f>
        <v/>
      </c>
      <c r="G2192" s="143" t="str">
        <f t="shared" si="103"/>
        <v>N/A</v>
      </c>
      <c r="I2192" s="284"/>
      <c r="J2192" s="483" t="str">
        <f>IF(I2192="","",IF(COUNTIF('B.LT.QR.5.4 LTQR(Brokers)'!$B$13:$B$1000,DropDown!$I2192)&gt;=1,"",ROW()-3))</f>
        <v/>
      </c>
      <c r="K2192" s="143" t="str">
        <f t="shared" si="104"/>
        <v>N/A</v>
      </c>
    </row>
    <row r="2193" spans="1:11" ht="15" customHeight="1">
      <c r="A2193" s="284"/>
      <c r="B2193" s="483" t="str">
        <f>IF(A2193="","",IF(COUNTIF('B.LT.QR.5.2 LTQR(Bancassurance)'!$B$13:$B$1000,DropDown!$A2193)&gt;=1,"",ROW()-3))</f>
        <v/>
      </c>
      <c r="C2193" s="143" t="str">
        <f t="shared" si="102"/>
        <v>N/A</v>
      </c>
      <c r="E2193" s="284"/>
      <c r="F2193" s="483" t="str">
        <f>IF(E2193="","",IF(COUNTIF('B.LT.QR.5.3 LTQR(Corp Agencies)'!$B$13:$B$1000,DropDown!$E2193)&gt;=1,"",ROW()-3))</f>
        <v/>
      </c>
      <c r="G2193" s="143" t="str">
        <f t="shared" si="103"/>
        <v>N/A</v>
      </c>
      <c r="I2193" s="284"/>
      <c r="J2193" s="483" t="str">
        <f>IF(I2193="","",IF(COUNTIF('B.LT.QR.5.4 LTQR(Brokers)'!$B$13:$B$1000,DropDown!$I2193)&gt;=1,"",ROW()-3))</f>
        <v/>
      </c>
      <c r="K2193" s="143" t="str">
        <f t="shared" si="104"/>
        <v>N/A</v>
      </c>
    </row>
    <row r="2194" spans="1:11" ht="15" customHeight="1">
      <c r="A2194" s="284"/>
      <c r="B2194" s="483" t="str">
        <f>IF(A2194="","",IF(COUNTIF('B.LT.QR.5.2 LTQR(Bancassurance)'!$B$13:$B$1000,DropDown!$A2194)&gt;=1,"",ROW()-3))</f>
        <v/>
      </c>
      <c r="C2194" s="143" t="str">
        <f t="shared" si="102"/>
        <v>N/A</v>
      </c>
      <c r="E2194" s="284"/>
      <c r="F2194" s="483" t="str">
        <f>IF(E2194="","",IF(COUNTIF('B.LT.QR.5.3 LTQR(Corp Agencies)'!$B$13:$B$1000,DropDown!$E2194)&gt;=1,"",ROW()-3))</f>
        <v/>
      </c>
      <c r="G2194" s="143" t="str">
        <f t="shared" si="103"/>
        <v>N/A</v>
      </c>
      <c r="I2194" s="284"/>
      <c r="J2194" s="483" t="str">
        <f>IF(I2194="","",IF(COUNTIF('B.LT.QR.5.4 LTQR(Brokers)'!$B$13:$B$1000,DropDown!$I2194)&gt;=1,"",ROW()-3))</f>
        <v/>
      </c>
      <c r="K2194" s="143" t="str">
        <f t="shared" si="104"/>
        <v>N/A</v>
      </c>
    </row>
    <row r="2195" spans="1:11" ht="15" customHeight="1">
      <c r="A2195" s="284"/>
      <c r="B2195" s="483" t="str">
        <f>IF(A2195="","",IF(COUNTIF('B.LT.QR.5.2 LTQR(Bancassurance)'!$B$13:$B$1000,DropDown!$A2195)&gt;=1,"",ROW()-3))</f>
        <v/>
      </c>
      <c r="C2195" s="143" t="str">
        <f t="shared" ref="C2195:C2258" si="105">IF(ROW(A2195)-ROW(A$4)+1&gt;COUNT(B$4:B$2002),"N/A",INDEX($A$4:$A$2002,SMALL($B$4:$B$2002,1+ROW(A2195)-ROW(A$4))))</f>
        <v>N/A</v>
      </c>
      <c r="E2195" s="284"/>
      <c r="F2195" s="483" t="str">
        <f>IF(E2195="","",IF(COUNTIF('B.LT.QR.5.3 LTQR(Corp Agencies)'!$B$13:$B$1000,DropDown!$E2195)&gt;=1,"",ROW()-3))</f>
        <v/>
      </c>
      <c r="G2195" s="143" t="str">
        <f t="shared" ref="G2195:G2258" si="106">IF(ROW(E2195)-ROW(E$4)+1&gt;COUNT(F$4:F$2002),"N/A",INDEX($E$4:$E$2002,SMALL($F$4:$F$2002,1+ROW(E2195)-ROW(E$4))))</f>
        <v>N/A</v>
      </c>
      <c r="I2195" s="284"/>
      <c r="J2195" s="483" t="str">
        <f>IF(I2195="","",IF(COUNTIF('B.LT.QR.5.4 LTQR(Brokers)'!$B$13:$B$1000,DropDown!$I2195)&gt;=1,"",ROW()-3))</f>
        <v/>
      </c>
      <c r="K2195" s="143" t="str">
        <f t="shared" ref="K2195:K2258" si="107">IF(ROW(I2195)-ROW(I$4)+1&gt;COUNT(J$4:J$2002),"N/A",INDEX($I$4:$I$2002,SMALL($J$4:$J$2002,1+ROW(I2195)-ROW(I$4))))</f>
        <v>N/A</v>
      </c>
    </row>
    <row r="2196" spans="1:11" ht="15" customHeight="1">
      <c r="A2196" s="284"/>
      <c r="B2196" s="483" t="str">
        <f>IF(A2196="","",IF(COUNTIF('B.LT.QR.5.2 LTQR(Bancassurance)'!$B$13:$B$1000,DropDown!$A2196)&gt;=1,"",ROW()-3))</f>
        <v/>
      </c>
      <c r="C2196" s="143" t="str">
        <f t="shared" si="105"/>
        <v>N/A</v>
      </c>
      <c r="E2196" s="284"/>
      <c r="F2196" s="483" t="str">
        <f>IF(E2196="","",IF(COUNTIF('B.LT.QR.5.3 LTQR(Corp Agencies)'!$B$13:$B$1000,DropDown!$E2196)&gt;=1,"",ROW()-3))</f>
        <v/>
      </c>
      <c r="G2196" s="143" t="str">
        <f t="shared" si="106"/>
        <v>N/A</v>
      </c>
      <c r="I2196" s="284"/>
      <c r="J2196" s="483" t="str">
        <f>IF(I2196="","",IF(COUNTIF('B.LT.QR.5.4 LTQR(Brokers)'!$B$13:$B$1000,DropDown!$I2196)&gt;=1,"",ROW()-3))</f>
        <v/>
      </c>
      <c r="K2196" s="143" t="str">
        <f t="shared" si="107"/>
        <v>N/A</v>
      </c>
    </row>
    <row r="2197" spans="1:11" ht="15" customHeight="1">
      <c r="A2197" s="284"/>
      <c r="B2197" s="483" t="str">
        <f>IF(A2197="","",IF(COUNTIF('B.LT.QR.5.2 LTQR(Bancassurance)'!$B$13:$B$1000,DropDown!$A2197)&gt;=1,"",ROW()-3))</f>
        <v/>
      </c>
      <c r="C2197" s="143" t="str">
        <f t="shared" si="105"/>
        <v>N/A</v>
      </c>
      <c r="E2197" s="284"/>
      <c r="F2197" s="483" t="str">
        <f>IF(E2197="","",IF(COUNTIF('B.LT.QR.5.3 LTQR(Corp Agencies)'!$B$13:$B$1000,DropDown!$E2197)&gt;=1,"",ROW()-3))</f>
        <v/>
      </c>
      <c r="G2197" s="143" t="str">
        <f t="shared" si="106"/>
        <v>N/A</v>
      </c>
      <c r="I2197" s="284"/>
      <c r="J2197" s="483" t="str">
        <f>IF(I2197="","",IF(COUNTIF('B.LT.QR.5.4 LTQR(Brokers)'!$B$13:$B$1000,DropDown!$I2197)&gt;=1,"",ROW()-3))</f>
        <v/>
      </c>
      <c r="K2197" s="143" t="str">
        <f t="shared" si="107"/>
        <v>N/A</v>
      </c>
    </row>
    <row r="2198" spans="1:11" ht="15" customHeight="1">
      <c r="A2198" s="284"/>
      <c r="B2198" s="483" t="str">
        <f>IF(A2198="","",IF(COUNTIF('B.LT.QR.5.2 LTQR(Bancassurance)'!$B$13:$B$1000,DropDown!$A2198)&gt;=1,"",ROW()-3))</f>
        <v/>
      </c>
      <c r="C2198" s="143" t="str">
        <f t="shared" si="105"/>
        <v>N/A</v>
      </c>
      <c r="E2198" s="284"/>
      <c r="F2198" s="483" t="str">
        <f>IF(E2198="","",IF(COUNTIF('B.LT.QR.5.3 LTQR(Corp Agencies)'!$B$13:$B$1000,DropDown!$E2198)&gt;=1,"",ROW()-3))</f>
        <v/>
      </c>
      <c r="G2198" s="143" t="str">
        <f t="shared" si="106"/>
        <v>N/A</v>
      </c>
      <c r="I2198" s="284"/>
      <c r="J2198" s="483" t="str">
        <f>IF(I2198="","",IF(COUNTIF('B.LT.QR.5.4 LTQR(Brokers)'!$B$13:$B$1000,DropDown!$I2198)&gt;=1,"",ROW()-3))</f>
        <v/>
      </c>
      <c r="K2198" s="143" t="str">
        <f t="shared" si="107"/>
        <v>N/A</v>
      </c>
    </row>
    <row r="2199" spans="1:11" ht="15" customHeight="1">
      <c r="A2199" s="284"/>
      <c r="B2199" s="483" t="str">
        <f>IF(A2199="","",IF(COUNTIF('B.LT.QR.5.2 LTQR(Bancassurance)'!$B$13:$B$1000,DropDown!$A2199)&gt;=1,"",ROW()-3))</f>
        <v/>
      </c>
      <c r="C2199" s="143" t="str">
        <f t="shared" si="105"/>
        <v>N/A</v>
      </c>
      <c r="E2199" s="284"/>
      <c r="F2199" s="483" t="str">
        <f>IF(E2199="","",IF(COUNTIF('B.LT.QR.5.3 LTQR(Corp Agencies)'!$B$13:$B$1000,DropDown!$E2199)&gt;=1,"",ROW()-3))</f>
        <v/>
      </c>
      <c r="G2199" s="143" t="str">
        <f t="shared" si="106"/>
        <v>N/A</v>
      </c>
      <c r="I2199" s="284"/>
      <c r="J2199" s="483" t="str">
        <f>IF(I2199="","",IF(COUNTIF('B.LT.QR.5.4 LTQR(Brokers)'!$B$13:$B$1000,DropDown!$I2199)&gt;=1,"",ROW()-3))</f>
        <v/>
      </c>
      <c r="K2199" s="143" t="str">
        <f t="shared" si="107"/>
        <v>N/A</v>
      </c>
    </row>
    <row r="2200" spans="1:11" ht="15" customHeight="1">
      <c r="A2200" s="284"/>
      <c r="B2200" s="483" t="str">
        <f>IF(A2200="","",IF(COUNTIF('B.LT.QR.5.2 LTQR(Bancassurance)'!$B$13:$B$1000,DropDown!$A2200)&gt;=1,"",ROW()-3))</f>
        <v/>
      </c>
      <c r="C2200" s="143" t="str">
        <f t="shared" si="105"/>
        <v>N/A</v>
      </c>
      <c r="E2200" s="284"/>
      <c r="F2200" s="483" t="str">
        <f>IF(E2200="","",IF(COUNTIF('B.LT.QR.5.3 LTQR(Corp Agencies)'!$B$13:$B$1000,DropDown!$E2200)&gt;=1,"",ROW()-3))</f>
        <v/>
      </c>
      <c r="G2200" s="143" t="str">
        <f t="shared" si="106"/>
        <v>N/A</v>
      </c>
      <c r="I2200" s="284"/>
      <c r="J2200" s="483" t="str">
        <f>IF(I2200="","",IF(COUNTIF('B.LT.QR.5.4 LTQR(Brokers)'!$B$13:$B$1000,DropDown!$I2200)&gt;=1,"",ROW()-3))</f>
        <v/>
      </c>
      <c r="K2200" s="143" t="str">
        <f t="shared" si="107"/>
        <v>N/A</v>
      </c>
    </row>
    <row r="2201" spans="1:11" ht="15" customHeight="1">
      <c r="A2201" s="284"/>
      <c r="B2201" s="483" t="str">
        <f>IF(A2201="","",IF(COUNTIF('B.LT.QR.5.2 LTQR(Bancassurance)'!$B$13:$B$1000,DropDown!$A2201)&gt;=1,"",ROW()-3))</f>
        <v/>
      </c>
      <c r="C2201" s="143" t="str">
        <f t="shared" si="105"/>
        <v>N/A</v>
      </c>
      <c r="E2201" s="284"/>
      <c r="F2201" s="483" t="str">
        <f>IF(E2201="","",IF(COUNTIF('B.LT.QR.5.3 LTQR(Corp Agencies)'!$B$13:$B$1000,DropDown!$E2201)&gt;=1,"",ROW()-3))</f>
        <v/>
      </c>
      <c r="G2201" s="143" t="str">
        <f t="shared" si="106"/>
        <v>N/A</v>
      </c>
      <c r="I2201" s="284"/>
      <c r="J2201" s="483" t="str">
        <f>IF(I2201="","",IF(COUNTIF('B.LT.QR.5.4 LTQR(Brokers)'!$B$13:$B$1000,DropDown!$I2201)&gt;=1,"",ROW()-3))</f>
        <v/>
      </c>
      <c r="K2201" s="143" t="str">
        <f t="shared" si="107"/>
        <v>N/A</v>
      </c>
    </row>
    <row r="2202" spans="1:11" ht="15" customHeight="1">
      <c r="A2202" s="284"/>
      <c r="B2202" s="483" t="str">
        <f>IF(A2202="","",IF(COUNTIF('B.LT.QR.5.2 LTQR(Bancassurance)'!$B$13:$B$1000,DropDown!$A2202)&gt;=1,"",ROW()-3))</f>
        <v/>
      </c>
      <c r="C2202" s="143" t="str">
        <f t="shared" si="105"/>
        <v>N/A</v>
      </c>
      <c r="E2202" s="284"/>
      <c r="F2202" s="483" t="str">
        <f>IF(E2202="","",IF(COUNTIF('B.LT.QR.5.3 LTQR(Corp Agencies)'!$B$13:$B$1000,DropDown!$E2202)&gt;=1,"",ROW()-3))</f>
        <v/>
      </c>
      <c r="G2202" s="143" t="str">
        <f t="shared" si="106"/>
        <v>N/A</v>
      </c>
      <c r="I2202" s="284"/>
      <c r="J2202" s="483" t="str">
        <f>IF(I2202="","",IF(COUNTIF('B.LT.QR.5.4 LTQR(Brokers)'!$B$13:$B$1000,DropDown!$I2202)&gt;=1,"",ROW()-3))</f>
        <v/>
      </c>
      <c r="K2202" s="143" t="str">
        <f t="shared" si="107"/>
        <v>N/A</v>
      </c>
    </row>
    <row r="2203" spans="1:11" ht="15" customHeight="1">
      <c r="A2203" s="284"/>
      <c r="B2203" s="483" t="str">
        <f>IF(A2203="","",IF(COUNTIF('B.LT.QR.5.2 LTQR(Bancassurance)'!$B$13:$B$1000,DropDown!$A2203)&gt;=1,"",ROW()-3))</f>
        <v/>
      </c>
      <c r="C2203" s="143" t="str">
        <f t="shared" si="105"/>
        <v>N/A</v>
      </c>
      <c r="E2203" s="284"/>
      <c r="F2203" s="483" t="str">
        <f>IF(E2203="","",IF(COUNTIF('B.LT.QR.5.3 LTQR(Corp Agencies)'!$B$13:$B$1000,DropDown!$E2203)&gt;=1,"",ROW()-3))</f>
        <v/>
      </c>
      <c r="G2203" s="143" t="str">
        <f t="shared" si="106"/>
        <v>N/A</v>
      </c>
      <c r="I2203" s="284"/>
      <c r="J2203" s="483" t="str">
        <f>IF(I2203="","",IF(COUNTIF('B.LT.QR.5.4 LTQR(Brokers)'!$B$13:$B$1000,DropDown!$I2203)&gt;=1,"",ROW()-3))</f>
        <v/>
      </c>
      <c r="K2203" s="143" t="str">
        <f t="shared" si="107"/>
        <v>N/A</v>
      </c>
    </row>
    <row r="2204" spans="1:11" ht="15" customHeight="1">
      <c r="A2204" s="284"/>
      <c r="B2204" s="483" t="str">
        <f>IF(A2204="","",IF(COUNTIF('B.LT.QR.5.2 LTQR(Bancassurance)'!$B$13:$B$1000,DropDown!$A2204)&gt;=1,"",ROW()-3))</f>
        <v/>
      </c>
      <c r="C2204" s="143" t="str">
        <f t="shared" si="105"/>
        <v>N/A</v>
      </c>
      <c r="E2204" s="284"/>
      <c r="F2204" s="483" t="str">
        <f>IF(E2204="","",IF(COUNTIF('B.LT.QR.5.3 LTQR(Corp Agencies)'!$B$13:$B$1000,DropDown!$E2204)&gt;=1,"",ROW()-3))</f>
        <v/>
      </c>
      <c r="G2204" s="143" t="str">
        <f t="shared" si="106"/>
        <v>N/A</v>
      </c>
      <c r="I2204" s="284"/>
      <c r="J2204" s="483" t="str">
        <f>IF(I2204="","",IF(COUNTIF('B.LT.QR.5.4 LTQR(Brokers)'!$B$13:$B$1000,DropDown!$I2204)&gt;=1,"",ROW()-3))</f>
        <v/>
      </c>
      <c r="K2204" s="143" t="str">
        <f t="shared" si="107"/>
        <v>N/A</v>
      </c>
    </row>
    <row r="2205" spans="1:11" ht="15" customHeight="1">
      <c r="A2205" s="284"/>
      <c r="B2205" s="483" t="str">
        <f>IF(A2205="","",IF(COUNTIF('B.LT.QR.5.2 LTQR(Bancassurance)'!$B$13:$B$1000,DropDown!$A2205)&gt;=1,"",ROW()-3))</f>
        <v/>
      </c>
      <c r="C2205" s="143" t="str">
        <f t="shared" si="105"/>
        <v>N/A</v>
      </c>
      <c r="E2205" s="284"/>
      <c r="F2205" s="483" t="str">
        <f>IF(E2205="","",IF(COUNTIF('B.LT.QR.5.3 LTQR(Corp Agencies)'!$B$13:$B$1000,DropDown!$E2205)&gt;=1,"",ROW()-3))</f>
        <v/>
      </c>
      <c r="G2205" s="143" t="str">
        <f t="shared" si="106"/>
        <v>N/A</v>
      </c>
      <c r="I2205" s="284"/>
      <c r="J2205" s="483" t="str">
        <f>IF(I2205="","",IF(COUNTIF('B.LT.QR.5.4 LTQR(Brokers)'!$B$13:$B$1000,DropDown!$I2205)&gt;=1,"",ROW()-3))</f>
        <v/>
      </c>
      <c r="K2205" s="143" t="str">
        <f t="shared" si="107"/>
        <v>N/A</v>
      </c>
    </row>
    <row r="2206" spans="1:11" ht="15" customHeight="1">
      <c r="A2206" s="284"/>
      <c r="B2206" s="483" t="str">
        <f>IF(A2206="","",IF(COUNTIF('B.LT.QR.5.2 LTQR(Bancassurance)'!$B$13:$B$1000,DropDown!$A2206)&gt;=1,"",ROW()-3))</f>
        <v/>
      </c>
      <c r="C2206" s="143" t="str">
        <f t="shared" si="105"/>
        <v>N/A</v>
      </c>
      <c r="E2206" s="284"/>
      <c r="F2206" s="483" t="str">
        <f>IF(E2206="","",IF(COUNTIF('B.LT.QR.5.3 LTQR(Corp Agencies)'!$B$13:$B$1000,DropDown!$E2206)&gt;=1,"",ROW()-3))</f>
        <v/>
      </c>
      <c r="G2206" s="143" t="str">
        <f t="shared" si="106"/>
        <v>N/A</v>
      </c>
      <c r="I2206" s="284"/>
      <c r="J2206" s="483" t="str">
        <f>IF(I2206="","",IF(COUNTIF('B.LT.QR.5.4 LTQR(Brokers)'!$B$13:$B$1000,DropDown!$I2206)&gt;=1,"",ROW()-3))</f>
        <v/>
      </c>
      <c r="K2206" s="143" t="str">
        <f t="shared" si="107"/>
        <v>N/A</v>
      </c>
    </row>
    <row r="2207" spans="1:11" ht="15" customHeight="1">
      <c r="A2207" s="284"/>
      <c r="B2207" s="483" t="str">
        <f>IF(A2207="","",IF(COUNTIF('B.LT.QR.5.2 LTQR(Bancassurance)'!$B$13:$B$1000,DropDown!$A2207)&gt;=1,"",ROW()-3))</f>
        <v/>
      </c>
      <c r="C2207" s="143" t="str">
        <f t="shared" si="105"/>
        <v>N/A</v>
      </c>
      <c r="E2207" s="284"/>
      <c r="F2207" s="483" t="str">
        <f>IF(E2207="","",IF(COUNTIF('B.LT.QR.5.3 LTQR(Corp Agencies)'!$B$13:$B$1000,DropDown!$E2207)&gt;=1,"",ROW()-3))</f>
        <v/>
      </c>
      <c r="G2207" s="143" t="str">
        <f t="shared" si="106"/>
        <v>N/A</v>
      </c>
      <c r="I2207" s="284"/>
      <c r="J2207" s="483" t="str">
        <f>IF(I2207="","",IF(COUNTIF('B.LT.QR.5.4 LTQR(Brokers)'!$B$13:$B$1000,DropDown!$I2207)&gt;=1,"",ROW()-3))</f>
        <v/>
      </c>
      <c r="K2207" s="143" t="str">
        <f t="shared" si="107"/>
        <v>N/A</v>
      </c>
    </row>
    <row r="2208" spans="1:11" ht="15" customHeight="1">
      <c r="A2208" s="284"/>
      <c r="B2208" s="483" t="str">
        <f>IF(A2208="","",IF(COUNTIF('B.LT.QR.5.2 LTQR(Bancassurance)'!$B$13:$B$1000,DropDown!$A2208)&gt;=1,"",ROW()-3))</f>
        <v/>
      </c>
      <c r="C2208" s="143" t="str">
        <f t="shared" si="105"/>
        <v>N/A</v>
      </c>
      <c r="E2208" s="284"/>
      <c r="F2208" s="483" t="str">
        <f>IF(E2208="","",IF(COUNTIF('B.LT.QR.5.3 LTQR(Corp Agencies)'!$B$13:$B$1000,DropDown!$E2208)&gt;=1,"",ROW()-3))</f>
        <v/>
      </c>
      <c r="G2208" s="143" t="str">
        <f t="shared" si="106"/>
        <v>N/A</v>
      </c>
      <c r="I2208" s="284"/>
      <c r="J2208" s="483" t="str">
        <f>IF(I2208="","",IF(COUNTIF('B.LT.QR.5.4 LTQR(Brokers)'!$B$13:$B$1000,DropDown!$I2208)&gt;=1,"",ROW()-3))</f>
        <v/>
      </c>
      <c r="K2208" s="143" t="str">
        <f t="shared" si="107"/>
        <v>N/A</v>
      </c>
    </row>
    <row r="2209" spans="1:11" ht="15" customHeight="1">
      <c r="A2209" s="284"/>
      <c r="B2209" s="483" t="str">
        <f>IF(A2209="","",IF(COUNTIF('B.LT.QR.5.2 LTQR(Bancassurance)'!$B$13:$B$1000,DropDown!$A2209)&gt;=1,"",ROW()-3))</f>
        <v/>
      </c>
      <c r="C2209" s="143" t="str">
        <f t="shared" si="105"/>
        <v>N/A</v>
      </c>
      <c r="E2209" s="284"/>
      <c r="F2209" s="483" t="str">
        <f>IF(E2209="","",IF(COUNTIF('B.LT.QR.5.3 LTQR(Corp Agencies)'!$B$13:$B$1000,DropDown!$E2209)&gt;=1,"",ROW()-3))</f>
        <v/>
      </c>
      <c r="G2209" s="143" t="str">
        <f t="shared" si="106"/>
        <v>N/A</v>
      </c>
      <c r="I2209" s="284"/>
      <c r="J2209" s="483" t="str">
        <f>IF(I2209="","",IF(COUNTIF('B.LT.QR.5.4 LTQR(Brokers)'!$B$13:$B$1000,DropDown!$I2209)&gt;=1,"",ROW()-3))</f>
        <v/>
      </c>
      <c r="K2209" s="143" t="str">
        <f t="shared" si="107"/>
        <v>N/A</v>
      </c>
    </row>
    <row r="2210" spans="1:11" ht="15" customHeight="1">
      <c r="A2210" s="284"/>
      <c r="B2210" s="483" t="str">
        <f>IF(A2210="","",IF(COUNTIF('B.LT.QR.5.2 LTQR(Bancassurance)'!$B$13:$B$1000,DropDown!$A2210)&gt;=1,"",ROW()-3))</f>
        <v/>
      </c>
      <c r="C2210" s="143" t="str">
        <f t="shared" si="105"/>
        <v>N/A</v>
      </c>
      <c r="E2210" s="284"/>
      <c r="F2210" s="483" t="str">
        <f>IF(E2210="","",IF(COUNTIF('B.LT.QR.5.3 LTQR(Corp Agencies)'!$B$13:$B$1000,DropDown!$E2210)&gt;=1,"",ROW()-3))</f>
        <v/>
      </c>
      <c r="G2210" s="143" t="str">
        <f t="shared" si="106"/>
        <v>N/A</v>
      </c>
      <c r="I2210" s="284"/>
      <c r="J2210" s="483" t="str">
        <f>IF(I2210="","",IF(COUNTIF('B.LT.QR.5.4 LTQR(Brokers)'!$B$13:$B$1000,DropDown!$I2210)&gt;=1,"",ROW()-3))</f>
        <v/>
      </c>
      <c r="K2210" s="143" t="str">
        <f t="shared" si="107"/>
        <v>N/A</v>
      </c>
    </row>
    <row r="2211" spans="1:11" ht="15" customHeight="1">
      <c r="A2211" s="284"/>
      <c r="B2211" s="483" t="str">
        <f>IF(A2211="","",IF(COUNTIF('B.LT.QR.5.2 LTQR(Bancassurance)'!$B$13:$B$1000,DropDown!$A2211)&gt;=1,"",ROW()-3))</f>
        <v/>
      </c>
      <c r="C2211" s="143" t="str">
        <f t="shared" si="105"/>
        <v>N/A</v>
      </c>
      <c r="E2211" s="284"/>
      <c r="F2211" s="483" t="str">
        <f>IF(E2211="","",IF(COUNTIF('B.LT.QR.5.3 LTQR(Corp Agencies)'!$B$13:$B$1000,DropDown!$E2211)&gt;=1,"",ROW()-3))</f>
        <v/>
      </c>
      <c r="G2211" s="143" t="str">
        <f t="shared" si="106"/>
        <v>N/A</v>
      </c>
      <c r="I2211" s="284"/>
      <c r="J2211" s="483" t="str">
        <f>IF(I2211="","",IF(COUNTIF('B.LT.QR.5.4 LTQR(Brokers)'!$B$13:$B$1000,DropDown!$I2211)&gt;=1,"",ROW()-3))</f>
        <v/>
      </c>
      <c r="K2211" s="143" t="str">
        <f t="shared" si="107"/>
        <v>N/A</v>
      </c>
    </row>
    <row r="2212" spans="1:11" ht="15" customHeight="1">
      <c r="A2212" s="284"/>
      <c r="B2212" s="483" t="str">
        <f>IF(A2212="","",IF(COUNTIF('B.LT.QR.5.2 LTQR(Bancassurance)'!$B$13:$B$1000,DropDown!$A2212)&gt;=1,"",ROW()-3))</f>
        <v/>
      </c>
      <c r="C2212" s="143" t="str">
        <f t="shared" si="105"/>
        <v>N/A</v>
      </c>
      <c r="E2212" s="284"/>
      <c r="F2212" s="483" t="str">
        <f>IF(E2212="","",IF(COUNTIF('B.LT.QR.5.3 LTQR(Corp Agencies)'!$B$13:$B$1000,DropDown!$E2212)&gt;=1,"",ROW()-3))</f>
        <v/>
      </c>
      <c r="G2212" s="143" t="str">
        <f t="shared" si="106"/>
        <v>N/A</v>
      </c>
      <c r="I2212" s="284"/>
      <c r="J2212" s="483" t="str">
        <f>IF(I2212="","",IF(COUNTIF('B.LT.QR.5.4 LTQR(Brokers)'!$B$13:$B$1000,DropDown!$I2212)&gt;=1,"",ROW()-3))</f>
        <v/>
      </c>
      <c r="K2212" s="143" t="str">
        <f t="shared" si="107"/>
        <v>N/A</v>
      </c>
    </row>
    <row r="2213" spans="1:11" ht="15" customHeight="1">
      <c r="A2213" s="284"/>
      <c r="B2213" s="483" t="str">
        <f>IF(A2213="","",IF(COUNTIF('B.LT.QR.5.2 LTQR(Bancassurance)'!$B$13:$B$1000,DropDown!$A2213)&gt;=1,"",ROW()-3))</f>
        <v/>
      </c>
      <c r="C2213" s="143" t="str">
        <f t="shared" si="105"/>
        <v>N/A</v>
      </c>
      <c r="E2213" s="284"/>
      <c r="F2213" s="483" t="str">
        <f>IF(E2213="","",IF(COUNTIF('B.LT.QR.5.3 LTQR(Corp Agencies)'!$B$13:$B$1000,DropDown!$E2213)&gt;=1,"",ROW()-3))</f>
        <v/>
      </c>
      <c r="G2213" s="143" t="str">
        <f t="shared" si="106"/>
        <v>N/A</v>
      </c>
      <c r="I2213" s="284"/>
      <c r="J2213" s="483" t="str">
        <f>IF(I2213="","",IF(COUNTIF('B.LT.QR.5.4 LTQR(Brokers)'!$B$13:$B$1000,DropDown!$I2213)&gt;=1,"",ROW()-3))</f>
        <v/>
      </c>
      <c r="K2213" s="143" t="str">
        <f t="shared" si="107"/>
        <v>N/A</v>
      </c>
    </row>
    <row r="2214" spans="1:11" ht="15" customHeight="1">
      <c r="A2214" s="284"/>
      <c r="B2214" s="483" t="str">
        <f>IF(A2214="","",IF(COUNTIF('B.LT.QR.5.2 LTQR(Bancassurance)'!$B$13:$B$1000,DropDown!$A2214)&gt;=1,"",ROW()-3))</f>
        <v/>
      </c>
      <c r="C2214" s="143" t="str">
        <f t="shared" si="105"/>
        <v>N/A</v>
      </c>
      <c r="E2214" s="284"/>
      <c r="F2214" s="483" t="str">
        <f>IF(E2214="","",IF(COUNTIF('B.LT.QR.5.3 LTQR(Corp Agencies)'!$B$13:$B$1000,DropDown!$E2214)&gt;=1,"",ROW()-3))</f>
        <v/>
      </c>
      <c r="G2214" s="143" t="str">
        <f t="shared" si="106"/>
        <v>N/A</v>
      </c>
      <c r="I2214" s="284"/>
      <c r="J2214" s="483" t="str">
        <f>IF(I2214="","",IF(COUNTIF('B.LT.QR.5.4 LTQR(Brokers)'!$B$13:$B$1000,DropDown!$I2214)&gt;=1,"",ROW()-3))</f>
        <v/>
      </c>
      <c r="K2214" s="143" t="str">
        <f t="shared" si="107"/>
        <v>N/A</v>
      </c>
    </row>
    <row r="2215" spans="1:11" ht="15" customHeight="1">
      <c r="A2215" s="284"/>
      <c r="B2215" s="483" t="str">
        <f>IF(A2215="","",IF(COUNTIF('B.LT.QR.5.2 LTQR(Bancassurance)'!$B$13:$B$1000,DropDown!$A2215)&gt;=1,"",ROW()-3))</f>
        <v/>
      </c>
      <c r="C2215" s="143" t="str">
        <f t="shared" si="105"/>
        <v>N/A</v>
      </c>
      <c r="E2215" s="284"/>
      <c r="F2215" s="483" t="str">
        <f>IF(E2215="","",IF(COUNTIF('B.LT.QR.5.3 LTQR(Corp Agencies)'!$B$13:$B$1000,DropDown!$E2215)&gt;=1,"",ROW()-3))</f>
        <v/>
      </c>
      <c r="G2215" s="143" t="str">
        <f t="shared" si="106"/>
        <v>N/A</v>
      </c>
      <c r="I2215" s="284"/>
      <c r="J2215" s="483" t="str">
        <f>IF(I2215="","",IF(COUNTIF('B.LT.QR.5.4 LTQR(Brokers)'!$B$13:$B$1000,DropDown!$I2215)&gt;=1,"",ROW()-3))</f>
        <v/>
      </c>
      <c r="K2215" s="143" t="str">
        <f t="shared" si="107"/>
        <v>N/A</v>
      </c>
    </row>
    <row r="2216" spans="1:11" ht="15" customHeight="1">
      <c r="A2216" s="284"/>
      <c r="B2216" s="483" t="str">
        <f>IF(A2216="","",IF(COUNTIF('B.LT.QR.5.2 LTQR(Bancassurance)'!$B$13:$B$1000,DropDown!$A2216)&gt;=1,"",ROW()-3))</f>
        <v/>
      </c>
      <c r="C2216" s="143" t="str">
        <f t="shared" si="105"/>
        <v>N/A</v>
      </c>
      <c r="E2216" s="284"/>
      <c r="F2216" s="483" t="str">
        <f>IF(E2216="","",IF(COUNTIF('B.LT.QR.5.3 LTQR(Corp Agencies)'!$B$13:$B$1000,DropDown!$E2216)&gt;=1,"",ROW()-3))</f>
        <v/>
      </c>
      <c r="G2216" s="143" t="str">
        <f t="shared" si="106"/>
        <v>N/A</v>
      </c>
      <c r="I2216" s="284"/>
      <c r="J2216" s="483" t="str">
        <f>IF(I2216="","",IF(COUNTIF('B.LT.QR.5.4 LTQR(Brokers)'!$B$13:$B$1000,DropDown!$I2216)&gt;=1,"",ROW()-3))</f>
        <v/>
      </c>
      <c r="K2216" s="143" t="str">
        <f t="shared" si="107"/>
        <v>N/A</v>
      </c>
    </row>
    <row r="2217" spans="1:11" ht="15" customHeight="1">
      <c r="A2217" s="284"/>
      <c r="B2217" s="483" t="str">
        <f>IF(A2217="","",IF(COUNTIF('B.LT.QR.5.2 LTQR(Bancassurance)'!$B$13:$B$1000,DropDown!$A2217)&gt;=1,"",ROW()-3))</f>
        <v/>
      </c>
      <c r="C2217" s="143" t="str">
        <f t="shared" si="105"/>
        <v>N/A</v>
      </c>
      <c r="E2217" s="284"/>
      <c r="F2217" s="483" t="str">
        <f>IF(E2217="","",IF(COUNTIF('B.LT.QR.5.3 LTQR(Corp Agencies)'!$B$13:$B$1000,DropDown!$E2217)&gt;=1,"",ROW()-3))</f>
        <v/>
      </c>
      <c r="G2217" s="143" t="str">
        <f t="shared" si="106"/>
        <v>N/A</v>
      </c>
      <c r="I2217" s="284"/>
      <c r="J2217" s="483" t="str">
        <f>IF(I2217="","",IF(COUNTIF('B.LT.QR.5.4 LTQR(Brokers)'!$B$13:$B$1000,DropDown!$I2217)&gt;=1,"",ROW()-3))</f>
        <v/>
      </c>
      <c r="K2217" s="143" t="str">
        <f t="shared" si="107"/>
        <v>N/A</v>
      </c>
    </row>
    <row r="2218" spans="1:11" ht="15" customHeight="1">
      <c r="A2218" s="284"/>
      <c r="B2218" s="483" t="str">
        <f>IF(A2218="","",IF(COUNTIF('B.LT.QR.5.2 LTQR(Bancassurance)'!$B$13:$B$1000,DropDown!$A2218)&gt;=1,"",ROW()-3))</f>
        <v/>
      </c>
      <c r="C2218" s="143" t="str">
        <f t="shared" si="105"/>
        <v>N/A</v>
      </c>
      <c r="E2218" s="284"/>
      <c r="F2218" s="483" t="str">
        <f>IF(E2218="","",IF(COUNTIF('B.LT.QR.5.3 LTQR(Corp Agencies)'!$B$13:$B$1000,DropDown!$E2218)&gt;=1,"",ROW()-3))</f>
        <v/>
      </c>
      <c r="G2218" s="143" t="str">
        <f t="shared" si="106"/>
        <v>N/A</v>
      </c>
      <c r="I2218" s="284"/>
      <c r="J2218" s="483" t="str">
        <f>IF(I2218="","",IF(COUNTIF('B.LT.QR.5.4 LTQR(Brokers)'!$B$13:$B$1000,DropDown!$I2218)&gt;=1,"",ROW()-3))</f>
        <v/>
      </c>
      <c r="K2218" s="143" t="str">
        <f t="shared" si="107"/>
        <v>N/A</v>
      </c>
    </row>
    <row r="2219" spans="1:11" ht="15" customHeight="1">
      <c r="A2219" s="284"/>
      <c r="B2219" s="483" t="str">
        <f>IF(A2219="","",IF(COUNTIF('B.LT.QR.5.2 LTQR(Bancassurance)'!$B$13:$B$1000,DropDown!$A2219)&gt;=1,"",ROW()-3))</f>
        <v/>
      </c>
      <c r="C2219" s="143" t="str">
        <f t="shared" si="105"/>
        <v>N/A</v>
      </c>
      <c r="E2219" s="284"/>
      <c r="F2219" s="483" t="str">
        <f>IF(E2219="","",IF(COUNTIF('B.LT.QR.5.3 LTQR(Corp Agencies)'!$B$13:$B$1000,DropDown!$E2219)&gt;=1,"",ROW()-3))</f>
        <v/>
      </c>
      <c r="G2219" s="143" t="str">
        <f t="shared" si="106"/>
        <v>N/A</v>
      </c>
      <c r="I2219" s="284"/>
      <c r="J2219" s="483" t="str">
        <f>IF(I2219="","",IF(COUNTIF('B.LT.QR.5.4 LTQR(Brokers)'!$B$13:$B$1000,DropDown!$I2219)&gt;=1,"",ROW()-3))</f>
        <v/>
      </c>
      <c r="K2219" s="143" t="str">
        <f t="shared" si="107"/>
        <v>N/A</v>
      </c>
    </row>
    <row r="2220" spans="1:11" ht="15" customHeight="1">
      <c r="A2220" s="284"/>
      <c r="B2220" s="483" t="str">
        <f>IF(A2220="","",IF(COUNTIF('B.LT.QR.5.2 LTQR(Bancassurance)'!$B$13:$B$1000,DropDown!$A2220)&gt;=1,"",ROW()-3))</f>
        <v/>
      </c>
      <c r="C2220" s="143" t="str">
        <f t="shared" si="105"/>
        <v>N/A</v>
      </c>
      <c r="E2220" s="284"/>
      <c r="F2220" s="483" t="str">
        <f>IF(E2220="","",IF(COUNTIF('B.LT.QR.5.3 LTQR(Corp Agencies)'!$B$13:$B$1000,DropDown!$E2220)&gt;=1,"",ROW()-3))</f>
        <v/>
      </c>
      <c r="G2220" s="143" t="str">
        <f t="shared" si="106"/>
        <v>N/A</v>
      </c>
      <c r="I2220" s="284"/>
      <c r="J2220" s="483" t="str">
        <f>IF(I2220="","",IF(COUNTIF('B.LT.QR.5.4 LTQR(Brokers)'!$B$13:$B$1000,DropDown!$I2220)&gt;=1,"",ROW()-3))</f>
        <v/>
      </c>
      <c r="K2220" s="143" t="str">
        <f t="shared" si="107"/>
        <v>N/A</v>
      </c>
    </row>
    <row r="2221" spans="1:11" ht="15" customHeight="1">
      <c r="A2221" s="284"/>
      <c r="B2221" s="483" t="str">
        <f>IF(A2221="","",IF(COUNTIF('B.LT.QR.5.2 LTQR(Bancassurance)'!$B$13:$B$1000,DropDown!$A2221)&gt;=1,"",ROW()-3))</f>
        <v/>
      </c>
      <c r="C2221" s="143" t="str">
        <f t="shared" si="105"/>
        <v>N/A</v>
      </c>
      <c r="E2221" s="284"/>
      <c r="F2221" s="483" t="str">
        <f>IF(E2221="","",IF(COUNTIF('B.LT.QR.5.3 LTQR(Corp Agencies)'!$B$13:$B$1000,DropDown!$E2221)&gt;=1,"",ROW()-3))</f>
        <v/>
      </c>
      <c r="G2221" s="143" t="str">
        <f t="shared" si="106"/>
        <v>N/A</v>
      </c>
      <c r="I2221" s="284"/>
      <c r="J2221" s="483" t="str">
        <f>IF(I2221="","",IF(COUNTIF('B.LT.QR.5.4 LTQR(Brokers)'!$B$13:$B$1000,DropDown!$I2221)&gt;=1,"",ROW()-3))</f>
        <v/>
      </c>
      <c r="K2221" s="143" t="str">
        <f t="shared" si="107"/>
        <v>N/A</v>
      </c>
    </row>
    <row r="2222" spans="1:11" ht="15" customHeight="1">
      <c r="A2222" s="284"/>
      <c r="B2222" s="483" t="str">
        <f>IF(A2222="","",IF(COUNTIF('B.LT.QR.5.2 LTQR(Bancassurance)'!$B$13:$B$1000,DropDown!$A2222)&gt;=1,"",ROW()-3))</f>
        <v/>
      </c>
      <c r="C2222" s="143" t="str">
        <f t="shared" si="105"/>
        <v>N/A</v>
      </c>
      <c r="E2222" s="284"/>
      <c r="F2222" s="483" t="str">
        <f>IF(E2222="","",IF(COUNTIF('B.LT.QR.5.3 LTQR(Corp Agencies)'!$B$13:$B$1000,DropDown!$E2222)&gt;=1,"",ROW()-3))</f>
        <v/>
      </c>
      <c r="G2222" s="143" t="str">
        <f t="shared" si="106"/>
        <v>N/A</v>
      </c>
      <c r="I2222" s="284"/>
      <c r="J2222" s="483" t="str">
        <f>IF(I2222="","",IF(COUNTIF('B.LT.QR.5.4 LTQR(Brokers)'!$B$13:$B$1000,DropDown!$I2222)&gt;=1,"",ROW()-3))</f>
        <v/>
      </c>
      <c r="K2222" s="143" t="str">
        <f t="shared" si="107"/>
        <v>N/A</v>
      </c>
    </row>
    <row r="2223" spans="1:11" ht="15" customHeight="1">
      <c r="A2223" s="284"/>
      <c r="B2223" s="483" t="str">
        <f>IF(A2223="","",IF(COUNTIF('B.LT.QR.5.2 LTQR(Bancassurance)'!$B$13:$B$1000,DropDown!$A2223)&gt;=1,"",ROW()-3))</f>
        <v/>
      </c>
      <c r="C2223" s="143" t="str">
        <f t="shared" si="105"/>
        <v>N/A</v>
      </c>
      <c r="E2223" s="284"/>
      <c r="F2223" s="483" t="str">
        <f>IF(E2223="","",IF(COUNTIF('B.LT.QR.5.3 LTQR(Corp Agencies)'!$B$13:$B$1000,DropDown!$E2223)&gt;=1,"",ROW()-3))</f>
        <v/>
      </c>
      <c r="G2223" s="143" t="str">
        <f t="shared" si="106"/>
        <v>N/A</v>
      </c>
      <c r="I2223" s="284"/>
      <c r="J2223" s="483" t="str">
        <f>IF(I2223="","",IF(COUNTIF('B.LT.QR.5.4 LTQR(Brokers)'!$B$13:$B$1000,DropDown!$I2223)&gt;=1,"",ROW()-3))</f>
        <v/>
      </c>
      <c r="K2223" s="143" t="str">
        <f t="shared" si="107"/>
        <v>N/A</v>
      </c>
    </row>
    <row r="2224" spans="1:11" ht="15" customHeight="1">
      <c r="A2224" s="284"/>
      <c r="B2224" s="483" t="str">
        <f>IF(A2224="","",IF(COUNTIF('B.LT.QR.5.2 LTQR(Bancassurance)'!$B$13:$B$1000,DropDown!$A2224)&gt;=1,"",ROW()-3))</f>
        <v/>
      </c>
      <c r="C2224" s="143" t="str">
        <f t="shared" si="105"/>
        <v>N/A</v>
      </c>
      <c r="E2224" s="284"/>
      <c r="F2224" s="483" t="str">
        <f>IF(E2224="","",IF(COUNTIF('B.LT.QR.5.3 LTQR(Corp Agencies)'!$B$13:$B$1000,DropDown!$E2224)&gt;=1,"",ROW()-3))</f>
        <v/>
      </c>
      <c r="G2224" s="143" t="str">
        <f t="shared" si="106"/>
        <v>N/A</v>
      </c>
      <c r="I2224" s="284"/>
      <c r="J2224" s="483" t="str">
        <f>IF(I2224="","",IF(COUNTIF('B.LT.QR.5.4 LTQR(Brokers)'!$B$13:$B$1000,DropDown!$I2224)&gt;=1,"",ROW()-3))</f>
        <v/>
      </c>
      <c r="K2224" s="143" t="str">
        <f t="shared" si="107"/>
        <v>N/A</v>
      </c>
    </row>
    <row r="2225" spans="1:11" ht="15" customHeight="1">
      <c r="A2225" s="284"/>
      <c r="B2225" s="483" t="str">
        <f>IF(A2225="","",IF(COUNTIF('B.LT.QR.5.2 LTQR(Bancassurance)'!$B$13:$B$1000,DropDown!$A2225)&gt;=1,"",ROW()-3))</f>
        <v/>
      </c>
      <c r="C2225" s="143" t="str">
        <f t="shared" si="105"/>
        <v>N/A</v>
      </c>
      <c r="E2225" s="284"/>
      <c r="F2225" s="483" t="str">
        <f>IF(E2225="","",IF(COUNTIF('B.LT.QR.5.3 LTQR(Corp Agencies)'!$B$13:$B$1000,DropDown!$E2225)&gt;=1,"",ROW()-3))</f>
        <v/>
      </c>
      <c r="G2225" s="143" t="str">
        <f t="shared" si="106"/>
        <v>N/A</v>
      </c>
      <c r="I2225" s="284"/>
      <c r="J2225" s="483" t="str">
        <f>IF(I2225="","",IF(COUNTIF('B.LT.QR.5.4 LTQR(Brokers)'!$B$13:$B$1000,DropDown!$I2225)&gt;=1,"",ROW()-3))</f>
        <v/>
      </c>
      <c r="K2225" s="143" t="str">
        <f t="shared" si="107"/>
        <v>N/A</v>
      </c>
    </row>
    <row r="2226" spans="1:11" ht="15" customHeight="1">
      <c r="A2226" s="284"/>
      <c r="B2226" s="483" t="str">
        <f>IF(A2226="","",IF(COUNTIF('B.LT.QR.5.2 LTQR(Bancassurance)'!$B$13:$B$1000,DropDown!$A2226)&gt;=1,"",ROW()-3))</f>
        <v/>
      </c>
      <c r="C2226" s="143" t="str">
        <f t="shared" si="105"/>
        <v>N/A</v>
      </c>
      <c r="E2226" s="284"/>
      <c r="F2226" s="483" t="str">
        <f>IF(E2226="","",IF(COUNTIF('B.LT.QR.5.3 LTQR(Corp Agencies)'!$B$13:$B$1000,DropDown!$E2226)&gt;=1,"",ROW()-3))</f>
        <v/>
      </c>
      <c r="G2226" s="143" t="str">
        <f t="shared" si="106"/>
        <v>N/A</v>
      </c>
      <c r="I2226" s="284"/>
      <c r="J2226" s="483" t="str">
        <f>IF(I2226="","",IF(COUNTIF('B.LT.QR.5.4 LTQR(Brokers)'!$B$13:$B$1000,DropDown!$I2226)&gt;=1,"",ROW()-3))</f>
        <v/>
      </c>
      <c r="K2226" s="143" t="str">
        <f t="shared" si="107"/>
        <v>N/A</v>
      </c>
    </row>
    <row r="2227" spans="1:11" ht="15" customHeight="1">
      <c r="A2227" s="284"/>
      <c r="B2227" s="483" t="str">
        <f>IF(A2227="","",IF(COUNTIF('B.LT.QR.5.2 LTQR(Bancassurance)'!$B$13:$B$1000,DropDown!$A2227)&gt;=1,"",ROW()-3))</f>
        <v/>
      </c>
      <c r="C2227" s="143" t="str">
        <f t="shared" si="105"/>
        <v>N/A</v>
      </c>
      <c r="E2227" s="284"/>
      <c r="F2227" s="483" t="str">
        <f>IF(E2227="","",IF(COUNTIF('B.LT.QR.5.3 LTQR(Corp Agencies)'!$B$13:$B$1000,DropDown!$E2227)&gt;=1,"",ROW()-3))</f>
        <v/>
      </c>
      <c r="G2227" s="143" t="str">
        <f t="shared" si="106"/>
        <v>N/A</v>
      </c>
      <c r="I2227" s="284"/>
      <c r="J2227" s="483" t="str">
        <f>IF(I2227="","",IF(COUNTIF('B.LT.QR.5.4 LTQR(Brokers)'!$B$13:$B$1000,DropDown!$I2227)&gt;=1,"",ROW()-3))</f>
        <v/>
      </c>
      <c r="K2227" s="143" t="str">
        <f t="shared" si="107"/>
        <v>N/A</v>
      </c>
    </row>
    <row r="2228" spans="1:11" ht="15" customHeight="1">
      <c r="A2228" s="284"/>
      <c r="B2228" s="483" t="str">
        <f>IF(A2228="","",IF(COUNTIF('B.LT.QR.5.2 LTQR(Bancassurance)'!$B$13:$B$1000,DropDown!$A2228)&gt;=1,"",ROW()-3))</f>
        <v/>
      </c>
      <c r="C2228" s="143" t="str">
        <f t="shared" si="105"/>
        <v>N/A</v>
      </c>
      <c r="E2228" s="284"/>
      <c r="F2228" s="483" t="str">
        <f>IF(E2228="","",IF(COUNTIF('B.LT.QR.5.3 LTQR(Corp Agencies)'!$B$13:$B$1000,DropDown!$E2228)&gt;=1,"",ROW()-3))</f>
        <v/>
      </c>
      <c r="G2228" s="143" t="str">
        <f t="shared" si="106"/>
        <v>N/A</v>
      </c>
      <c r="I2228" s="284"/>
      <c r="J2228" s="483" t="str">
        <f>IF(I2228="","",IF(COUNTIF('B.LT.QR.5.4 LTQR(Brokers)'!$B$13:$B$1000,DropDown!$I2228)&gt;=1,"",ROW()-3))</f>
        <v/>
      </c>
      <c r="K2228" s="143" t="str">
        <f t="shared" si="107"/>
        <v>N/A</v>
      </c>
    </row>
    <row r="2229" spans="1:11" ht="15" customHeight="1">
      <c r="A2229" s="284"/>
      <c r="B2229" s="483" t="str">
        <f>IF(A2229="","",IF(COUNTIF('B.LT.QR.5.2 LTQR(Bancassurance)'!$B$13:$B$1000,DropDown!$A2229)&gt;=1,"",ROW()-3))</f>
        <v/>
      </c>
      <c r="C2229" s="143" t="str">
        <f t="shared" si="105"/>
        <v>N/A</v>
      </c>
      <c r="E2229" s="284"/>
      <c r="F2229" s="483" t="str">
        <f>IF(E2229="","",IF(COUNTIF('B.LT.QR.5.3 LTQR(Corp Agencies)'!$B$13:$B$1000,DropDown!$E2229)&gt;=1,"",ROW()-3))</f>
        <v/>
      </c>
      <c r="G2229" s="143" t="str">
        <f t="shared" si="106"/>
        <v>N/A</v>
      </c>
      <c r="I2229" s="284"/>
      <c r="J2229" s="483" t="str">
        <f>IF(I2229="","",IF(COUNTIF('B.LT.QR.5.4 LTQR(Brokers)'!$B$13:$B$1000,DropDown!$I2229)&gt;=1,"",ROW()-3))</f>
        <v/>
      </c>
      <c r="K2229" s="143" t="str">
        <f t="shared" si="107"/>
        <v>N/A</v>
      </c>
    </row>
    <row r="2230" spans="1:11" ht="15" customHeight="1">
      <c r="A2230" s="284"/>
      <c r="B2230" s="483" t="str">
        <f>IF(A2230="","",IF(COUNTIF('B.LT.QR.5.2 LTQR(Bancassurance)'!$B$13:$B$1000,DropDown!$A2230)&gt;=1,"",ROW()-3))</f>
        <v/>
      </c>
      <c r="C2230" s="143" t="str">
        <f t="shared" si="105"/>
        <v>N/A</v>
      </c>
      <c r="E2230" s="284"/>
      <c r="F2230" s="483" t="str">
        <f>IF(E2230="","",IF(COUNTIF('B.LT.QR.5.3 LTQR(Corp Agencies)'!$B$13:$B$1000,DropDown!$E2230)&gt;=1,"",ROW()-3))</f>
        <v/>
      </c>
      <c r="G2230" s="143" t="str">
        <f t="shared" si="106"/>
        <v>N/A</v>
      </c>
      <c r="I2230" s="284"/>
      <c r="J2230" s="483" t="str">
        <f>IF(I2230="","",IF(COUNTIF('B.LT.QR.5.4 LTQR(Brokers)'!$B$13:$B$1000,DropDown!$I2230)&gt;=1,"",ROW()-3))</f>
        <v/>
      </c>
      <c r="K2230" s="143" t="str">
        <f t="shared" si="107"/>
        <v>N/A</v>
      </c>
    </row>
    <row r="2231" spans="1:11" ht="15" customHeight="1">
      <c r="A2231" s="284"/>
      <c r="B2231" s="483" t="str">
        <f>IF(A2231="","",IF(COUNTIF('B.LT.QR.5.2 LTQR(Bancassurance)'!$B$13:$B$1000,DropDown!$A2231)&gt;=1,"",ROW()-3))</f>
        <v/>
      </c>
      <c r="C2231" s="143" t="str">
        <f t="shared" si="105"/>
        <v>N/A</v>
      </c>
      <c r="E2231" s="284"/>
      <c r="F2231" s="483" t="str">
        <f>IF(E2231="","",IF(COUNTIF('B.LT.QR.5.3 LTQR(Corp Agencies)'!$B$13:$B$1000,DropDown!$E2231)&gt;=1,"",ROW()-3))</f>
        <v/>
      </c>
      <c r="G2231" s="143" t="str">
        <f t="shared" si="106"/>
        <v>N/A</v>
      </c>
      <c r="I2231" s="284"/>
      <c r="J2231" s="483" t="str">
        <f>IF(I2231="","",IF(COUNTIF('B.LT.QR.5.4 LTQR(Brokers)'!$B$13:$B$1000,DropDown!$I2231)&gt;=1,"",ROW()-3))</f>
        <v/>
      </c>
      <c r="K2231" s="143" t="str">
        <f t="shared" si="107"/>
        <v>N/A</v>
      </c>
    </row>
    <row r="2232" spans="1:11" ht="15" customHeight="1">
      <c r="A2232" s="284"/>
      <c r="B2232" s="483" t="str">
        <f>IF(A2232="","",IF(COUNTIF('B.LT.QR.5.2 LTQR(Bancassurance)'!$B$13:$B$1000,DropDown!$A2232)&gt;=1,"",ROW()-3))</f>
        <v/>
      </c>
      <c r="C2232" s="143" t="str">
        <f t="shared" si="105"/>
        <v>N/A</v>
      </c>
      <c r="E2232" s="284"/>
      <c r="F2232" s="483" t="str">
        <f>IF(E2232="","",IF(COUNTIF('B.LT.QR.5.3 LTQR(Corp Agencies)'!$B$13:$B$1000,DropDown!$E2232)&gt;=1,"",ROW()-3))</f>
        <v/>
      </c>
      <c r="G2232" s="143" t="str">
        <f t="shared" si="106"/>
        <v>N/A</v>
      </c>
      <c r="I2232" s="284"/>
      <c r="J2232" s="483" t="str">
        <f>IF(I2232="","",IF(COUNTIF('B.LT.QR.5.4 LTQR(Brokers)'!$B$13:$B$1000,DropDown!$I2232)&gt;=1,"",ROW()-3))</f>
        <v/>
      </c>
      <c r="K2232" s="143" t="str">
        <f t="shared" si="107"/>
        <v>N/A</v>
      </c>
    </row>
    <row r="2233" spans="1:11" ht="15" customHeight="1">
      <c r="A2233" s="284"/>
      <c r="B2233" s="483" t="str">
        <f>IF(A2233="","",IF(COUNTIF('B.LT.QR.5.2 LTQR(Bancassurance)'!$B$13:$B$1000,DropDown!$A2233)&gt;=1,"",ROW()-3))</f>
        <v/>
      </c>
      <c r="C2233" s="143" t="str">
        <f t="shared" si="105"/>
        <v>N/A</v>
      </c>
      <c r="E2233" s="284"/>
      <c r="F2233" s="483" t="str">
        <f>IF(E2233="","",IF(COUNTIF('B.LT.QR.5.3 LTQR(Corp Agencies)'!$B$13:$B$1000,DropDown!$E2233)&gt;=1,"",ROW()-3))</f>
        <v/>
      </c>
      <c r="G2233" s="143" t="str">
        <f t="shared" si="106"/>
        <v>N/A</v>
      </c>
      <c r="I2233" s="284"/>
      <c r="J2233" s="483" t="str">
        <f>IF(I2233="","",IF(COUNTIF('B.LT.QR.5.4 LTQR(Brokers)'!$B$13:$B$1000,DropDown!$I2233)&gt;=1,"",ROW()-3))</f>
        <v/>
      </c>
      <c r="K2233" s="143" t="str">
        <f t="shared" si="107"/>
        <v>N/A</v>
      </c>
    </row>
    <row r="2234" spans="1:11" ht="15" customHeight="1">
      <c r="A2234" s="284"/>
      <c r="B2234" s="483" t="str">
        <f>IF(A2234="","",IF(COUNTIF('B.LT.QR.5.2 LTQR(Bancassurance)'!$B$13:$B$1000,DropDown!$A2234)&gt;=1,"",ROW()-3))</f>
        <v/>
      </c>
      <c r="C2234" s="143" t="str">
        <f t="shared" si="105"/>
        <v>N/A</v>
      </c>
      <c r="E2234" s="284"/>
      <c r="F2234" s="483" t="str">
        <f>IF(E2234="","",IF(COUNTIF('B.LT.QR.5.3 LTQR(Corp Agencies)'!$B$13:$B$1000,DropDown!$E2234)&gt;=1,"",ROW()-3))</f>
        <v/>
      </c>
      <c r="G2234" s="143" t="str">
        <f t="shared" si="106"/>
        <v>N/A</v>
      </c>
      <c r="I2234" s="284"/>
      <c r="J2234" s="483" t="str">
        <f>IF(I2234="","",IF(COUNTIF('B.LT.QR.5.4 LTQR(Brokers)'!$B$13:$B$1000,DropDown!$I2234)&gt;=1,"",ROW()-3))</f>
        <v/>
      </c>
      <c r="K2234" s="143" t="str">
        <f t="shared" si="107"/>
        <v>N/A</v>
      </c>
    </row>
    <row r="2235" spans="1:11" ht="15" customHeight="1">
      <c r="A2235" s="284"/>
      <c r="B2235" s="483" t="str">
        <f>IF(A2235="","",IF(COUNTIF('B.LT.QR.5.2 LTQR(Bancassurance)'!$B$13:$B$1000,DropDown!$A2235)&gt;=1,"",ROW()-3))</f>
        <v/>
      </c>
      <c r="C2235" s="143" t="str">
        <f t="shared" si="105"/>
        <v>N/A</v>
      </c>
      <c r="E2235" s="284"/>
      <c r="F2235" s="483" t="str">
        <f>IF(E2235="","",IF(COUNTIF('B.LT.QR.5.3 LTQR(Corp Agencies)'!$B$13:$B$1000,DropDown!$E2235)&gt;=1,"",ROW()-3))</f>
        <v/>
      </c>
      <c r="G2235" s="143" t="str">
        <f t="shared" si="106"/>
        <v>N/A</v>
      </c>
      <c r="I2235" s="284"/>
      <c r="J2235" s="483" t="str">
        <f>IF(I2235="","",IF(COUNTIF('B.LT.QR.5.4 LTQR(Brokers)'!$B$13:$B$1000,DropDown!$I2235)&gt;=1,"",ROW()-3))</f>
        <v/>
      </c>
      <c r="K2235" s="143" t="str">
        <f t="shared" si="107"/>
        <v>N/A</v>
      </c>
    </row>
    <row r="2236" spans="1:11" ht="15" customHeight="1">
      <c r="A2236" s="284"/>
      <c r="B2236" s="483" t="str">
        <f>IF(A2236="","",IF(COUNTIF('B.LT.QR.5.2 LTQR(Bancassurance)'!$B$13:$B$1000,DropDown!$A2236)&gt;=1,"",ROW()-3))</f>
        <v/>
      </c>
      <c r="C2236" s="143" t="str">
        <f t="shared" si="105"/>
        <v>N/A</v>
      </c>
      <c r="E2236" s="284"/>
      <c r="F2236" s="483" t="str">
        <f>IF(E2236="","",IF(COUNTIF('B.LT.QR.5.3 LTQR(Corp Agencies)'!$B$13:$B$1000,DropDown!$E2236)&gt;=1,"",ROW()-3))</f>
        <v/>
      </c>
      <c r="G2236" s="143" t="str">
        <f t="shared" si="106"/>
        <v>N/A</v>
      </c>
      <c r="I2236" s="284"/>
      <c r="J2236" s="483" t="str">
        <f>IF(I2236="","",IF(COUNTIF('B.LT.QR.5.4 LTQR(Brokers)'!$B$13:$B$1000,DropDown!$I2236)&gt;=1,"",ROW()-3))</f>
        <v/>
      </c>
      <c r="K2236" s="143" t="str">
        <f t="shared" si="107"/>
        <v>N/A</v>
      </c>
    </row>
    <row r="2237" spans="1:11" ht="15" customHeight="1">
      <c r="A2237" s="284"/>
      <c r="B2237" s="483" t="str">
        <f>IF(A2237="","",IF(COUNTIF('B.LT.QR.5.2 LTQR(Bancassurance)'!$B$13:$B$1000,DropDown!$A2237)&gt;=1,"",ROW()-3))</f>
        <v/>
      </c>
      <c r="C2237" s="143" t="str">
        <f t="shared" si="105"/>
        <v>N/A</v>
      </c>
      <c r="E2237" s="284"/>
      <c r="F2237" s="483" t="str">
        <f>IF(E2237="","",IF(COUNTIF('B.LT.QR.5.3 LTQR(Corp Agencies)'!$B$13:$B$1000,DropDown!$E2237)&gt;=1,"",ROW()-3))</f>
        <v/>
      </c>
      <c r="G2237" s="143" t="str">
        <f t="shared" si="106"/>
        <v>N/A</v>
      </c>
      <c r="I2237" s="284"/>
      <c r="J2237" s="483" t="str">
        <f>IF(I2237="","",IF(COUNTIF('B.LT.QR.5.4 LTQR(Brokers)'!$B$13:$B$1000,DropDown!$I2237)&gt;=1,"",ROW()-3))</f>
        <v/>
      </c>
      <c r="K2237" s="143" t="str">
        <f t="shared" si="107"/>
        <v>N/A</v>
      </c>
    </row>
    <row r="2238" spans="1:11" ht="15" customHeight="1">
      <c r="A2238" s="284"/>
      <c r="B2238" s="483" t="str">
        <f>IF(A2238="","",IF(COUNTIF('B.LT.QR.5.2 LTQR(Bancassurance)'!$B$13:$B$1000,DropDown!$A2238)&gt;=1,"",ROW()-3))</f>
        <v/>
      </c>
      <c r="C2238" s="143" t="str">
        <f t="shared" si="105"/>
        <v>N/A</v>
      </c>
      <c r="E2238" s="284"/>
      <c r="F2238" s="483" t="str">
        <f>IF(E2238="","",IF(COUNTIF('B.LT.QR.5.3 LTQR(Corp Agencies)'!$B$13:$B$1000,DropDown!$E2238)&gt;=1,"",ROW()-3))</f>
        <v/>
      </c>
      <c r="G2238" s="143" t="str">
        <f t="shared" si="106"/>
        <v>N/A</v>
      </c>
      <c r="I2238" s="284"/>
      <c r="J2238" s="483" t="str">
        <f>IF(I2238="","",IF(COUNTIF('B.LT.QR.5.4 LTQR(Brokers)'!$B$13:$B$1000,DropDown!$I2238)&gt;=1,"",ROW()-3))</f>
        <v/>
      </c>
      <c r="K2238" s="143" t="str">
        <f t="shared" si="107"/>
        <v>N/A</v>
      </c>
    </row>
    <row r="2239" spans="1:11" ht="15" customHeight="1">
      <c r="A2239" s="284"/>
      <c r="B2239" s="483" t="str">
        <f>IF(A2239="","",IF(COUNTIF('B.LT.QR.5.2 LTQR(Bancassurance)'!$B$13:$B$1000,DropDown!$A2239)&gt;=1,"",ROW()-3))</f>
        <v/>
      </c>
      <c r="C2239" s="143" t="str">
        <f t="shared" si="105"/>
        <v>N/A</v>
      </c>
      <c r="E2239" s="284"/>
      <c r="F2239" s="483" t="str">
        <f>IF(E2239="","",IF(COUNTIF('B.LT.QR.5.3 LTQR(Corp Agencies)'!$B$13:$B$1000,DropDown!$E2239)&gt;=1,"",ROW()-3))</f>
        <v/>
      </c>
      <c r="G2239" s="143" t="str">
        <f t="shared" si="106"/>
        <v>N/A</v>
      </c>
      <c r="I2239" s="284"/>
      <c r="J2239" s="483" t="str">
        <f>IF(I2239="","",IF(COUNTIF('B.LT.QR.5.4 LTQR(Brokers)'!$B$13:$B$1000,DropDown!$I2239)&gt;=1,"",ROW()-3))</f>
        <v/>
      </c>
      <c r="K2239" s="143" t="str">
        <f t="shared" si="107"/>
        <v>N/A</v>
      </c>
    </row>
    <row r="2240" spans="1:11" ht="15" customHeight="1">
      <c r="A2240" s="284"/>
      <c r="B2240" s="483" t="str">
        <f>IF(A2240="","",IF(COUNTIF('B.LT.QR.5.2 LTQR(Bancassurance)'!$B$13:$B$1000,DropDown!$A2240)&gt;=1,"",ROW()-3))</f>
        <v/>
      </c>
      <c r="C2240" s="143" t="str">
        <f t="shared" si="105"/>
        <v>N/A</v>
      </c>
      <c r="E2240" s="284"/>
      <c r="F2240" s="483" t="str">
        <f>IF(E2240="","",IF(COUNTIF('B.LT.QR.5.3 LTQR(Corp Agencies)'!$B$13:$B$1000,DropDown!$E2240)&gt;=1,"",ROW()-3))</f>
        <v/>
      </c>
      <c r="G2240" s="143" t="str">
        <f t="shared" si="106"/>
        <v>N/A</v>
      </c>
      <c r="I2240" s="284"/>
      <c r="J2240" s="483" t="str">
        <f>IF(I2240="","",IF(COUNTIF('B.LT.QR.5.4 LTQR(Brokers)'!$B$13:$B$1000,DropDown!$I2240)&gt;=1,"",ROW()-3))</f>
        <v/>
      </c>
      <c r="K2240" s="143" t="str">
        <f t="shared" si="107"/>
        <v>N/A</v>
      </c>
    </row>
    <row r="2241" spans="1:11" ht="15" customHeight="1">
      <c r="A2241" s="284"/>
      <c r="B2241" s="483" t="str">
        <f>IF(A2241="","",IF(COUNTIF('B.LT.QR.5.2 LTQR(Bancassurance)'!$B$13:$B$1000,DropDown!$A2241)&gt;=1,"",ROW()-3))</f>
        <v/>
      </c>
      <c r="C2241" s="143" t="str">
        <f t="shared" si="105"/>
        <v>N/A</v>
      </c>
      <c r="E2241" s="284"/>
      <c r="F2241" s="483" t="str">
        <f>IF(E2241="","",IF(COUNTIF('B.LT.QR.5.3 LTQR(Corp Agencies)'!$B$13:$B$1000,DropDown!$E2241)&gt;=1,"",ROW()-3))</f>
        <v/>
      </c>
      <c r="G2241" s="143" t="str">
        <f t="shared" si="106"/>
        <v>N/A</v>
      </c>
      <c r="I2241" s="284"/>
      <c r="J2241" s="483" t="str">
        <f>IF(I2241="","",IF(COUNTIF('B.LT.QR.5.4 LTQR(Brokers)'!$B$13:$B$1000,DropDown!$I2241)&gt;=1,"",ROW()-3))</f>
        <v/>
      </c>
      <c r="K2241" s="143" t="str">
        <f t="shared" si="107"/>
        <v>N/A</v>
      </c>
    </row>
    <row r="2242" spans="1:11" ht="15" customHeight="1">
      <c r="A2242" s="284"/>
      <c r="B2242" s="483" t="str">
        <f>IF(A2242="","",IF(COUNTIF('B.LT.QR.5.2 LTQR(Bancassurance)'!$B$13:$B$1000,DropDown!$A2242)&gt;=1,"",ROW()-3))</f>
        <v/>
      </c>
      <c r="C2242" s="143" t="str">
        <f t="shared" si="105"/>
        <v>N/A</v>
      </c>
      <c r="E2242" s="284"/>
      <c r="F2242" s="483" t="str">
        <f>IF(E2242="","",IF(COUNTIF('B.LT.QR.5.3 LTQR(Corp Agencies)'!$B$13:$B$1000,DropDown!$E2242)&gt;=1,"",ROW()-3))</f>
        <v/>
      </c>
      <c r="G2242" s="143" t="str">
        <f t="shared" si="106"/>
        <v>N/A</v>
      </c>
      <c r="I2242" s="284"/>
      <c r="J2242" s="483" t="str">
        <f>IF(I2242="","",IF(COUNTIF('B.LT.QR.5.4 LTQR(Brokers)'!$B$13:$B$1000,DropDown!$I2242)&gt;=1,"",ROW()-3))</f>
        <v/>
      </c>
      <c r="K2242" s="143" t="str">
        <f t="shared" si="107"/>
        <v>N/A</v>
      </c>
    </row>
    <row r="2243" spans="1:11" ht="15" customHeight="1">
      <c r="A2243" s="284"/>
      <c r="B2243" s="483" t="str">
        <f>IF(A2243="","",IF(COUNTIF('B.LT.QR.5.2 LTQR(Bancassurance)'!$B$13:$B$1000,DropDown!$A2243)&gt;=1,"",ROW()-3))</f>
        <v/>
      </c>
      <c r="C2243" s="143" t="str">
        <f t="shared" si="105"/>
        <v>N/A</v>
      </c>
      <c r="E2243" s="284"/>
      <c r="F2243" s="483" t="str">
        <f>IF(E2243="","",IF(COUNTIF('B.LT.QR.5.3 LTQR(Corp Agencies)'!$B$13:$B$1000,DropDown!$E2243)&gt;=1,"",ROW()-3))</f>
        <v/>
      </c>
      <c r="G2243" s="143" t="str">
        <f t="shared" si="106"/>
        <v>N/A</v>
      </c>
      <c r="I2243" s="284"/>
      <c r="J2243" s="483" t="str">
        <f>IF(I2243="","",IF(COUNTIF('B.LT.QR.5.4 LTQR(Brokers)'!$B$13:$B$1000,DropDown!$I2243)&gt;=1,"",ROW()-3))</f>
        <v/>
      </c>
      <c r="K2243" s="143" t="str">
        <f t="shared" si="107"/>
        <v>N/A</v>
      </c>
    </row>
    <row r="2244" spans="1:11" ht="15" customHeight="1">
      <c r="A2244" s="284"/>
      <c r="B2244" s="483" t="str">
        <f>IF(A2244="","",IF(COUNTIF('B.LT.QR.5.2 LTQR(Bancassurance)'!$B$13:$B$1000,DropDown!$A2244)&gt;=1,"",ROW()-3))</f>
        <v/>
      </c>
      <c r="C2244" s="143" t="str">
        <f t="shared" si="105"/>
        <v>N/A</v>
      </c>
      <c r="E2244" s="284"/>
      <c r="F2244" s="483" t="str">
        <f>IF(E2244="","",IF(COUNTIF('B.LT.QR.5.3 LTQR(Corp Agencies)'!$B$13:$B$1000,DropDown!$E2244)&gt;=1,"",ROW()-3))</f>
        <v/>
      </c>
      <c r="G2244" s="143" t="str">
        <f t="shared" si="106"/>
        <v>N/A</v>
      </c>
      <c r="I2244" s="284"/>
      <c r="J2244" s="483" t="str">
        <f>IF(I2244="","",IF(COUNTIF('B.LT.QR.5.4 LTQR(Brokers)'!$B$13:$B$1000,DropDown!$I2244)&gt;=1,"",ROW()-3))</f>
        <v/>
      </c>
      <c r="K2244" s="143" t="str">
        <f t="shared" si="107"/>
        <v>N/A</v>
      </c>
    </row>
    <row r="2245" spans="1:11" ht="15" customHeight="1">
      <c r="A2245" s="284"/>
      <c r="B2245" s="483" t="str">
        <f>IF(A2245="","",IF(COUNTIF('B.LT.QR.5.2 LTQR(Bancassurance)'!$B$13:$B$1000,DropDown!$A2245)&gt;=1,"",ROW()-3))</f>
        <v/>
      </c>
      <c r="C2245" s="143" t="str">
        <f t="shared" si="105"/>
        <v>N/A</v>
      </c>
      <c r="E2245" s="284"/>
      <c r="F2245" s="483" t="str">
        <f>IF(E2245="","",IF(COUNTIF('B.LT.QR.5.3 LTQR(Corp Agencies)'!$B$13:$B$1000,DropDown!$E2245)&gt;=1,"",ROW()-3))</f>
        <v/>
      </c>
      <c r="G2245" s="143" t="str">
        <f t="shared" si="106"/>
        <v>N/A</v>
      </c>
      <c r="I2245" s="284"/>
      <c r="J2245" s="483" t="str">
        <f>IF(I2245="","",IF(COUNTIF('B.LT.QR.5.4 LTQR(Brokers)'!$B$13:$B$1000,DropDown!$I2245)&gt;=1,"",ROW()-3))</f>
        <v/>
      </c>
      <c r="K2245" s="143" t="str">
        <f t="shared" si="107"/>
        <v>N/A</v>
      </c>
    </row>
    <row r="2246" spans="1:11" ht="15" customHeight="1">
      <c r="A2246" s="284"/>
      <c r="B2246" s="483" t="str">
        <f>IF(A2246="","",IF(COUNTIF('B.LT.QR.5.2 LTQR(Bancassurance)'!$B$13:$B$1000,DropDown!$A2246)&gt;=1,"",ROW()-3))</f>
        <v/>
      </c>
      <c r="C2246" s="143" t="str">
        <f t="shared" si="105"/>
        <v>N/A</v>
      </c>
      <c r="E2246" s="284"/>
      <c r="F2246" s="483" t="str">
        <f>IF(E2246="","",IF(COUNTIF('B.LT.QR.5.3 LTQR(Corp Agencies)'!$B$13:$B$1000,DropDown!$E2246)&gt;=1,"",ROW()-3))</f>
        <v/>
      </c>
      <c r="G2246" s="143" t="str">
        <f t="shared" si="106"/>
        <v>N/A</v>
      </c>
      <c r="I2246" s="284"/>
      <c r="J2246" s="483" t="str">
        <f>IF(I2246="","",IF(COUNTIF('B.LT.QR.5.4 LTQR(Brokers)'!$B$13:$B$1000,DropDown!$I2246)&gt;=1,"",ROW()-3))</f>
        <v/>
      </c>
      <c r="K2246" s="143" t="str">
        <f t="shared" si="107"/>
        <v>N/A</v>
      </c>
    </row>
    <row r="2247" spans="1:11" ht="15" customHeight="1">
      <c r="A2247" s="284"/>
      <c r="B2247" s="483" t="str">
        <f>IF(A2247="","",IF(COUNTIF('B.LT.QR.5.2 LTQR(Bancassurance)'!$B$13:$B$1000,DropDown!$A2247)&gt;=1,"",ROW()-3))</f>
        <v/>
      </c>
      <c r="C2247" s="143" t="str">
        <f t="shared" si="105"/>
        <v>N/A</v>
      </c>
      <c r="E2247" s="284"/>
      <c r="F2247" s="483" t="str">
        <f>IF(E2247="","",IF(COUNTIF('B.LT.QR.5.3 LTQR(Corp Agencies)'!$B$13:$B$1000,DropDown!$E2247)&gt;=1,"",ROW()-3))</f>
        <v/>
      </c>
      <c r="G2247" s="143" t="str">
        <f t="shared" si="106"/>
        <v>N/A</v>
      </c>
      <c r="I2247" s="284"/>
      <c r="J2247" s="483" t="str">
        <f>IF(I2247="","",IF(COUNTIF('B.LT.QR.5.4 LTQR(Brokers)'!$B$13:$B$1000,DropDown!$I2247)&gt;=1,"",ROW()-3))</f>
        <v/>
      </c>
      <c r="K2247" s="143" t="str">
        <f t="shared" si="107"/>
        <v>N/A</v>
      </c>
    </row>
    <row r="2248" spans="1:11" ht="15" customHeight="1">
      <c r="A2248" s="284"/>
      <c r="B2248" s="483" t="str">
        <f>IF(A2248="","",IF(COUNTIF('B.LT.QR.5.2 LTQR(Bancassurance)'!$B$13:$B$1000,DropDown!$A2248)&gt;=1,"",ROW()-3))</f>
        <v/>
      </c>
      <c r="C2248" s="143" t="str">
        <f t="shared" si="105"/>
        <v>N/A</v>
      </c>
      <c r="E2248" s="284"/>
      <c r="F2248" s="483" t="str">
        <f>IF(E2248="","",IF(COUNTIF('B.LT.QR.5.3 LTQR(Corp Agencies)'!$B$13:$B$1000,DropDown!$E2248)&gt;=1,"",ROW()-3))</f>
        <v/>
      </c>
      <c r="G2248" s="143" t="str">
        <f t="shared" si="106"/>
        <v>N/A</v>
      </c>
      <c r="I2248" s="284"/>
      <c r="J2248" s="483" t="str">
        <f>IF(I2248="","",IF(COUNTIF('B.LT.QR.5.4 LTQR(Brokers)'!$B$13:$B$1000,DropDown!$I2248)&gt;=1,"",ROW()-3))</f>
        <v/>
      </c>
      <c r="K2248" s="143" t="str">
        <f t="shared" si="107"/>
        <v>N/A</v>
      </c>
    </row>
    <row r="2249" spans="1:11" ht="15" customHeight="1">
      <c r="A2249" s="284"/>
      <c r="B2249" s="483" t="str">
        <f>IF(A2249="","",IF(COUNTIF('B.LT.QR.5.2 LTQR(Bancassurance)'!$B$13:$B$1000,DropDown!$A2249)&gt;=1,"",ROW()-3))</f>
        <v/>
      </c>
      <c r="C2249" s="143" t="str">
        <f t="shared" si="105"/>
        <v>N/A</v>
      </c>
      <c r="E2249" s="284"/>
      <c r="F2249" s="483" t="str">
        <f>IF(E2249="","",IF(COUNTIF('B.LT.QR.5.3 LTQR(Corp Agencies)'!$B$13:$B$1000,DropDown!$E2249)&gt;=1,"",ROW()-3))</f>
        <v/>
      </c>
      <c r="G2249" s="143" t="str">
        <f t="shared" si="106"/>
        <v>N/A</v>
      </c>
      <c r="I2249" s="284"/>
      <c r="J2249" s="483" t="str">
        <f>IF(I2249="","",IF(COUNTIF('B.LT.QR.5.4 LTQR(Brokers)'!$B$13:$B$1000,DropDown!$I2249)&gt;=1,"",ROW()-3))</f>
        <v/>
      </c>
      <c r="K2249" s="143" t="str">
        <f t="shared" si="107"/>
        <v>N/A</v>
      </c>
    </row>
    <row r="2250" spans="1:11" ht="15" customHeight="1">
      <c r="A2250" s="284"/>
      <c r="B2250" s="483" t="str">
        <f>IF(A2250="","",IF(COUNTIF('B.LT.QR.5.2 LTQR(Bancassurance)'!$B$13:$B$1000,DropDown!$A2250)&gt;=1,"",ROW()-3))</f>
        <v/>
      </c>
      <c r="C2250" s="143" t="str">
        <f t="shared" si="105"/>
        <v>N/A</v>
      </c>
      <c r="E2250" s="284"/>
      <c r="F2250" s="483" t="str">
        <f>IF(E2250="","",IF(COUNTIF('B.LT.QR.5.3 LTQR(Corp Agencies)'!$B$13:$B$1000,DropDown!$E2250)&gt;=1,"",ROW()-3))</f>
        <v/>
      </c>
      <c r="G2250" s="143" t="str">
        <f t="shared" si="106"/>
        <v>N/A</v>
      </c>
      <c r="I2250" s="284"/>
      <c r="J2250" s="483" t="str">
        <f>IF(I2250="","",IF(COUNTIF('B.LT.QR.5.4 LTQR(Brokers)'!$B$13:$B$1000,DropDown!$I2250)&gt;=1,"",ROW()-3))</f>
        <v/>
      </c>
      <c r="K2250" s="143" t="str">
        <f t="shared" si="107"/>
        <v>N/A</v>
      </c>
    </row>
    <row r="2251" spans="1:11" ht="15" customHeight="1">
      <c r="A2251" s="284"/>
      <c r="B2251" s="483" t="str">
        <f>IF(A2251="","",IF(COUNTIF('B.LT.QR.5.2 LTQR(Bancassurance)'!$B$13:$B$1000,DropDown!$A2251)&gt;=1,"",ROW()-3))</f>
        <v/>
      </c>
      <c r="C2251" s="143" t="str">
        <f t="shared" si="105"/>
        <v>N/A</v>
      </c>
      <c r="E2251" s="284"/>
      <c r="F2251" s="483" t="str">
        <f>IF(E2251="","",IF(COUNTIF('B.LT.QR.5.3 LTQR(Corp Agencies)'!$B$13:$B$1000,DropDown!$E2251)&gt;=1,"",ROW()-3))</f>
        <v/>
      </c>
      <c r="G2251" s="143" t="str">
        <f t="shared" si="106"/>
        <v>N/A</v>
      </c>
      <c r="I2251" s="284"/>
      <c r="J2251" s="483" t="str">
        <f>IF(I2251="","",IF(COUNTIF('B.LT.QR.5.4 LTQR(Brokers)'!$B$13:$B$1000,DropDown!$I2251)&gt;=1,"",ROW()-3))</f>
        <v/>
      </c>
      <c r="K2251" s="143" t="str">
        <f t="shared" si="107"/>
        <v>N/A</v>
      </c>
    </row>
    <row r="2252" spans="1:11" ht="15" customHeight="1">
      <c r="A2252" s="284"/>
      <c r="B2252" s="483" t="str">
        <f>IF(A2252="","",IF(COUNTIF('B.LT.QR.5.2 LTQR(Bancassurance)'!$B$13:$B$1000,DropDown!$A2252)&gt;=1,"",ROW()-3))</f>
        <v/>
      </c>
      <c r="C2252" s="143" t="str">
        <f t="shared" si="105"/>
        <v>N/A</v>
      </c>
      <c r="E2252" s="284"/>
      <c r="F2252" s="483" t="str">
        <f>IF(E2252="","",IF(COUNTIF('B.LT.QR.5.3 LTQR(Corp Agencies)'!$B$13:$B$1000,DropDown!$E2252)&gt;=1,"",ROW()-3))</f>
        <v/>
      </c>
      <c r="G2252" s="143" t="str">
        <f t="shared" si="106"/>
        <v>N/A</v>
      </c>
      <c r="I2252" s="284"/>
      <c r="J2252" s="483" t="str">
        <f>IF(I2252="","",IF(COUNTIF('B.LT.QR.5.4 LTQR(Brokers)'!$B$13:$B$1000,DropDown!$I2252)&gt;=1,"",ROW()-3))</f>
        <v/>
      </c>
      <c r="K2252" s="143" t="str">
        <f t="shared" si="107"/>
        <v>N/A</v>
      </c>
    </row>
    <row r="2253" spans="1:11" ht="15" customHeight="1">
      <c r="A2253" s="284"/>
      <c r="B2253" s="483" t="str">
        <f>IF(A2253="","",IF(COUNTIF('B.LT.QR.5.2 LTQR(Bancassurance)'!$B$13:$B$1000,DropDown!$A2253)&gt;=1,"",ROW()-3))</f>
        <v/>
      </c>
      <c r="C2253" s="143" t="str">
        <f t="shared" si="105"/>
        <v>N/A</v>
      </c>
      <c r="E2253" s="284"/>
      <c r="F2253" s="483" t="str">
        <f>IF(E2253="","",IF(COUNTIF('B.LT.QR.5.3 LTQR(Corp Agencies)'!$B$13:$B$1000,DropDown!$E2253)&gt;=1,"",ROW()-3))</f>
        <v/>
      </c>
      <c r="G2253" s="143" t="str">
        <f t="shared" si="106"/>
        <v>N/A</v>
      </c>
      <c r="I2253" s="284"/>
      <c r="J2253" s="483" t="str">
        <f>IF(I2253="","",IF(COUNTIF('B.LT.QR.5.4 LTQR(Brokers)'!$B$13:$B$1000,DropDown!$I2253)&gt;=1,"",ROW()-3))</f>
        <v/>
      </c>
      <c r="K2253" s="143" t="str">
        <f t="shared" si="107"/>
        <v>N/A</v>
      </c>
    </row>
    <row r="2254" spans="1:11" ht="15" customHeight="1">
      <c r="A2254" s="284"/>
      <c r="B2254" s="483" t="str">
        <f>IF(A2254="","",IF(COUNTIF('B.LT.QR.5.2 LTQR(Bancassurance)'!$B$13:$B$1000,DropDown!$A2254)&gt;=1,"",ROW()-3))</f>
        <v/>
      </c>
      <c r="C2254" s="143" t="str">
        <f t="shared" si="105"/>
        <v>N/A</v>
      </c>
      <c r="E2254" s="284"/>
      <c r="F2254" s="483" t="str">
        <f>IF(E2254="","",IF(COUNTIF('B.LT.QR.5.3 LTQR(Corp Agencies)'!$B$13:$B$1000,DropDown!$E2254)&gt;=1,"",ROW()-3))</f>
        <v/>
      </c>
      <c r="G2254" s="143" t="str">
        <f t="shared" si="106"/>
        <v>N/A</v>
      </c>
      <c r="I2254" s="284"/>
      <c r="J2254" s="483" t="str">
        <f>IF(I2254="","",IF(COUNTIF('B.LT.QR.5.4 LTQR(Brokers)'!$B$13:$B$1000,DropDown!$I2254)&gt;=1,"",ROW()-3))</f>
        <v/>
      </c>
      <c r="K2254" s="143" t="str">
        <f t="shared" si="107"/>
        <v>N/A</v>
      </c>
    </row>
    <row r="2255" spans="1:11" ht="15" customHeight="1">
      <c r="A2255" s="284"/>
      <c r="B2255" s="483" t="str">
        <f>IF(A2255="","",IF(COUNTIF('B.LT.QR.5.2 LTQR(Bancassurance)'!$B$13:$B$1000,DropDown!$A2255)&gt;=1,"",ROW()-3))</f>
        <v/>
      </c>
      <c r="C2255" s="143" t="str">
        <f t="shared" si="105"/>
        <v>N/A</v>
      </c>
      <c r="E2255" s="284"/>
      <c r="F2255" s="483" t="str">
        <f>IF(E2255="","",IF(COUNTIF('B.LT.QR.5.3 LTQR(Corp Agencies)'!$B$13:$B$1000,DropDown!$E2255)&gt;=1,"",ROW()-3))</f>
        <v/>
      </c>
      <c r="G2255" s="143" t="str">
        <f t="shared" si="106"/>
        <v>N/A</v>
      </c>
      <c r="I2255" s="284"/>
      <c r="J2255" s="483" t="str">
        <f>IF(I2255="","",IF(COUNTIF('B.LT.QR.5.4 LTQR(Brokers)'!$B$13:$B$1000,DropDown!$I2255)&gt;=1,"",ROW()-3))</f>
        <v/>
      </c>
      <c r="K2255" s="143" t="str">
        <f t="shared" si="107"/>
        <v>N/A</v>
      </c>
    </row>
    <row r="2256" spans="1:11" ht="15" customHeight="1">
      <c r="A2256" s="284"/>
      <c r="B2256" s="483" t="str">
        <f>IF(A2256="","",IF(COUNTIF('B.LT.QR.5.2 LTQR(Bancassurance)'!$B$13:$B$1000,DropDown!$A2256)&gt;=1,"",ROW()-3))</f>
        <v/>
      </c>
      <c r="C2256" s="143" t="str">
        <f t="shared" si="105"/>
        <v>N/A</v>
      </c>
      <c r="E2256" s="284"/>
      <c r="F2256" s="483" t="str">
        <f>IF(E2256="","",IF(COUNTIF('B.LT.QR.5.3 LTQR(Corp Agencies)'!$B$13:$B$1000,DropDown!$E2256)&gt;=1,"",ROW()-3))</f>
        <v/>
      </c>
      <c r="G2256" s="143" t="str">
        <f t="shared" si="106"/>
        <v>N/A</v>
      </c>
      <c r="I2256" s="284"/>
      <c r="J2256" s="483" t="str">
        <f>IF(I2256="","",IF(COUNTIF('B.LT.QR.5.4 LTQR(Brokers)'!$B$13:$B$1000,DropDown!$I2256)&gt;=1,"",ROW()-3))</f>
        <v/>
      </c>
      <c r="K2256" s="143" t="str">
        <f t="shared" si="107"/>
        <v>N/A</v>
      </c>
    </row>
    <row r="2257" spans="1:11" ht="15" customHeight="1">
      <c r="A2257" s="284"/>
      <c r="B2257" s="483" t="str">
        <f>IF(A2257="","",IF(COUNTIF('B.LT.QR.5.2 LTQR(Bancassurance)'!$B$13:$B$1000,DropDown!$A2257)&gt;=1,"",ROW()-3))</f>
        <v/>
      </c>
      <c r="C2257" s="143" t="str">
        <f t="shared" si="105"/>
        <v>N/A</v>
      </c>
      <c r="E2257" s="284"/>
      <c r="F2257" s="483" t="str">
        <f>IF(E2257="","",IF(COUNTIF('B.LT.QR.5.3 LTQR(Corp Agencies)'!$B$13:$B$1000,DropDown!$E2257)&gt;=1,"",ROW()-3))</f>
        <v/>
      </c>
      <c r="G2257" s="143" t="str">
        <f t="shared" si="106"/>
        <v>N/A</v>
      </c>
      <c r="I2257" s="284"/>
      <c r="J2257" s="483" t="str">
        <f>IF(I2257="","",IF(COUNTIF('B.LT.QR.5.4 LTQR(Brokers)'!$B$13:$B$1000,DropDown!$I2257)&gt;=1,"",ROW()-3))</f>
        <v/>
      </c>
      <c r="K2257" s="143" t="str">
        <f t="shared" si="107"/>
        <v>N/A</v>
      </c>
    </row>
    <row r="2258" spans="1:11" ht="15" customHeight="1">
      <c r="A2258" s="284"/>
      <c r="B2258" s="483" t="str">
        <f>IF(A2258="","",IF(COUNTIF('B.LT.QR.5.2 LTQR(Bancassurance)'!$B$13:$B$1000,DropDown!$A2258)&gt;=1,"",ROW()-3))</f>
        <v/>
      </c>
      <c r="C2258" s="143" t="str">
        <f t="shared" si="105"/>
        <v>N/A</v>
      </c>
      <c r="E2258" s="284"/>
      <c r="F2258" s="483" t="str">
        <f>IF(E2258="","",IF(COUNTIF('B.LT.QR.5.3 LTQR(Corp Agencies)'!$B$13:$B$1000,DropDown!$E2258)&gt;=1,"",ROW()-3))</f>
        <v/>
      </c>
      <c r="G2258" s="143" t="str">
        <f t="shared" si="106"/>
        <v>N/A</v>
      </c>
      <c r="I2258" s="284"/>
      <c r="J2258" s="483" t="str">
        <f>IF(I2258="","",IF(COUNTIF('B.LT.QR.5.4 LTQR(Brokers)'!$B$13:$B$1000,DropDown!$I2258)&gt;=1,"",ROW()-3))</f>
        <v/>
      </c>
      <c r="K2258" s="143" t="str">
        <f t="shared" si="107"/>
        <v>N/A</v>
      </c>
    </row>
    <row r="2259" spans="1:11" ht="15" customHeight="1">
      <c r="A2259" s="284"/>
      <c r="B2259" s="483" t="str">
        <f>IF(A2259="","",IF(COUNTIF('B.LT.QR.5.2 LTQR(Bancassurance)'!$B$13:$B$1000,DropDown!$A2259)&gt;=1,"",ROW()-3))</f>
        <v/>
      </c>
      <c r="C2259" s="143" t="str">
        <f t="shared" ref="C2259:C2322" si="108">IF(ROW(A2259)-ROW(A$4)+1&gt;COUNT(B$4:B$2002),"N/A",INDEX($A$4:$A$2002,SMALL($B$4:$B$2002,1+ROW(A2259)-ROW(A$4))))</f>
        <v>N/A</v>
      </c>
      <c r="E2259" s="284"/>
      <c r="F2259" s="483" t="str">
        <f>IF(E2259="","",IF(COUNTIF('B.LT.QR.5.3 LTQR(Corp Agencies)'!$B$13:$B$1000,DropDown!$E2259)&gt;=1,"",ROW()-3))</f>
        <v/>
      </c>
      <c r="G2259" s="143" t="str">
        <f t="shared" ref="G2259:G2322" si="109">IF(ROW(E2259)-ROW(E$4)+1&gt;COUNT(F$4:F$2002),"N/A",INDEX($E$4:$E$2002,SMALL($F$4:$F$2002,1+ROW(E2259)-ROW(E$4))))</f>
        <v>N/A</v>
      </c>
      <c r="I2259" s="284"/>
      <c r="J2259" s="483" t="str">
        <f>IF(I2259="","",IF(COUNTIF('B.LT.QR.5.4 LTQR(Brokers)'!$B$13:$B$1000,DropDown!$I2259)&gt;=1,"",ROW()-3))</f>
        <v/>
      </c>
      <c r="K2259" s="143" t="str">
        <f t="shared" ref="K2259:K2322" si="110">IF(ROW(I2259)-ROW(I$4)+1&gt;COUNT(J$4:J$2002),"N/A",INDEX($I$4:$I$2002,SMALL($J$4:$J$2002,1+ROW(I2259)-ROW(I$4))))</f>
        <v>N/A</v>
      </c>
    </row>
    <row r="2260" spans="1:11" ht="15" customHeight="1">
      <c r="A2260" s="284"/>
      <c r="B2260" s="483" t="str">
        <f>IF(A2260="","",IF(COUNTIF('B.LT.QR.5.2 LTQR(Bancassurance)'!$B$13:$B$1000,DropDown!$A2260)&gt;=1,"",ROW()-3))</f>
        <v/>
      </c>
      <c r="C2260" s="143" t="str">
        <f t="shared" si="108"/>
        <v>N/A</v>
      </c>
      <c r="E2260" s="284"/>
      <c r="F2260" s="483" t="str">
        <f>IF(E2260="","",IF(COUNTIF('B.LT.QR.5.3 LTQR(Corp Agencies)'!$B$13:$B$1000,DropDown!$E2260)&gt;=1,"",ROW()-3))</f>
        <v/>
      </c>
      <c r="G2260" s="143" t="str">
        <f t="shared" si="109"/>
        <v>N/A</v>
      </c>
      <c r="I2260" s="284"/>
      <c r="J2260" s="483" t="str">
        <f>IF(I2260="","",IF(COUNTIF('B.LT.QR.5.4 LTQR(Brokers)'!$B$13:$B$1000,DropDown!$I2260)&gt;=1,"",ROW()-3))</f>
        <v/>
      </c>
      <c r="K2260" s="143" t="str">
        <f t="shared" si="110"/>
        <v>N/A</v>
      </c>
    </row>
    <row r="2261" spans="1:11" ht="15" customHeight="1">
      <c r="A2261" s="284"/>
      <c r="B2261" s="483" t="str">
        <f>IF(A2261="","",IF(COUNTIF('B.LT.QR.5.2 LTQR(Bancassurance)'!$B$13:$B$1000,DropDown!$A2261)&gt;=1,"",ROW()-3))</f>
        <v/>
      </c>
      <c r="C2261" s="143" t="str">
        <f t="shared" si="108"/>
        <v>N/A</v>
      </c>
      <c r="E2261" s="284"/>
      <c r="F2261" s="483" t="str">
        <f>IF(E2261="","",IF(COUNTIF('B.LT.QR.5.3 LTQR(Corp Agencies)'!$B$13:$B$1000,DropDown!$E2261)&gt;=1,"",ROW()-3))</f>
        <v/>
      </c>
      <c r="G2261" s="143" t="str">
        <f t="shared" si="109"/>
        <v>N/A</v>
      </c>
      <c r="I2261" s="284"/>
      <c r="J2261" s="483" t="str">
        <f>IF(I2261="","",IF(COUNTIF('B.LT.QR.5.4 LTQR(Brokers)'!$B$13:$B$1000,DropDown!$I2261)&gt;=1,"",ROW()-3))</f>
        <v/>
      </c>
      <c r="K2261" s="143" t="str">
        <f t="shared" si="110"/>
        <v>N/A</v>
      </c>
    </row>
    <row r="2262" spans="1:11" ht="15" customHeight="1">
      <c r="A2262" s="284"/>
      <c r="B2262" s="483" t="str">
        <f>IF(A2262="","",IF(COUNTIF('B.LT.QR.5.2 LTQR(Bancassurance)'!$B$13:$B$1000,DropDown!$A2262)&gt;=1,"",ROW()-3))</f>
        <v/>
      </c>
      <c r="C2262" s="143" t="str">
        <f t="shared" si="108"/>
        <v>N/A</v>
      </c>
      <c r="E2262" s="284"/>
      <c r="F2262" s="483" t="str">
        <f>IF(E2262="","",IF(COUNTIF('B.LT.QR.5.3 LTQR(Corp Agencies)'!$B$13:$B$1000,DropDown!$E2262)&gt;=1,"",ROW()-3))</f>
        <v/>
      </c>
      <c r="G2262" s="143" t="str">
        <f t="shared" si="109"/>
        <v>N/A</v>
      </c>
      <c r="I2262" s="284"/>
      <c r="J2262" s="483" t="str">
        <f>IF(I2262="","",IF(COUNTIF('B.LT.QR.5.4 LTQR(Brokers)'!$B$13:$B$1000,DropDown!$I2262)&gt;=1,"",ROW()-3))</f>
        <v/>
      </c>
      <c r="K2262" s="143" t="str">
        <f t="shared" si="110"/>
        <v>N/A</v>
      </c>
    </row>
    <row r="2263" spans="1:11" ht="15" customHeight="1">
      <c r="A2263" s="284"/>
      <c r="B2263" s="483" t="str">
        <f>IF(A2263="","",IF(COUNTIF('B.LT.QR.5.2 LTQR(Bancassurance)'!$B$13:$B$1000,DropDown!$A2263)&gt;=1,"",ROW()-3))</f>
        <v/>
      </c>
      <c r="C2263" s="143" t="str">
        <f t="shared" si="108"/>
        <v>N/A</v>
      </c>
      <c r="E2263" s="284"/>
      <c r="F2263" s="483" t="str">
        <f>IF(E2263="","",IF(COUNTIF('B.LT.QR.5.3 LTQR(Corp Agencies)'!$B$13:$B$1000,DropDown!$E2263)&gt;=1,"",ROW()-3))</f>
        <v/>
      </c>
      <c r="G2263" s="143" t="str">
        <f t="shared" si="109"/>
        <v>N/A</v>
      </c>
      <c r="I2263" s="284"/>
      <c r="J2263" s="483" t="str">
        <f>IF(I2263="","",IF(COUNTIF('B.LT.QR.5.4 LTQR(Brokers)'!$B$13:$B$1000,DropDown!$I2263)&gt;=1,"",ROW()-3))</f>
        <v/>
      </c>
      <c r="K2263" s="143" t="str">
        <f t="shared" si="110"/>
        <v>N/A</v>
      </c>
    </row>
    <row r="2264" spans="1:11" ht="15" customHeight="1">
      <c r="A2264" s="284"/>
      <c r="B2264" s="483" t="str">
        <f>IF(A2264="","",IF(COUNTIF('B.LT.QR.5.2 LTQR(Bancassurance)'!$B$13:$B$1000,DropDown!$A2264)&gt;=1,"",ROW()-3))</f>
        <v/>
      </c>
      <c r="C2264" s="143" t="str">
        <f t="shared" si="108"/>
        <v>N/A</v>
      </c>
      <c r="E2264" s="284"/>
      <c r="F2264" s="483" t="str">
        <f>IF(E2264="","",IF(COUNTIF('B.LT.QR.5.3 LTQR(Corp Agencies)'!$B$13:$B$1000,DropDown!$E2264)&gt;=1,"",ROW()-3))</f>
        <v/>
      </c>
      <c r="G2264" s="143" t="str">
        <f t="shared" si="109"/>
        <v>N/A</v>
      </c>
      <c r="I2264" s="284"/>
      <c r="J2264" s="483" t="str">
        <f>IF(I2264="","",IF(COUNTIF('B.LT.QR.5.4 LTQR(Brokers)'!$B$13:$B$1000,DropDown!$I2264)&gt;=1,"",ROW()-3))</f>
        <v/>
      </c>
      <c r="K2264" s="143" t="str">
        <f t="shared" si="110"/>
        <v>N/A</v>
      </c>
    </row>
    <row r="2265" spans="1:11" ht="15" customHeight="1">
      <c r="A2265" s="284"/>
      <c r="B2265" s="483" t="str">
        <f>IF(A2265="","",IF(COUNTIF('B.LT.QR.5.2 LTQR(Bancassurance)'!$B$13:$B$1000,DropDown!$A2265)&gt;=1,"",ROW()-3))</f>
        <v/>
      </c>
      <c r="C2265" s="143" t="str">
        <f t="shared" si="108"/>
        <v>N/A</v>
      </c>
      <c r="E2265" s="284"/>
      <c r="F2265" s="483" t="str">
        <f>IF(E2265="","",IF(COUNTIF('B.LT.QR.5.3 LTQR(Corp Agencies)'!$B$13:$B$1000,DropDown!$E2265)&gt;=1,"",ROW()-3))</f>
        <v/>
      </c>
      <c r="G2265" s="143" t="str">
        <f t="shared" si="109"/>
        <v>N/A</v>
      </c>
      <c r="I2265" s="284"/>
      <c r="J2265" s="483" t="str">
        <f>IF(I2265="","",IF(COUNTIF('B.LT.QR.5.4 LTQR(Brokers)'!$B$13:$B$1000,DropDown!$I2265)&gt;=1,"",ROW()-3))</f>
        <v/>
      </c>
      <c r="K2265" s="143" t="str">
        <f t="shared" si="110"/>
        <v>N/A</v>
      </c>
    </row>
    <row r="2266" spans="1:11" ht="15" customHeight="1">
      <c r="A2266" s="284"/>
      <c r="B2266" s="483" t="str">
        <f>IF(A2266="","",IF(COUNTIF('B.LT.QR.5.2 LTQR(Bancassurance)'!$B$13:$B$1000,DropDown!$A2266)&gt;=1,"",ROW()-3))</f>
        <v/>
      </c>
      <c r="C2266" s="143" t="str">
        <f t="shared" si="108"/>
        <v>N/A</v>
      </c>
      <c r="E2266" s="284"/>
      <c r="F2266" s="483" t="str">
        <f>IF(E2266="","",IF(COUNTIF('B.LT.QR.5.3 LTQR(Corp Agencies)'!$B$13:$B$1000,DropDown!$E2266)&gt;=1,"",ROW()-3))</f>
        <v/>
      </c>
      <c r="G2266" s="143" t="str">
        <f t="shared" si="109"/>
        <v>N/A</v>
      </c>
      <c r="I2266" s="284"/>
      <c r="J2266" s="483" t="str">
        <f>IF(I2266="","",IF(COUNTIF('B.LT.QR.5.4 LTQR(Brokers)'!$B$13:$B$1000,DropDown!$I2266)&gt;=1,"",ROW()-3))</f>
        <v/>
      </c>
      <c r="K2266" s="143" t="str">
        <f t="shared" si="110"/>
        <v>N/A</v>
      </c>
    </row>
    <row r="2267" spans="1:11" ht="15" customHeight="1">
      <c r="A2267" s="284"/>
      <c r="B2267" s="483" t="str">
        <f>IF(A2267="","",IF(COUNTIF('B.LT.QR.5.2 LTQR(Bancassurance)'!$B$13:$B$1000,DropDown!$A2267)&gt;=1,"",ROW()-3))</f>
        <v/>
      </c>
      <c r="C2267" s="143" t="str">
        <f t="shared" si="108"/>
        <v>N/A</v>
      </c>
      <c r="E2267" s="284"/>
      <c r="F2267" s="483" t="str">
        <f>IF(E2267="","",IF(COUNTIF('B.LT.QR.5.3 LTQR(Corp Agencies)'!$B$13:$B$1000,DropDown!$E2267)&gt;=1,"",ROW()-3))</f>
        <v/>
      </c>
      <c r="G2267" s="143" t="str">
        <f t="shared" si="109"/>
        <v>N/A</v>
      </c>
      <c r="I2267" s="284"/>
      <c r="J2267" s="483" t="str">
        <f>IF(I2267="","",IF(COUNTIF('B.LT.QR.5.4 LTQR(Brokers)'!$B$13:$B$1000,DropDown!$I2267)&gt;=1,"",ROW()-3))</f>
        <v/>
      </c>
      <c r="K2267" s="143" t="str">
        <f t="shared" si="110"/>
        <v>N/A</v>
      </c>
    </row>
    <row r="2268" spans="1:11" ht="15" customHeight="1">
      <c r="A2268" s="284"/>
      <c r="B2268" s="483" t="str">
        <f>IF(A2268="","",IF(COUNTIF('B.LT.QR.5.2 LTQR(Bancassurance)'!$B$13:$B$1000,DropDown!$A2268)&gt;=1,"",ROW()-3))</f>
        <v/>
      </c>
      <c r="C2268" s="143" t="str">
        <f t="shared" si="108"/>
        <v>N/A</v>
      </c>
      <c r="E2268" s="284"/>
      <c r="F2268" s="483" t="str">
        <f>IF(E2268="","",IF(COUNTIF('B.LT.QR.5.3 LTQR(Corp Agencies)'!$B$13:$B$1000,DropDown!$E2268)&gt;=1,"",ROW()-3))</f>
        <v/>
      </c>
      <c r="G2268" s="143" t="str">
        <f t="shared" si="109"/>
        <v>N/A</v>
      </c>
      <c r="I2268" s="284"/>
      <c r="J2268" s="483" t="str">
        <f>IF(I2268="","",IF(COUNTIF('B.LT.QR.5.4 LTQR(Brokers)'!$B$13:$B$1000,DropDown!$I2268)&gt;=1,"",ROW()-3))</f>
        <v/>
      </c>
      <c r="K2268" s="143" t="str">
        <f t="shared" si="110"/>
        <v>N/A</v>
      </c>
    </row>
    <row r="2269" spans="1:11" ht="15" customHeight="1">
      <c r="A2269" s="284"/>
      <c r="B2269" s="483" t="str">
        <f>IF(A2269="","",IF(COUNTIF('B.LT.QR.5.2 LTQR(Bancassurance)'!$B$13:$B$1000,DropDown!$A2269)&gt;=1,"",ROW()-3))</f>
        <v/>
      </c>
      <c r="C2269" s="143" t="str">
        <f t="shared" si="108"/>
        <v>N/A</v>
      </c>
      <c r="E2269" s="284"/>
      <c r="F2269" s="483" t="str">
        <f>IF(E2269="","",IF(COUNTIF('B.LT.QR.5.3 LTQR(Corp Agencies)'!$B$13:$B$1000,DropDown!$E2269)&gt;=1,"",ROW()-3))</f>
        <v/>
      </c>
      <c r="G2269" s="143" t="str">
        <f t="shared" si="109"/>
        <v>N/A</v>
      </c>
      <c r="I2269" s="284"/>
      <c r="J2269" s="483" t="str">
        <f>IF(I2269="","",IF(COUNTIF('B.LT.QR.5.4 LTQR(Brokers)'!$B$13:$B$1000,DropDown!$I2269)&gt;=1,"",ROW()-3))</f>
        <v/>
      </c>
      <c r="K2269" s="143" t="str">
        <f t="shared" si="110"/>
        <v>N/A</v>
      </c>
    </row>
    <row r="2270" spans="1:11" ht="15" customHeight="1">
      <c r="A2270" s="284"/>
      <c r="B2270" s="483" t="str">
        <f>IF(A2270="","",IF(COUNTIF('B.LT.QR.5.2 LTQR(Bancassurance)'!$B$13:$B$1000,DropDown!$A2270)&gt;=1,"",ROW()-3))</f>
        <v/>
      </c>
      <c r="C2270" s="143" t="str">
        <f t="shared" si="108"/>
        <v>N/A</v>
      </c>
      <c r="E2270" s="284"/>
      <c r="F2270" s="483" t="str">
        <f>IF(E2270="","",IF(COUNTIF('B.LT.QR.5.3 LTQR(Corp Agencies)'!$B$13:$B$1000,DropDown!$E2270)&gt;=1,"",ROW()-3))</f>
        <v/>
      </c>
      <c r="G2270" s="143" t="str">
        <f t="shared" si="109"/>
        <v>N/A</v>
      </c>
      <c r="I2270" s="284"/>
      <c r="J2270" s="483" t="str">
        <f>IF(I2270="","",IF(COUNTIF('B.LT.QR.5.4 LTQR(Brokers)'!$B$13:$B$1000,DropDown!$I2270)&gt;=1,"",ROW()-3))</f>
        <v/>
      </c>
      <c r="K2270" s="143" t="str">
        <f t="shared" si="110"/>
        <v>N/A</v>
      </c>
    </row>
    <row r="2271" spans="1:11" ht="15" customHeight="1">
      <c r="A2271" s="284"/>
      <c r="B2271" s="483" t="str">
        <f>IF(A2271="","",IF(COUNTIF('B.LT.QR.5.2 LTQR(Bancassurance)'!$B$13:$B$1000,DropDown!$A2271)&gt;=1,"",ROW()-3))</f>
        <v/>
      </c>
      <c r="C2271" s="143" t="str">
        <f t="shared" si="108"/>
        <v>N/A</v>
      </c>
      <c r="E2271" s="284"/>
      <c r="F2271" s="483" t="str">
        <f>IF(E2271="","",IF(COUNTIF('B.LT.QR.5.3 LTQR(Corp Agencies)'!$B$13:$B$1000,DropDown!$E2271)&gt;=1,"",ROW()-3))</f>
        <v/>
      </c>
      <c r="G2271" s="143" t="str">
        <f t="shared" si="109"/>
        <v>N/A</v>
      </c>
      <c r="I2271" s="284"/>
      <c r="J2271" s="483" t="str">
        <f>IF(I2271="","",IF(COUNTIF('B.LT.QR.5.4 LTQR(Brokers)'!$B$13:$B$1000,DropDown!$I2271)&gt;=1,"",ROW()-3))</f>
        <v/>
      </c>
      <c r="K2271" s="143" t="str">
        <f t="shared" si="110"/>
        <v>N/A</v>
      </c>
    </row>
    <row r="2272" spans="1:11" ht="15" customHeight="1">
      <c r="A2272" s="284"/>
      <c r="B2272" s="483" t="str">
        <f>IF(A2272="","",IF(COUNTIF('B.LT.QR.5.2 LTQR(Bancassurance)'!$B$13:$B$1000,DropDown!$A2272)&gt;=1,"",ROW()-3))</f>
        <v/>
      </c>
      <c r="C2272" s="143" t="str">
        <f t="shared" si="108"/>
        <v>N/A</v>
      </c>
      <c r="E2272" s="284"/>
      <c r="F2272" s="483" t="str">
        <f>IF(E2272="","",IF(COUNTIF('B.LT.QR.5.3 LTQR(Corp Agencies)'!$B$13:$B$1000,DropDown!$E2272)&gt;=1,"",ROW()-3))</f>
        <v/>
      </c>
      <c r="G2272" s="143" t="str">
        <f t="shared" si="109"/>
        <v>N/A</v>
      </c>
      <c r="I2272" s="284"/>
      <c r="J2272" s="483" t="str">
        <f>IF(I2272="","",IF(COUNTIF('B.LT.QR.5.4 LTQR(Brokers)'!$B$13:$B$1000,DropDown!$I2272)&gt;=1,"",ROW()-3))</f>
        <v/>
      </c>
      <c r="K2272" s="143" t="str">
        <f t="shared" si="110"/>
        <v>N/A</v>
      </c>
    </row>
    <row r="2273" spans="1:11" ht="15" customHeight="1">
      <c r="A2273" s="284"/>
      <c r="B2273" s="483" t="str">
        <f>IF(A2273="","",IF(COUNTIF('B.LT.QR.5.2 LTQR(Bancassurance)'!$B$13:$B$1000,DropDown!$A2273)&gt;=1,"",ROW()-3))</f>
        <v/>
      </c>
      <c r="C2273" s="143" t="str">
        <f t="shared" si="108"/>
        <v>N/A</v>
      </c>
      <c r="E2273" s="284"/>
      <c r="F2273" s="483" t="str">
        <f>IF(E2273="","",IF(COUNTIF('B.LT.QR.5.3 LTQR(Corp Agencies)'!$B$13:$B$1000,DropDown!$E2273)&gt;=1,"",ROW()-3))</f>
        <v/>
      </c>
      <c r="G2273" s="143" t="str">
        <f t="shared" si="109"/>
        <v>N/A</v>
      </c>
      <c r="I2273" s="284"/>
      <c r="J2273" s="483" t="str">
        <f>IF(I2273="","",IF(COUNTIF('B.LT.QR.5.4 LTQR(Brokers)'!$B$13:$B$1000,DropDown!$I2273)&gt;=1,"",ROW()-3))</f>
        <v/>
      </c>
      <c r="K2273" s="143" t="str">
        <f t="shared" si="110"/>
        <v>N/A</v>
      </c>
    </row>
    <row r="2274" spans="1:11" ht="15" customHeight="1">
      <c r="A2274" s="284"/>
      <c r="B2274" s="483" t="str">
        <f>IF(A2274="","",IF(COUNTIF('B.LT.QR.5.2 LTQR(Bancassurance)'!$B$13:$B$1000,DropDown!$A2274)&gt;=1,"",ROW()-3))</f>
        <v/>
      </c>
      <c r="C2274" s="143" t="str">
        <f t="shared" si="108"/>
        <v>N/A</v>
      </c>
      <c r="E2274" s="284"/>
      <c r="F2274" s="483" t="str">
        <f>IF(E2274="","",IF(COUNTIF('B.LT.QR.5.3 LTQR(Corp Agencies)'!$B$13:$B$1000,DropDown!$E2274)&gt;=1,"",ROW()-3))</f>
        <v/>
      </c>
      <c r="G2274" s="143" t="str">
        <f t="shared" si="109"/>
        <v>N/A</v>
      </c>
      <c r="I2274" s="284"/>
      <c r="J2274" s="483" t="str">
        <f>IF(I2274="","",IF(COUNTIF('B.LT.QR.5.4 LTQR(Brokers)'!$B$13:$B$1000,DropDown!$I2274)&gt;=1,"",ROW()-3))</f>
        <v/>
      </c>
      <c r="K2274" s="143" t="str">
        <f t="shared" si="110"/>
        <v>N/A</v>
      </c>
    </row>
    <row r="2275" spans="1:11" ht="15" customHeight="1">
      <c r="A2275" s="284"/>
      <c r="B2275" s="483" t="str">
        <f>IF(A2275="","",IF(COUNTIF('B.LT.QR.5.2 LTQR(Bancassurance)'!$B$13:$B$1000,DropDown!$A2275)&gt;=1,"",ROW()-3))</f>
        <v/>
      </c>
      <c r="C2275" s="143" t="str">
        <f t="shared" si="108"/>
        <v>N/A</v>
      </c>
      <c r="E2275" s="284"/>
      <c r="F2275" s="483" t="str">
        <f>IF(E2275="","",IF(COUNTIF('B.LT.QR.5.3 LTQR(Corp Agencies)'!$B$13:$B$1000,DropDown!$E2275)&gt;=1,"",ROW()-3))</f>
        <v/>
      </c>
      <c r="G2275" s="143" t="str">
        <f t="shared" si="109"/>
        <v>N/A</v>
      </c>
      <c r="I2275" s="284"/>
      <c r="J2275" s="483" t="str">
        <f>IF(I2275="","",IF(COUNTIF('B.LT.QR.5.4 LTQR(Brokers)'!$B$13:$B$1000,DropDown!$I2275)&gt;=1,"",ROW()-3))</f>
        <v/>
      </c>
      <c r="K2275" s="143" t="str">
        <f t="shared" si="110"/>
        <v>N/A</v>
      </c>
    </row>
    <row r="2276" spans="1:11" ht="15" customHeight="1">
      <c r="A2276" s="284"/>
      <c r="B2276" s="483" t="str">
        <f>IF(A2276="","",IF(COUNTIF('B.LT.QR.5.2 LTQR(Bancassurance)'!$B$13:$B$1000,DropDown!$A2276)&gt;=1,"",ROW()-3))</f>
        <v/>
      </c>
      <c r="C2276" s="143" t="str">
        <f t="shared" si="108"/>
        <v>N/A</v>
      </c>
      <c r="E2276" s="284"/>
      <c r="F2276" s="483" t="str">
        <f>IF(E2276="","",IF(COUNTIF('B.LT.QR.5.3 LTQR(Corp Agencies)'!$B$13:$B$1000,DropDown!$E2276)&gt;=1,"",ROW()-3))</f>
        <v/>
      </c>
      <c r="G2276" s="143" t="str">
        <f t="shared" si="109"/>
        <v>N/A</v>
      </c>
      <c r="I2276" s="284"/>
      <c r="J2276" s="483" t="str">
        <f>IF(I2276="","",IF(COUNTIF('B.LT.QR.5.4 LTQR(Brokers)'!$B$13:$B$1000,DropDown!$I2276)&gt;=1,"",ROW()-3))</f>
        <v/>
      </c>
      <c r="K2276" s="143" t="str">
        <f t="shared" si="110"/>
        <v>N/A</v>
      </c>
    </row>
    <row r="2277" spans="1:11" ht="15" customHeight="1">
      <c r="A2277" s="284"/>
      <c r="B2277" s="483" t="str">
        <f>IF(A2277="","",IF(COUNTIF('B.LT.QR.5.2 LTQR(Bancassurance)'!$B$13:$B$1000,DropDown!$A2277)&gt;=1,"",ROW()-3))</f>
        <v/>
      </c>
      <c r="C2277" s="143" t="str">
        <f t="shared" si="108"/>
        <v>N/A</v>
      </c>
      <c r="E2277" s="284"/>
      <c r="F2277" s="483" t="str">
        <f>IF(E2277="","",IF(COUNTIF('B.LT.QR.5.3 LTQR(Corp Agencies)'!$B$13:$B$1000,DropDown!$E2277)&gt;=1,"",ROW()-3))</f>
        <v/>
      </c>
      <c r="G2277" s="143" t="str">
        <f t="shared" si="109"/>
        <v>N/A</v>
      </c>
      <c r="I2277" s="284"/>
      <c r="J2277" s="483" t="str">
        <f>IF(I2277="","",IF(COUNTIF('B.LT.QR.5.4 LTQR(Brokers)'!$B$13:$B$1000,DropDown!$I2277)&gt;=1,"",ROW()-3))</f>
        <v/>
      </c>
      <c r="K2277" s="143" t="str">
        <f t="shared" si="110"/>
        <v>N/A</v>
      </c>
    </row>
    <row r="2278" spans="1:11" ht="15" customHeight="1">
      <c r="A2278" s="284"/>
      <c r="B2278" s="483" t="str">
        <f>IF(A2278="","",IF(COUNTIF('B.LT.QR.5.2 LTQR(Bancassurance)'!$B$13:$B$1000,DropDown!$A2278)&gt;=1,"",ROW()-3))</f>
        <v/>
      </c>
      <c r="C2278" s="143" t="str">
        <f t="shared" si="108"/>
        <v>N/A</v>
      </c>
      <c r="E2278" s="284"/>
      <c r="F2278" s="483" t="str">
        <f>IF(E2278="","",IF(COUNTIF('B.LT.QR.5.3 LTQR(Corp Agencies)'!$B$13:$B$1000,DropDown!$E2278)&gt;=1,"",ROW()-3))</f>
        <v/>
      </c>
      <c r="G2278" s="143" t="str">
        <f t="shared" si="109"/>
        <v>N/A</v>
      </c>
      <c r="I2278" s="284"/>
      <c r="J2278" s="483" t="str">
        <f>IF(I2278="","",IF(COUNTIF('B.LT.QR.5.4 LTQR(Brokers)'!$B$13:$B$1000,DropDown!$I2278)&gt;=1,"",ROW()-3))</f>
        <v/>
      </c>
      <c r="K2278" s="143" t="str">
        <f t="shared" si="110"/>
        <v>N/A</v>
      </c>
    </row>
    <row r="2279" spans="1:11" ht="15" customHeight="1">
      <c r="A2279" s="284"/>
      <c r="B2279" s="483" t="str">
        <f>IF(A2279="","",IF(COUNTIF('B.LT.QR.5.2 LTQR(Bancassurance)'!$B$13:$B$1000,DropDown!$A2279)&gt;=1,"",ROW()-3))</f>
        <v/>
      </c>
      <c r="C2279" s="143" t="str">
        <f t="shared" si="108"/>
        <v>N/A</v>
      </c>
      <c r="E2279" s="284"/>
      <c r="F2279" s="483" t="str">
        <f>IF(E2279="","",IF(COUNTIF('B.LT.QR.5.3 LTQR(Corp Agencies)'!$B$13:$B$1000,DropDown!$E2279)&gt;=1,"",ROW()-3))</f>
        <v/>
      </c>
      <c r="G2279" s="143" t="str">
        <f t="shared" si="109"/>
        <v>N/A</v>
      </c>
      <c r="I2279" s="284"/>
      <c r="J2279" s="483" t="str">
        <f>IF(I2279="","",IF(COUNTIF('B.LT.QR.5.4 LTQR(Brokers)'!$B$13:$B$1000,DropDown!$I2279)&gt;=1,"",ROW()-3))</f>
        <v/>
      </c>
      <c r="K2279" s="143" t="str">
        <f t="shared" si="110"/>
        <v>N/A</v>
      </c>
    </row>
    <row r="2280" spans="1:11" ht="15" customHeight="1">
      <c r="A2280" s="284"/>
      <c r="B2280" s="483" t="str">
        <f>IF(A2280="","",IF(COUNTIF('B.LT.QR.5.2 LTQR(Bancassurance)'!$B$13:$B$1000,DropDown!$A2280)&gt;=1,"",ROW()-3))</f>
        <v/>
      </c>
      <c r="C2280" s="143" t="str">
        <f t="shared" si="108"/>
        <v>N/A</v>
      </c>
      <c r="E2280" s="284"/>
      <c r="F2280" s="483" t="str">
        <f>IF(E2280="","",IF(COUNTIF('B.LT.QR.5.3 LTQR(Corp Agencies)'!$B$13:$B$1000,DropDown!$E2280)&gt;=1,"",ROW()-3))</f>
        <v/>
      </c>
      <c r="G2280" s="143" t="str">
        <f t="shared" si="109"/>
        <v>N/A</v>
      </c>
      <c r="I2280" s="284"/>
      <c r="J2280" s="483" t="str">
        <f>IF(I2280="","",IF(COUNTIF('B.LT.QR.5.4 LTQR(Brokers)'!$B$13:$B$1000,DropDown!$I2280)&gt;=1,"",ROW()-3))</f>
        <v/>
      </c>
      <c r="K2280" s="143" t="str">
        <f t="shared" si="110"/>
        <v>N/A</v>
      </c>
    </row>
    <row r="2281" spans="1:11" ht="15" customHeight="1">
      <c r="A2281" s="284"/>
      <c r="B2281" s="483" t="str">
        <f>IF(A2281="","",IF(COUNTIF('B.LT.QR.5.2 LTQR(Bancassurance)'!$B$13:$B$1000,DropDown!$A2281)&gt;=1,"",ROW()-3))</f>
        <v/>
      </c>
      <c r="C2281" s="143" t="str">
        <f t="shared" si="108"/>
        <v>N/A</v>
      </c>
      <c r="E2281" s="284"/>
      <c r="F2281" s="483" t="str">
        <f>IF(E2281="","",IF(COUNTIF('B.LT.QR.5.3 LTQR(Corp Agencies)'!$B$13:$B$1000,DropDown!$E2281)&gt;=1,"",ROW()-3))</f>
        <v/>
      </c>
      <c r="G2281" s="143" t="str">
        <f t="shared" si="109"/>
        <v>N/A</v>
      </c>
      <c r="I2281" s="284"/>
      <c r="J2281" s="483" t="str">
        <f>IF(I2281="","",IF(COUNTIF('B.LT.QR.5.4 LTQR(Brokers)'!$B$13:$B$1000,DropDown!$I2281)&gt;=1,"",ROW()-3))</f>
        <v/>
      </c>
      <c r="K2281" s="143" t="str">
        <f t="shared" si="110"/>
        <v>N/A</v>
      </c>
    </row>
    <row r="2282" spans="1:11" ht="15" customHeight="1">
      <c r="A2282" s="284"/>
      <c r="B2282" s="483" t="str">
        <f>IF(A2282="","",IF(COUNTIF('B.LT.QR.5.2 LTQR(Bancassurance)'!$B$13:$B$1000,DropDown!$A2282)&gt;=1,"",ROW()-3))</f>
        <v/>
      </c>
      <c r="C2282" s="143" t="str">
        <f t="shared" si="108"/>
        <v>N/A</v>
      </c>
      <c r="E2282" s="284"/>
      <c r="F2282" s="483" t="str">
        <f>IF(E2282="","",IF(COUNTIF('B.LT.QR.5.3 LTQR(Corp Agencies)'!$B$13:$B$1000,DropDown!$E2282)&gt;=1,"",ROW()-3))</f>
        <v/>
      </c>
      <c r="G2282" s="143" t="str">
        <f t="shared" si="109"/>
        <v>N/A</v>
      </c>
      <c r="I2282" s="284"/>
      <c r="J2282" s="483" t="str">
        <f>IF(I2282="","",IF(COUNTIF('B.LT.QR.5.4 LTQR(Brokers)'!$B$13:$B$1000,DropDown!$I2282)&gt;=1,"",ROW()-3))</f>
        <v/>
      </c>
      <c r="K2282" s="143" t="str">
        <f t="shared" si="110"/>
        <v>N/A</v>
      </c>
    </row>
    <row r="2283" spans="1:11" ht="15" customHeight="1">
      <c r="A2283" s="284"/>
      <c r="B2283" s="483" t="str">
        <f>IF(A2283="","",IF(COUNTIF('B.LT.QR.5.2 LTQR(Bancassurance)'!$B$13:$B$1000,DropDown!$A2283)&gt;=1,"",ROW()-3))</f>
        <v/>
      </c>
      <c r="C2283" s="143" t="str">
        <f t="shared" si="108"/>
        <v>N/A</v>
      </c>
      <c r="E2283" s="284"/>
      <c r="F2283" s="483" t="str">
        <f>IF(E2283="","",IF(COUNTIF('B.LT.QR.5.3 LTQR(Corp Agencies)'!$B$13:$B$1000,DropDown!$E2283)&gt;=1,"",ROW()-3))</f>
        <v/>
      </c>
      <c r="G2283" s="143" t="str">
        <f t="shared" si="109"/>
        <v>N/A</v>
      </c>
      <c r="I2283" s="284"/>
      <c r="J2283" s="483" t="str">
        <f>IF(I2283="","",IF(COUNTIF('B.LT.QR.5.4 LTQR(Brokers)'!$B$13:$B$1000,DropDown!$I2283)&gt;=1,"",ROW()-3))</f>
        <v/>
      </c>
      <c r="K2283" s="143" t="str">
        <f t="shared" si="110"/>
        <v>N/A</v>
      </c>
    </row>
    <row r="2284" spans="1:11" ht="15" customHeight="1">
      <c r="A2284" s="284"/>
      <c r="B2284" s="483" t="str">
        <f>IF(A2284="","",IF(COUNTIF('B.LT.QR.5.2 LTQR(Bancassurance)'!$B$13:$B$1000,DropDown!$A2284)&gt;=1,"",ROW()-3))</f>
        <v/>
      </c>
      <c r="C2284" s="143" t="str">
        <f t="shared" si="108"/>
        <v>N/A</v>
      </c>
      <c r="E2284" s="284"/>
      <c r="F2284" s="483" t="str">
        <f>IF(E2284="","",IF(COUNTIF('B.LT.QR.5.3 LTQR(Corp Agencies)'!$B$13:$B$1000,DropDown!$E2284)&gt;=1,"",ROW()-3))</f>
        <v/>
      </c>
      <c r="G2284" s="143" t="str">
        <f t="shared" si="109"/>
        <v>N/A</v>
      </c>
      <c r="I2284" s="284"/>
      <c r="J2284" s="483" t="str">
        <f>IF(I2284="","",IF(COUNTIF('B.LT.QR.5.4 LTQR(Brokers)'!$B$13:$B$1000,DropDown!$I2284)&gt;=1,"",ROW()-3))</f>
        <v/>
      </c>
      <c r="K2284" s="143" t="str">
        <f t="shared" si="110"/>
        <v>N/A</v>
      </c>
    </row>
    <row r="2285" spans="1:11" ht="15" customHeight="1">
      <c r="A2285" s="284"/>
      <c r="B2285" s="483" t="str">
        <f>IF(A2285="","",IF(COUNTIF('B.LT.QR.5.2 LTQR(Bancassurance)'!$B$13:$B$1000,DropDown!$A2285)&gt;=1,"",ROW()-3))</f>
        <v/>
      </c>
      <c r="C2285" s="143" t="str">
        <f t="shared" si="108"/>
        <v>N/A</v>
      </c>
      <c r="E2285" s="284"/>
      <c r="F2285" s="483" t="str">
        <f>IF(E2285="","",IF(COUNTIF('B.LT.QR.5.3 LTQR(Corp Agencies)'!$B$13:$B$1000,DropDown!$E2285)&gt;=1,"",ROW()-3))</f>
        <v/>
      </c>
      <c r="G2285" s="143" t="str">
        <f t="shared" si="109"/>
        <v>N/A</v>
      </c>
      <c r="I2285" s="284"/>
      <c r="J2285" s="483" t="str">
        <f>IF(I2285="","",IF(COUNTIF('B.LT.QR.5.4 LTQR(Brokers)'!$B$13:$B$1000,DropDown!$I2285)&gt;=1,"",ROW()-3))</f>
        <v/>
      </c>
      <c r="K2285" s="143" t="str">
        <f t="shared" si="110"/>
        <v>N/A</v>
      </c>
    </row>
    <row r="2286" spans="1:11" ht="15" customHeight="1">
      <c r="A2286" s="284"/>
      <c r="B2286" s="483" t="str">
        <f>IF(A2286="","",IF(COUNTIF('B.LT.QR.5.2 LTQR(Bancassurance)'!$B$13:$B$1000,DropDown!$A2286)&gt;=1,"",ROW()-3))</f>
        <v/>
      </c>
      <c r="C2286" s="143" t="str">
        <f t="shared" si="108"/>
        <v>N/A</v>
      </c>
      <c r="E2286" s="284"/>
      <c r="F2286" s="483" t="str">
        <f>IF(E2286="","",IF(COUNTIF('B.LT.QR.5.3 LTQR(Corp Agencies)'!$B$13:$B$1000,DropDown!$E2286)&gt;=1,"",ROW()-3))</f>
        <v/>
      </c>
      <c r="G2286" s="143" t="str">
        <f t="shared" si="109"/>
        <v>N/A</v>
      </c>
      <c r="I2286" s="284"/>
      <c r="J2286" s="483" t="str">
        <f>IF(I2286="","",IF(COUNTIF('B.LT.QR.5.4 LTQR(Brokers)'!$B$13:$B$1000,DropDown!$I2286)&gt;=1,"",ROW()-3))</f>
        <v/>
      </c>
      <c r="K2286" s="143" t="str">
        <f t="shared" si="110"/>
        <v>N/A</v>
      </c>
    </row>
    <row r="2287" spans="1:11" ht="15" customHeight="1">
      <c r="A2287" s="284"/>
      <c r="B2287" s="483" t="str">
        <f>IF(A2287="","",IF(COUNTIF('B.LT.QR.5.2 LTQR(Bancassurance)'!$B$13:$B$1000,DropDown!$A2287)&gt;=1,"",ROW()-3))</f>
        <v/>
      </c>
      <c r="C2287" s="143" t="str">
        <f t="shared" si="108"/>
        <v>N/A</v>
      </c>
      <c r="E2287" s="284"/>
      <c r="F2287" s="483" t="str">
        <f>IF(E2287="","",IF(COUNTIF('B.LT.QR.5.3 LTQR(Corp Agencies)'!$B$13:$B$1000,DropDown!$E2287)&gt;=1,"",ROW()-3))</f>
        <v/>
      </c>
      <c r="G2287" s="143" t="str">
        <f t="shared" si="109"/>
        <v>N/A</v>
      </c>
      <c r="I2287" s="284"/>
      <c r="J2287" s="483" t="str">
        <f>IF(I2287="","",IF(COUNTIF('B.LT.QR.5.4 LTQR(Brokers)'!$B$13:$B$1000,DropDown!$I2287)&gt;=1,"",ROW()-3))</f>
        <v/>
      </c>
      <c r="K2287" s="143" t="str">
        <f t="shared" si="110"/>
        <v>N/A</v>
      </c>
    </row>
    <row r="2288" spans="1:11" ht="15" customHeight="1">
      <c r="A2288" s="284"/>
      <c r="B2288" s="483" t="str">
        <f>IF(A2288="","",IF(COUNTIF('B.LT.QR.5.2 LTQR(Bancassurance)'!$B$13:$B$1000,DropDown!$A2288)&gt;=1,"",ROW()-3))</f>
        <v/>
      </c>
      <c r="C2288" s="143" t="str">
        <f t="shared" si="108"/>
        <v>N/A</v>
      </c>
      <c r="E2288" s="284"/>
      <c r="F2288" s="483" t="str">
        <f>IF(E2288="","",IF(COUNTIF('B.LT.QR.5.3 LTQR(Corp Agencies)'!$B$13:$B$1000,DropDown!$E2288)&gt;=1,"",ROW()-3))</f>
        <v/>
      </c>
      <c r="G2288" s="143" t="str">
        <f t="shared" si="109"/>
        <v>N/A</v>
      </c>
      <c r="I2288" s="284"/>
      <c r="J2288" s="483" t="str">
        <f>IF(I2288="","",IF(COUNTIF('B.LT.QR.5.4 LTQR(Brokers)'!$B$13:$B$1000,DropDown!$I2288)&gt;=1,"",ROW()-3))</f>
        <v/>
      </c>
      <c r="K2288" s="143" t="str">
        <f t="shared" si="110"/>
        <v>N/A</v>
      </c>
    </row>
    <row r="2289" spans="1:11" ht="15" customHeight="1">
      <c r="A2289" s="284"/>
      <c r="B2289" s="483" t="str">
        <f>IF(A2289="","",IF(COUNTIF('B.LT.QR.5.2 LTQR(Bancassurance)'!$B$13:$B$1000,DropDown!$A2289)&gt;=1,"",ROW()-3))</f>
        <v/>
      </c>
      <c r="C2289" s="143" t="str">
        <f t="shared" si="108"/>
        <v>N/A</v>
      </c>
      <c r="E2289" s="284"/>
      <c r="F2289" s="483" t="str">
        <f>IF(E2289="","",IF(COUNTIF('B.LT.QR.5.3 LTQR(Corp Agencies)'!$B$13:$B$1000,DropDown!$E2289)&gt;=1,"",ROW()-3))</f>
        <v/>
      </c>
      <c r="G2289" s="143" t="str">
        <f t="shared" si="109"/>
        <v>N/A</v>
      </c>
      <c r="I2289" s="284"/>
      <c r="J2289" s="483" t="str">
        <f>IF(I2289="","",IF(COUNTIF('B.LT.QR.5.4 LTQR(Brokers)'!$B$13:$B$1000,DropDown!$I2289)&gt;=1,"",ROW()-3))</f>
        <v/>
      </c>
      <c r="K2289" s="143" t="str">
        <f t="shared" si="110"/>
        <v>N/A</v>
      </c>
    </row>
    <row r="2290" spans="1:11" ht="15" customHeight="1">
      <c r="A2290" s="284"/>
      <c r="B2290" s="483" t="str">
        <f>IF(A2290="","",IF(COUNTIF('B.LT.QR.5.2 LTQR(Bancassurance)'!$B$13:$B$1000,DropDown!$A2290)&gt;=1,"",ROW()-3))</f>
        <v/>
      </c>
      <c r="C2290" s="143" t="str">
        <f t="shared" si="108"/>
        <v>N/A</v>
      </c>
      <c r="E2290" s="284"/>
      <c r="F2290" s="483" t="str">
        <f>IF(E2290="","",IF(COUNTIF('B.LT.QR.5.3 LTQR(Corp Agencies)'!$B$13:$B$1000,DropDown!$E2290)&gt;=1,"",ROW()-3))</f>
        <v/>
      </c>
      <c r="G2290" s="143" t="str">
        <f t="shared" si="109"/>
        <v>N/A</v>
      </c>
      <c r="I2290" s="284"/>
      <c r="J2290" s="483" t="str">
        <f>IF(I2290="","",IF(COUNTIF('B.LT.QR.5.4 LTQR(Brokers)'!$B$13:$B$1000,DropDown!$I2290)&gt;=1,"",ROW()-3))</f>
        <v/>
      </c>
      <c r="K2290" s="143" t="str">
        <f t="shared" si="110"/>
        <v>N/A</v>
      </c>
    </row>
    <row r="2291" spans="1:11" ht="15" customHeight="1">
      <c r="A2291" s="284"/>
      <c r="B2291" s="483" t="str">
        <f>IF(A2291="","",IF(COUNTIF('B.LT.QR.5.2 LTQR(Bancassurance)'!$B$13:$B$1000,DropDown!$A2291)&gt;=1,"",ROW()-3))</f>
        <v/>
      </c>
      <c r="C2291" s="143" t="str">
        <f t="shared" si="108"/>
        <v>N/A</v>
      </c>
      <c r="E2291" s="284"/>
      <c r="F2291" s="483" t="str">
        <f>IF(E2291="","",IF(COUNTIF('B.LT.QR.5.3 LTQR(Corp Agencies)'!$B$13:$B$1000,DropDown!$E2291)&gt;=1,"",ROW()-3))</f>
        <v/>
      </c>
      <c r="G2291" s="143" t="str">
        <f t="shared" si="109"/>
        <v>N/A</v>
      </c>
      <c r="I2291" s="284"/>
      <c r="J2291" s="483" t="str">
        <f>IF(I2291="","",IF(COUNTIF('B.LT.QR.5.4 LTQR(Brokers)'!$B$13:$B$1000,DropDown!$I2291)&gt;=1,"",ROW()-3))</f>
        <v/>
      </c>
      <c r="K2291" s="143" t="str">
        <f t="shared" si="110"/>
        <v>N/A</v>
      </c>
    </row>
    <row r="2292" spans="1:11" ht="15" customHeight="1">
      <c r="A2292" s="284"/>
      <c r="B2292" s="483" t="str">
        <f>IF(A2292="","",IF(COUNTIF('B.LT.QR.5.2 LTQR(Bancassurance)'!$B$13:$B$1000,DropDown!$A2292)&gt;=1,"",ROW()-3))</f>
        <v/>
      </c>
      <c r="C2292" s="143" t="str">
        <f t="shared" si="108"/>
        <v>N/A</v>
      </c>
      <c r="E2292" s="284"/>
      <c r="F2292" s="483" t="str">
        <f>IF(E2292="","",IF(COUNTIF('B.LT.QR.5.3 LTQR(Corp Agencies)'!$B$13:$B$1000,DropDown!$E2292)&gt;=1,"",ROW()-3))</f>
        <v/>
      </c>
      <c r="G2292" s="143" t="str">
        <f t="shared" si="109"/>
        <v>N/A</v>
      </c>
      <c r="I2292" s="284"/>
      <c r="J2292" s="483" t="str">
        <f>IF(I2292="","",IF(COUNTIF('B.LT.QR.5.4 LTQR(Brokers)'!$B$13:$B$1000,DropDown!$I2292)&gt;=1,"",ROW()-3))</f>
        <v/>
      </c>
      <c r="K2292" s="143" t="str">
        <f t="shared" si="110"/>
        <v>N/A</v>
      </c>
    </row>
    <row r="2293" spans="1:11" ht="15" customHeight="1">
      <c r="A2293" s="284"/>
      <c r="B2293" s="483" t="str">
        <f>IF(A2293="","",IF(COUNTIF('B.LT.QR.5.2 LTQR(Bancassurance)'!$B$13:$B$1000,DropDown!$A2293)&gt;=1,"",ROW()-3))</f>
        <v/>
      </c>
      <c r="C2293" s="143" t="str">
        <f t="shared" si="108"/>
        <v>N/A</v>
      </c>
      <c r="E2293" s="284"/>
      <c r="F2293" s="483" t="str">
        <f>IF(E2293="","",IF(COUNTIF('B.LT.QR.5.3 LTQR(Corp Agencies)'!$B$13:$B$1000,DropDown!$E2293)&gt;=1,"",ROW()-3))</f>
        <v/>
      </c>
      <c r="G2293" s="143" t="str">
        <f t="shared" si="109"/>
        <v>N/A</v>
      </c>
      <c r="I2293" s="284"/>
      <c r="J2293" s="483" t="str">
        <f>IF(I2293="","",IF(COUNTIF('B.LT.QR.5.4 LTQR(Brokers)'!$B$13:$B$1000,DropDown!$I2293)&gt;=1,"",ROW()-3))</f>
        <v/>
      </c>
      <c r="K2293" s="143" t="str">
        <f t="shared" si="110"/>
        <v>N/A</v>
      </c>
    </row>
    <row r="2294" spans="1:11" ht="15" customHeight="1">
      <c r="A2294" s="284"/>
      <c r="B2294" s="483" t="str">
        <f>IF(A2294="","",IF(COUNTIF('B.LT.QR.5.2 LTQR(Bancassurance)'!$B$13:$B$1000,DropDown!$A2294)&gt;=1,"",ROW()-3))</f>
        <v/>
      </c>
      <c r="C2294" s="143" t="str">
        <f t="shared" si="108"/>
        <v>N/A</v>
      </c>
      <c r="E2294" s="284"/>
      <c r="F2294" s="483" t="str">
        <f>IF(E2294="","",IF(COUNTIF('B.LT.QR.5.3 LTQR(Corp Agencies)'!$B$13:$B$1000,DropDown!$E2294)&gt;=1,"",ROW()-3))</f>
        <v/>
      </c>
      <c r="G2294" s="143" t="str">
        <f t="shared" si="109"/>
        <v>N/A</v>
      </c>
      <c r="I2294" s="284"/>
      <c r="J2294" s="483" t="str">
        <f>IF(I2294="","",IF(COUNTIF('B.LT.QR.5.4 LTQR(Brokers)'!$B$13:$B$1000,DropDown!$I2294)&gt;=1,"",ROW()-3))</f>
        <v/>
      </c>
      <c r="K2294" s="143" t="str">
        <f t="shared" si="110"/>
        <v>N/A</v>
      </c>
    </row>
    <row r="2295" spans="1:11" ht="15" customHeight="1">
      <c r="A2295" s="284"/>
      <c r="B2295" s="483" t="str">
        <f>IF(A2295="","",IF(COUNTIF('B.LT.QR.5.2 LTQR(Bancassurance)'!$B$13:$B$1000,DropDown!$A2295)&gt;=1,"",ROW()-3))</f>
        <v/>
      </c>
      <c r="C2295" s="143" t="str">
        <f t="shared" si="108"/>
        <v>N/A</v>
      </c>
      <c r="E2295" s="284"/>
      <c r="F2295" s="483" t="str">
        <f>IF(E2295="","",IF(COUNTIF('B.LT.QR.5.3 LTQR(Corp Agencies)'!$B$13:$B$1000,DropDown!$E2295)&gt;=1,"",ROW()-3))</f>
        <v/>
      </c>
      <c r="G2295" s="143" t="str">
        <f t="shared" si="109"/>
        <v>N/A</v>
      </c>
      <c r="I2295" s="284"/>
      <c r="J2295" s="483" t="str">
        <f>IF(I2295="","",IF(COUNTIF('B.LT.QR.5.4 LTQR(Brokers)'!$B$13:$B$1000,DropDown!$I2295)&gt;=1,"",ROW()-3))</f>
        <v/>
      </c>
      <c r="K2295" s="143" t="str">
        <f t="shared" si="110"/>
        <v>N/A</v>
      </c>
    </row>
    <row r="2296" spans="1:11" ht="15" customHeight="1">
      <c r="A2296" s="284"/>
      <c r="B2296" s="483" t="str">
        <f>IF(A2296="","",IF(COUNTIF('B.LT.QR.5.2 LTQR(Bancassurance)'!$B$13:$B$1000,DropDown!$A2296)&gt;=1,"",ROW()-3))</f>
        <v/>
      </c>
      <c r="C2296" s="143" t="str">
        <f t="shared" si="108"/>
        <v>N/A</v>
      </c>
      <c r="E2296" s="284"/>
      <c r="F2296" s="483" t="str">
        <f>IF(E2296="","",IF(COUNTIF('B.LT.QR.5.3 LTQR(Corp Agencies)'!$B$13:$B$1000,DropDown!$E2296)&gt;=1,"",ROW()-3))</f>
        <v/>
      </c>
      <c r="G2296" s="143" t="str">
        <f t="shared" si="109"/>
        <v>N/A</v>
      </c>
      <c r="I2296" s="284"/>
      <c r="J2296" s="483" t="str">
        <f>IF(I2296="","",IF(COUNTIF('B.LT.QR.5.4 LTQR(Brokers)'!$B$13:$B$1000,DropDown!$I2296)&gt;=1,"",ROW()-3))</f>
        <v/>
      </c>
      <c r="K2296" s="143" t="str">
        <f t="shared" si="110"/>
        <v>N/A</v>
      </c>
    </row>
    <row r="2297" spans="1:11" ht="15" customHeight="1">
      <c r="A2297" s="284"/>
      <c r="B2297" s="483" t="str">
        <f>IF(A2297="","",IF(COUNTIF('B.LT.QR.5.2 LTQR(Bancassurance)'!$B$13:$B$1000,DropDown!$A2297)&gt;=1,"",ROW()-3))</f>
        <v/>
      </c>
      <c r="C2297" s="143" t="str">
        <f t="shared" si="108"/>
        <v>N/A</v>
      </c>
      <c r="E2297" s="284"/>
      <c r="F2297" s="483" t="str">
        <f>IF(E2297="","",IF(COUNTIF('B.LT.QR.5.3 LTQR(Corp Agencies)'!$B$13:$B$1000,DropDown!$E2297)&gt;=1,"",ROW()-3))</f>
        <v/>
      </c>
      <c r="G2297" s="143" t="str">
        <f t="shared" si="109"/>
        <v>N/A</v>
      </c>
      <c r="I2297" s="284"/>
      <c r="J2297" s="483" t="str">
        <f>IF(I2297="","",IF(COUNTIF('B.LT.QR.5.4 LTQR(Brokers)'!$B$13:$B$1000,DropDown!$I2297)&gt;=1,"",ROW()-3))</f>
        <v/>
      </c>
      <c r="K2297" s="143" t="str">
        <f t="shared" si="110"/>
        <v>N/A</v>
      </c>
    </row>
    <row r="2298" spans="1:11" ht="15" customHeight="1">
      <c r="A2298" s="284"/>
      <c r="B2298" s="483" t="str">
        <f>IF(A2298="","",IF(COUNTIF('B.LT.QR.5.2 LTQR(Bancassurance)'!$B$13:$B$1000,DropDown!$A2298)&gt;=1,"",ROW()-3))</f>
        <v/>
      </c>
      <c r="C2298" s="143" t="str">
        <f t="shared" si="108"/>
        <v>N/A</v>
      </c>
      <c r="E2298" s="284"/>
      <c r="F2298" s="483" t="str">
        <f>IF(E2298="","",IF(COUNTIF('B.LT.QR.5.3 LTQR(Corp Agencies)'!$B$13:$B$1000,DropDown!$E2298)&gt;=1,"",ROW()-3))</f>
        <v/>
      </c>
      <c r="G2298" s="143" t="str">
        <f t="shared" si="109"/>
        <v>N/A</v>
      </c>
      <c r="I2298" s="284"/>
      <c r="J2298" s="483" t="str">
        <f>IF(I2298="","",IF(COUNTIF('B.LT.QR.5.4 LTQR(Brokers)'!$B$13:$B$1000,DropDown!$I2298)&gt;=1,"",ROW()-3))</f>
        <v/>
      </c>
      <c r="K2298" s="143" t="str">
        <f t="shared" si="110"/>
        <v>N/A</v>
      </c>
    </row>
    <row r="2299" spans="1:11" ht="15" customHeight="1">
      <c r="A2299" s="284"/>
      <c r="B2299" s="483" t="str">
        <f>IF(A2299="","",IF(COUNTIF('B.LT.QR.5.2 LTQR(Bancassurance)'!$B$13:$B$1000,DropDown!$A2299)&gt;=1,"",ROW()-3))</f>
        <v/>
      </c>
      <c r="C2299" s="143" t="str">
        <f t="shared" si="108"/>
        <v>N/A</v>
      </c>
      <c r="E2299" s="284"/>
      <c r="F2299" s="483" t="str">
        <f>IF(E2299="","",IF(COUNTIF('B.LT.QR.5.3 LTQR(Corp Agencies)'!$B$13:$B$1000,DropDown!$E2299)&gt;=1,"",ROW()-3))</f>
        <v/>
      </c>
      <c r="G2299" s="143" t="str">
        <f t="shared" si="109"/>
        <v>N/A</v>
      </c>
      <c r="I2299" s="284"/>
      <c r="J2299" s="483" t="str">
        <f>IF(I2299="","",IF(COUNTIF('B.LT.QR.5.4 LTQR(Brokers)'!$B$13:$B$1000,DropDown!$I2299)&gt;=1,"",ROW()-3))</f>
        <v/>
      </c>
      <c r="K2299" s="143" t="str">
        <f t="shared" si="110"/>
        <v>N/A</v>
      </c>
    </row>
    <row r="2300" spans="1:11" ht="15" customHeight="1">
      <c r="A2300" s="284"/>
      <c r="B2300" s="483" t="str">
        <f>IF(A2300="","",IF(COUNTIF('B.LT.QR.5.2 LTQR(Bancassurance)'!$B$13:$B$1000,DropDown!$A2300)&gt;=1,"",ROW()-3))</f>
        <v/>
      </c>
      <c r="C2300" s="143" t="str">
        <f t="shared" si="108"/>
        <v>N/A</v>
      </c>
      <c r="E2300" s="284"/>
      <c r="F2300" s="483" t="str">
        <f>IF(E2300="","",IF(COUNTIF('B.LT.QR.5.3 LTQR(Corp Agencies)'!$B$13:$B$1000,DropDown!$E2300)&gt;=1,"",ROW()-3))</f>
        <v/>
      </c>
      <c r="G2300" s="143" t="str">
        <f t="shared" si="109"/>
        <v>N/A</v>
      </c>
      <c r="I2300" s="284"/>
      <c r="J2300" s="483" t="str">
        <f>IF(I2300="","",IF(COUNTIF('B.LT.QR.5.4 LTQR(Brokers)'!$B$13:$B$1000,DropDown!$I2300)&gt;=1,"",ROW()-3))</f>
        <v/>
      </c>
      <c r="K2300" s="143" t="str">
        <f t="shared" si="110"/>
        <v>N/A</v>
      </c>
    </row>
    <row r="2301" spans="1:11" ht="15" customHeight="1">
      <c r="A2301" s="284"/>
      <c r="B2301" s="483" t="str">
        <f>IF(A2301="","",IF(COUNTIF('B.LT.QR.5.2 LTQR(Bancassurance)'!$B$13:$B$1000,DropDown!$A2301)&gt;=1,"",ROW()-3))</f>
        <v/>
      </c>
      <c r="C2301" s="143" t="str">
        <f t="shared" si="108"/>
        <v>N/A</v>
      </c>
      <c r="E2301" s="284"/>
      <c r="F2301" s="483" t="str">
        <f>IF(E2301="","",IF(COUNTIF('B.LT.QR.5.3 LTQR(Corp Agencies)'!$B$13:$B$1000,DropDown!$E2301)&gt;=1,"",ROW()-3))</f>
        <v/>
      </c>
      <c r="G2301" s="143" t="str">
        <f t="shared" si="109"/>
        <v>N/A</v>
      </c>
      <c r="I2301" s="284"/>
      <c r="J2301" s="483" t="str">
        <f>IF(I2301="","",IF(COUNTIF('B.LT.QR.5.4 LTQR(Brokers)'!$B$13:$B$1000,DropDown!$I2301)&gt;=1,"",ROW()-3))</f>
        <v/>
      </c>
      <c r="K2301" s="143" t="str">
        <f t="shared" si="110"/>
        <v>N/A</v>
      </c>
    </row>
    <row r="2302" spans="1:11" ht="15" customHeight="1">
      <c r="A2302" s="284"/>
      <c r="B2302" s="483" t="str">
        <f>IF(A2302="","",IF(COUNTIF('B.LT.QR.5.2 LTQR(Bancassurance)'!$B$13:$B$1000,DropDown!$A2302)&gt;=1,"",ROW()-3))</f>
        <v/>
      </c>
      <c r="C2302" s="143" t="str">
        <f t="shared" si="108"/>
        <v>N/A</v>
      </c>
      <c r="E2302" s="284"/>
      <c r="F2302" s="483" t="str">
        <f>IF(E2302="","",IF(COUNTIF('B.LT.QR.5.3 LTQR(Corp Agencies)'!$B$13:$B$1000,DropDown!$E2302)&gt;=1,"",ROW()-3))</f>
        <v/>
      </c>
      <c r="G2302" s="143" t="str">
        <f t="shared" si="109"/>
        <v>N/A</v>
      </c>
      <c r="I2302" s="284"/>
      <c r="J2302" s="483" t="str">
        <f>IF(I2302="","",IF(COUNTIF('B.LT.QR.5.4 LTQR(Brokers)'!$B$13:$B$1000,DropDown!$I2302)&gt;=1,"",ROW()-3))</f>
        <v/>
      </c>
      <c r="K2302" s="143" t="str">
        <f t="shared" si="110"/>
        <v>N/A</v>
      </c>
    </row>
    <row r="2303" spans="1:11" ht="15" customHeight="1">
      <c r="A2303" s="284"/>
      <c r="B2303" s="483" t="str">
        <f>IF(A2303="","",IF(COUNTIF('B.LT.QR.5.2 LTQR(Bancassurance)'!$B$13:$B$1000,DropDown!$A2303)&gt;=1,"",ROW()-3))</f>
        <v/>
      </c>
      <c r="C2303" s="143" t="str">
        <f t="shared" si="108"/>
        <v>N/A</v>
      </c>
      <c r="E2303" s="284"/>
      <c r="F2303" s="483" t="str">
        <f>IF(E2303="","",IF(COUNTIF('B.LT.QR.5.3 LTQR(Corp Agencies)'!$B$13:$B$1000,DropDown!$E2303)&gt;=1,"",ROW()-3))</f>
        <v/>
      </c>
      <c r="G2303" s="143" t="str">
        <f t="shared" si="109"/>
        <v>N/A</v>
      </c>
      <c r="I2303" s="284"/>
      <c r="J2303" s="483" t="str">
        <f>IF(I2303="","",IF(COUNTIF('B.LT.QR.5.4 LTQR(Brokers)'!$B$13:$B$1000,DropDown!$I2303)&gt;=1,"",ROW()-3))</f>
        <v/>
      </c>
      <c r="K2303" s="143" t="str">
        <f t="shared" si="110"/>
        <v>N/A</v>
      </c>
    </row>
    <row r="2304" spans="1:11" ht="15" customHeight="1">
      <c r="A2304" s="284"/>
      <c r="B2304" s="483" t="str">
        <f>IF(A2304="","",IF(COUNTIF('B.LT.QR.5.2 LTQR(Bancassurance)'!$B$13:$B$1000,DropDown!$A2304)&gt;=1,"",ROW()-3))</f>
        <v/>
      </c>
      <c r="C2304" s="143" t="str">
        <f t="shared" si="108"/>
        <v>N/A</v>
      </c>
      <c r="E2304" s="284"/>
      <c r="F2304" s="483" t="str">
        <f>IF(E2304="","",IF(COUNTIF('B.LT.QR.5.3 LTQR(Corp Agencies)'!$B$13:$B$1000,DropDown!$E2304)&gt;=1,"",ROW()-3))</f>
        <v/>
      </c>
      <c r="G2304" s="143" t="str">
        <f t="shared" si="109"/>
        <v>N/A</v>
      </c>
      <c r="I2304" s="284"/>
      <c r="J2304" s="483" t="str">
        <f>IF(I2304="","",IF(COUNTIF('B.LT.QR.5.4 LTQR(Brokers)'!$B$13:$B$1000,DropDown!$I2304)&gt;=1,"",ROW()-3))</f>
        <v/>
      </c>
      <c r="K2304" s="143" t="str">
        <f t="shared" si="110"/>
        <v>N/A</v>
      </c>
    </row>
    <row r="2305" spans="1:11" ht="15" customHeight="1">
      <c r="A2305" s="284"/>
      <c r="B2305" s="483" t="str">
        <f>IF(A2305="","",IF(COUNTIF('B.LT.QR.5.2 LTQR(Bancassurance)'!$B$13:$B$1000,DropDown!$A2305)&gt;=1,"",ROW()-3))</f>
        <v/>
      </c>
      <c r="C2305" s="143" t="str">
        <f t="shared" si="108"/>
        <v>N/A</v>
      </c>
      <c r="E2305" s="284"/>
      <c r="F2305" s="483" t="str">
        <f>IF(E2305="","",IF(COUNTIF('B.LT.QR.5.3 LTQR(Corp Agencies)'!$B$13:$B$1000,DropDown!$E2305)&gt;=1,"",ROW()-3))</f>
        <v/>
      </c>
      <c r="G2305" s="143" t="str">
        <f t="shared" si="109"/>
        <v>N/A</v>
      </c>
      <c r="I2305" s="284"/>
      <c r="J2305" s="483" t="str">
        <f>IF(I2305="","",IF(COUNTIF('B.LT.QR.5.4 LTQR(Brokers)'!$B$13:$B$1000,DropDown!$I2305)&gt;=1,"",ROW()-3))</f>
        <v/>
      </c>
      <c r="K2305" s="143" t="str">
        <f t="shared" si="110"/>
        <v>N/A</v>
      </c>
    </row>
    <row r="2306" spans="1:11" ht="15" customHeight="1">
      <c r="A2306" s="284"/>
      <c r="B2306" s="483" t="str">
        <f>IF(A2306="","",IF(COUNTIF('B.LT.QR.5.2 LTQR(Bancassurance)'!$B$13:$B$1000,DropDown!$A2306)&gt;=1,"",ROW()-3))</f>
        <v/>
      </c>
      <c r="C2306" s="143" t="str">
        <f t="shared" si="108"/>
        <v>N/A</v>
      </c>
      <c r="E2306" s="284"/>
      <c r="F2306" s="483" t="str">
        <f>IF(E2306="","",IF(COUNTIF('B.LT.QR.5.3 LTQR(Corp Agencies)'!$B$13:$B$1000,DropDown!$E2306)&gt;=1,"",ROW()-3))</f>
        <v/>
      </c>
      <c r="G2306" s="143" t="str">
        <f t="shared" si="109"/>
        <v>N/A</v>
      </c>
      <c r="I2306" s="284"/>
      <c r="J2306" s="483" t="str">
        <f>IF(I2306="","",IF(COUNTIF('B.LT.QR.5.4 LTQR(Brokers)'!$B$13:$B$1000,DropDown!$I2306)&gt;=1,"",ROW()-3))</f>
        <v/>
      </c>
      <c r="K2306" s="143" t="str">
        <f t="shared" si="110"/>
        <v>N/A</v>
      </c>
    </row>
    <row r="2307" spans="1:11" ht="15" customHeight="1">
      <c r="A2307" s="284"/>
      <c r="B2307" s="483" t="str">
        <f>IF(A2307="","",IF(COUNTIF('B.LT.QR.5.2 LTQR(Bancassurance)'!$B$13:$B$1000,DropDown!$A2307)&gt;=1,"",ROW()-3))</f>
        <v/>
      </c>
      <c r="C2307" s="143" t="str">
        <f t="shared" si="108"/>
        <v>N/A</v>
      </c>
      <c r="E2307" s="284"/>
      <c r="F2307" s="483" t="str">
        <f>IF(E2307="","",IF(COUNTIF('B.LT.QR.5.3 LTQR(Corp Agencies)'!$B$13:$B$1000,DropDown!$E2307)&gt;=1,"",ROW()-3))</f>
        <v/>
      </c>
      <c r="G2307" s="143" t="str">
        <f t="shared" si="109"/>
        <v>N/A</v>
      </c>
      <c r="I2307" s="284"/>
      <c r="J2307" s="483" t="str">
        <f>IF(I2307="","",IF(COUNTIF('B.LT.QR.5.4 LTQR(Brokers)'!$B$13:$B$1000,DropDown!$I2307)&gt;=1,"",ROW()-3))</f>
        <v/>
      </c>
      <c r="K2307" s="143" t="str">
        <f t="shared" si="110"/>
        <v>N/A</v>
      </c>
    </row>
    <row r="2308" spans="1:11" ht="15" customHeight="1">
      <c r="A2308" s="284"/>
      <c r="B2308" s="483" t="str">
        <f>IF(A2308="","",IF(COUNTIF('B.LT.QR.5.2 LTQR(Bancassurance)'!$B$13:$B$1000,DropDown!$A2308)&gt;=1,"",ROW()-3))</f>
        <v/>
      </c>
      <c r="C2308" s="143" t="str">
        <f t="shared" si="108"/>
        <v>N/A</v>
      </c>
      <c r="E2308" s="284"/>
      <c r="F2308" s="483" t="str">
        <f>IF(E2308="","",IF(COUNTIF('B.LT.QR.5.3 LTQR(Corp Agencies)'!$B$13:$B$1000,DropDown!$E2308)&gt;=1,"",ROW()-3))</f>
        <v/>
      </c>
      <c r="G2308" s="143" t="str">
        <f t="shared" si="109"/>
        <v>N/A</v>
      </c>
      <c r="I2308" s="284"/>
      <c r="J2308" s="483" t="str">
        <f>IF(I2308="","",IF(COUNTIF('B.LT.QR.5.4 LTQR(Brokers)'!$B$13:$B$1000,DropDown!$I2308)&gt;=1,"",ROW()-3))</f>
        <v/>
      </c>
      <c r="K2308" s="143" t="str">
        <f t="shared" si="110"/>
        <v>N/A</v>
      </c>
    </row>
    <row r="2309" spans="1:11" ht="15" customHeight="1">
      <c r="A2309" s="284"/>
      <c r="B2309" s="483" t="str">
        <f>IF(A2309="","",IF(COUNTIF('B.LT.QR.5.2 LTQR(Bancassurance)'!$B$13:$B$1000,DropDown!$A2309)&gt;=1,"",ROW()-3))</f>
        <v/>
      </c>
      <c r="C2309" s="143" t="str">
        <f t="shared" si="108"/>
        <v>N/A</v>
      </c>
      <c r="E2309" s="284"/>
      <c r="F2309" s="483" t="str">
        <f>IF(E2309="","",IF(COUNTIF('B.LT.QR.5.3 LTQR(Corp Agencies)'!$B$13:$B$1000,DropDown!$E2309)&gt;=1,"",ROW()-3))</f>
        <v/>
      </c>
      <c r="G2309" s="143" t="str">
        <f t="shared" si="109"/>
        <v>N/A</v>
      </c>
      <c r="I2309" s="284"/>
      <c r="J2309" s="483" t="str">
        <f>IF(I2309="","",IF(COUNTIF('B.LT.QR.5.4 LTQR(Brokers)'!$B$13:$B$1000,DropDown!$I2309)&gt;=1,"",ROW()-3))</f>
        <v/>
      </c>
      <c r="K2309" s="143" t="str">
        <f t="shared" si="110"/>
        <v>N/A</v>
      </c>
    </row>
    <row r="2310" spans="1:11" ht="15" customHeight="1">
      <c r="A2310" s="284"/>
      <c r="B2310" s="483" t="str">
        <f>IF(A2310="","",IF(COUNTIF('B.LT.QR.5.2 LTQR(Bancassurance)'!$B$13:$B$1000,DropDown!$A2310)&gt;=1,"",ROW()-3))</f>
        <v/>
      </c>
      <c r="C2310" s="143" t="str">
        <f t="shared" si="108"/>
        <v>N/A</v>
      </c>
      <c r="E2310" s="284"/>
      <c r="F2310" s="483" t="str">
        <f>IF(E2310="","",IF(COUNTIF('B.LT.QR.5.3 LTQR(Corp Agencies)'!$B$13:$B$1000,DropDown!$E2310)&gt;=1,"",ROW()-3))</f>
        <v/>
      </c>
      <c r="G2310" s="143" t="str">
        <f t="shared" si="109"/>
        <v>N/A</v>
      </c>
      <c r="I2310" s="284"/>
      <c r="J2310" s="483" t="str">
        <f>IF(I2310="","",IF(COUNTIF('B.LT.QR.5.4 LTQR(Brokers)'!$B$13:$B$1000,DropDown!$I2310)&gt;=1,"",ROW()-3))</f>
        <v/>
      </c>
      <c r="K2310" s="143" t="str">
        <f t="shared" si="110"/>
        <v>N/A</v>
      </c>
    </row>
    <row r="2311" spans="1:11" ht="15" customHeight="1">
      <c r="A2311" s="284"/>
      <c r="B2311" s="483" t="str">
        <f>IF(A2311="","",IF(COUNTIF('B.LT.QR.5.2 LTQR(Bancassurance)'!$B$13:$B$1000,DropDown!$A2311)&gt;=1,"",ROW()-3))</f>
        <v/>
      </c>
      <c r="C2311" s="143" t="str">
        <f t="shared" si="108"/>
        <v>N/A</v>
      </c>
      <c r="E2311" s="284"/>
      <c r="F2311" s="483" t="str">
        <f>IF(E2311="","",IF(COUNTIF('B.LT.QR.5.3 LTQR(Corp Agencies)'!$B$13:$B$1000,DropDown!$E2311)&gt;=1,"",ROW()-3))</f>
        <v/>
      </c>
      <c r="G2311" s="143" t="str">
        <f t="shared" si="109"/>
        <v>N/A</v>
      </c>
      <c r="I2311" s="284"/>
      <c r="J2311" s="483" t="str">
        <f>IF(I2311="","",IF(COUNTIF('B.LT.QR.5.4 LTQR(Brokers)'!$B$13:$B$1000,DropDown!$I2311)&gt;=1,"",ROW()-3))</f>
        <v/>
      </c>
      <c r="K2311" s="143" t="str">
        <f t="shared" si="110"/>
        <v>N/A</v>
      </c>
    </row>
    <row r="2312" spans="1:11" ht="15" customHeight="1">
      <c r="A2312" s="284"/>
      <c r="B2312" s="483" t="str">
        <f>IF(A2312="","",IF(COUNTIF('B.LT.QR.5.2 LTQR(Bancassurance)'!$B$13:$B$1000,DropDown!$A2312)&gt;=1,"",ROW()-3))</f>
        <v/>
      </c>
      <c r="C2312" s="143" t="str">
        <f t="shared" si="108"/>
        <v>N/A</v>
      </c>
      <c r="E2312" s="284"/>
      <c r="F2312" s="483" t="str">
        <f>IF(E2312="","",IF(COUNTIF('B.LT.QR.5.3 LTQR(Corp Agencies)'!$B$13:$B$1000,DropDown!$E2312)&gt;=1,"",ROW()-3))</f>
        <v/>
      </c>
      <c r="G2312" s="143" t="str">
        <f t="shared" si="109"/>
        <v>N/A</v>
      </c>
      <c r="I2312" s="284"/>
      <c r="J2312" s="483" t="str">
        <f>IF(I2312="","",IF(COUNTIF('B.LT.QR.5.4 LTQR(Brokers)'!$B$13:$B$1000,DropDown!$I2312)&gt;=1,"",ROW()-3))</f>
        <v/>
      </c>
      <c r="K2312" s="143" t="str">
        <f t="shared" si="110"/>
        <v>N/A</v>
      </c>
    </row>
    <row r="2313" spans="1:11" ht="15" customHeight="1">
      <c r="A2313" s="284"/>
      <c r="B2313" s="483" t="str">
        <f>IF(A2313="","",IF(COUNTIF('B.LT.QR.5.2 LTQR(Bancassurance)'!$B$13:$B$1000,DropDown!$A2313)&gt;=1,"",ROW()-3))</f>
        <v/>
      </c>
      <c r="C2313" s="143" t="str">
        <f t="shared" si="108"/>
        <v>N/A</v>
      </c>
      <c r="E2313" s="284"/>
      <c r="F2313" s="483" t="str">
        <f>IF(E2313="","",IF(COUNTIF('B.LT.QR.5.3 LTQR(Corp Agencies)'!$B$13:$B$1000,DropDown!$E2313)&gt;=1,"",ROW()-3))</f>
        <v/>
      </c>
      <c r="G2313" s="143" t="str">
        <f t="shared" si="109"/>
        <v>N/A</v>
      </c>
      <c r="I2313" s="284"/>
      <c r="J2313" s="483" t="str">
        <f>IF(I2313="","",IF(COUNTIF('B.LT.QR.5.4 LTQR(Brokers)'!$B$13:$B$1000,DropDown!$I2313)&gt;=1,"",ROW()-3))</f>
        <v/>
      </c>
      <c r="K2313" s="143" t="str">
        <f t="shared" si="110"/>
        <v>N/A</v>
      </c>
    </row>
    <row r="2314" spans="1:11" ht="15" customHeight="1">
      <c r="A2314" s="284"/>
      <c r="B2314" s="483" t="str">
        <f>IF(A2314="","",IF(COUNTIF('B.LT.QR.5.2 LTQR(Bancassurance)'!$B$13:$B$1000,DropDown!$A2314)&gt;=1,"",ROW()-3))</f>
        <v/>
      </c>
      <c r="C2314" s="143" t="str">
        <f t="shared" si="108"/>
        <v>N/A</v>
      </c>
      <c r="E2314" s="284"/>
      <c r="F2314" s="483" t="str">
        <f>IF(E2314="","",IF(COUNTIF('B.LT.QR.5.3 LTQR(Corp Agencies)'!$B$13:$B$1000,DropDown!$E2314)&gt;=1,"",ROW()-3))</f>
        <v/>
      </c>
      <c r="G2314" s="143" t="str">
        <f t="shared" si="109"/>
        <v>N/A</v>
      </c>
      <c r="I2314" s="284"/>
      <c r="J2314" s="483" t="str">
        <f>IF(I2314="","",IF(COUNTIF('B.LT.QR.5.4 LTQR(Brokers)'!$B$13:$B$1000,DropDown!$I2314)&gt;=1,"",ROW()-3))</f>
        <v/>
      </c>
      <c r="K2314" s="143" t="str">
        <f t="shared" si="110"/>
        <v>N/A</v>
      </c>
    </row>
    <row r="2315" spans="1:11" ht="15" customHeight="1">
      <c r="A2315" s="284"/>
      <c r="B2315" s="483" t="str">
        <f>IF(A2315="","",IF(COUNTIF('B.LT.QR.5.2 LTQR(Bancassurance)'!$B$13:$B$1000,DropDown!$A2315)&gt;=1,"",ROW()-3))</f>
        <v/>
      </c>
      <c r="C2315" s="143" t="str">
        <f t="shared" si="108"/>
        <v>N/A</v>
      </c>
      <c r="E2315" s="284"/>
      <c r="F2315" s="483" t="str">
        <f>IF(E2315="","",IF(COUNTIF('B.LT.QR.5.3 LTQR(Corp Agencies)'!$B$13:$B$1000,DropDown!$E2315)&gt;=1,"",ROW()-3))</f>
        <v/>
      </c>
      <c r="G2315" s="143" t="str">
        <f t="shared" si="109"/>
        <v>N/A</v>
      </c>
      <c r="I2315" s="284"/>
      <c r="J2315" s="483" t="str">
        <f>IF(I2315="","",IF(COUNTIF('B.LT.QR.5.4 LTQR(Brokers)'!$B$13:$B$1000,DropDown!$I2315)&gt;=1,"",ROW()-3))</f>
        <v/>
      </c>
      <c r="K2315" s="143" t="str">
        <f t="shared" si="110"/>
        <v>N/A</v>
      </c>
    </row>
    <row r="2316" spans="1:11" ht="15" customHeight="1">
      <c r="A2316" s="284"/>
      <c r="B2316" s="483" t="str">
        <f>IF(A2316="","",IF(COUNTIF('B.LT.QR.5.2 LTQR(Bancassurance)'!$B$13:$B$1000,DropDown!$A2316)&gt;=1,"",ROW()-3))</f>
        <v/>
      </c>
      <c r="C2316" s="143" t="str">
        <f t="shared" si="108"/>
        <v>N/A</v>
      </c>
      <c r="E2316" s="284"/>
      <c r="F2316" s="483" t="str">
        <f>IF(E2316="","",IF(COUNTIF('B.LT.QR.5.3 LTQR(Corp Agencies)'!$B$13:$B$1000,DropDown!$E2316)&gt;=1,"",ROW()-3))</f>
        <v/>
      </c>
      <c r="G2316" s="143" t="str">
        <f t="shared" si="109"/>
        <v>N/A</v>
      </c>
      <c r="I2316" s="284"/>
      <c r="J2316" s="483" t="str">
        <f>IF(I2316="","",IF(COUNTIF('B.LT.QR.5.4 LTQR(Brokers)'!$B$13:$B$1000,DropDown!$I2316)&gt;=1,"",ROW()-3))</f>
        <v/>
      </c>
      <c r="K2316" s="143" t="str">
        <f t="shared" si="110"/>
        <v>N/A</v>
      </c>
    </row>
    <row r="2317" spans="1:11" ht="15" customHeight="1">
      <c r="A2317" s="284"/>
      <c r="B2317" s="483" t="str">
        <f>IF(A2317="","",IF(COUNTIF('B.LT.QR.5.2 LTQR(Bancassurance)'!$B$13:$B$1000,DropDown!$A2317)&gt;=1,"",ROW()-3))</f>
        <v/>
      </c>
      <c r="C2317" s="143" t="str">
        <f t="shared" si="108"/>
        <v>N/A</v>
      </c>
      <c r="E2317" s="284"/>
      <c r="F2317" s="483" t="str">
        <f>IF(E2317="","",IF(COUNTIF('B.LT.QR.5.3 LTQR(Corp Agencies)'!$B$13:$B$1000,DropDown!$E2317)&gt;=1,"",ROW()-3))</f>
        <v/>
      </c>
      <c r="G2317" s="143" t="str">
        <f t="shared" si="109"/>
        <v>N/A</v>
      </c>
      <c r="I2317" s="284"/>
      <c r="J2317" s="483" t="str">
        <f>IF(I2317="","",IF(COUNTIF('B.LT.QR.5.4 LTQR(Brokers)'!$B$13:$B$1000,DropDown!$I2317)&gt;=1,"",ROW()-3))</f>
        <v/>
      </c>
      <c r="K2317" s="143" t="str">
        <f t="shared" si="110"/>
        <v>N/A</v>
      </c>
    </row>
    <row r="2318" spans="1:11" ht="15" customHeight="1">
      <c r="A2318" s="284"/>
      <c r="B2318" s="483" t="str">
        <f>IF(A2318="","",IF(COUNTIF('B.LT.QR.5.2 LTQR(Bancassurance)'!$B$13:$B$1000,DropDown!$A2318)&gt;=1,"",ROW()-3))</f>
        <v/>
      </c>
      <c r="C2318" s="143" t="str">
        <f t="shared" si="108"/>
        <v>N/A</v>
      </c>
      <c r="E2318" s="284"/>
      <c r="F2318" s="483" t="str">
        <f>IF(E2318="","",IF(COUNTIF('B.LT.QR.5.3 LTQR(Corp Agencies)'!$B$13:$B$1000,DropDown!$E2318)&gt;=1,"",ROW()-3))</f>
        <v/>
      </c>
      <c r="G2318" s="143" t="str">
        <f t="shared" si="109"/>
        <v>N/A</v>
      </c>
      <c r="I2318" s="284"/>
      <c r="J2318" s="483" t="str">
        <f>IF(I2318="","",IF(COUNTIF('B.LT.QR.5.4 LTQR(Brokers)'!$B$13:$B$1000,DropDown!$I2318)&gt;=1,"",ROW()-3))</f>
        <v/>
      </c>
      <c r="K2318" s="143" t="str">
        <f t="shared" si="110"/>
        <v>N/A</v>
      </c>
    </row>
    <row r="2319" spans="1:11" ht="15" customHeight="1">
      <c r="A2319" s="284"/>
      <c r="B2319" s="483" t="str">
        <f>IF(A2319="","",IF(COUNTIF('B.LT.QR.5.2 LTQR(Bancassurance)'!$B$13:$B$1000,DropDown!$A2319)&gt;=1,"",ROW()-3))</f>
        <v/>
      </c>
      <c r="C2319" s="143" t="str">
        <f t="shared" si="108"/>
        <v>N/A</v>
      </c>
      <c r="E2319" s="284"/>
      <c r="F2319" s="483" t="str">
        <f>IF(E2319="","",IF(COUNTIF('B.LT.QR.5.3 LTQR(Corp Agencies)'!$B$13:$B$1000,DropDown!$E2319)&gt;=1,"",ROW()-3))</f>
        <v/>
      </c>
      <c r="G2319" s="143" t="str">
        <f t="shared" si="109"/>
        <v>N/A</v>
      </c>
      <c r="I2319" s="284"/>
      <c r="J2319" s="483" t="str">
        <f>IF(I2319="","",IF(COUNTIF('B.LT.QR.5.4 LTQR(Brokers)'!$B$13:$B$1000,DropDown!$I2319)&gt;=1,"",ROW()-3))</f>
        <v/>
      </c>
      <c r="K2319" s="143" t="str">
        <f t="shared" si="110"/>
        <v>N/A</v>
      </c>
    </row>
    <row r="2320" spans="1:11" ht="15" customHeight="1">
      <c r="A2320" s="284"/>
      <c r="B2320" s="483" t="str">
        <f>IF(A2320="","",IF(COUNTIF('B.LT.QR.5.2 LTQR(Bancassurance)'!$B$13:$B$1000,DropDown!$A2320)&gt;=1,"",ROW()-3))</f>
        <v/>
      </c>
      <c r="C2320" s="143" t="str">
        <f t="shared" si="108"/>
        <v>N/A</v>
      </c>
      <c r="E2320" s="284"/>
      <c r="F2320" s="483" t="str">
        <f>IF(E2320="","",IF(COUNTIF('B.LT.QR.5.3 LTQR(Corp Agencies)'!$B$13:$B$1000,DropDown!$E2320)&gt;=1,"",ROW()-3))</f>
        <v/>
      </c>
      <c r="G2320" s="143" t="str">
        <f t="shared" si="109"/>
        <v>N/A</v>
      </c>
      <c r="I2320" s="284"/>
      <c r="J2320" s="483" t="str">
        <f>IF(I2320="","",IF(COUNTIF('B.LT.QR.5.4 LTQR(Brokers)'!$B$13:$B$1000,DropDown!$I2320)&gt;=1,"",ROW()-3))</f>
        <v/>
      </c>
      <c r="K2320" s="143" t="str">
        <f t="shared" si="110"/>
        <v>N/A</v>
      </c>
    </row>
    <row r="2321" spans="1:11" ht="15" customHeight="1">
      <c r="A2321" s="284"/>
      <c r="B2321" s="483" t="str">
        <f>IF(A2321="","",IF(COUNTIF('B.LT.QR.5.2 LTQR(Bancassurance)'!$B$13:$B$1000,DropDown!$A2321)&gt;=1,"",ROW()-3))</f>
        <v/>
      </c>
      <c r="C2321" s="143" t="str">
        <f t="shared" si="108"/>
        <v>N/A</v>
      </c>
      <c r="E2321" s="284"/>
      <c r="F2321" s="483" t="str">
        <f>IF(E2321="","",IF(COUNTIF('B.LT.QR.5.3 LTQR(Corp Agencies)'!$B$13:$B$1000,DropDown!$E2321)&gt;=1,"",ROW()-3))</f>
        <v/>
      </c>
      <c r="G2321" s="143" t="str">
        <f t="shared" si="109"/>
        <v>N/A</v>
      </c>
      <c r="I2321" s="284"/>
      <c r="J2321" s="483" t="str">
        <f>IF(I2321="","",IF(COUNTIF('B.LT.QR.5.4 LTQR(Brokers)'!$B$13:$B$1000,DropDown!$I2321)&gt;=1,"",ROW()-3))</f>
        <v/>
      </c>
      <c r="K2321" s="143" t="str">
        <f t="shared" si="110"/>
        <v>N/A</v>
      </c>
    </row>
    <row r="2322" spans="1:11" ht="15" customHeight="1">
      <c r="A2322" s="284"/>
      <c r="B2322" s="483" t="str">
        <f>IF(A2322="","",IF(COUNTIF('B.LT.QR.5.2 LTQR(Bancassurance)'!$B$13:$B$1000,DropDown!$A2322)&gt;=1,"",ROW()-3))</f>
        <v/>
      </c>
      <c r="C2322" s="143" t="str">
        <f t="shared" si="108"/>
        <v>N/A</v>
      </c>
      <c r="E2322" s="284"/>
      <c r="F2322" s="483" t="str">
        <f>IF(E2322="","",IF(COUNTIF('B.LT.QR.5.3 LTQR(Corp Agencies)'!$B$13:$B$1000,DropDown!$E2322)&gt;=1,"",ROW()-3))</f>
        <v/>
      </c>
      <c r="G2322" s="143" t="str">
        <f t="shared" si="109"/>
        <v>N/A</v>
      </c>
      <c r="I2322" s="284"/>
      <c r="J2322" s="483" t="str">
        <f>IF(I2322="","",IF(COUNTIF('B.LT.QR.5.4 LTQR(Brokers)'!$B$13:$B$1000,DropDown!$I2322)&gt;=1,"",ROW()-3))</f>
        <v/>
      </c>
      <c r="K2322" s="143" t="str">
        <f t="shared" si="110"/>
        <v>N/A</v>
      </c>
    </row>
    <row r="2323" spans="1:11" ht="15" customHeight="1">
      <c r="A2323" s="284"/>
      <c r="B2323" s="483" t="str">
        <f>IF(A2323="","",IF(COUNTIF('B.LT.QR.5.2 LTQR(Bancassurance)'!$B$13:$B$1000,DropDown!$A2323)&gt;=1,"",ROW()-3))</f>
        <v/>
      </c>
      <c r="C2323" s="143" t="str">
        <f t="shared" ref="C2323:C2386" si="111">IF(ROW(A2323)-ROW(A$4)+1&gt;COUNT(B$4:B$2002),"N/A",INDEX($A$4:$A$2002,SMALL($B$4:$B$2002,1+ROW(A2323)-ROW(A$4))))</f>
        <v>N/A</v>
      </c>
      <c r="E2323" s="284"/>
      <c r="F2323" s="483" t="str">
        <f>IF(E2323="","",IF(COUNTIF('B.LT.QR.5.3 LTQR(Corp Agencies)'!$B$13:$B$1000,DropDown!$E2323)&gt;=1,"",ROW()-3))</f>
        <v/>
      </c>
      <c r="G2323" s="143" t="str">
        <f t="shared" ref="G2323:G2386" si="112">IF(ROW(E2323)-ROW(E$4)+1&gt;COUNT(F$4:F$2002),"N/A",INDEX($E$4:$E$2002,SMALL($F$4:$F$2002,1+ROW(E2323)-ROW(E$4))))</f>
        <v>N/A</v>
      </c>
      <c r="I2323" s="284"/>
      <c r="J2323" s="483" t="str">
        <f>IF(I2323="","",IF(COUNTIF('B.LT.QR.5.4 LTQR(Brokers)'!$B$13:$B$1000,DropDown!$I2323)&gt;=1,"",ROW()-3))</f>
        <v/>
      </c>
      <c r="K2323" s="143" t="str">
        <f t="shared" ref="K2323:K2386" si="113">IF(ROW(I2323)-ROW(I$4)+1&gt;COUNT(J$4:J$2002),"N/A",INDEX($I$4:$I$2002,SMALL($J$4:$J$2002,1+ROW(I2323)-ROW(I$4))))</f>
        <v>N/A</v>
      </c>
    </row>
    <row r="2324" spans="1:11" ht="15" customHeight="1">
      <c r="A2324" s="284"/>
      <c r="B2324" s="483" t="str">
        <f>IF(A2324="","",IF(COUNTIF('B.LT.QR.5.2 LTQR(Bancassurance)'!$B$13:$B$1000,DropDown!$A2324)&gt;=1,"",ROW()-3))</f>
        <v/>
      </c>
      <c r="C2324" s="143" t="str">
        <f t="shared" si="111"/>
        <v>N/A</v>
      </c>
      <c r="E2324" s="284"/>
      <c r="F2324" s="483" t="str">
        <f>IF(E2324="","",IF(COUNTIF('B.LT.QR.5.3 LTQR(Corp Agencies)'!$B$13:$B$1000,DropDown!$E2324)&gt;=1,"",ROW()-3))</f>
        <v/>
      </c>
      <c r="G2324" s="143" t="str">
        <f t="shared" si="112"/>
        <v>N/A</v>
      </c>
      <c r="I2324" s="284"/>
      <c r="J2324" s="483" t="str">
        <f>IF(I2324="","",IF(COUNTIF('B.LT.QR.5.4 LTQR(Brokers)'!$B$13:$B$1000,DropDown!$I2324)&gt;=1,"",ROW()-3))</f>
        <v/>
      </c>
      <c r="K2324" s="143" t="str">
        <f t="shared" si="113"/>
        <v>N/A</v>
      </c>
    </row>
    <row r="2325" spans="1:11" ht="15" customHeight="1">
      <c r="A2325" s="284"/>
      <c r="B2325" s="483" t="str">
        <f>IF(A2325="","",IF(COUNTIF('B.LT.QR.5.2 LTQR(Bancassurance)'!$B$13:$B$1000,DropDown!$A2325)&gt;=1,"",ROW()-3))</f>
        <v/>
      </c>
      <c r="C2325" s="143" t="str">
        <f t="shared" si="111"/>
        <v>N/A</v>
      </c>
      <c r="E2325" s="284"/>
      <c r="F2325" s="483" t="str">
        <f>IF(E2325="","",IF(COUNTIF('B.LT.QR.5.3 LTQR(Corp Agencies)'!$B$13:$B$1000,DropDown!$E2325)&gt;=1,"",ROW()-3))</f>
        <v/>
      </c>
      <c r="G2325" s="143" t="str">
        <f t="shared" si="112"/>
        <v>N/A</v>
      </c>
      <c r="I2325" s="284"/>
      <c r="J2325" s="483" t="str">
        <f>IF(I2325="","",IF(COUNTIF('B.LT.QR.5.4 LTQR(Brokers)'!$B$13:$B$1000,DropDown!$I2325)&gt;=1,"",ROW()-3))</f>
        <v/>
      </c>
      <c r="K2325" s="143" t="str">
        <f t="shared" si="113"/>
        <v>N/A</v>
      </c>
    </row>
    <row r="2326" spans="1:11" ht="15" customHeight="1">
      <c r="A2326" s="284"/>
      <c r="B2326" s="483" t="str">
        <f>IF(A2326="","",IF(COUNTIF('B.LT.QR.5.2 LTQR(Bancassurance)'!$B$13:$B$1000,DropDown!$A2326)&gt;=1,"",ROW()-3))</f>
        <v/>
      </c>
      <c r="C2326" s="143" t="str">
        <f t="shared" si="111"/>
        <v>N/A</v>
      </c>
      <c r="E2326" s="284"/>
      <c r="F2326" s="483" t="str">
        <f>IF(E2326="","",IF(COUNTIF('B.LT.QR.5.3 LTQR(Corp Agencies)'!$B$13:$B$1000,DropDown!$E2326)&gt;=1,"",ROW()-3))</f>
        <v/>
      </c>
      <c r="G2326" s="143" t="str">
        <f t="shared" si="112"/>
        <v>N/A</v>
      </c>
      <c r="I2326" s="284"/>
      <c r="J2326" s="483" t="str">
        <f>IF(I2326="","",IF(COUNTIF('B.LT.QR.5.4 LTQR(Brokers)'!$B$13:$B$1000,DropDown!$I2326)&gt;=1,"",ROW()-3))</f>
        <v/>
      </c>
      <c r="K2326" s="143" t="str">
        <f t="shared" si="113"/>
        <v>N/A</v>
      </c>
    </row>
    <row r="2327" spans="1:11" ht="15" customHeight="1">
      <c r="A2327" s="284"/>
      <c r="B2327" s="483" t="str">
        <f>IF(A2327="","",IF(COUNTIF('B.LT.QR.5.2 LTQR(Bancassurance)'!$B$13:$B$1000,DropDown!$A2327)&gt;=1,"",ROW()-3))</f>
        <v/>
      </c>
      <c r="C2327" s="143" t="str">
        <f t="shared" si="111"/>
        <v>N/A</v>
      </c>
      <c r="E2327" s="284"/>
      <c r="F2327" s="483" t="str">
        <f>IF(E2327="","",IF(COUNTIF('B.LT.QR.5.3 LTQR(Corp Agencies)'!$B$13:$B$1000,DropDown!$E2327)&gt;=1,"",ROW()-3))</f>
        <v/>
      </c>
      <c r="G2327" s="143" t="str">
        <f t="shared" si="112"/>
        <v>N/A</v>
      </c>
      <c r="I2327" s="284"/>
      <c r="J2327" s="483" t="str">
        <f>IF(I2327="","",IF(COUNTIF('B.LT.QR.5.4 LTQR(Brokers)'!$B$13:$B$1000,DropDown!$I2327)&gt;=1,"",ROW()-3))</f>
        <v/>
      </c>
      <c r="K2327" s="143" t="str">
        <f t="shared" si="113"/>
        <v>N/A</v>
      </c>
    </row>
    <row r="2328" spans="1:11" ht="15" customHeight="1">
      <c r="A2328" s="284"/>
      <c r="B2328" s="483" t="str">
        <f>IF(A2328="","",IF(COUNTIF('B.LT.QR.5.2 LTQR(Bancassurance)'!$B$13:$B$1000,DropDown!$A2328)&gt;=1,"",ROW()-3))</f>
        <v/>
      </c>
      <c r="C2328" s="143" t="str">
        <f t="shared" si="111"/>
        <v>N/A</v>
      </c>
      <c r="E2328" s="284"/>
      <c r="F2328" s="483" t="str">
        <f>IF(E2328="","",IF(COUNTIF('B.LT.QR.5.3 LTQR(Corp Agencies)'!$B$13:$B$1000,DropDown!$E2328)&gt;=1,"",ROW()-3))</f>
        <v/>
      </c>
      <c r="G2328" s="143" t="str">
        <f t="shared" si="112"/>
        <v>N/A</v>
      </c>
      <c r="I2328" s="284"/>
      <c r="J2328" s="483" t="str">
        <f>IF(I2328="","",IF(COUNTIF('B.LT.QR.5.4 LTQR(Brokers)'!$B$13:$B$1000,DropDown!$I2328)&gt;=1,"",ROW()-3))</f>
        <v/>
      </c>
      <c r="K2328" s="143" t="str">
        <f t="shared" si="113"/>
        <v>N/A</v>
      </c>
    </row>
    <row r="2329" spans="1:11" ht="15" customHeight="1">
      <c r="A2329" s="284"/>
      <c r="B2329" s="483" t="str">
        <f>IF(A2329="","",IF(COUNTIF('B.LT.QR.5.2 LTQR(Bancassurance)'!$B$13:$B$1000,DropDown!$A2329)&gt;=1,"",ROW()-3))</f>
        <v/>
      </c>
      <c r="C2329" s="143" t="str">
        <f t="shared" si="111"/>
        <v>N/A</v>
      </c>
      <c r="E2329" s="284"/>
      <c r="F2329" s="483" t="str">
        <f>IF(E2329="","",IF(COUNTIF('B.LT.QR.5.3 LTQR(Corp Agencies)'!$B$13:$B$1000,DropDown!$E2329)&gt;=1,"",ROW()-3))</f>
        <v/>
      </c>
      <c r="G2329" s="143" t="str">
        <f t="shared" si="112"/>
        <v>N/A</v>
      </c>
      <c r="I2329" s="284"/>
      <c r="J2329" s="483" t="str">
        <f>IF(I2329="","",IF(COUNTIF('B.LT.QR.5.4 LTQR(Brokers)'!$B$13:$B$1000,DropDown!$I2329)&gt;=1,"",ROW()-3))</f>
        <v/>
      </c>
      <c r="K2329" s="143" t="str">
        <f t="shared" si="113"/>
        <v>N/A</v>
      </c>
    </row>
    <row r="2330" spans="1:11" ht="15" customHeight="1">
      <c r="A2330" s="284"/>
      <c r="B2330" s="483" t="str">
        <f>IF(A2330="","",IF(COUNTIF('B.LT.QR.5.2 LTQR(Bancassurance)'!$B$13:$B$1000,DropDown!$A2330)&gt;=1,"",ROW()-3))</f>
        <v/>
      </c>
      <c r="C2330" s="143" t="str">
        <f t="shared" si="111"/>
        <v>N/A</v>
      </c>
      <c r="E2330" s="284"/>
      <c r="F2330" s="483" t="str">
        <f>IF(E2330="","",IF(COUNTIF('B.LT.QR.5.3 LTQR(Corp Agencies)'!$B$13:$B$1000,DropDown!$E2330)&gt;=1,"",ROW()-3))</f>
        <v/>
      </c>
      <c r="G2330" s="143" t="str">
        <f t="shared" si="112"/>
        <v>N/A</v>
      </c>
      <c r="I2330" s="284"/>
      <c r="J2330" s="483" t="str">
        <f>IF(I2330="","",IF(COUNTIF('B.LT.QR.5.4 LTQR(Brokers)'!$B$13:$B$1000,DropDown!$I2330)&gt;=1,"",ROW()-3))</f>
        <v/>
      </c>
      <c r="K2330" s="143" t="str">
        <f t="shared" si="113"/>
        <v>N/A</v>
      </c>
    </row>
    <row r="2331" spans="1:11" ht="15" customHeight="1">
      <c r="A2331" s="284"/>
      <c r="B2331" s="483" t="str">
        <f>IF(A2331="","",IF(COUNTIF('B.LT.QR.5.2 LTQR(Bancassurance)'!$B$13:$B$1000,DropDown!$A2331)&gt;=1,"",ROW()-3))</f>
        <v/>
      </c>
      <c r="C2331" s="143" t="str">
        <f t="shared" si="111"/>
        <v>N/A</v>
      </c>
      <c r="E2331" s="284"/>
      <c r="F2331" s="483" t="str">
        <f>IF(E2331="","",IF(COUNTIF('B.LT.QR.5.3 LTQR(Corp Agencies)'!$B$13:$B$1000,DropDown!$E2331)&gt;=1,"",ROW()-3))</f>
        <v/>
      </c>
      <c r="G2331" s="143" t="str">
        <f t="shared" si="112"/>
        <v>N/A</v>
      </c>
      <c r="I2331" s="284"/>
      <c r="J2331" s="483" t="str">
        <f>IF(I2331="","",IF(COUNTIF('B.LT.QR.5.4 LTQR(Brokers)'!$B$13:$B$1000,DropDown!$I2331)&gt;=1,"",ROW()-3))</f>
        <v/>
      </c>
      <c r="K2331" s="143" t="str">
        <f t="shared" si="113"/>
        <v>N/A</v>
      </c>
    </row>
    <row r="2332" spans="1:11" ht="15" customHeight="1">
      <c r="A2332" s="284"/>
      <c r="B2332" s="483" t="str">
        <f>IF(A2332="","",IF(COUNTIF('B.LT.QR.5.2 LTQR(Bancassurance)'!$B$13:$B$1000,DropDown!$A2332)&gt;=1,"",ROW()-3))</f>
        <v/>
      </c>
      <c r="C2332" s="143" t="str">
        <f t="shared" si="111"/>
        <v>N/A</v>
      </c>
      <c r="E2332" s="284"/>
      <c r="F2332" s="483" t="str">
        <f>IF(E2332="","",IF(COUNTIF('B.LT.QR.5.3 LTQR(Corp Agencies)'!$B$13:$B$1000,DropDown!$E2332)&gt;=1,"",ROW()-3))</f>
        <v/>
      </c>
      <c r="G2332" s="143" t="str">
        <f t="shared" si="112"/>
        <v>N/A</v>
      </c>
      <c r="I2332" s="284"/>
      <c r="J2332" s="483" t="str">
        <f>IF(I2332="","",IF(COUNTIF('B.LT.QR.5.4 LTQR(Brokers)'!$B$13:$B$1000,DropDown!$I2332)&gt;=1,"",ROW()-3))</f>
        <v/>
      </c>
      <c r="K2332" s="143" t="str">
        <f t="shared" si="113"/>
        <v>N/A</v>
      </c>
    </row>
    <row r="2333" spans="1:11" ht="15" customHeight="1">
      <c r="A2333" s="284"/>
      <c r="B2333" s="483" t="str">
        <f>IF(A2333="","",IF(COUNTIF('B.LT.QR.5.2 LTQR(Bancassurance)'!$B$13:$B$1000,DropDown!$A2333)&gt;=1,"",ROW()-3))</f>
        <v/>
      </c>
      <c r="C2333" s="143" t="str">
        <f t="shared" si="111"/>
        <v>N/A</v>
      </c>
      <c r="E2333" s="284"/>
      <c r="F2333" s="483" t="str">
        <f>IF(E2333="","",IF(COUNTIF('B.LT.QR.5.3 LTQR(Corp Agencies)'!$B$13:$B$1000,DropDown!$E2333)&gt;=1,"",ROW()-3))</f>
        <v/>
      </c>
      <c r="G2333" s="143" t="str">
        <f t="shared" si="112"/>
        <v>N/A</v>
      </c>
      <c r="I2333" s="284"/>
      <c r="J2333" s="483" t="str">
        <f>IF(I2333="","",IF(COUNTIF('B.LT.QR.5.4 LTQR(Brokers)'!$B$13:$B$1000,DropDown!$I2333)&gt;=1,"",ROW()-3))</f>
        <v/>
      </c>
      <c r="K2333" s="143" t="str">
        <f t="shared" si="113"/>
        <v>N/A</v>
      </c>
    </row>
    <row r="2334" spans="1:11" ht="15" customHeight="1">
      <c r="A2334" s="284"/>
      <c r="B2334" s="483" t="str">
        <f>IF(A2334="","",IF(COUNTIF('B.LT.QR.5.2 LTQR(Bancassurance)'!$B$13:$B$1000,DropDown!$A2334)&gt;=1,"",ROW()-3))</f>
        <v/>
      </c>
      <c r="C2334" s="143" t="str">
        <f t="shared" si="111"/>
        <v>N/A</v>
      </c>
      <c r="E2334" s="284"/>
      <c r="F2334" s="483" t="str">
        <f>IF(E2334="","",IF(COUNTIF('B.LT.QR.5.3 LTQR(Corp Agencies)'!$B$13:$B$1000,DropDown!$E2334)&gt;=1,"",ROW()-3))</f>
        <v/>
      </c>
      <c r="G2334" s="143" t="str">
        <f t="shared" si="112"/>
        <v>N/A</v>
      </c>
      <c r="I2334" s="284"/>
      <c r="J2334" s="483" t="str">
        <f>IF(I2334="","",IF(COUNTIF('B.LT.QR.5.4 LTQR(Brokers)'!$B$13:$B$1000,DropDown!$I2334)&gt;=1,"",ROW()-3))</f>
        <v/>
      </c>
      <c r="K2334" s="143" t="str">
        <f t="shared" si="113"/>
        <v>N/A</v>
      </c>
    </row>
    <row r="2335" spans="1:11" ht="15" customHeight="1">
      <c r="A2335" s="284"/>
      <c r="B2335" s="483" t="str">
        <f>IF(A2335="","",IF(COUNTIF('B.LT.QR.5.2 LTQR(Bancassurance)'!$B$13:$B$1000,DropDown!$A2335)&gt;=1,"",ROW()-3))</f>
        <v/>
      </c>
      <c r="C2335" s="143" t="str">
        <f t="shared" si="111"/>
        <v>N/A</v>
      </c>
      <c r="E2335" s="284"/>
      <c r="F2335" s="483" t="str">
        <f>IF(E2335="","",IF(COUNTIF('B.LT.QR.5.3 LTQR(Corp Agencies)'!$B$13:$B$1000,DropDown!$E2335)&gt;=1,"",ROW()-3))</f>
        <v/>
      </c>
      <c r="G2335" s="143" t="str">
        <f t="shared" si="112"/>
        <v>N/A</v>
      </c>
      <c r="I2335" s="284"/>
      <c r="J2335" s="483" t="str">
        <f>IF(I2335="","",IF(COUNTIF('B.LT.QR.5.4 LTQR(Brokers)'!$B$13:$B$1000,DropDown!$I2335)&gt;=1,"",ROW()-3))</f>
        <v/>
      </c>
      <c r="K2335" s="143" t="str">
        <f t="shared" si="113"/>
        <v>N/A</v>
      </c>
    </row>
    <row r="2336" spans="1:11" ht="15" customHeight="1">
      <c r="A2336" s="284"/>
      <c r="B2336" s="483" t="str">
        <f>IF(A2336="","",IF(COUNTIF('B.LT.QR.5.2 LTQR(Bancassurance)'!$B$13:$B$1000,DropDown!$A2336)&gt;=1,"",ROW()-3))</f>
        <v/>
      </c>
      <c r="C2336" s="143" t="str">
        <f t="shared" si="111"/>
        <v>N/A</v>
      </c>
      <c r="E2336" s="284"/>
      <c r="F2336" s="483" t="str">
        <f>IF(E2336="","",IF(COUNTIF('B.LT.QR.5.3 LTQR(Corp Agencies)'!$B$13:$B$1000,DropDown!$E2336)&gt;=1,"",ROW()-3))</f>
        <v/>
      </c>
      <c r="G2336" s="143" t="str">
        <f t="shared" si="112"/>
        <v>N/A</v>
      </c>
      <c r="I2336" s="284"/>
      <c r="J2336" s="483" t="str">
        <f>IF(I2336="","",IF(COUNTIF('B.LT.QR.5.4 LTQR(Brokers)'!$B$13:$B$1000,DropDown!$I2336)&gt;=1,"",ROW()-3))</f>
        <v/>
      </c>
      <c r="K2336" s="143" t="str">
        <f t="shared" si="113"/>
        <v>N/A</v>
      </c>
    </row>
    <row r="2337" spans="1:11" ht="15" customHeight="1">
      <c r="A2337" s="284"/>
      <c r="B2337" s="483" t="str">
        <f>IF(A2337="","",IF(COUNTIF('B.LT.QR.5.2 LTQR(Bancassurance)'!$B$13:$B$1000,DropDown!$A2337)&gt;=1,"",ROW()-3))</f>
        <v/>
      </c>
      <c r="C2337" s="143" t="str">
        <f t="shared" si="111"/>
        <v>N/A</v>
      </c>
      <c r="E2337" s="284"/>
      <c r="F2337" s="483" t="str">
        <f>IF(E2337="","",IF(COUNTIF('B.LT.QR.5.3 LTQR(Corp Agencies)'!$B$13:$B$1000,DropDown!$E2337)&gt;=1,"",ROW()-3))</f>
        <v/>
      </c>
      <c r="G2337" s="143" t="str">
        <f t="shared" si="112"/>
        <v>N/A</v>
      </c>
      <c r="I2337" s="284"/>
      <c r="J2337" s="483" t="str">
        <f>IF(I2337="","",IF(COUNTIF('B.LT.QR.5.4 LTQR(Brokers)'!$B$13:$B$1000,DropDown!$I2337)&gt;=1,"",ROW()-3))</f>
        <v/>
      </c>
      <c r="K2337" s="143" t="str">
        <f t="shared" si="113"/>
        <v>N/A</v>
      </c>
    </row>
    <row r="2338" spans="1:11" ht="15" customHeight="1">
      <c r="A2338" s="284"/>
      <c r="B2338" s="483" t="str">
        <f>IF(A2338="","",IF(COUNTIF('B.LT.QR.5.2 LTQR(Bancassurance)'!$B$13:$B$1000,DropDown!$A2338)&gt;=1,"",ROW()-3))</f>
        <v/>
      </c>
      <c r="C2338" s="143" t="str">
        <f t="shared" si="111"/>
        <v>N/A</v>
      </c>
      <c r="E2338" s="284"/>
      <c r="F2338" s="483" t="str">
        <f>IF(E2338="","",IF(COUNTIF('B.LT.QR.5.3 LTQR(Corp Agencies)'!$B$13:$B$1000,DropDown!$E2338)&gt;=1,"",ROW()-3))</f>
        <v/>
      </c>
      <c r="G2338" s="143" t="str">
        <f t="shared" si="112"/>
        <v>N/A</v>
      </c>
      <c r="I2338" s="284"/>
      <c r="J2338" s="483" t="str">
        <f>IF(I2338="","",IF(COUNTIF('B.LT.QR.5.4 LTQR(Brokers)'!$B$13:$B$1000,DropDown!$I2338)&gt;=1,"",ROW()-3))</f>
        <v/>
      </c>
      <c r="K2338" s="143" t="str">
        <f t="shared" si="113"/>
        <v>N/A</v>
      </c>
    </row>
    <row r="2339" spans="1:11" ht="15" customHeight="1">
      <c r="A2339" s="284"/>
      <c r="B2339" s="483" t="str">
        <f>IF(A2339="","",IF(COUNTIF('B.LT.QR.5.2 LTQR(Bancassurance)'!$B$13:$B$1000,DropDown!$A2339)&gt;=1,"",ROW()-3))</f>
        <v/>
      </c>
      <c r="C2339" s="143" t="str">
        <f t="shared" si="111"/>
        <v>N/A</v>
      </c>
      <c r="E2339" s="284"/>
      <c r="F2339" s="483" t="str">
        <f>IF(E2339="","",IF(COUNTIF('B.LT.QR.5.3 LTQR(Corp Agencies)'!$B$13:$B$1000,DropDown!$E2339)&gt;=1,"",ROW()-3))</f>
        <v/>
      </c>
      <c r="G2339" s="143" t="str">
        <f t="shared" si="112"/>
        <v>N/A</v>
      </c>
      <c r="I2339" s="284"/>
      <c r="J2339" s="483" t="str">
        <f>IF(I2339="","",IF(COUNTIF('B.LT.QR.5.4 LTQR(Brokers)'!$B$13:$B$1000,DropDown!$I2339)&gt;=1,"",ROW()-3))</f>
        <v/>
      </c>
      <c r="K2339" s="143" t="str">
        <f t="shared" si="113"/>
        <v>N/A</v>
      </c>
    </row>
    <row r="2340" spans="1:11" ht="15" customHeight="1">
      <c r="A2340" s="284"/>
      <c r="B2340" s="483" t="str">
        <f>IF(A2340="","",IF(COUNTIF('B.LT.QR.5.2 LTQR(Bancassurance)'!$B$13:$B$1000,DropDown!$A2340)&gt;=1,"",ROW()-3))</f>
        <v/>
      </c>
      <c r="C2340" s="143" t="str">
        <f t="shared" si="111"/>
        <v>N/A</v>
      </c>
      <c r="E2340" s="284"/>
      <c r="F2340" s="483" t="str">
        <f>IF(E2340="","",IF(COUNTIF('B.LT.QR.5.3 LTQR(Corp Agencies)'!$B$13:$B$1000,DropDown!$E2340)&gt;=1,"",ROW()-3))</f>
        <v/>
      </c>
      <c r="G2340" s="143" t="str">
        <f t="shared" si="112"/>
        <v>N/A</v>
      </c>
      <c r="I2340" s="284"/>
      <c r="J2340" s="483" t="str">
        <f>IF(I2340="","",IF(COUNTIF('B.LT.QR.5.4 LTQR(Brokers)'!$B$13:$B$1000,DropDown!$I2340)&gt;=1,"",ROW()-3))</f>
        <v/>
      </c>
      <c r="K2340" s="143" t="str">
        <f t="shared" si="113"/>
        <v>N/A</v>
      </c>
    </row>
    <row r="2341" spans="1:11" ht="15" customHeight="1">
      <c r="A2341" s="284"/>
      <c r="B2341" s="483" t="str">
        <f>IF(A2341="","",IF(COUNTIF('B.LT.QR.5.2 LTQR(Bancassurance)'!$B$13:$B$1000,DropDown!$A2341)&gt;=1,"",ROW()-3))</f>
        <v/>
      </c>
      <c r="C2341" s="143" t="str">
        <f t="shared" si="111"/>
        <v>N/A</v>
      </c>
      <c r="E2341" s="284"/>
      <c r="F2341" s="483" t="str">
        <f>IF(E2341="","",IF(COUNTIF('B.LT.QR.5.3 LTQR(Corp Agencies)'!$B$13:$B$1000,DropDown!$E2341)&gt;=1,"",ROW()-3))</f>
        <v/>
      </c>
      <c r="G2341" s="143" t="str">
        <f t="shared" si="112"/>
        <v>N/A</v>
      </c>
      <c r="I2341" s="284"/>
      <c r="J2341" s="483" t="str">
        <f>IF(I2341="","",IF(COUNTIF('B.LT.QR.5.4 LTQR(Brokers)'!$B$13:$B$1000,DropDown!$I2341)&gt;=1,"",ROW()-3))</f>
        <v/>
      </c>
      <c r="K2341" s="143" t="str">
        <f t="shared" si="113"/>
        <v>N/A</v>
      </c>
    </row>
    <row r="2342" spans="1:11" ht="15" customHeight="1">
      <c r="A2342" s="284"/>
      <c r="B2342" s="483" t="str">
        <f>IF(A2342="","",IF(COUNTIF('B.LT.QR.5.2 LTQR(Bancassurance)'!$B$13:$B$1000,DropDown!$A2342)&gt;=1,"",ROW()-3))</f>
        <v/>
      </c>
      <c r="C2342" s="143" t="str">
        <f t="shared" si="111"/>
        <v>N/A</v>
      </c>
      <c r="E2342" s="284"/>
      <c r="F2342" s="483" t="str">
        <f>IF(E2342="","",IF(COUNTIF('B.LT.QR.5.3 LTQR(Corp Agencies)'!$B$13:$B$1000,DropDown!$E2342)&gt;=1,"",ROW()-3))</f>
        <v/>
      </c>
      <c r="G2342" s="143" t="str">
        <f t="shared" si="112"/>
        <v>N/A</v>
      </c>
      <c r="I2342" s="284"/>
      <c r="J2342" s="483" t="str">
        <f>IF(I2342="","",IF(COUNTIF('B.LT.QR.5.4 LTQR(Brokers)'!$B$13:$B$1000,DropDown!$I2342)&gt;=1,"",ROW()-3))</f>
        <v/>
      </c>
      <c r="K2342" s="143" t="str">
        <f t="shared" si="113"/>
        <v>N/A</v>
      </c>
    </row>
    <row r="2343" spans="1:11" ht="15" customHeight="1">
      <c r="A2343" s="284"/>
      <c r="B2343" s="483" t="str">
        <f>IF(A2343="","",IF(COUNTIF('B.LT.QR.5.2 LTQR(Bancassurance)'!$B$13:$B$1000,DropDown!$A2343)&gt;=1,"",ROW()-3))</f>
        <v/>
      </c>
      <c r="C2343" s="143" t="str">
        <f t="shared" si="111"/>
        <v>N/A</v>
      </c>
      <c r="E2343" s="284"/>
      <c r="F2343" s="483" t="str">
        <f>IF(E2343="","",IF(COUNTIF('B.LT.QR.5.3 LTQR(Corp Agencies)'!$B$13:$B$1000,DropDown!$E2343)&gt;=1,"",ROW()-3))</f>
        <v/>
      </c>
      <c r="G2343" s="143" t="str">
        <f t="shared" si="112"/>
        <v>N/A</v>
      </c>
      <c r="I2343" s="284"/>
      <c r="J2343" s="483" t="str">
        <f>IF(I2343="","",IF(COUNTIF('B.LT.QR.5.4 LTQR(Brokers)'!$B$13:$B$1000,DropDown!$I2343)&gt;=1,"",ROW()-3))</f>
        <v/>
      </c>
      <c r="K2343" s="143" t="str">
        <f t="shared" si="113"/>
        <v>N/A</v>
      </c>
    </row>
    <row r="2344" spans="1:11" ht="15" customHeight="1">
      <c r="A2344" s="284"/>
      <c r="B2344" s="483" t="str">
        <f>IF(A2344="","",IF(COUNTIF('B.LT.QR.5.2 LTQR(Bancassurance)'!$B$13:$B$1000,DropDown!$A2344)&gt;=1,"",ROW()-3))</f>
        <v/>
      </c>
      <c r="C2344" s="143" t="str">
        <f t="shared" si="111"/>
        <v>N/A</v>
      </c>
      <c r="E2344" s="284"/>
      <c r="F2344" s="483" t="str">
        <f>IF(E2344="","",IF(COUNTIF('B.LT.QR.5.3 LTQR(Corp Agencies)'!$B$13:$B$1000,DropDown!$E2344)&gt;=1,"",ROW()-3))</f>
        <v/>
      </c>
      <c r="G2344" s="143" t="str">
        <f t="shared" si="112"/>
        <v>N/A</v>
      </c>
      <c r="I2344" s="284"/>
      <c r="J2344" s="483" t="str">
        <f>IF(I2344="","",IF(COUNTIF('B.LT.QR.5.4 LTQR(Brokers)'!$B$13:$B$1000,DropDown!$I2344)&gt;=1,"",ROW()-3))</f>
        <v/>
      </c>
      <c r="K2344" s="143" t="str">
        <f t="shared" si="113"/>
        <v>N/A</v>
      </c>
    </row>
    <row r="2345" spans="1:11" ht="15" customHeight="1">
      <c r="A2345" s="284"/>
      <c r="B2345" s="483" t="str">
        <f>IF(A2345="","",IF(COUNTIF('B.LT.QR.5.2 LTQR(Bancassurance)'!$B$13:$B$1000,DropDown!$A2345)&gt;=1,"",ROW()-3))</f>
        <v/>
      </c>
      <c r="C2345" s="143" t="str">
        <f t="shared" si="111"/>
        <v>N/A</v>
      </c>
      <c r="E2345" s="284"/>
      <c r="F2345" s="483" t="str">
        <f>IF(E2345="","",IF(COUNTIF('B.LT.QR.5.3 LTQR(Corp Agencies)'!$B$13:$B$1000,DropDown!$E2345)&gt;=1,"",ROW()-3))</f>
        <v/>
      </c>
      <c r="G2345" s="143" t="str">
        <f t="shared" si="112"/>
        <v>N/A</v>
      </c>
      <c r="I2345" s="284"/>
      <c r="J2345" s="483" t="str">
        <f>IF(I2345="","",IF(COUNTIF('B.LT.QR.5.4 LTQR(Brokers)'!$B$13:$B$1000,DropDown!$I2345)&gt;=1,"",ROW()-3))</f>
        <v/>
      </c>
      <c r="K2345" s="143" t="str">
        <f t="shared" si="113"/>
        <v>N/A</v>
      </c>
    </row>
    <row r="2346" spans="1:11" ht="15" customHeight="1">
      <c r="A2346" s="284"/>
      <c r="B2346" s="483" t="str">
        <f>IF(A2346="","",IF(COUNTIF('B.LT.QR.5.2 LTQR(Bancassurance)'!$B$13:$B$1000,DropDown!$A2346)&gt;=1,"",ROW()-3))</f>
        <v/>
      </c>
      <c r="C2346" s="143" t="str">
        <f t="shared" si="111"/>
        <v>N/A</v>
      </c>
      <c r="E2346" s="284"/>
      <c r="F2346" s="483" t="str">
        <f>IF(E2346="","",IF(COUNTIF('B.LT.QR.5.3 LTQR(Corp Agencies)'!$B$13:$B$1000,DropDown!$E2346)&gt;=1,"",ROW()-3))</f>
        <v/>
      </c>
      <c r="G2346" s="143" t="str">
        <f t="shared" si="112"/>
        <v>N/A</v>
      </c>
      <c r="I2346" s="284"/>
      <c r="J2346" s="483" t="str">
        <f>IF(I2346="","",IF(COUNTIF('B.LT.QR.5.4 LTQR(Brokers)'!$B$13:$B$1000,DropDown!$I2346)&gt;=1,"",ROW()-3))</f>
        <v/>
      </c>
      <c r="K2346" s="143" t="str">
        <f t="shared" si="113"/>
        <v>N/A</v>
      </c>
    </row>
    <row r="2347" spans="1:11" ht="15" customHeight="1">
      <c r="A2347" s="284"/>
      <c r="B2347" s="483" t="str">
        <f>IF(A2347="","",IF(COUNTIF('B.LT.QR.5.2 LTQR(Bancassurance)'!$B$13:$B$1000,DropDown!$A2347)&gt;=1,"",ROW()-3))</f>
        <v/>
      </c>
      <c r="C2347" s="143" t="str">
        <f t="shared" si="111"/>
        <v>N/A</v>
      </c>
      <c r="E2347" s="284"/>
      <c r="F2347" s="483" t="str">
        <f>IF(E2347="","",IF(COUNTIF('B.LT.QR.5.3 LTQR(Corp Agencies)'!$B$13:$B$1000,DropDown!$E2347)&gt;=1,"",ROW()-3))</f>
        <v/>
      </c>
      <c r="G2347" s="143" t="str">
        <f t="shared" si="112"/>
        <v>N/A</v>
      </c>
      <c r="I2347" s="284"/>
      <c r="J2347" s="483" t="str">
        <f>IF(I2347="","",IF(COUNTIF('B.LT.QR.5.4 LTQR(Brokers)'!$B$13:$B$1000,DropDown!$I2347)&gt;=1,"",ROW()-3))</f>
        <v/>
      </c>
      <c r="K2347" s="143" t="str">
        <f t="shared" si="113"/>
        <v>N/A</v>
      </c>
    </row>
    <row r="2348" spans="1:11" ht="15" customHeight="1">
      <c r="A2348" s="284"/>
      <c r="B2348" s="483" t="str">
        <f>IF(A2348="","",IF(COUNTIF('B.LT.QR.5.2 LTQR(Bancassurance)'!$B$13:$B$1000,DropDown!$A2348)&gt;=1,"",ROW()-3))</f>
        <v/>
      </c>
      <c r="C2348" s="143" t="str">
        <f t="shared" si="111"/>
        <v>N/A</v>
      </c>
      <c r="E2348" s="284"/>
      <c r="F2348" s="483" t="str">
        <f>IF(E2348="","",IF(COUNTIF('B.LT.QR.5.3 LTQR(Corp Agencies)'!$B$13:$B$1000,DropDown!$E2348)&gt;=1,"",ROW()-3))</f>
        <v/>
      </c>
      <c r="G2348" s="143" t="str">
        <f t="shared" si="112"/>
        <v>N/A</v>
      </c>
      <c r="I2348" s="284"/>
      <c r="J2348" s="483" t="str">
        <f>IF(I2348="","",IF(COUNTIF('B.LT.QR.5.4 LTQR(Brokers)'!$B$13:$B$1000,DropDown!$I2348)&gt;=1,"",ROW()-3))</f>
        <v/>
      </c>
      <c r="K2348" s="143" t="str">
        <f t="shared" si="113"/>
        <v>N/A</v>
      </c>
    </row>
    <row r="2349" spans="1:11" ht="15" customHeight="1">
      <c r="A2349" s="284"/>
      <c r="B2349" s="483" t="str">
        <f>IF(A2349="","",IF(COUNTIF('B.LT.QR.5.2 LTQR(Bancassurance)'!$B$13:$B$1000,DropDown!$A2349)&gt;=1,"",ROW()-3))</f>
        <v/>
      </c>
      <c r="C2349" s="143" t="str">
        <f t="shared" si="111"/>
        <v>N/A</v>
      </c>
      <c r="E2349" s="284"/>
      <c r="F2349" s="483" t="str">
        <f>IF(E2349="","",IF(COUNTIF('B.LT.QR.5.3 LTQR(Corp Agencies)'!$B$13:$B$1000,DropDown!$E2349)&gt;=1,"",ROW()-3))</f>
        <v/>
      </c>
      <c r="G2349" s="143" t="str">
        <f t="shared" si="112"/>
        <v>N/A</v>
      </c>
      <c r="I2349" s="284"/>
      <c r="J2349" s="483" t="str">
        <f>IF(I2349="","",IF(COUNTIF('B.LT.QR.5.4 LTQR(Brokers)'!$B$13:$B$1000,DropDown!$I2349)&gt;=1,"",ROW()-3))</f>
        <v/>
      </c>
      <c r="K2349" s="143" t="str">
        <f t="shared" si="113"/>
        <v>N/A</v>
      </c>
    </row>
    <row r="2350" spans="1:11" ht="15" customHeight="1">
      <c r="A2350" s="284"/>
      <c r="B2350" s="483" t="str">
        <f>IF(A2350="","",IF(COUNTIF('B.LT.QR.5.2 LTQR(Bancassurance)'!$B$13:$B$1000,DropDown!$A2350)&gt;=1,"",ROW()-3))</f>
        <v/>
      </c>
      <c r="C2350" s="143" t="str">
        <f t="shared" si="111"/>
        <v>N/A</v>
      </c>
      <c r="E2350" s="284"/>
      <c r="F2350" s="483" t="str">
        <f>IF(E2350="","",IF(COUNTIF('B.LT.QR.5.3 LTQR(Corp Agencies)'!$B$13:$B$1000,DropDown!$E2350)&gt;=1,"",ROW()-3))</f>
        <v/>
      </c>
      <c r="G2350" s="143" t="str">
        <f t="shared" si="112"/>
        <v>N/A</v>
      </c>
      <c r="I2350" s="284"/>
      <c r="J2350" s="483" t="str">
        <f>IF(I2350="","",IF(COUNTIF('B.LT.QR.5.4 LTQR(Brokers)'!$B$13:$B$1000,DropDown!$I2350)&gt;=1,"",ROW()-3))</f>
        <v/>
      </c>
      <c r="K2350" s="143" t="str">
        <f t="shared" si="113"/>
        <v>N/A</v>
      </c>
    </row>
    <row r="2351" spans="1:11" ht="15" customHeight="1">
      <c r="A2351" s="284"/>
      <c r="B2351" s="483" t="str">
        <f>IF(A2351="","",IF(COUNTIF('B.LT.QR.5.2 LTQR(Bancassurance)'!$B$13:$B$1000,DropDown!$A2351)&gt;=1,"",ROW()-3))</f>
        <v/>
      </c>
      <c r="C2351" s="143" t="str">
        <f t="shared" si="111"/>
        <v>N/A</v>
      </c>
      <c r="E2351" s="284"/>
      <c r="F2351" s="483" t="str">
        <f>IF(E2351="","",IF(COUNTIF('B.LT.QR.5.3 LTQR(Corp Agencies)'!$B$13:$B$1000,DropDown!$E2351)&gt;=1,"",ROW()-3))</f>
        <v/>
      </c>
      <c r="G2351" s="143" t="str">
        <f t="shared" si="112"/>
        <v>N/A</v>
      </c>
      <c r="I2351" s="284"/>
      <c r="J2351" s="483" t="str">
        <f>IF(I2351="","",IF(COUNTIF('B.LT.QR.5.4 LTQR(Brokers)'!$B$13:$B$1000,DropDown!$I2351)&gt;=1,"",ROW()-3))</f>
        <v/>
      </c>
      <c r="K2351" s="143" t="str">
        <f t="shared" si="113"/>
        <v>N/A</v>
      </c>
    </row>
    <row r="2352" spans="1:11" ht="15" customHeight="1">
      <c r="A2352" s="284"/>
      <c r="B2352" s="483" t="str">
        <f>IF(A2352="","",IF(COUNTIF('B.LT.QR.5.2 LTQR(Bancassurance)'!$B$13:$B$1000,DropDown!$A2352)&gt;=1,"",ROW()-3))</f>
        <v/>
      </c>
      <c r="C2352" s="143" t="str">
        <f t="shared" si="111"/>
        <v>N/A</v>
      </c>
      <c r="E2352" s="284"/>
      <c r="F2352" s="483" t="str">
        <f>IF(E2352="","",IF(COUNTIF('B.LT.QR.5.3 LTQR(Corp Agencies)'!$B$13:$B$1000,DropDown!$E2352)&gt;=1,"",ROW()-3))</f>
        <v/>
      </c>
      <c r="G2352" s="143" t="str">
        <f t="shared" si="112"/>
        <v>N/A</v>
      </c>
      <c r="I2352" s="284"/>
      <c r="J2352" s="483" t="str">
        <f>IF(I2352="","",IF(COUNTIF('B.LT.QR.5.4 LTQR(Brokers)'!$B$13:$B$1000,DropDown!$I2352)&gt;=1,"",ROW()-3))</f>
        <v/>
      </c>
      <c r="K2352" s="143" t="str">
        <f t="shared" si="113"/>
        <v>N/A</v>
      </c>
    </row>
    <row r="2353" spans="1:11" ht="15" customHeight="1">
      <c r="A2353" s="284"/>
      <c r="B2353" s="483" t="str">
        <f>IF(A2353="","",IF(COUNTIF('B.LT.QR.5.2 LTQR(Bancassurance)'!$B$13:$B$1000,DropDown!$A2353)&gt;=1,"",ROW()-3))</f>
        <v/>
      </c>
      <c r="C2353" s="143" t="str">
        <f t="shared" si="111"/>
        <v>N/A</v>
      </c>
      <c r="E2353" s="284"/>
      <c r="F2353" s="483" t="str">
        <f>IF(E2353="","",IF(COUNTIF('B.LT.QR.5.3 LTQR(Corp Agencies)'!$B$13:$B$1000,DropDown!$E2353)&gt;=1,"",ROW()-3))</f>
        <v/>
      </c>
      <c r="G2353" s="143" t="str">
        <f t="shared" si="112"/>
        <v>N/A</v>
      </c>
      <c r="I2353" s="284"/>
      <c r="J2353" s="483" t="str">
        <f>IF(I2353="","",IF(COUNTIF('B.LT.QR.5.4 LTQR(Brokers)'!$B$13:$B$1000,DropDown!$I2353)&gt;=1,"",ROW()-3))</f>
        <v/>
      </c>
      <c r="K2353" s="143" t="str">
        <f t="shared" si="113"/>
        <v>N/A</v>
      </c>
    </row>
    <row r="2354" spans="1:11" ht="15" customHeight="1">
      <c r="A2354" s="284"/>
      <c r="B2354" s="483" t="str">
        <f>IF(A2354="","",IF(COUNTIF('B.LT.QR.5.2 LTQR(Bancassurance)'!$B$13:$B$1000,DropDown!$A2354)&gt;=1,"",ROW()-3))</f>
        <v/>
      </c>
      <c r="C2354" s="143" t="str">
        <f t="shared" si="111"/>
        <v>N/A</v>
      </c>
      <c r="E2354" s="284"/>
      <c r="F2354" s="483" t="str">
        <f>IF(E2354="","",IF(COUNTIF('B.LT.QR.5.3 LTQR(Corp Agencies)'!$B$13:$B$1000,DropDown!$E2354)&gt;=1,"",ROW()-3))</f>
        <v/>
      </c>
      <c r="G2354" s="143" t="str">
        <f t="shared" si="112"/>
        <v>N/A</v>
      </c>
      <c r="I2354" s="284"/>
      <c r="J2354" s="483" t="str">
        <f>IF(I2354="","",IF(COUNTIF('B.LT.QR.5.4 LTQR(Brokers)'!$B$13:$B$1000,DropDown!$I2354)&gt;=1,"",ROW()-3))</f>
        <v/>
      </c>
      <c r="K2354" s="143" t="str">
        <f t="shared" si="113"/>
        <v>N/A</v>
      </c>
    </row>
    <row r="2355" spans="1:11" ht="15" customHeight="1">
      <c r="A2355" s="284"/>
      <c r="B2355" s="483" t="str">
        <f>IF(A2355="","",IF(COUNTIF('B.LT.QR.5.2 LTQR(Bancassurance)'!$B$13:$B$1000,DropDown!$A2355)&gt;=1,"",ROW()-3))</f>
        <v/>
      </c>
      <c r="C2355" s="143" t="str">
        <f t="shared" si="111"/>
        <v>N/A</v>
      </c>
      <c r="E2355" s="284"/>
      <c r="F2355" s="483" t="str">
        <f>IF(E2355="","",IF(COUNTIF('B.LT.QR.5.3 LTQR(Corp Agencies)'!$B$13:$B$1000,DropDown!$E2355)&gt;=1,"",ROW()-3))</f>
        <v/>
      </c>
      <c r="G2355" s="143" t="str">
        <f t="shared" si="112"/>
        <v>N/A</v>
      </c>
      <c r="I2355" s="284"/>
      <c r="J2355" s="483" t="str">
        <f>IF(I2355="","",IF(COUNTIF('B.LT.QR.5.4 LTQR(Brokers)'!$B$13:$B$1000,DropDown!$I2355)&gt;=1,"",ROW()-3))</f>
        <v/>
      </c>
      <c r="K2355" s="143" t="str">
        <f t="shared" si="113"/>
        <v>N/A</v>
      </c>
    </row>
    <row r="2356" spans="1:11" ht="15" customHeight="1">
      <c r="A2356" s="284"/>
      <c r="B2356" s="483" t="str">
        <f>IF(A2356="","",IF(COUNTIF('B.LT.QR.5.2 LTQR(Bancassurance)'!$B$13:$B$1000,DropDown!$A2356)&gt;=1,"",ROW()-3))</f>
        <v/>
      </c>
      <c r="C2356" s="143" t="str">
        <f t="shared" si="111"/>
        <v>N/A</v>
      </c>
      <c r="E2356" s="284"/>
      <c r="F2356" s="483" t="str">
        <f>IF(E2356="","",IF(COUNTIF('B.LT.QR.5.3 LTQR(Corp Agencies)'!$B$13:$B$1000,DropDown!$E2356)&gt;=1,"",ROW()-3))</f>
        <v/>
      </c>
      <c r="G2356" s="143" t="str">
        <f t="shared" si="112"/>
        <v>N/A</v>
      </c>
      <c r="I2356" s="284"/>
      <c r="J2356" s="483" t="str">
        <f>IF(I2356="","",IF(COUNTIF('B.LT.QR.5.4 LTQR(Brokers)'!$B$13:$B$1000,DropDown!$I2356)&gt;=1,"",ROW()-3))</f>
        <v/>
      </c>
      <c r="K2356" s="143" t="str">
        <f t="shared" si="113"/>
        <v>N/A</v>
      </c>
    </row>
    <row r="2357" spans="1:11" ht="15" customHeight="1">
      <c r="A2357" s="284"/>
      <c r="B2357" s="483" t="str">
        <f>IF(A2357="","",IF(COUNTIF('B.LT.QR.5.2 LTQR(Bancassurance)'!$B$13:$B$1000,DropDown!$A2357)&gt;=1,"",ROW()-3))</f>
        <v/>
      </c>
      <c r="C2357" s="143" t="str">
        <f t="shared" si="111"/>
        <v>N/A</v>
      </c>
      <c r="E2357" s="284"/>
      <c r="F2357" s="483" t="str">
        <f>IF(E2357="","",IF(COUNTIF('B.LT.QR.5.3 LTQR(Corp Agencies)'!$B$13:$B$1000,DropDown!$E2357)&gt;=1,"",ROW()-3))</f>
        <v/>
      </c>
      <c r="G2357" s="143" t="str">
        <f t="shared" si="112"/>
        <v>N/A</v>
      </c>
      <c r="I2357" s="284"/>
      <c r="J2357" s="483" t="str">
        <f>IF(I2357="","",IF(COUNTIF('B.LT.QR.5.4 LTQR(Brokers)'!$B$13:$B$1000,DropDown!$I2357)&gt;=1,"",ROW()-3))</f>
        <v/>
      </c>
      <c r="K2357" s="143" t="str">
        <f t="shared" si="113"/>
        <v>N/A</v>
      </c>
    </row>
    <row r="2358" spans="1:11" ht="15" customHeight="1">
      <c r="A2358" s="284"/>
      <c r="B2358" s="483" t="str">
        <f>IF(A2358="","",IF(COUNTIF('B.LT.QR.5.2 LTQR(Bancassurance)'!$B$13:$B$1000,DropDown!$A2358)&gt;=1,"",ROW()-3))</f>
        <v/>
      </c>
      <c r="C2358" s="143" t="str">
        <f t="shared" si="111"/>
        <v>N/A</v>
      </c>
      <c r="E2358" s="284"/>
      <c r="F2358" s="483" t="str">
        <f>IF(E2358="","",IF(COUNTIF('B.LT.QR.5.3 LTQR(Corp Agencies)'!$B$13:$B$1000,DropDown!$E2358)&gt;=1,"",ROW()-3))</f>
        <v/>
      </c>
      <c r="G2358" s="143" t="str">
        <f t="shared" si="112"/>
        <v>N/A</v>
      </c>
      <c r="I2358" s="284"/>
      <c r="J2358" s="483" t="str">
        <f>IF(I2358="","",IF(COUNTIF('B.LT.QR.5.4 LTQR(Brokers)'!$B$13:$B$1000,DropDown!$I2358)&gt;=1,"",ROW()-3))</f>
        <v/>
      </c>
      <c r="K2358" s="143" t="str">
        <f t="shared" si="113"/>
        <v>N/A</v>
      </c>
    </row>
    <row r="2359" spans="1:11" ht="15" customHeight="1">
      <c r="A2359" s="284"/>
      <c r="B2359" s="483" t="str">
        <f>IF(A2359="","",IF(COUNTIF('B.LT.QR.5.2 LTQR(Bancassurance)'!$B$13:$B$1000,DropDown!$A2359)&gt;=1,"",ROW()-3))</f>
        <v/>
      </c>
      <c r="C2359" s="143" t="str">
        <f t="shared" si="111"/>
        <v>N/A</v>
      </c>
      <c r="E2359" s="284"/>
      <c r="F2359" s="483" t="str">
        <f>IF(E2359="","",IF(COUNTIF('B.LT.QR.5.3 LTQR(Corp Agencies)'!$B$13:$B$1000,DropDown!$E2359)&gt;=1,"",ROW()-3))</f>
        <v/>
      </c>
      <c r="G2359" s="143" t="str">
        <f t="shared" si="112"/>
        <v>N/A</v>
      </c>
      <c r="I2359" s="284"/>
      <c r="J2359" s="483" t="str">
        <f>IF(I2359="","",IF(COUNTIF('B.LT.QR.5.4 LTQR(Brokers)'!$B$13:$B$1000,DropDown!$I2359)&gt;=1,"",ROW()-3))</f>
        <v/>
      </c>
      <c r="K2359" s="143" t="str">
        <f t="shared" si="113"/>
        <v>N/A</v>
      </c>
    </row>
    <row r="2360" spans="1:11" ht="15" customHeight="1">
      <c r="A2360" s="284"/>
      <c r="B2360" s="483" t="str">
        <f>IF(A2360="","",IF(COUNTIF('B.LT.QR.5.2 LTQR(Bancassurance)'!$B$13:$B$1000,DropDown!$A2360)&gt;=1,"",ROW()-3))</f>
        <v/>
      </c>
      <c r="C2360" s="143" t="str">
        <f t="shared" si="111"/>
        <v>N/A</v>
      </c>
      <c r="E2360" s="284"/>
      <c r="F2360" s="483" t="str">
        <f>IF(E2360="","",IF(COUNTIF('B.LT.QR.5.3 LTQR(Corp Agencies)'!$B$13:$B$1000,DropDown!$E2360)&gt;=1,"",ROW()-3))</f>
        <v/>
      </c>
      <c r="G2360" s="143" t="str">
        <f t="shared" si="112"/>
        <v>N/A</v>
      </c>
      <c r="I2360" s="284"/>
      <c r="J2360" s="483" t="str">
        <f>IF(I2360="","",IF(COUNTIF('B.LT.QR.5.4 LTQR(Brokers)'!$B$13:$B$1000,DropDown!$I2360)&gt;=1,"",ROW()-3))</f>
        <v/>
      </c>
      <c r="K2360" s="143" t="str">
        <f t="shared" si="113"/>
        <v>N/A</v>
      </c>
    </row>
    <row r="2361" spans="1:11" ht="15" customHeight="1">
      <c r="A2361" s="284"/>
      <c r="B2361" s="483" t="str">
        <f>IF(A2361="","",IF(COUNTIF('B.LT.QR.5.2 LTQR(Bancassurance)'!$B$13:$B$1000,DropDown!$A2361)&gt;=1,"",ROW()-3))</f>
        <v/>
      </c>
      <c r="C2361" s="143" t="str">
        <f t="shared" si="111"/>
        <v>N/A</v>
      </c>
      <c r="E2361" s="284"/>
      <c r="F2361" s="483" t="str">
        <f>IF(E2361="","",IF(COUNTIF('B.LT.QR.5.3 LTQR(Corp Agencies)'!$B$13:$B$1000,DropDown!$E2361)&gt;=1,"",ROW()-3))</f>
        <v/>
      </c>
      <c r="G2361" s="143" t="str">
        <f t="shared" si="112"/>
        <v>N/A</v>
      </c>
      <c r="I2361" s="284"/>
      <c r="J2361" s="483" t="str">
        <f>IF(I2361="","",IF(COUNTIF('B.LT.QR.5.4 LTQR(Brokers)'!$B$13:$B$1000,DropDown!$I2361)&gt;=1,"",ROW()-3))</f>
        <v/>
      </c>
      <c r="K2361" s="143" t="str">
        <f t="shared" si="113"/>
        <v>N/A</v>
      </c>
    </row>
    <row r="2362" spans="1:11" ht="15" customHeight="1">
      <c r="A2362" s="284"/>
      <c r="B2362" s="483" t="str">
        <f>IF(A2362="","",IF(COUNTIF('B.LT.QR.5.2 LTQR(Bancassurance)'!$B$13:$B$1000,DropDown!$A2362)&gt;=1,"",ROW()-3))</f>
        <v/>
      </c>
      <c r="C2362" s="143" t="str">
        <f t="shared" si="111"/>
        <v>N/A</v>
      </c>
      <c r="E2362" s="284"/>
      <c r="F2362" s="483" t="str">
        <f>IF(E2362="","",IF(COUNTIF('B.LT.QR.5.3 LTQR(Corp Agencies)'!$B$13:$B$1000,DropDown!$E2362)&gt;=1,"",ROW()-3))</f>
        <v/>
      </c>
      <c r="G2362" s="143" t="str">
        <f t="shared" si="112"/>
        <v>N/A</v>
      </c>
      <c r="I2362" s="284"/>
      <c r="J2362" s="483" t="str">
        <f>IF(I2362="","",IF(COUNTIF('B.LT.QR.5.4 LTQR(Brokers)'!$B$13:$B$1000,DropDown!$I2362)&gt;=1,"",ROW()-3))</f>
        <v/>
      </c>
      <c r="K2362" s="143" t="str">
        <f t="shared" si="113"/>
        <v>N/A</v>
      </c>
    </row>
    <row r="2363" spans="1:11" ht="15" customHeight="1">
      <c r="A2363" s="284"/>
      <c r="B2363" s="483" t="str">
        <f>IF(A2363="","",IF(COUNTIF('B.LT.QR.5.2 LTQR(Bancassurance)'!$B$13:$B$1000,DropDown!$A2363)&gt;=1,"",ROW()-3))</f>
        <v/>
      </c>
      <c r="C2363" s="143" t="str">
        <f t="shared" si="111"/>
        <v>N/A</v>
      </c>
      <c r="E2363" s="284"/>
      <c r="F2363" s="483" t="str">
        <f>IF(E2363="","",IF(COUNTIF('B.LT.QR.5.3 LTQR(Corp Agencies)'!$B$13:$B$1000,DropDown!$E2363)&gt;=1,"",ROW()-3))</f>
        <v/>
      </c>
      <c r="G2363" s="143" t="str">
        <f t="shared" si="112"/>
        <v>N/A</v>
      </c>
      <c r="I2363" s="284"/>
      <c r="J2363" s="483" t="str">
        <f>IF(I2363="","",IF(COUNTIF('B.LT.QR.5.4 LTQR(Brokers)'!$B$13:$B$1000,DropDown!$I2363)&gt;=1,"",ROW()-3))</f>
        <v/>
      </c>
      <c r="K2363" s="143" t="str">
        <f t="shared" si="113"/>
        <v>N/A</v>
      </c>
    </row>
    <row r="2364" spans="1:11" ht="15" customHeight="1">
      <c r="A2364" s="284"/>
      <c r="B2364" s="483" t="str">
        <f>IF(A2364="","",IF(COUNTIF('B.LT.QR.5.2 LTQR(Bancassurance)'!$B$13:$B$1000,DropDown!$A2364)&gt;=1,"",ROW()-3))</f>
        <v/>
      </c>
      <c r="C2364" s="143" t="str">
        <f t="shared" si="111"/>
        <v>N/A</v>
      </c>
      <c r="E2364" s="284"/>
      <c r="F2364" s="483" t="str">
        <f>IF(E2364="","",IF(COUNTIF('B.LT.QR.5.3 LTQR(Corp Agencies)'!$B$13:$B$1000,DropDown!$E2364)&gt;=1,"",ROW()-3))</f>
        <v/>
      </c>
      <c r="G2364" s="143" t="str">
        <f t="shared" si="112"/>
        <v>N/A</v>
      </c>
      <c r="I2364" s="284"/>
      <c r="J2364" s="483" t="str">
        <f>IF(I2364="","",IF(COUNTIF('B.LT.QR.5.4 LTQR(Brokers)'!$B$13:$B$1000,DropDown!$I2364)&gt;=1,"",ROW()-3))</f>
        <v/>
      </c>
      <c r="K2364" s="143" t="str">
        <f t="shared" si="113"/>
        <v>N/A</v>
      </c>
    </row>
    <row r="2365" spans="1:11" ht="15" customHeight="1">
      <c r="A2365" s="284"/>
      <c r="B2365" s="483" t="str">
        <f>IF(A2365="","",IF(COUNTIF('B.LT.QR.5.2 LTQR(Bancassurance)'!$B$13:$B$1000,DropDown!$A2365)&gt;=1,"",ROW()-3))</f>
        <v/>
      </c>
      <c r="C2365" s="143" t="str">
        <f t="shared" si="111"/>
        <v>N/A</v>
      </c>
      <c r="E2365" s="284"/>
      <c r="F2365" s="483" t="str">
        <f>IF(E2365="","",IF(COUNTIF('B.LT.QR.5.3 LTQR(Corp Agencies)'!$B$13:$B$1000,DropDown!$E2365)&gt;=1,"",ROW()-3))</f>
        <v/>
      </c>
      <c r="G2365" s="143" t="str">
        <f t="shared" si="112"/>
        <v>N/A</v>
      </c>
      <c r="I2365" s="284"/>
      <c r="J2365" s="483" t="str">
        <f>IF(I2365="","",IF(COUNTIF('B.LT.QR.5.4 LTQR(Brokers)'!$B$13:$B$1000,DropDown!$I2365)&gt;=1,"",ROW()-3))</f>
        <v/>
      </c>
      <c r="K2365" s="143" t="str">
        <f t="shared" si="113"/>
        <v>N/A</v>
      </c>
    </row>
    <row r="2366" spans="1:11" ht="15" customHeight="1">
      <c r="A2366" s="284"/>
      <c r="B2366" s="483" t="str">
        <f>IF(A2366="","",IF(COUNTIF('B.LT.QR.5.2 LTQR(Bancassurance)'!$B$13:$B$1000,DropDown!$A2366)&gt;=1,"",ROW()-3))</f>
        <v/>
      </c>
      <c r="C2366" s="143" t="str">
        <f t="shared" si="111"/>
        <v>N/A</v>
      </c>
      <c r="E2366" s="284"/>
      <c r="F2366" s="483" t="str">
        <f>IF(E2366="","",IF(COUNTIF('B.LT.QR.5.3 LTQR(Corp Agencies)'!$B$13:$B$1000,DropDown!$E2366)&gt;=1,"",ROW()-3))</f>
        <v/>
      </c>
      <c r="G2366" s="143" t="str">
        <f t="shared" si="112"/>
        <v>N/A</v>
      </c>
      <c r="I2366" s="284"/>
      <c r="J2366" s="483" t="str">
        <f>IF(I2366="","",IF(COUNTIF('B.LT.QR.5.4 LTQR(Brokers)'!$B$13:$B$1000,DropDown!$I2366)&gt;=1,"",ROW()-3))</f>
        <v/>
      </c>
      <c r="K2366" s="143" t="str">
        <f t="shared" si="113"/>
        <v>N/A</v>
      </c>
    </row>
    <row r="2367" spans="1:11" ht="15" customHeight="1">
      <c r="A2367" s="284"/>
      <c r="B2367" s="483" t="str">
        <f>IF(A2367="","",IF(COUNTIF('B.LT.QR.5.2 LTQR(Bancassurance)'!$B$13:$B$1000,DropDown!$A2367)&gt;=1,"",ROW()-3))</f>
        <v/>
      </c>
      <c r="C2367" s="143" t="str">
        <f t="shared" si="111"/>
        <v>N/A</v>
      </c>
      <c r="E2367" s="284"/>
      <c r="F2367" s="483" t="str">
        <f>IF(E2367="","",IF(COUNTIF('B.LT.QR.5.3 LTQR(Corp Agencies)'!$B$13:$B$1000,DropDown!$E2367)&gt;=1,"",ROW()-3))</f>
        <v/>
      </c>
      <c r="G2367" s="143" t="str">
        <f t="shared" si="112"/>
        <v>N/A</v>
      </c>
      <c r="I2367" s="284"/>
      <c r="J2367" s="483" t="str">
        <f>IF(I2367="","",IF(COUNTIF('B.LT.QR.5.4 LTQR(Brokers)'!$B$13:$B$1000,DropDown!$I2367)&gt;=1,"",ROW()-3))</f>
        <v/>
      </c>
      <c r="K2367" s="143" t="str">
        <f t="shared" si="113"/>
        <v>N/A</v>
      </c>
    </row>
    <row r="2368" spans="1:11" ht="15" customHeight="1">
      <c r="A2368" s="284"/>
      <c r="B2368" s="483" t="str">
        <f>IF(A2368="","",IF(COUNTIF('B.LT.QR.5.2 LTQR(Bancassurance)'!$B$13:$B$1000,DropDown!$A2368)&gt;=1,"",ROW()-3))</f>
        <v/>
      </c>
      <c r="C2368" s="143" t="str">
        <f t="shared" si="111"/>
        <v>N/A</v>
      </c>
      <c r="E2368" s="284"/>
      <c r="F2368" s="483" t="str">
        <f>IF(E2368="","",IF(COUNTIF('B.LT.QR.5.3 LTQR(Corp Agencies)'!$B$13:$B$1000,DropDown!$E2368)&gt;=1,"",ROW()-3))</f>
        <v/>
      </c>
      <c r="G2368" s="143" t="str">
        <f t="shared" si="112"/>
        <v>N/A</v>
      </c>
      <c r="I2368" s="284"/>
      <c r="J2368" s="483" t="str">
        <f>IF(I2368="","",IF(COUNTIF('B.LT.QR.5.4 LTQR(Brokers)'!$B$13:$B$1000,DropDown!$I2368)&gt;=1,"",ROW()-3))</f>
        <v/>
      </c>
      <c r="K2368" s="143" t="str">
        <f t="shared" si="113"/>
        <v>N/A</v>
      </c>
    </row>
    <row r="2369" spans="1:11" ht="15" customHeight="1">
      <c r="A2369" s="284"/>
      <c r="B2369" s="483" t="str">
        <f>IF(A2369="","",IF(COUNTIF('B.LT.QR.5.2 LTQR(Bancassurance)'!$B$13:$B$1000,DropDown!$A2369)&gt;=1,"",ROW()-3))</f>
        <v/>
      </c>
      <c r="C2369" s="143" t="str">
        <f t="shared" si="111"/>
        <v>N/A</v>
      </c>
      <c r="E2369" s="284"/>
      <c r="F2369" s="483" t="str">
        <f>IF(E2369="","",IF(COUNTIF('B.LT.QR.5.3 LTQR(Corp Agencies)'!$B$13:$B$1000,DropDown!$E2369)&gt;=1,"",ROW()-3))</f>
        <v/>
      </c>
      <c r="G2369" s="143" t="str">
        <f t="shared" si="112"/>
        <v>N/A</v>
      </c>
      <c r="I2369" s="284"/>
      <c r="J2369" s="483" t="str">
        <f>IF(I2369="","",IF(COUNTIF('B.LT.QR.5.4 LTQR(Brokers)'!$B$13:$B$1000,DropDown!$I2369)&gt;=1,"",ROW()-3))</f>
        <v/>
      </c>
      <c r="K2369" s="143" t="str">
        <f t="shared" si="113"/>
        <v>N/A</v>
      </c>
    </row>
    <row r="2370" spans="1:11" ht="15" customHeight="1">
      <c r="A2370" s="284"/>
      <c r="B2370" s="483" t="str">
        <f>IF(A2370="","",IF(COUNTIF('B.LT.QR.5.2 LTQR(Bancassurance)'!$B$13:$B$1000,DropDown!$A2370)&gt;=1,"",ROW()-3))</f>
        <v/>
      </c>
      <c r="C2370" s="143" t="str">
        <f t="shared" si="111"/>
        <v>N/A</v>
      </c>
      <c r="E2370" s="284"/>
      <c r="F2370" s="483" t="str">
        <f>IF(E2370="","",IF(COUNTIF('B.LT.QR.5.3 LTQR(Corp Agencies)'!$B$13:$B$1000,DropDown!$E2370)&gt;=1,"",ROW()-3))</f>
        <v/>
      </c>
      <c r="G2370" s="143" t="str">
        <f t="shared" si="112"/>
        <v>N/A</v>
      </c>
      <c r="I2370" s="284"/>
      <c r="J2370" s="483" t="str">
        <f>IF(I2370="","",IF(COUNTIF('B.LT.QR.5.4 LTQR(Brokers)'!$B$13:$B$1000,DropDown!$I2370)&gt;=1,"",ROW()-3))</f>
        <v/>
      </c>
      <c r="K2370" s="143" t="str">
        <f t="shared" si="113"/>
        <v>N/A</v>
      </c>
    </row>
    <row r="2371" spans="1:11" ht="15" customHeight="1">
      <c r="A2371" s="284"/>
      <c r="B2371" s="483" t="str">
        <f>IF(A2371="","",IF(COUNTIF('B.LT.QR.5.2 LTQR(Bancassurance)'!$B$13:$B$1000,DropDown!$A2371)&gt;=1,"",ROW()-3))</f>
        <v/>
      </c>
      <c r="C2371" s="143" t="str">
        <f t="shared" si="111"/>
        <v>N/A</v>
      </c>
      <c r="E2371" s="284"/>
      <c r="F2371" s="483" t="str">
        <f>IF(E2371="","",IF(COUNTIF('B.LT.QR.5.3 LTQR(Corp Agencies)'!$B$13:$B$1000,DropDown!$E2371)&gt;=1,"",ROW()-3))</f>
        <v/>
      </c>
      <c r="G2371" s="143" t="str">
        <f t="shared" si="112"/>
        <v>N/A</v>
      </c>
      <c r="I2371" s="284"/>
      <c r="J2371" s="483" t="str">
        <f>IF(I2371="","",IF(COUNTIF('B.LT.QR.5.4 LTQR(Brokers)'!$B$13:$B$1000,DropDown!$I2371)&gt;=1,"",ROW()-3))</f>
        <v/>
      </c>
      <c r="K2371" s="143" t="str">
        <f t="shared" si="113"/>
        <v>N/A</v>
      </c>
    </row>
    <row r="2372" spans="1:11" ht="15" customHeight="1">
      <c r="A2372" s="284"/>
      <c r="B2372" s="483" t="str">
        <f>IF(A2372="","",IF(COUNTIF('B.LT.QR.5.2 LTQR(Bancassurance)'!$B$13:$B$1000,DropDown!$A2372)&gt;=1,"",ROW()-3))</f>
        <v/>
      </c>
      <c r="C2372" s="143" t="str">
        <f t="shared" si="111"/>
        <v>N/A</v>
      </c>
      <c r="E2372" s="284"/>
      <c r="F2372" s="483" t="str">
        <f>IF(E2372="","",IF(COUNTIF('B.LT.QR.5.3 LTQR(Corp Agencies)'!$B$13:$B$1000,DropDown!$E2372)&gt;=1,"",ROW()-3))</f>
        <v/>
      </c>
      <c r="G2372" s="143" t="str">
        <f t="shared" si="112"/>
        <v>N/A</v>
      </c>
      <c r="I2372" s="284"/>
      <c r="J2372" s="483" t="str">
        <f>IF(I2372="","",IF(COUNTIF('B.LT.QR.5.4 LTQR(Brokers)'!$B$13:$B$1000,DropDown!$I2372)&gt;=1,"",ROW()-3))</f>
        <v/>
      </c>
      <c r="K2372" s="143" t="str">
        <f t="shared" si="113"/>
        <v>N/A</v>
      </c>
    </row>
    <row r="2373" spans="1:11" ht="15" customHeight="1">
      <c r="A2373" s="284"/>
      <c r="B2373" s="483" t="str">
        <f>IF(A2373="","",IF(COUNTIF('B.LT.QR.5.2 LTQR(Bancassurance)'!$B$13:$B$1000,DropDown!$A2373)&gt;=1,"",ROW()-3))</f>
        <v/>
      </c>
      <c r="C2373" s="143" t="str">
        <f t="shared" si="111"/>
        <v>N/A</v>
      </c>
      <c r="E2373" s="284"/>
      <c r="F2373" s="483" t="str">
        <f>IF(E2373="","",IF(COUNTIF('B.LT.QR.5.3 LTQR(Corp Agencies)'!$B$13:$B$1000,DropDown!$E2373)&gt;=1,"",ROW()-3))</f>
        <v/>
      </c>
      <c r="G2373" s="143" t="str">
        <f t="shared" si="112"/>
        <v>N/A</v>
      </c>
      <c r="I2373" s="284"/>
      <c r="J2373" s="483" t="str">
        <f>IF(I2373="","",IF(COUNTIF('B.LT.QR.5.4 LTQR(Brokers)'!$B$13:$B$1000,DropDown!$I2373)&gt;=1,"",ROW()-3))</f>
        <v/>
      </c>
      <c r="K2373" s="143" t="str">
        <f t="shared" si="113"/>
        <v>N/A</v>
      </c>
    </row>
    <row r="2374" spans="1:11" ht="15" customHeight="1">
      <c r="A2374" s="284"/>
      <c r="B2374" s="483" t="str">
        <f>IF(A2374="","",IF(COUNTIF('B.LT.QR.5.2 LTQR(Bancassurance)'!$B$13:$B$1000,DropDown!$A2374)&gt;=1,"",ROW()-3))</f>
        <v/>
      </c>
      <c r="C2374" s="143" t="str">
        <f t="shared" si="111"/>
        <v>N/A</v>
      </c>
      <c r="E2374" s="284"/>
      <c r="F2374" s="483" t="str">
        <f>IF(E2374="","",IF(COUNTIF('B.LT.QR.5.3 LTQR(Corp Agencies)'!$B$13:$B$1000,DropDown!$E2374)&gt;=1,"",ROW()-3))</f>
        <v/>
      </c>
      <c r="G2374" s="143" t="str">
        <f t="shared" si="112"/>
        <v>N/A</v>
      </c>
      <c r="I2374" s="284"/>
      <c r="J2374" s="483" t="str">
        <f>IF(I2374="","",IF(COUNTIF('B.LT.QR.5.4 LTQR(Brokers)'!$B$13:$B$1000,DropDown!$I2374)&gt;=1,"",ROW()-3))</f>
        <v/>
      </c>
      <c r="K2374" s="143" t="str">
        <f t="shared" si="113"/>
        <v>N/A</v>
      </c>
    </row>
    <row r="2375" spans="1:11" ht="15" customHeight="1">
      <c r="A2375" s="284"/>
      <c r="B2375" s="483" t="str">
        <f>IF(A2375="","",IF(COUNTIF('B.LT.QR.5.2 LTQR(Bancassurance)'!$B$13:$B$1000,DropDown!$A2375)&gt;=1,"",ROW()-3))</f>
        <v/>
      </c>
      <c r="C2375" s="143" t="str">
        <f t="shared" si="111"/>
        <v>N/A</v>
      </c>
      <c r="E2375" s="284"/>
      <c r="F2375" s="483" t="str">
        <f>IF(E2375="","",IF(COUNTIF('B.LT.QR.5.3 LTQR(Corp Agencies)'!$B$13:$B$1000,DropDown!$E2375)&gt;=1,"",ROW()-3))</f>
        <v/>
      </c>
      <c r="G2375" s="143" t="str">
        <f t="shared" si="112"/>
        <v>N/A</v>
      </c>
      <c r="I2375" s="284"/>
      <c r="J2375" s="483" t="str">
        <f>IF(I2375="","",IF(COUNTIF('B.LT.QR.5.4 LTQR(Brokers)'!$B$13:$B$1000,DropDown!$I2375)&gt;=1,"",ROW()-3))</f>
        <v/>
      </c>
      <c r="K2375" s="143" t="str">
        <f t="shared" si="113"/>
        <v>N/A</v>
      </c>
    </row>
    <row r="2376" spans="1:11" ht="15" customHeight="1">
      <c r="A2376" s="284"/>
      <c r="B2376" s="483" t="str">
        <f>IF(A2376="","",IF(COUNTIF('B.LT.QR.5.2 LTQR(Bancassurance)'!$B$13:$B$1000,DropDown!$A2376)&gt;=1,"",ROW()-3))</f>
        <v/>
      </c>
      <c r="C2376" s="143" t="str">
        <f t="shared" si="111"/>
        <v>N/A</v>
      </c>
      <c r="E2376" s="284"/>
      <c r="F2376" s="483" t="str">
        <f>IF(E2376="","",IF(COUNTIF('B.LT.QR.5.3 LTQR(Corp Agencies)'!$B$13:$B$1000,DropDown!$E2376)&gt;=1,"",ROW()-3))</f>
        <v/>
      </c>
      <c r="G2376" s="143" t="str">
        <f t="shared" si="112"/>
        <v>N/A</v>
      </c>
      <c r="I2376" s="284"/>
      <c r="J2376" s="483" t="str">
        <f>IF(I2376="","",IF(COUNTIF('B.LT.QR.5.4 LTQR(Brokers)'!$B$13:$B$1000,DropDown!$I2376)&gt;=1,"",ROW()-3))</f>
        <v/>
      </c>
      <c r="K2376" s="143" t="str">
        <f t="shared" si="113"/>
        <v>N/A</v>
      </c>
    </row>
    <row r="2377" spans="1:11" ht="15" customHeight="1">
      <c r="A2377" s="284"/>
      <c r="B2377" s="483" t="str">
        <f>IF(A2377="","",IF(COUNTIF('B.LT.QR.5.2 LTQR(Bancassurance)'!$B$13:$B$1000,DropDown!$A2377)&gt;=1,"",ROW()-3))</f>
        <v/>
      </c>
      <c r="C2377" s="143" t="str">
        <f t="shared" si="111"/>
        <v>N/A</v>
      </c>
      <c r="E2377" s="284"/>
      <c r="F2377" s="483" t="str">
        <f>IF(E2377="","",IF(COUNTIF('B.LT.QR.5.3 LTQR(Corp Agencies)'!$B$13:$B$1000,DropDown!$E2377)&gt;=1,"",ROW()-3))</f>
        <v/>
      </c>
      <c r="G2377" s="143" t="str">
        <f t="shared" si="112"/>
        <v>N/A</v>
      </c>
      <c r="I2377" s="284"/>
      <c r="J2377" s="483" t="str">
        <f>IF(I2377="","",IF(COUNTIF('B.LT.QR.5.4 LTQR(Brokers)'!$B$13:$B$1000,DropDown!$I2377)&gt;=1,"",ROW()-3))</f>
        <v/>
      </c>
      <c r="K2377" s="143" t="str">
        <f t="shared" si="113"/>
        <v>N/A</v>
      </c>
    </row>
    <row r="2378" spans="1:11" ht="15" customHeight="1">
      <c r="A2378" s="284"/>
      <c r="B2378" s="483" t="str">
        <f>IF(A2378="","",IF(COUNTIF('B.LT.QR.5.2 LTQR(Bancassurance)'!$B$13:$B$1000,DropDown!$A2378)&gt;=1,"",ROW()-3))</f>
        <v/>
      </c>
      <c r="C2378" s="143" t="str">
        <f t="shared" si="111"/>
        <v>N/A</v>
      </c>
      <c r="E2378" s="284"/>
      <c r="F2378" s="483" t="str">
        <f>IF(E2378="","",IF(COUNTIF('B.LT.QR.5.3 LTQR(Corp Agencies)'!$B$13:$B$1000,DropDown!$E2378)&gt;=1,"",ROW()-3))</f>
        <v/>
      </c>
      <c r="G2378" s="143" t="str">
        <f t="shared" si="112"/>
        <v>N/A</v>
      </c>
      <c r="I2378" s="284"/>
      <c r="J2378" s="483" t="str">
        <f>IF(I2378="","",IF(COUNTIF('B.LT.QR.5.4 LTQR(Brokers)'!$B$13:$B$1000,DropDown!$I2378)&gt;=1,"",ROW()-3))</f>
        <v/>
      </c>
      <c r="K2378" s="143" t="str">
        <f t="shared" si="113"/>
        <v>N/A</v>
      </c>
    </row>
    <row r="2379" spans="1:11" ht="15" customHeight="1">
      <c r="A2379" s="284"/>
      <c r="B2379" s="483" t="str">
        <f>IF(A2379="","",IF(COUNTIF('B.LT.QR.5.2 LTQR(Bancassurance)'!$B$13:$B$1000,DropDown!$A2379)&gt;=1,"",ROW()-3))</f>
        <v/>
      </c>
      <c r="C2379" s="143" t="str">
        <f t="shared" si="111"/>
        <v>N/A</v>
      </c>
      <c r="E2379" s="284"/>
      <c r="F2379" s="483" t="str">
        <f>IF(E2379="","",IF(COUNTIF('B.LT.QR.5.3 LTQR(Corp Agencies)'!$B$13:$B$1000,DropDown!$E2379)&gt;=1,"",ROW()-3))</f>
        <v/>
      </c>
      <c r="G2379" s="143" t="str">
        <f t="shared" si="112"/>
        <v>N/A</v>
      </c>
      <c r="I2379" s="284"/>
      <c r="J2379" s="483" t="str">
        <f>IF(I2379="","",IF(COUNTIF('B.LT.QR.5.4 LTQR(Brokers)'!$B$13:$B$1000,DropDown!$I2379)&gt;=1,"",ROW()-3))</f>
        <v/>
      </c>
      <c r="K2379" s="143" t="str">
        <f t="shared" si="113"/>
        <v>N/A</v>
      </c>
    </row>
    <row r="2380" spans="1:11" ht="15" customHeight="1">
      <c r="A2380" s="284"/>
      <c r="B2380" s="483" t="str">
        <f>IF(A2380="","",IF(COUNTIF('B.LT.QR.5.2 LTQR(Bancassurance)'!$B$13:$B$1000,DropDown!$A2380)&gt;=1,"",ROW()-3))</f>
        <v/>
      </c>
      <c r="C2380" s="143" t="str">
        <f t="shared" si="111"/>
        <v>N/A</v>
      </c>
      <c r="E2380" s="284"/>
      <c r="F2380" s="483" t="str">
        <f>IF(E2380="","",IF(COUNTIF('B.LT.QR.5.3 LTQR(Corp Agencies)'!$B$13:$B$1000,DropDown!$E2380)&gt;=1,"",ROW()-3))</f>
        <v/>
      </c>
      <c r="G2380" s="143" t="str">
        <f t="shared" si="112"/>
        <v>N/A</v>
      </c>
      <c r="I2380" s="284"/>
      <c r="J2380" s="483" t="str">
        <f>IF(I2380="","",IF(COUNTIF('B.LT.QR.5.4 LTQR(Brokers)'!$B$13:$B$1000,DropDown!$I2380)&gt;=1,"",ROW()-3))</f>
        <v/>
      </c>
      <c r="K2380" s="143" t="str">
        <f t="shared" si="113"/>
        <v>N/A</v>
      </c>
    </row>
    <row r="2381" spans="1:11" ht="15" customHeight="1">
      <c r="A2381" s="284"/>
      <c r="B2381" s="483" t="str">
        <f>IF(A2381="","",IF(COUNTIF('B.LT.QR.5.2 LTQR(Bancassurance)'!$B$13:$B$1000,DropDown!$A2381)&gt;=1,"",ROW()-3))</f>
        <v/>
      </c>
      <c r="C2381" s="143" t="str">
        <f t="shared" si="111"/>
        <v>N/A</v>
      </c>
      <c r="E2381" s="284"/>
      <c r="F2381" s="483" t="str">
        <f>IF(E2381="","",IF(COUNTIF('B.LT.QR.5.3 LTQR(Corp Agencies)'!$B$13:$B$1000,DropDown!$E2381)&gt;=1,"",ROW()-3))</f>
        <v/>
      </c>
      <c r="G2381" s="143" t="str">
        <f t="shared" si="112"/>
        <v>N/A</v>
      </c>
      <c r="I2381" s="284"/>
      <c r="J2381" s="483" t="str">
        <f>IF(I2381="","",IF(COUNTIF('B.LT.QR.5.4 LTQR(Brokers)'!$B$13:$B$1000,DropDown!$I2381)&gt;=1,"",ROW()-3))</f>
        <v/>
      </c>
      <c r="K2381" s="143" t="str">
        <f t="shared" si="113"/>
        <v>N/A</v>
      </c>
    </row>
    <row r="2382" spans="1:11" ht="15" customHeight="1">
      <c r="A2382" s="284"/>
      <c r="B2382" s="483" t="str">
        <f>IF(A2382="","",IF(COUNTIF('B.LT.QR.5.2 LTQR(Bancassurance)'!$B$13:$B$1000,DropDown!$A2382)&gt;=1,"",ROW()-3))</f>
        <v/>
      </c>
      <c r="C2382" s="143" t="str">
        <f t="shared" si="111"/>
        <v>N/A</v>
      </c>
      <c r="E2382" s="284"/>
      <c r="F2382" s="483" t="str">
        <f>IF(E2382="","",IF(COUNTIF('B.LT.QR.5.3 LTQR(Corp Agencies)'!$B$13:$B$1000,DropDown!$E2382)&gt;=1,"",ROW()-3))</f>
        <v/>
      </c>
      <c r="G2382" s="143" t="str">
        <f t="shared" si="112"/>
        <v>N/A</v>
      </c>
      <c r="I2382" s="284"/>
      <c r="J2382" s="483" t="str">
        <f>IF(I2382="","",IF(COUNTIF('B.LT.QR.5.4 LTQR(Brokers)'!$B$13:$B$1000,DropDown!$I2382)&gt;=1,"",ROW()-3))</f>
        <v/>
      </c>
      <c r="K2382" s="143" t="str">
        <f t="shared" si="113"/>
        <v>N/A</v>
      </c>
    </row>
    <row r="2383" spans="1:11" ht="15" customHeight="1">
      <c r="A2383" s="284"/>
      <c r="B2383" s="483" t="str">
        <f>IF(A2383="","",IF(COUNTIF('B.LT.QR.5.2 LTQR(Bancassurance)'!$B$13:$B$1000,DropDown!$A2383)&gt;=1,"",ROW()-3))</f>
        <v/>
      </c>
      <c r="C2383" s="143" t="str">
        <f t="shared" si="111"/>
        <v>N/A</v>
      </c>
      <c r="E2383" s="284"/>
      <c r="F2383" s="483" t="str">
        <f>IF(E2383="","",IF(COUNTIF('B.LT.QR.5.3 LTQR(Corp Agencies)'!$B$13:$B$1000,DropDown!$E2383)&gt;=1,"",ROW()-3))</f>
        <v/>
      </c>
      <c r="G2383" s="143" t="str">
        <f t="shared" si="112"/>
        <v>N/A</v>
      </c>
      <c r="I2383" s="284"/>
      <c r="J2383" s="483" t="str">
        <f>IF(I2383="","",IF(COUNTIF('B.LT.QR.5.4 LTQR(Brokers)'!$B$13:$B$1000,DropDown!$I2383)&gt;=1,"",ROW()-3))</f>
        <v/>
      </c>
      <c r="K2383" s="143" t="str">
        <f t="shared" si="113"/>
        <v>N/A</v>
      </c>
    </row>
    <row r="2384" spans="1:11" ht="15" customHeight="1">
      <c r="A2384" s="284"/>
      <c r="B2384" s="483" t="str">
        <f>IF(A2384="","",IF(COUNTIF('B.LT.QR.5.2 LTQR(Bancassurance)'!$B$13:$B$1000,DropDown!$A2384)&gt;=1,"",ROW()-3))</f>
        <v/>
      </c>
      <c r="C2384" s="143" t="str">
        <f t="shared" si="111"/>
        <v>N/A</v>
      </c>
      <c r="E2384" s="284"/>
      <c r="F2384" s="483" t="str">
        <f>IF(E2384="","",IF(COUNTIF('B.LT.QR.5.3 LTQR(Corp Agencies)'!$B$13:$B$1000,DropDown!$E2384)&gt;=1,"",ROW()-3))</f>
        <v/>
      </c>
      <c r="G2384" s="143" t="str">
        <f t="shared" si="112"/>
        <v>N/A</v>
      </c>
      <c r="I2384" s="284"/>
      <c r="J2384" s="483" t="str">
        <f>IF(I2384="","",IF(COUNTIF('B.LT.QR.5.4 LTQR(Brokers)'!$B$13:$B$1000,DropDown!$I2384)&gt;=1,"",ROW()-3))</f>
        <v/>
      </c>
      <c r="K2384" s="143" t="str">
        <f t="shared" si="113"/>
        <v>N/A</v>
      </c>
    </row>
    <row r="2385" spans="1:11" ht="15" customHeight="1">
      <c r="A2385" s="284"/>
      <c r="B2385" s="483" t="str">
        <f>IF(A2385="","",IF(COUNTIF('B.LT.QR.5.2 LTQR(Bancassurance)'!$B$13:$B$1000,DropDown!$A2385)&gt;=1,"",ROW()-3))</f>
        <v/>
      </c>
      <c r="C2385" s="143" t="str">
        <f t="shared" si="111"/>
        <v>N/A</v>
      </c>
      <c r="E2385" s="284"/>
      <c r="F2385" s="483" t="str">
        <f>IF(E2385="","",IF(COUNTIF('B.LT.QR.5.3 LTQR(Corp Agencies)'!$B$13:$B$1000,DropDown!$E2385)&gt;=1,"",ROW()-3))</f>
        <v/>
      </c>
      <c r="G2385" s="143" t="str">
        <f t="shared" si="112"/>
        <v>N/A</v>
      </c>
      <c r="I2385" s="284"/>
      <c r="J2385" s="483" t="str">
        <f>IF(I2385="","",IF(COUNTIF('B.LT.QR.5.4 LTQR(Brokers)'!$B$13:$B$1000,DropDown!$I2385)&gt;=1,"",ROW()-3))</f>
        <v/>
      </c>
      <c r="K2385" s="143" t="str">
        <f t="shared" si="113"/>
        <v>N/A</v>
      </c>
    </row>
    <row r="2386" spans="1:11" ht="15" customHeight="1">
      <c r="A2386" s="284"/>
      <c r="B2386" s="483" t="str">
        <f>IF(A2386="","",IF(COUNTIF('B.LT.QR.5.2 LTQR(Bancassurance)'!$B$13:$B$1000,DropDown!$A2386)&gt;=1,"",ROW()-3))</f>
        <v/>
      </c>
      <c r="C2386" s="143" t="str">
        <f t="shared" si="111"/>
        <v>N/A</v>
      </c>
      <c r="E2386" s="284"/>
      <c r="F2386" s="483" t="str">
        <f>IF(E2386="","",IF(COUNTIF('B.LT.QR.5.3 LTQR(Corp Agencies)'!$B$13:$B$1000,DropDown!$E2386)&gt;=1,"",ROW()-3))</f>
        <v/>
      </c>
      <c r="G2386" s="143" t="str">
        <f t="shared" si="112"/>
        <v>N/A</v>
      </c>
      <c r="I2386" s="284"/>
      <c r="J2386" s="483" t="str">
        <f>IF(I2386="","",IF(COUNTIF('B.LT.QR.5.4 LTQR(Brokers)'!$B$13:$B$1000,DropDown!$I2386)&gt;=1,"",ROW()-3))</f>
        <v/>
      </c>
      <c r="K2386" s="143" t="str">
        <f t="shared" si="113"/>
        <v>N/A</v>
      </c>
    </row>
    <row r="2387" spans="1:11" ht="15" customHeight="1">
      <c r="A2387" s="284"/>
      <c r="B2387" s="483" t="str">
        <f>IF(A2387="","",IF(COUNTIF('B.LT.QR.5.2 LTQR(Bancassurance)'!$B$13:$B$1000,DropDown!$A2387)&gt;=1,"",ROW()-3))</f>
        <v/>
      </c>
      <c r="C2387" s="143" t="str">
        <f t="shared" ref="C2387:C2450" si="114">IF(ROW(A2387)-ROW(A$4)+1&gt;COUNT(B$4:B$2002),"N/A",INDEX($A$4:$A$2002,SMALL($B$4:$B$2002,1+ROW(A2387)-ROW(A$4))))</f>
        <v>N/A</v>
      </c>
      <c r="E2387" s="284"/>
      <c r="F2387" s="483" t="str">
        <f>IF(E2387="","",IF(COUNTIF('B.LT.QR.5.3 LTQR(Corp Agencies)'!$B$13:$B$1000,DropDown!$E2387)&gt;=1,"",ROW()-3))</f>
        <v/>
      </c>
      <c r="G2387" s="143" t="str">
        <f t="shared" ref="G2387:G2450" si="115">IF(ROW(E2387)-ROW(E$4)+1&gt;COUNT(F$4:F$2002),"N/A",INDEX($E$4:$E$2002,SMALL($F$4:$F$2002,1+ROW(E2387)-ROW(E$4))))</f>
        <v>N/A</v>
      </c>
      <c r="I2387" s="284"/>
      <c r="J2387" s="483" t="str">
        <f>IF(I2387="","",IF(COUNTIF('B.LT.QR.5.4 LTQR(Brokers)'!$B$13:$B$1000,DropDown!$I2387)&gt;=1,"",ROW()-3))</f>
        <v/>
      </c>
      <c r="K2387" s="143" t="str">
        <f t="shared" ref="K2387:K2450" si="116">IF(ROW(I2387)-ROW(I$4)+1&gt;COUNT(J$4:J$2002),"N/A",INDEX($I$4:$I$2002,SMALL($J$4:$J$2002,1+ROW(I2387)-ROW(I$4))))</f>
        <v>N/A</v>
      </c>
    </row>
    <row r="2388" spans="1:11" ht="15" customHeight="1">
      <c r="A2388" s="284"/>
      <c r="B2388" s="483" t="str">
        <f>IF(A2388="","",IF(COUNTIF('B.LT.QR.5.2 LTQR(Bancassurance)'!$B$13:$B$1000,DropDown!$A2388)&gt;=1,"",ROW()-3))</f>
        <v/>
      </c>
      <c r="C2388" s="143" t="str">
        <f t="shared" si="114"/>
        <v>N/A</v>
      </c>
      <c r="E2388" s="284"/>
      <c r="F2388" s="483" t="str">
        <f>IF(E2388="","",IF(COUNTIF('B.LT.QR.5.3 LTQR(Corp Agencies)'!$B$13:$B$1000,DropDown!$E2388)&gt;=1,"",ROW()-3))</f>
        <v/>
      </c>
      <c r="G2388" s="143" t="str">
        <f t="shared" si="115"/>
        <v>N/A</v>
      </c>
      <c r="I2388" s="284"/>
      <c r="J2388" s="483" t="str">
        <f>IF(I2388="","",IF(COUNTIF('B.LT.QR.5.4 LTQR(Brokers)'!$B$13:$B$1000,DropDown!$I2388)&gt;=1,"",ROW()-3))</f>
        <v/>
      </c>
      <c r="K2388" s="143" t="str">
        <f t="shared" si="116"/>
        <v>N/A</v>
      </c>
    </row>
    <row r="2389" spans="1:11" ht="15" customHeight="1">
      <c r="A2389" s="284"/>
      <c r="B2389" s="483" t="str">
        <f>IF(A2389="","",IF(COUNTIF('B.LT.QR.5.2 LTQR(Bancassurance)'!$B$13:$B$1000,DropDown!$A2389)&gt;=1,"",ROW()-3))</f>
        <v/>
      </c>
      <c r="C2389" s="143" t="str">
        <f t="shared" si="114"/>
        <v>N/A</v>
      </c>
      <c r="E2389" s="284"/>
      <c r="F2389" s="483" t="str">
        <f>IF(E2389="","",IF(COUNTIF('B.LT.QR.5.3 LTQR(Corp Agencies)'!$B$13:$B$1000,DropDown!$E2389)&gt;=1,"",ROW()-3))</f>
        <v/>
      </c>
      <c r="G2389" s="143" t="str">
        <f t="shared" si="115"/>
        <v>N/A</v>
      </c>
      <c r="I2389" s="284"/>
      <c r="J2389" s="483" t="str">
        <f>IF(I2389="","",IF(COUNTIF('B.LT.QR.5.4 LTQR(Brokers)'!$B$13:$B$1000,DropDown!$I2389)&gt;=1,"",ROW()-3))</f>
        <v/>
      </c>
      <c r="K2389" s="143" t="str">
        <f t="shared" si="116"/>
        <v>N/A</v>
      </c>
    </row>
    <row r="2390" spans="1:11" ht="15" customHeight="1">
      <c r="A2390" s="284"/>
      <c r="B2390" s="483" t="str">
        <f>IF(A2390="","",IF(COUNTIF('B.LT.QR.5.2 LTQR(Bancassurance)'!$B$13:$B$1000,DropDown!$A2390)&gt;=1,"",ROW()-3))</f>
        <v/>
      </c>
      <c r="C2390" s="143" t="str">
        <f t="shared" si="114"/>
        <v>N/A</v>
      </c>
      <c r="E2390" s="284"/>
      <c r="F2390" s="483" t="str">
        <f>IF(E2390="","",IF(COUNTIF('B.LT.QR.5.3 LTQR(Corp Agencies)'!$B$13:$B$1000,DropDown!$E2390)&gt;=1,"",ROW()-3))</f>
        <v/>
      </c>
      <c r="G2390" s="143" t="str">
        <f t="shared" si="115"/>
        <v>N/A</v>
      </c>
      <c r="I2390" s="284"/>
      <c r="J2390" s="483" t="str">
        <f>IF(I2390="","",IF(COUNTIF('B.LT.QR.5.4 LTQR(Brokers)'!$B$13:$B$1000,DropDown!$I2390)&gt;=1,"",ROW()-3))</f>
        <v/>
      </c>
      <c r="K2390" s="143" t="str">
        <f t="shared" si="116"/>
        <v>N/A</v>
      </c>
    </row>
    <row r="2391" spans="1:11" ht="15" customHeight="1">
      <c r="A2391" s="284"/>
      <c r="B2391" s="483" t="str">
        <f>IF(A2391="","",IF(COUNTIF('B.LT.QR.5.2 LTQR(Bancassurance)'!$B$13:$B$1000,DropDown!$A2391)&gt;=1,"",ROW()-3))</f>
        <v/>
      </c>
      <c r="C2391" s="143" t="str">
        <f t="shared" si="114"/>
        <v>N/A</v>
      </c>
      <c r="E2391" s="284"/>
      <c r="F2391" s="483" t="str">
        <f>IF(E2391="","",IF(COUNTIF('B.LT.QR.5.3 LTQR(Corp Agencies)'!$B$13:$B$1000,DropDown!$E2391)&gt;=1,"",ROW()-3))</f>
        <v/>
      </c>
      <c r="G2391" s="143" t="str">
        <f t="shared" si="115"/>
        <v>N/A</v>
      </c>
      <c r="I2391" s="284"/>
      <c r="J2391" s="483" t="str">
        <f>IF(I2391="","",IF(COUNTIF('B.LT.QR.5.4 LTQR(Brokers)'!$B$13:$B$1000,DropDown!$I2391)&gt;=1,"",ROW()-3))</f>
        <v/>
      </c>
      <c r="K2391" s="143" t="str">
        <f t="shared" si="116"/>
        <v>N/A</v>
      </c>
    </row>
    <row r="2392" spans="1:11" ht="15" customHeight="1">
      <c r="A2392" s="284"/>
      <c r="B2392" s="483" t="str">
        <f>IF(A2392="","",IF(COUNTIF('B.LT.QR.5.2 LTQR(Bancassurance)'!$B$13:$B$1000,DropDown!$A2392)&gt;=1,"",ROW()-3))</f>
        <v/>
      </c>
      <c r="C2392" s="143" t="str">
        <f t="shared" si="114"/>
        <v>N/A</v>
      </c>
      <c r="E2392" s="284"/>
      <c r="F2392" s="483" t="str">
        <f>IF(E2392="","",IF(COUNTIF('B.LT.QR.5.3 LTQR(Corp Agencies)'!$B$13:$B$1000,DropDown!$E2392)&gt;=1,"",ROW()-3))</f>
        <v/>
      </c>
      <c r="G2392" s="143" t="str">
        <f t="shared" si="115"/>
        <v>N/A</v>
      </c>
      <c r="I2392" s="284"/>
      <c r="J2392" s="483" t="str">
        <f>IF(I2392="","",IF(COUNTIF('B.LT.QR.5.4 LTQR(Brokers)'!$B$13:$B$1000,DropDown!$I2392)&gt;=1,"",ROW()-3))</f>
        <v/>
      </c>
      <c r="K2392" s="143" t="str">
        <f t="shared" si="116"/>
        <v>N/A</v>
      </c>
    </row>
    <row r="2393" spans="1:11" ht="15" customHeight="1">
      <c r="A2393" s="284"/>
      <c r="B2393" s="483" t="str">
        <f>IF(A2393="","",IF(COUNTIF('B.LT.QR.5.2 LTQR(Bancassurance)'!$B$13:$B$1000,DropDown!$A2393)&gt;=1,"",ROW()-3))</f>
        <v/>
      </c>
      <c r="C2393" s="143" t="str">
        <f t="shared" si="114"/>
        <v>N/A</v>
      </c>
      <c r="E2393" s="284"/>
      <c r="F2393" s="483" t="str">
        <f>IF(E2393="","",IF(COUNTIF('B.LT.QR.5.3 LTQR(Corp Agencies)'!$B$13:$B$1000,DropDown!$E2393)&gt;=1,"",ROW()-3))</f>
        <v/>
      </c>
      <c r="G2393" s="143" t="str">
        <f t="shared" si="115"/>
        <v>N/A</v>
      </c>
      <c r="I2393" s="284"/>
      <c r="J2393" s="483" t="str">
        <f>IF(I2393="","",IF(COUNTIF('B.LT.QR.5.4 LTQR(Brokers)'!$B$13:$B$1000,DropDown!$I2393)&gt;=1,"",ROW()-3))</f>
        <v/>
      </c>
      <c r="K2393" s="143" t="str">
        <f t="shared" si="116"/>
        <v>N/A</v>
      </c>
    </row>
    <row r="2394" spans="1:11" ht="15" customHeight="1">
      <c r="A2394" s="284"/>
      <c r="B2394" s="483" t="str">
        <f>IF(A2394="","",IF(COUNTIF('B.LT.QR.5.2 LTQR(Bancassurance)'!$B$13:$B$1000,DropDown!$A2394)&gt;=1,"",ROW()-3))</f>
        <v/>
      </c>
      <c r="C2394" s="143" t="str">
        <f t="shared" si="114"/>
        <v>N/A</v>
      </c>
      <c r="E2394" s="284"/>
      <c r="F2394" s="483" t="str">
        <f>IF(E2394="","",IF(COUNTIF('B.LT.QR.5.3 LTQR(Corp Agencies)'!$B$13:$B$1000,DropDown!$E2394)&gt;=1,"",ROW()-3))</f>
        <v/>
      </c>
      <c r="G2394" s="143" t="str">
        <f t="shared" si="115"/>
        <v>N/A</v>
      </c>
      <c r="I2394" s="284"/>
      <c r="J2394" s="483" t="str">
        <f>IF(I2394="","",IF(COUNTIF('B.LT.QR.5.4 LTQR(Brokers)'!$B$13:$B$1000,DropDown!$I2394)&gt;=1,"",ROW()-3))</f>
        <v/>
      </c>
      <c r="K2394" s="143" t="str">
        <f t="shared" si="116"/>
        <v>N/A</v>
      </c>
    </row>
    <row r="2395" spans="1:11" ht="15" customHeight="1">
      <c r="A2395" s="284"/>
      <c r="B2395" s="483" t="str">
        <f>IF(A2395="","",IF(COUNTIF('B.LT.QR.5.2 LTQR(Bancassurance)'!$B$13:$B$1000,DropDown!$A2395)&gt;=1,"",ROW()-3))</f>
        <v/>
      </c>
      <c r="C2395" s="143" t="str">
        <f t="shared" si="114"/>
        <v>N/A</v>
      </c>
      <c r="E2395" s="284"/>
      <c r="F2395" s="483" t="str">
        <f>IF(E2395="","",IF(COUNTIF('B.LT.QR.5.3 LTQR(Corp Agencies)'!$B$13:$B$1000,DropDown!$E2395)&gt;=1,"",ROW()-3))</f>
        <v/>
      </c>
      <c r="G2395" s="143" t="str">
        <f t="shared" si="115"/>
        <v>N/A</v>
      </c>
      <c r="I2395" s="284"/>
      <c r="J2395" s="483" t="str">
        <f>IF(I2395="","",IF(COUNTIF('B.LT.QR.5.4 LTQR(Brokers)'!$B$13:$B$1000,DropDown!$I2395)&gt;=1,"",ROW()-3))</f>
        <v/>
      </c>
      <c r="K2395" s="143" t="str">
        <f t="shared" si="116"/>
        <v>N/A</v>
      </c>
    </row>
    <row r="2396" spans="1:11" ht="15" customHeight="1">
      <c r="A2396" s="284"/>
      <c r="B2396" s="483" t="str">
        <f>IF(A2396="","",IF(COUNTIF('B.LT.QR.5.2 LTQR(Bancassurance)'!$B$13:$B$1000,DropDown!$A2396)&gt;=1,"",ROW()-3))</f>
        <v/>
      </c>
      <c r="C2396" s="143" t="str">
        <f t="shared" si="114"/>
        <v>N/A</v>
      </c>
      <c r="E2396" s="284"/>
      <c r="F2396" s="483" t="str">
        <f>IF(E2396="","",IF(COUNTIF('B.LT.QR.5.3 LTQR(Corp Agencies)'!$B$13:$B$1000,DropDown!$E2396)&gt;=1,"",ROW()-3))</f>
        <v/>
      </c>
      <c r="G2396" s="143" t="str">
        <f t="shared" si="115"/>
        <v>N/A</v>
      </c>
      <c r="I2396" s="284"/>
      <c r="J2396" s="483" t="str">
        <f>IF(I2396="","",IF(COUNTIF('B.LT.QR.5.4 LTQR(Brokers)'!$B$13:$B$1000,DropDown!$I2396)&gt;=1,"",ROW()-3))</f>
        <v/>
      </c>
      <c r="K2396" s="143" t="str">
        <f t="shared" si="116"/>
        <v>N/A</v>
      </c>
    </row>
    <row r="2397" spans="1:11" ht="15" customHeight="1">
      <c r="A2397" s="284"/>
      <c r="B2397" s="483" t="str">
        <f>IF(A2397="","",IF(COUNTIF('B.LT.QR.5.2 LTQR(Bancassurance)'!$B$13:$B$1000,DropDown!$A2397)&gt;=1,"",ROW()-3))</f>
        <v/>
      </c>
      <c r="C2397" s="143" t="str">
        <f t="shared" si="114"/>
        <v>N/A</v>
      </c>
      <c r="E2397" s="284"/>
      <c r="F2397" s="483" t="str">
        <f>IF(E2397="","",IF(COUNTIF('B.LT.QR.5.3 LTQR(Corp Agencies)'!$B$13:$B$1000,DropDown!$E2397)&gt;=1,"",ROW()-3))</f>
        <v/>
      </c>
      <c r="G2397" s="143" t="str">
        <f t="shared" si="115"/>
        <v>N/A</v>
      </c>
      <c r="I2397" s="284"/>
      <c r="J2397" s="483" t="str">
        <f>IF(I2397="","",IF(COUNTIF('B.LT.QR.5.4 LTQR(Brokers)'!$B$13:$B$1000,DropDown!$I2397)&gt;=1,"",ROW()-3))</f>
        <v/>
      </c>
      <c r="K2397" s="143" t="str">
        <f t="shared" si="116"/>
        <v>N/A</v>
      </c>
    </row>
    <row r="2398" spans="1:11" ht="15" customHeight="1">
      <c r="A2398" s="284"/>
      <c r="B2398" s="483" t="str">
        <f>IF(A2398="","",IF(COUNTIF('B.LT.QR.5.2 LTQR(Bancassurance)'!$B$13:$B$1000,DropDown!$A2398)&gt;=1,"",ROW()-3))</f>
        <v/>
      </c>
      <c r="C2398" s="143" t="str">
        <f t="shared" si="114"/>
        <v>N/A</v>
      </c>
      <c r="E2398" s="284"/>
      <c r="F2398" s="483" t="str">
        <f>IF(E2398="","",IF(COUNTIF('B.LT.QR.5.3 LTQR(Corp Agencies)'!$B$13:$B$1000,DropDown!$E2398)&gt;=1,"",ROW()-3))</f>
        <v/>
      </c>
      <c r="G2398" s="143" t="str">
        <f t="shared" si="115"/>
        <v>N/A</v>
      </c>
      <c r="I2398" s="284"/>
      <c r="J2398" s="483" t="str">
        <f>IF(I2398="","",IF(COUNTIF('B.LT.QR.5.4 LTQR(Brokers)'!$B$13:$B$1000,DropDown!$I2398)&gt;=1,"",ROW()-3))</f>
        <v/>
      </c>
      <c r="K2398" s="143" t="str">
        <f t="shared" si="116"/>
        <v>N/A</v>
      </c>
    </row>
    <row r="2399" spans="1:11" ht="15" customHeight="1">
      <c r="A2399" s="284"/>
      <c r="B2399" s="483" t="str">
        <f>IF(A2399="","",IF(COUNTIF('B.LT.QR.5.2 LTQR(Bancassurance)'!$B$13:$B$1000,DropDown!$A2399)&gt;=1,"",ROW()-3))</f>
        <v/>
      </c>
      <c r="C2399" s="143" t="str">
        <f t="shared" si="114"/>
        <v>N/A</v>
      </c>
      <c r="E2399" s="284"/>
      <c r="F2399" s="483" t="str">
        <f>IF(E2399="","",IF(COUNTIF('B.LT.QR.5.3 LTQR(Corp Agencies)'!$B$13:$B$1000,DropDown!$E2399)&gt;=1,"",ROW()-3))</f>
        <v/>
      </c>
      <c r="G2399" s="143" t="str">
        <f t="shared" si="115"/>
        <v>N/A</v>
      </c>
      <c r="I2399" s="284"/>
      <c r="J2399" s="483" t="str">
        <f>IF(I2399="","",IF(COUNTIF('B.LT.QR.5.4 LTQR(Brokers)'!$B$13:$B$1000,DropDown!$I2399)&gt;=1,"",ROW()-3))</f>
        <v/>
      </c>
      <c r="K2399" s="143" t="str">
        <f t="shared" si="116"/>
        <v>N/A</v>
      </c>
    </row>
    <row r="2400" spans="1:11" ht="15" customHeight="1">
      <c r="A2400" s="284"/>
      <c r="B2400" s="483" t="str">
        <f>IF(A2400="","",IF(COUNTIF('B.LT.QR.5.2 LTQR(Bancassurance)'!$B$13:$B$1000,DropDown!$A2400)&gt;=1,"",ROW()-3))</f>
        <v/>
      </c>
      <c r="C2400" s="143" t="str">
        <f t="shared" si="114"/>
        <v>N/A</v>
      </c>
      <c r="E2400" s="284"/>
      <c r="F2400" s="483" t="str">
        <f>IF(E2400="","",IF(COUNTIF('B.LT.QR.5.3 LTQR(Corp Agencies)'!$B$13:$B$1000,DropDown!$E2400)&gt;=1,"",ROW()-3))</f>
        <v/>
      </c>
      <c r="G2400" s="143" t="str">
        <f t="shared" si="115"/>
        <v>N/A</v>
      </c>
      <c r="I2400" s="284"/>
      <c r="J2400" s="483" t="str">
        <f>IF(I2400="","",IF(COUNTIF('B.LT.QR.5.4 LTQR(Brokers)'!$B$13:$B$1000,DropDown!$I2400)&gt;=1,"",ROW()-3))</f>
        <v/>
      </c>
      <c r="K2400" s="143" t="str">
        <f t="shared" si="116"/>
        <v>N/A</v>
      </c>
    </row>
    <row r="2401" spans="1:11" ht="15" customHeight="1">
      <c r="A2401" s="284"/>
      <c r="B2401" s="483" t="str">
        <f>IF(A2401="","",IF(COUNTIF('B.LT.QR.5.2 LTQR(Bancassurance)'!$B$13:$B$1000,DropDown!$A2401)&gt;=1,"",ROW()-3))</f>
        <v/>
      </c>
      <c r="C2401" s="143" t="str">
        <f t="shared" si="114"/>
        <v>N/A</v>
      </c>
      <c r="E2401" s="284"/>
      <c r="F2401" s="483" t="str">
        <f>IF(E2401="","",IF(COUNTIF('B.LT.QR.5.3 LTQR(Corp Agencies)'!$B$13:$B$1000,DropDown!$E2401)&gt;=1,"",ROW()-3))</f>
        <v/>
      </c>
      <c r="G2401" s="143" t="str">
        <f t="shared" si="115"/>
        <v>N/A</v>
      </c>
      <c r="I2401" s="284"/>
      <c r="J2401" s="483" t="str">
        <f>IF(I2401="","",IF(COUNTIF('B.LT.QR.5.4 LTQR(Brokers)'!$B$13:$B$1000,DropDown!$I2401)&gt;=1,"",ROW()-3))</f>
        <v/>
      </c>
      <c r="K2401" s="143" t="str">
        <f t="shared" si="116"/>
        <v>N/A</v>
      </c>
    </row>
    <row r="2402" spans="1:11" ht="15" customHeight="1">
      <c r="A2402" s="284"/>
      <c r="B2402" s="483" t="str">
        <f>IF(A2402="","",IF(COUNTIF('B.LT.QR.5.2 LTQR(Bancassurance)'!$B$13:$B$1000,DropDown!$A2402)&gt;=1,"",ROW()-3))</f>
        <v/>
      </c>
      <c r="C2402" s="143" t="str">
        <f t="shared" si="114"/>
        <v>N/A</v>
      </c>
      <c r="E2402" s="284"/>
      <c r="F2402" s="483" t="str">
        <f>IF(E2402="","",IF(COUNTIF('B.LT.QR.5.3 LTQR(Corp Agencies)'!$B$13:$B$1000,DropDown!$E2402)&gt;=1,"",ROW()-3))</f>
        <v/>
      </c>
      <c r="G2402" s="143" t="str">
        <f t="shared" si="115"/>
        <v>N/A</v>
      </c>
      <c r="I2402" s="284"/>
      <c r="J2402" s="483" t="str">
        <f>IF(I2402="","",IF(COUNTIF('B.LT.QR.5.4 LTQR(Brokers)'!$B$13:$B$1000,DropDown!$I2402)&gt;=1,"",ROW()-3))</f>
        <v/>
      </c>
      <c r="K2402" s="143" t="str">
        <f t="shared" si="116"/>
        <v>N/A</v>
      </c>
    </row>
    <row r="2403" spans="1:11" ht="15" customHeight="1">
      <c r="A2403" s="284"/>
      <c r="B2403" s="483" t="str">
        <f>IF(A2403="","",IF(COUNTIF('B.LT.QR.5.2 LTQR(Bancassurance)'!$B$13:$B$1000,DropDown!$A2403)&gt;=1,"",ROW()-3))</f>
        <v/>
      </c>
      <c r="C2403" s="143" t="str">
        <f t="shared" si="114"/>
        <v>N/A</v>
      </c>
      <c r="E2403" s="284"/>
      <c r="F2403" s="483" t="str">
        <f>IF(E2403="","",IF(COUNTIF('B.LT.QR.5.3 LTQR(Corp Agencies)'!$B$13:$B$1000,DropDown!$E2403)&gt;=1,"",ROW()-3))</f>
        <v/>
      </c>
      <c r="G2403" s="143" t="str">
        <f t="shared" si="115"/>
        <v>N/A</v>
      </c>
      <c r="I2403" s="284"/>
      <c r="J2403" s="483" t="str">
        <f>IF(I2403="","",IF(COUNTIF('B.LT.QR.5.4 LTQR(Brokers)'!$B$13:$B$1000,DropDown!$I2403)&gt;=1,"",ROW()-3))</f>
        <v/>
      </c>
      <c r="K2403" s="143" t="str">
        <f t="shared" si="116"/>
        <v>N/A</v>
      </c>
    </row>
    <row r="2404" spans="1:11" ht="15" customHeight="1">
      <c r="A2404" s="284"/>
      <c r="B2404" s="483" t="str">
        <f>IF(A2404="","",IF(COUNTIF('B.LT.QR.5.2 LTQR(Bancassurance)'!$B$13:$B$1000,DropDown!$A2404)&gt;=1,"",ROW()-3))</f>
        <v/>
      </c>
      <c r="C2404" s="143" t="str">
        <f t="shared" si="114"/>
        <v>N/A</v>
      </c>
      <c r="E2404" s="284"/>
      <c r="F2404" s="483" t="str">
        <f>IF(E2404="","",IF(COUNTIF('B.LT.QR.5.3 LTQR(Corp Agencies)'!$B$13:$B$1000,DropDown!$E2404)&gt;=1,"",ROW()-3))</f>
        <v/>
      </c>
      <c r="G2404" s="143" t="str">
        <f t="shared" si="115"/>
        <v>N/A</v>
      </c>
      <c r="I2404" s="284"/>
      <c r="J2404" s="483" t="str">
        <f>IF(I2404="","",IF(COUNTIF('B.LT.QR.5.4 LTQR(Brokers)'!$B$13:$B$1000,DropDown!$I2404)&gt;=1,"",ROW()-3))</f>
        <v/>
      </c>
      <c r="K2404" s="143" t="str">
        <f t="shared" si="116"/>
        <v>N/A</v>
      </c>
    </row>
    <row r="2405" spans="1:11" ht="15" customHeight="1">
      <c r="A2405" s="284"/>
      <c r="B2405" s="483" t="str">
        <f>IF(A2405="","",IF(COUNTIF('B.LT.QR.5.2 LTQR(Bancassurance)'!$B$13:$B$1000,DropDown!$A2405)&gt;=1,"",ROW()-3))</f>
        <v/>
      </c>
      <c r="C2405" s="143" t="str">
        <f t="shared" si="114"/>
        <v>N/A</v>
      </c>
      <c r="E2405" s="284"/>
      <c r="F2405" s="483" t="str">
        <f>IF(E2405="","",IF(COUNTIF('B.LT.QR.5.3 LTQR(Corp Agencies)'!$B$13:$B$1000,DropDown!$E2405)&gt;=1,"",ROW()-3))</f>
        <v/>
      </c>
      <c r="G2405" s="143" t="str">
        <f t="shared" si="115"/>
        <v>N/A</v>
      </c>
      <c r="I2405" s="284"/>
      <c r="J2405" s="483" t="str">
        <f>IF(I2405="","",IF(COUNTIF('B.LT.QR.5.4 LTQR(Brokers)'!$B$13:$B$1000,DropDown!$I2405)&gt;=1,"",ROW()-3))</f>
        <v/>
      </c>
      <c r="K2405" s="143" t="str">
        <f t="shared" si="116"/>
        <v>N/A</v>
      </c>
    </row>
    <row r="2406" spans="1:11" ht="15" customHeight="1">
      <c r="A2406" s="284"/>
      <c r="B2406" s="483" t="str">
        <f>IF(A2406="","",IF(COUNTIF('B.LT.QR.5.2 LTQR(Bancassurance)'!$B$13:$B$1000,DropDown!$A2406)&gt;=1,"",ROW()-3))</f>
        <v/>
      </c>
      <c r="C2406" s="143" t="str">
        <f t="shared" si="114"/>
        <v>N/A</v>
      </c>
      <c r="E2406" s="284"/>
      <c r="F2406" s="483" t="str">
        <f>IF(E2406="","",IF(COUNTIF('B.LT.QR.5.3 LTQR(Corp Agencies)'!$B$13:$B$1000,DropDown!$E2406)&gt;=1,"",ROW()-3))</f>
        <v/>
      </c>
      <c r="G2406" s="143" t="str">
        <f t="shared" si="115"/>
        <v>N/A</v>
      </c>
      <c r="I2406" s="284"/>
      <c r="J2406" s="483" t="str">
        <f>IF(I2406="","",IF(COUNTIF('B.LT.QR.5.4 LTQR(Brokers)'!$B$13:$B$1000,DropDown!$I2406)&gt;=1,"",ROW()-3))</f>
        <v/>
      </c>
      <c r="K2406" s="143" t="str">
        <f t="shared" si="116"/>
        <v>N/A</v>
      </c>
    </row>
    <row r="2407" spans="1:11" ht="15" customHeight="1">
      <c r="A2407" s="284"/>
      <c r="B2407" s="483" t="str">
        <f>IF(A2407="","",IF(COUNTIF('B.LT.QR.5.2 LTQR(Bancassurance)'!$B$13:$B$1000,DropDown!$A2407)&gt;=1,"",ROW()-3))</f>
        <v/>
      </c>
      <c r="C2407" s="143" t="str">
        <f t="shared" si="114"/>
        <v>N/A</v>
      </c>
      <c r="E2407" s="284"/>
      <c r="F2407" s="483" t="str">
        <f>IF(E2407="","",IF(COUNTIF('B.LT.QR.5.3 LTQR(Corp Agencies)'!$B$13:$B$1000,DropDown!$E2407)&gt;=1,"",ROW()-3))</f>
        <v/>
      </c>
      <c r="G2407" s="143" t="str">
        <f t="shared" si="115"/>
        <v>N/A</v>
      </c>
      <c r="I2407" s="284"/>
      <c r="J2407" s="483" t="str">
        <f>IF(I2407="","",IF(COUNTIF('B.LT.QR.5.4 LTQR(Brokers)'!$B$13:$B$1000,DropDown!$I2407)&gt;=1,"",ROW()-3))</f>
        <v/>
      </c>
      <c r="K2407" s="143" t="str">
        <f t="shared" si="116"/>
        <v>N/A</v>
      </c>
    </row>
    <row r="2408" spans="1:11" ht="15" customHeight="1">
      <c r="A2408" s="284"/>
      <c r="B2408" s="483" t="str">
        <f>IF(A2408="","",IF(COUNTIF('B.LT.QR.5.2 LTQR(Bancassurance)'!$B$13:$B$1000,DropDown!$A2408)&gt;=1,"",ROW()-3))</f>
        <v/>
      </c>
      <c r="C2408" s="143" t="str">
        <f t="shared" si="114"/>
        <v>N/A</v>
      </c>
      <c r="E2408" s="284"/>
      <c r="F2408" s="483" t="str">
        <f>IF(E2408="","",IF(COUNTIF('B.LT.QR.5.3 LTQR(Corp Agencies)'!$B$13:$B$1000,DropDown!$E2408)&gt;=1,"",ROW()-3))</f>
        <v/>
      </c>
      <c r="G2408" s="143" t="str">
        <f t="shared" si="115"/>
        <v>N/A</v>
      </c>
      <c r="I2408" s="284"/>
      <c r="J2408" s="483" t="str">
        <f>IF(I2408="","",IF(COUNTIF('B.LT.QR.5.4 LTQR(Brokers)'!$B$13:$B$1000,DropDown!$I2408)&gt;=1,"",ROW()-3))</f>
        <v/>
      </c>
      <c r="K2408" s="143" t="str">
        <f t="shared" si="116"/>
        <v>N/A</v>
      </c>
    </row>
    <row r="2409" spans="1:11" ht="15" customHeight="1">
      <c r="A2409" s="284"/>
      <c r="B2409" s="483" t="str">
        <f>IF(A2409="","",IF(COUNTIF('B.LT.QR.5.2 LTQR(Bancassurance)'!$B$13:$B$1000,DropDown!$A2409)&gt;=1,"",ROW()-3))</f>
        <v/>
      </c>
      <c r="C2409" s="143" t="str">
        <f t="shared" si="114"/>
        <v>N/A</v>
      </c>
      <c r="E2409" s="284"/>
      <c r="F2409" s="483" t="str">
        <f>IF(E2409="","",IF(COUNTIF('B.LT.QR.5.3 LTQR(Corp Agencies)'!$B$13:$B$1000,DropDown!$E2409)&gt;=1,"",ROW()-3))</f>
        <v/>
      </c>
      <c r="G2409" s="143" t="str">
        <f t="shared" si="115"/>
        <v>N/A</v>
      </c>
      <c r="I2409" s="284"/>
      <c r="J2409" s="483" t="str">
        <f>IF(I2409="","",IF(COUNTIF('B.LT.QR.5.4 LTQR(Brokers)'!$B$13:$B$1000,DropDown!$I2409)&gt;=1,"",ROW()-3))</f>
        <v/>
      </c>
      <c r="K2409" s="143" t="str">
        <f t="shared" si="116"/>
        <v>N/A</v>
      </c>
    </row>
    <row r="2410" spans="1:11" ht="15" customHeight="1">
      <c r="A2410" s="284"/>
      <c r="B2410" s="483" t="str">
        <f>IF(A2410="","",IF(COUNTIF('B.LT.QR.5.2 LTQR(Bancassurance)'!$B$13:$B$1000,DropDown!$A2410)&gt;=1,"",ROW()-3))</f>
        <v/>
      </c>
      <c r="C2410" s="143" t="str">
        <f t="shared" si="114"/>
        <v>N/A</v>
      </c>
      <c r="E2410" s="284"/>
      <c r="F2410" s="483" t="str">
        <f>IF(E2410="","",IF(COUNTIF('B.LT.QR.5.3 LTQR(Corp Agencies)'!$B$13:$B$1000,DropDown!$E2410)&gt;=1,"",ROW()-3))</f>
        <v/>
      </c>
      <c r="G2410" s="143" t="str">
        <f t="shared" si="115"/>
        <v>N/A</v>
      </c>
      <c r="I2410" s="284"/>
      <c r="J2410" s="483" t="str">
        <f>IF(I2410="","",IF(COUNTIF('B.LT.QR.5.4 LTQR(Brokers)'!$B$13:$B$1000,DropDown!$I2410)&gt;=1,"",ROW()-3))</f>
        <v/>
      </c>
      <c r="K2410" s="143" t="str">
        <f t="shared" si="116"/>
        <v>N/A</v>
      </c>
    </row>
    <row r="2411" spans="1:11" ht="15" customHeight="1">
      <c r="A2411" s="284"/>
      <c r="B2411" s="483" t="str">
        <f>IF(A2411="","",IF(COUNTIF('B.LT.QR.5.2 LTQR(Bancassurance)'!$B$13:$B$1000,DropDown!$A2411)&gt;=1,"",ROW()-3))</f>
        <v/>
      </c>
      <c r="C2411" s="143" t="str">
        <f t="shared" si="114"/>
        <v>N/A</v>
      </c>
      <c r="E2411" s="284"/>
      <c r="F2411" s="483" t="str">
        <f>IF(E2411="","",IF(COUNTIF('B.LT.QR.5.3 LTQR(Corp Agencies)'!$B$13:$B$1000,DropDown!$E2411)&gt;=1,"",ROW()-3))</f>
        <v/>
      </c>
      <c r="G2411" s="143" t="str">
        <f t="shared" si="115"/>
        <v>N/A</v>
      </c>
      <c r="I2411" s="284"/>
      <c r="J2411" s="483" t="str">
        <f>IF(I2411="","",IF(COUNTIF('B.LT.QR.5.4 LTQR(Brokers)'!$B$13:$B$1000,DropDown!$I2411)&gt;=1,"",ROW()-3))</f>
        <v/>
      </c>
      <c r="K2411" s="143" t="str">
        <f t="shared" si="116"/>
        <v>N/A</v>
      </c>
    </row>
    <row r="2412" spans="1:11" ht="15" customHeight="1">
      <c r="A2412" s="284"/>
      <c r="B2412" s="483" t="str">
        <f>IF(A2412="","",IF(COUNTIF('B.LT.QR.5.2 LTQR(Bancassurance)'!$B$13:$B$1000,DropDown!$A2412)&gt;=1,"",ROW()-3))</f>
        <v/>
      </c>
      <c r="C2412" s="143" t="str">
        <f t="shared" si="114"/>
        <v>N/A</v>
      </c>
      <c r="E2412" s="284"/>
      <c r="F2412" s="483" t="str">
        <f>IF(E2412="","",IF(COUNTIF('B.LT.QR.5.3 LTQR(Corp Agencies)'!$B$13:$B$1000,DropDown!$E2412)&gt;=1,"",ROW()-3))</f>
        <v/>
      </c>
      <c r="G2412" s="143" t="str">
        <f t="shared" si="115"/>
        <v>N/A</v>
      </c>
      <c r="I2412" s="284"/>
      <c r="J2412" s="483" t="str">
        <f>IF(I2412="","",IF(COUNTIF('B.LT.QR.5.4 LTQR(Brokers)'!$B$13:$B$1000,DropDown!$I2412)&gt;=1,"",ROW()-3))</f>
        <v/>
      </c>
      <c r="K2412" s="143" t="str">
        <f t="shared" si="116"/>
        <v>N/A</v>
      </c>
    </row>
    <row r="2413" spans="1:11" ht="15" customHeight="1">
      <c r="A2413" s="284"/>
      <c r="B2413" s="483" t="str">
        <f>IF(A2413="","",IF(COUNTIF('B.LT.QR.5.2 LTQR(Bancassurance)'!$B$13:$B$1000,DropDown!$A2413)&gt;=1,"",ROW()-3))</f>
        <v/>
      </c>
      <c r="C2413" s="143" t="str">
        <f t="shared" si="114"/>
        <v>N/A</v>
      </c>
      <c r="E2413" s="284"/>
      <c r="F2413" s="483" t="str">
        <f>IF(E2413="","",IF(COUNTIF('B.LT.QR.5.3 LTQR(Corp Agencies)'!$B$13:$B$1000,DropDown!$E2413)&gt;=1,"",ROW()-3))</f>
        <v/>
      </c>
      <c r="G2413" s="143" t="str">
        <f t="shared" si="115"/>
        <v>N/A</v>
      </c>
      <c r="I2413" s="284"/>
      <c r="J2413" s="483" t="str">
        <f>IF(I2413="","",IF(COUNTIF('B.LT.QR.5.4 LTQR(Brokers)'!$B$13:$B$1000,DropDown!$I2413)&gt;=1,"",ROW()-3))</f>
        <v/>
      </c>
      <c r="K2413" s="143" t="str">
        <f t="shared" si="116"/>
        <v>N/A</v>
      </c>
    </row>
    <row r="2414" spans="1:11" ht="15" customHeight="1">
      <c r="A2414" s="284"/>
      <c r="B2414" s="483" t="str">
        <f>IF(A2414="","",IF(COUNTIF('B.LT.QR.5.2 LTQR(Bancassurance)'!$B$13:$B$1000,DropDown!$A2414)&gt;=1,"",ROW()-3))</f>
        <v/>
      </c>
      <c r="C2414" s="143" t="str">
        <f t="shared" si="114"/>
        <v>N/A</v>
      </c>
      <c r="E2414" s="284"/>
      <c r="F2414" s="483" t="str">
        <f>IF(E2414="","",IF(COUNTIF('B.LT.QR.5.3 LTQR(Corp Agencies)'!$B$13:$B$1000,DropDown!$E2414)&gt;=1,"",ROW()-3))</f>
        <v/>
      </c>
      <c r="G2414" s="143" t="str">
        <f t="shared" si="115"/>
        <v>N/A</v>
      </c>
      <c r="I2414" s="284"/>
      <c r="J2414" s="483" t="str">
        <f>IF(I2414="","",IF(COUNTIF('B.LT.QR.5.4 LTQR(Brokers)'!$B$13:$B$1000,DropDown!$I2414)&gt;=1,"",ROW()-3))</f>
        <v/>
      </c>
      <c r="K2414" s="143" t="str">
        <f t="shared" si="116"/>
        <v>N/A</v>
      </c>
    </row>
    <row r="2415" spans="1:11" ht="15" customHeight="1">
      <c r="A2415" s="284"/>
      <c r="B2415" s="483" t="str">
        <f>IF(A2415="","",IF(COUNTIF('B.LT.QR.5.2 LTQR(Bancassurance)'!$B$13:$B$1000,DropDown!$A2415)&gt;=1,"",ROW()-3))</f>
        <v/>
      </c>
      <c r="C2415" s="143" t="str">
        <f t="shared" si="114"/>
        <v>N/A</v>
      </c>
      <c r="E2415" s="284"/>
      <c r="F2415" s="483" t="str">
        <f>IF(E2415="","",IF(COUNTIF('B.LT.QR.5.3 LTQR(Corp Agencies)'!$B$13:$B$1000,DropDown!$E2415)&gt;=1,"",ROW()-3))</f>
        <v/>
      </c>
      <c r="G2415" s="143" t="str">
        <f t="shared" si="115"/>
        <v>N/A</v>
      </c>
      <c r="I2415" s="284"/>
      <c r="J2415" s="483" t="str">
        <f>IF(I2415="","",IF(COUNTIF('B.LT.QR.5.4 LTQR(Brokers)'!$B$13:$B$1000,DropDown!$I2415)&gt;=1,"",ROW()-3))</f>
        <v/>
      </c>
      <c r="K2415" s="143" t="str">
        <f t="shared" si="116"/>
        <v>N/A</v>
      </c>
    </row>
    <row r="2416" spans="1:11" ht="15" customHeight="1">
      <c r="A2416" s="284"/>
      <c r="B2416" s="483" t="str">
        <f>IF(A2416="","",IF(COUNTIF('B.LT.QR.5.2 LTQR(Bancassurance)'!$B$13:$B$1000,DropDown!$A2416)&gt;=1,"",ROW()-3))</f>
        <v/>
      </c>
      <c r="C2416" s="143" t="str">
        <f t="shared" si="114"/>
        <v>N/A</v>
      </c>
      <c r="E2416" s="284"/>
      <c r="F2416" s="483" t="str">
        <f>IF(E2416="","",IF(COUNTIF('B.LT.QR.5.3 LTQR(Corp Agencies)'!$B$13:$B$1000,DropDown!$E2416)&gt;=1,"",ROW()-3))</f>
        <v/>
      </c>
      <c r="G2416" s="143" t="str">
        <f t="shared" si="115"/>
        <v>N/A</v>
      </c>
      <c r="I2416" s="284"/>
      <c r="J2416" s="483" t="str">
        <f>IF(I2416="","",IF(COUNTIF('B.LT.QR.5.4 LTQR(Brokers)'!$B$13:$B$1000,DropDown!$I2416)&gt;=1,"",ROW()-3))</f>
        <v/>
      </c>
      <c r="K2416" s="143" t="str">
        <f t="shared" si="116"/>
        <v>N/A</v>
      </c>
    </row>
    <row r="2417" spans="1:11" ht="15" customHeight="1">
      <c r="A2417" s="284"/>
      <c r="B2417" s="483" t="str">
        <f>IF(A2417="","",IF(COUNTIF('B.LT.QR.5.2 LTQR(Bancassurance)'!$B$13:$B$1000,DropDown!$A2417)&gt;=1,"",ROW()-3))</f>
        <v/>
      </c>
      <c r="C2417" s="143" t="str">
        <f t="shared" si="114"/>
        <v>N/A</v>
      </c>
      <c r="E2417" s="284"/>
      <c r="F2417" s="483" t="str">
        <f>IF(E2417="","",IF(COUNTIF('B.LT.QR.5.3 LTQR(Corp Agencies)'!$B$13:$B$1000,DropDown!$E2417)&gt;=1,"",ROW()-3))</f>
        <v/>
      </c>
      <c r="G2417" s="143" t="str">
        <f t="shared" si="115"/>
        <v>N/A</v>
      </c>
      <c r="I2417" s="284"/>
      <c r="J2417" s="483" t="str">
        <f>IF(I2417="","",IF(COUNTIF('B.LT.QR.5.4 LTQR(Brokers)'!$B$13:$B$1000,DropDown!$I2417)&gt;=1,"",ROW()-3))</f>
        <v/>
      </c>
      <c r="K2417" s="143" t="str">
        <f t="shared" si="116"/>
        <v>N/A</v>
      </c>
    </row>
    <row r="2418" spans="1:11" ht="15" customHeight="1">
      <c r="A2418" s="284"/>
      <c r="B2418" s="483" t="str">
        <f>IF(A2418="","",IF(COUNTIF('B.LT.QR.5.2 LTQR(Bancassurance)'!$B$13:$B$1000,DropDown!$A2418)&gt;=1,"",ROW()-3))</f>
        <v/>
      </c>
      <c r="C2418" s="143" t="str">
        <f t="shared" si="114"/>
        <v>N/A</v>
      </c>
      <c r="E2418" s="284"/>
      <c r="F2418" s="483" t="str">
        <f>IF(E2418="","",IF(COUNTIF('B.LT.QR.5.3 LTQR(Corp Agencies)'!$B$13:$B$1000,DropDown!$E2418)&gt;=1,"",ROW()-3))</f>
        <v/>
      </c>
      <c r="G2418" s="143" t="str">
        <f t="shared" si="115"/>
        <v>N/A</v>
      </c>
      <c r="I2418" s="284"/>
      <c r="J2418" s="483" t="str">
        <f>IF(I2418="","",IF(COUNTIF('B.LT.QR.5.4 LTQR(Brokers)'!$B$13:$B$1000,DropDown!$I2418)&gt;=1,"",ROW()-3))</f>
        <v/>
      </c>
      <c r="K2418" s="143" t="str">
        <f t="shared" si="116"/>
        <v>N/A</v>
      </c>
    </row>
    <row r="2419" spans="1:11" ht="15" customHeight="1">
      <c r="A2419" s="284"/>
      <c r="B2419" s="483" t="str">
        <f>IF(A2419="","",IF(COUNTIF('B.LT.QR.5.2 LTQR(Bancassurance)'!$B$13:$B$1000,DropDown!$A2419)&gt;=1,"",ROW()-3))</f>
        <v/>
      </c>
      <c r="C2419" s="143" t="str">
        <f t="shared" si="114"/>
        <v>N/A</v>
      </c>
      <c r="E2419" s="284"/>
      <c r="F2419" s="483" t="str">
        <f>IF(E2419="","",IF(COUNTIF('B.LT.QR.5.3 LTQR(Corp Agencies)'!$B$13:$B$1000,DropDown!$E2419)&gt;=1,"",ROW()-3))</f>
        <v/>
      </c>
      <c r="G2419" s="143" t="str">
        <f t="shared" si="115"/>
        <v>N/A</v>
      </c>
      <c r="I2419" s="284"/>
      <c r="J2419" s="483" t="str">
        <f>IF(I2419="","",IF(COUNTIF('B.LT.QR.5.4 LTQR(Brokers)'!$B$13:$B$1000,DropDown!$I2419)&gt;=1,"",ROW()-3))</f>
        <v/>
      </c>
      <c r="K2419" s="143" t="str">
        <f t="shared" si="116"/>
        <v>N/A</v>
      </c>
    </row>
    <row r="2420" spans="1:11" ht="15" customHeight="1">
      <c r="A2420" s="284"/>
      <c r="B2420" s="483" t="str">
        <f>IF(A2420="","",IF(COUNTIF('B.LT.QR.5.2 LTQR(Bancassurance)'!$B$13:$B$1000,DropDown!$A2420)&gt;=1,"",ROW()-3))</f>
        <v/>
      </c>
      <c r="C2420" s="143" t="str">
        <f t="shared" si="114"/>
        <v>N/A</v>
      </c>
      <c r="E2420" s="284"/>
      <c r="F2420" s="483" t="str">
        <f>IF(E2420="","",IF(COUNTIF('B.LT.QR.5.3 LTQR(Corp Agencies)'!$B$13:$B$1000,DropDown!$E2420)&gt;=1,"",ROW()-3))</f>
        <v/>
      </c>
      <c r="G2420" s="143" t="str">
        <f t="shared" si="115"/>
        <v>N/A</v>
      </c>
      <c r="I2420" s="284"/>
      <c r="J2420" s="483" t="str">
        <f>IF(I2420="","",IF(COUNTIF('B.LT.QR.5.4 LTQR(Brokers)'!$B$13:$B$1000,DropDown!$I2420)&gt;=1,"",ROW()-3))</f>
        <v/>
      </c>
      <c r="K2420" s="143" t="str">
        <f t="shared" si="116"/>
        <v>N/A</v>
      </c>
    </row>
    <row r="2421" spans="1:11" ht="15" customHeight="1">
      <c r="A2421" s="284"/>
      <c r="B2421" s="483" t="str">
        <f>IF(A2421="","",IF(COUNTIF('B.LT.QR.5.2 LTQR(Bancassurance)'!$B$13:$B$1000,DropDown!$A2421)&gt;=1,"",ROW()-3))</f>
        <v/>
      </c>
      <c r="C2421" s="143" t="str">
        <f t="shared" si="114"/>
        <v>N/A</v>
      </c>
      <c r="E2421" s="284"/>
      <c r="F2421" s="483" t="str">
        <f>IF(E2421="","",IF(COUNTIF('B.LT.QR.5.3 LTQR(Corp Agencies)'!$B$13:$B$1000,DropDown!$E2421)&gt;=1,"",ROW()-3))</f>
        <v/>
      </c>
      <c r="G2421" s="143" t="str">
        <f t="shared" si="115"/>
        <v>N/A</v>
      </c>
      <c r="I2421" s="284"/>
      <c r="J2421" s="483" t="str">
        <f>IF(I2421="","",IF(COUNTIF('B.LT.QR.5.4 LTQR(Brokers)'!$B$13:$B$1000,DropDown!$I2421)&gt;=1,"",ROW()-3))</f>
        <v/>
      </c>
      <c r="K2421" s="143" t="str">
        <f t="shared" si="116"/>
        <v>N/A</v>
      </c>
    </row>
    <row r="2422" spans="1:11" ht="15" customHeight="1">
      <c r="A2422" s="284"/>
      <c r="B2422" s="483" t="str">
        <f>IF(A2422="","",IF(COUNTIF('B.LT.QR.5.2 LTQR(Bancassurance)'!$B$13:$B$1000,DropDown!$A2422)&gt;=1,"",ROW()-3))</f>
        <v/>
      </c>
      <c r="C2422" s="143" t="str">
        <f t="shared" si="114"/>
        <v>N/A</v>
      </c>
      <c r="E2422" s="284"/>
      <c r="F2422" s="483" t="str">
        <f>IF(E2422="","",IF(COUNTIF('B.LT.QR.5.3 LTQR(Corp Agencies)'!$B$13:$B$1000,DropDown!$E2422)&gt;=1,"",ROW()-3))</f>
        <v/>
      </c>
      <c r="G2422" s="143" t="str">
        <f t="shared" si="115"/>
        <v>N/A</v>
      </c>
      <c r="I2422" s="284"/>
      <c r="J2422" s="483" t="str">
        <f>IF(I2422="","",IF(COUNTIF('B.LT.QR.5.4 LTQR(Brokers)'!$B$13:$B$1000,DropDown!$I2422)&gt;=1,"",ROW()-3))</f>
        <v/>
      </c>
      <c r="K2422" s="143" t="str">
        <f t="shared" si="116"/>
        <v>N/A</v>
      </c>
    </row>
    <row r="2423" spans="1:11" ht="15" customHeight="1">
      <c r="A2423" s="284"/>
      <c r="B2423" s="483" t="str">
        <f>IF(A2423="","",IF(COUNTIF('B.LT.QR.5.2 LTQR(Bancassurance)'!$B$13:$B$1000,DropDown!$A2423)&gt;=1,"",ROW()-3))</f>
        <v/>
      </c>
      <c r="C2423" s="143" t="str">
        <f t="shared" si="114"/>
        <v>N/A</v>
      </c>
      <c r="E2423" s="284"/>
      <c r="F2423" s="483" t="str">
        <f>IF(E2423="","",IF(COUNTIF('B.LT.QR.5.3 LTQR(Corp Agencies)'!$B$13:$B$1000,DropDown!$E2423)&gt;=1,"",ROW()-3))</f>
        <v/>
      </c>
      <c r="G2423" s="143" t="str">
        <f t="shared" si="115"/>
        <v>N/A</v>
      </c>
      <c r="I2423" s="284"/>
      <c r="J2423" s="483" t="str">
        <f>IF(I2423="","",IF(COUNTIF('B.LT.QR.5.4 LTQR(Brokers)'!$B$13:$B$1000,DropDown!$I2423)&gt;=1,"",ROW()-3))</f>
        <v/>
      </c>
      <c r="K2423" s="143" t="str">
        <f t="shared" si="116"/>
        <v>N/A</v>
      </c>
    </row>
    <row r="2424" spans="1:11" ht="15" customHeight="1">
      <c r="A2424" s="284"/>
      <c r="B2424" s="483" t="str">
        <f>IF(A2424="","",IF(COUNTIF('B.LT.QR.5.2 LTQR(Bancassurance)'!$B$13:$B$1000,DropDown!$A2424)&gt;=1,"",ROW()-3))</f>
        <v/>
      </c>
      <c r="C2424" s="143" t="str">
        <f t="shared" si="114"/>
        <v>N/A</v>
      </c>
      <c r="E2424" s="284"/>
      <c r="F2424" s="483" t="str">
        <f>IF(E2424="","",IF(COUNTIF('B.LT.QR.5.3 LTQR(Corp Agencies)'!$B$13:$B$1000,DropDown!$E2424)&gt;=1,"",ROW()-3))</f>
        <v/>
      </c>
      <c r="G2424" s="143" t="str">
        <f t="shared" si="115"/>
        <v>N/A</v>
      </c>
      <c r="I2424" s="284"/>
      <c r="J2424" s="483" t="str">
        <f>IF(I2424="","",IF(COUNTIF('B.LT.QR.5.4 LTQR(Brokers)'!$B$13:$B$1000,DropDown!$I2424)&gt;=1,"",ROW()-3))</f>
        <v/>
      </c>
      <c r="K2424" s="143" t="str">
        <f t="shared" si="116"/>
        <v>N/A</v>
      </c>
    </row>
    <row r="2425" spans="1:11" ht="15" customHeight="1">
      <c r="A2425" s="284"/>
      <c r="B2425" s="483" t="str">
        <f>IF(A2425="","",IF(COUNTIF('B.LT.QR.5.2 LTQR(Bancassurance)'!$B$13:$B$1000,DropDown!$A2425)&gt;=1,"",ROW()-3))</f>
        <v/>
      </c>
      <c r="C2425" s="143" t="str">
        <f t="shared" si="114"/>
        <v>N/A</v>
      </c>
      <c r="E2425" s="284"/>
      <c r="F2425" s="483" t="str">
        <f>IF(E2425="","",IF(COUNTIF('B.LT.QR.5.3 LTQR(Corp Agencies)'!$B$13:$B$1000,DropDown!$E2425)&gt;=1,"",ROW()-3))</f>
        <v/>
      </c>
      <c r="G2425" s="143" t="str">
        <f t="shared" si="115"/>
        <v>N/A</v>
      </c>
      <c r="I2425" s="284"/>
      <c r="J2425" s="483" t="str">
        <f>IF(I2425="","",IF(COUNTIF('B.LT.QR.5.4 LTQR(Brokers)'!$B$13:$B$1000,DropDown!$I2425)&gt;=1,"",ROW()-3))</f>
        <v/>
      </c>
      <c r="K2425" s="143" t="str">
        <f t="shared" si="116"/>
        <v>N/A</v>
      </c>
    </row>
    <row r="2426" spans="1:11" ht="15" customHeight="1">
      <c r="A2426" s="284"/>
      <c r="B2426" s="483" t="str">
        <f>IF(A2426="","",IF(COUNTIF('B.LT.QR.5.2 LTQR(Bancassurance)'!$B$13:$B$1000,DropDown!$A2426)&gt;=1,"",ROW()-3))</f>
        <v/>
      </c>
      <c r="C2426" s="143" t="str">
        <f t="shared" si="114"/>
        <v>N/A</v>
      </c>
      <c r="E2426" s="284"/>
      <c r="F2426" s="483" t="str">
        <f>IF(E2426="","",IF(COUNTIF('B.LT.QR.5.3 LTQR(Corp Agencies)'!$B$13:$B$1000,DropDown!$E2426)&gt;=1,"",ROW()-3))</f>
        <v/>
      </c>
      <c r="G2426" s="143" t="str">
        <f t="shared" si="115"/>
        <v>N/A</v>
      </c>
      <c r="I2426" s="284"/>
      <c r="J2426" s="483" t="str">
        <f>IF(I2426="","",IF(COUNTIF('B.LT.QR.5.4 LTQR(Brokers)'!$B$13:$B$1000,DropDown!$I2426)&gt;=1,"",ROW()-3))</f>
        <v/>
      </c>
      <c r="K2426" s="143" t="str">
        <f t="shared" si="116"/>
        <v>N/A</v>
      </c>
    </row>
    <row r="2427" spans="1:11" ht="15" customHeight="1">
      <c r="A2427" s="284"/>
      <c r="B2427" s="483" t="str">
        <f>IF(A2427="","",IF(COUNTIF('B.LT.QR.5.2 LTQR(Bancassurance)'!$B$13:$B$1000,DropDown!$A2427)&gt;=1,"",ROW()-3))</f>
        <v/>
      </c>
      <c r="C2427" s="143" t="str">
        <f t="shared" si="114"/>
        <v>N/A</v>
      </c>
      <c r="E2427" s="284"/>
      <c r="F2427" s="483" t="str">
        <f>IF(E2427="","",IF(COUNTIF('B.LT.QR.5.3 LTQR(Corp Agencies)'!$B$13:$B$1000,DropDown!$E2427)&gt;=1,"",ROW()-3))</f>
        <v/>
      </c>
      <c r="G2427" s="143" t="str">
        <f t="shared" si="115"/>
        <v>N/A</v>
      </c>
      <c r="I2427" s="284"/>
      <c r="J2427" s="483" t="str">
        <f>IF(I2427="","",IF(COUNTIF('B.LT.QR.5.4 LTQR(Brokers)'!$B$13:$B$1000,DropDown!$I2427)&gt;=1,"",ROW()-3))</f>
        <v/>
      </c>
      <c r="K2427" s="143" t="str">
        <f t="shared" si="116"/>
        <v>N/A</v>
      </c>
    </row>
    <row r="2428" spans="1:11" ht="15" customHeight="1">
      <c r="A2428" s="284"/>
      <c r="B2428" s="483" t="str">
        <f>IF(A2428="","",IF(COUNTIF('B.LT.QR.5.2 LTQR(Bancassurance)'!$B$13:$B$1000,DropDown!$A2428)&gt;=1,"",ROW()-3))</f>
        <v/>
      </c>
      <c r="C2428" s="143" t="str">
        <f t="shared" si="114"/>
        <v>N/A</v>
      </c>
      <c r="E2428" s="284"/>
      <c r="F2428" s="483" t="str">
        <f>IF(E2428="","",IF(COUNTIF('B.LT.QR.5.3 LTQR(Corp Agencies)'!$B$13:$B$1000,DropDown!$E2428)&gt;=1,"",ROW()-3))</f>
        <v/>
      </c>
      <c r="G2428" s="143" t="str">
        <f t="shared" si="115"/>
        <v>N/A</v>
      </c>
      <c r="I2428" s="284"/>
      <c r="J2428" s="483" t="str">
        <f>IF(I2428="","",IF(COUNTIF('B.LT.QR.5.4 LTQR(Brokers)'!$B$13:$B$1000,DropDown!$I2428)&gt;=1,"",ROW()-3))</f>
        <v/>
      </c>
      <c r="K2428" s="143" t="str">
        <f t="shared" si="116"/>
        <v>N/A</v>
      </c>
    </row>
    <row r="2429" spans="1:11" ht="15" customHeight="1">
      <c r="A2429" s="284"/>
      <c r="B2429" s="483" t="str">
        <f>IF(A2429="","",IF(COUNTIF('B.LT.QR.5.2 LTQR(Bancassurance)'!$B$13:$B$1000,DropDown!$A2429)&gt;=1,"",ROW()-3))</f>
        <v/>
      </c>
      <c r="C2429" s="143" t="str">
        <f t="shared" si="114"/>
        <v>N/A</v>
      </c>
      <c r="E2429" s="284"/>
      <c r="F2429" s="483" t="str">
        <f>IF(E2429="","",IF(COUNTIF('B.LT.QR.5.3 LTQR(Corp Agencies)'!$B$13:$B$1000,DropDown!$E2429)&gt;=1,"",ROW()-3))</f>
        <v/>
      </c>
      <c r="G2429" s="143" t="str">
        <f t="shared" si="115"/>
        <v>N/A</v>
      </c>
      <c r="I2429" s="284"/>
      <c r="J2429" s="483" t="str">
        <f>IF(I2429="","",IF(COUNTIF('B.LT.QR.5.4 LTQR(Brokers)'!$B$13:$B$1000,DropDown!$I2429)&gt;=1,"",ROW()-3))</f>
        <v/>
      </c>
      <c r="K2429" s="143" t="str">
        <f t="shared" si="116"/>
        <v>N/A</v>
      </c>
    </row>
    <row r="2430" spans="1:11" ht="15" customHeight="1">
      <c r="A2430" s="284"/>
      <c r="B2430" s="483" t="str">
        <f>IF(A2430="","",IF(COUNTIF('B.LT.QR.5.2 LTQR(Bancassurance)'!$B$13:$B$1000,DropDown!$A2430)&gt;=1,"",ROW()-3))</f>
        <v/>
      </c>
      <c r="C2430" s="143" t="str">
        <f t="shared" si="114"/>
        <v>N/A</v>
      </c>
      <c r="E2430" s="284"/>
      <c r="F2430" s="483" t="str">
        <f>IF(E2430="","",IF(COUNTIF('B.LT.QR.5.3 LTQR(Corp Agencies)'!$B$13:$B$1000,DropDown!$E2430)&gt;=1,"",ROW()-3))</f>
        <v/>
      </c>
      <c r="G2430" s="143" t="str">
        <f t="shared" si="115"/>
        <v>N/A</v>
      </c>
      <c r="I2430" s="284"/>
      <c r="J2430" s="483" t="str">
        <f>IF(I2430="","",IF(COUNTIF('B.LT.QR.5.4 LTQR(Brokers)'!$B$13:$B$1000,DropDown!$I2430)&gt;=1,"",ROW()-3))</f>
        <v/>
      </c>
      <c r="K2430" s="143" t="str">
        <f t="shared" si="116"/>
        <v>N/A</v>
      </c>
    </row>
    <row r="2431" spans="1:11" ht="15" customHeight="1">
      <c r="A2431" s="284"/>
      <c r="B2431" s="483" t="str">
        <f>IF(A2431="","",IF(COUNTIF('B.LT.QR.5.2 LTQR(Bancassurance)'!$B$13:$B$1000,DropDown!$A2431)&gt;=1,"",ROW()-3))</f>
        <v/>
      </c>
      <c r="C2431" s="143" t="str">
        <f t="shared" si="114"/>
        <v>N/A</v>
      </c>
      <c r="E2431" s="284"/>
      <c r="F2431" s="483" t="str">
        <f>IF(E2431="","",IF(COUNTIF('B.LT.QR.5.3 LTQR(Corp Agencies)'!$B$13:$B$1000,DropDown!$E2431)&gt;=1,"",ROW()-3))</f>
        <v/>
      </c>
      <c r="G2431" s="143" t="str">
        <f t="shared" si="115"/>
        <v>N/A</v>
      </c>
      <c r="I2431" s="284"/>
      <c r="J2431" s="483" t="str">
        <f>IF(I2431="","",IF(COUNTIF('B.LT.QR.5.4 LTQR(Brokers)'!$B$13:$B$1000,DropDown!$I2431)&gt;=1,"",ROW()-3))</f>
        <v/>
      </c>
      <c r="K2431" s="143" t="str">
        <f t="shared" si="116"/>
        <v>N/A</v>
      </c>
    </row>
    <row r="2432" spans="1:11" ht="15" customHeight="1">
      <c r="A2432" s="284"/>
      <c r="B2432" s="483" t="str">
        <f>IF(A2432="","",IF(COUNTIF('B.LT.QR.5.2 LTQR(Bancassurance)'!$B$13:$B$1000,DropDown!$A2432)&gt;=1,"",ROW()-3))</f>
        <v/>
      </c>
      <c r="C2432" s="143" t="str">
        <f t="shared" si="114"/>
        <v>N/A</v>
      </c>
      <c r="E2432" s="284"/>
      <c r="F2432" s="483" t="str">
        <f>IF(E2432="","",IF(COUNTIF('B.LT.QR.5.3 LTQR(Corp Agencies)'!$B$13:$B$1000,DropDown!$E2432)&gt;=1,"",ROW()-3))</f>
        <v/>
      </c>
      <c r="G2432" s="143" t="str">
        <f t="shared" si="115"/>
        <v>N/A</v>
      </c>
      <c r="I2432" s="284"/>
      <c r="J2432" s="483" t="str">
        <f>IF(I2432="","",IF(COUNTIF('B.LT.QR.5.4 LTQR(Brokers)'!$B$13:$B$1000,DropDown!$I2432)&gt;=1,"",ROW()-3))</f>
        <v/>
      </c>
      <c r="K2432" s="143" t="str">
        <f t="shared" si="116"/>
        <v>N/A</v>
      </c>
    </row>
    <row r="2433" spans="1:11" ht="15" customHeight="1">
      <c r="A2433" s="284"/>
      <c r="B2433" s="483" t="str">
        <f>IF(A2433="","",IF(COUNTIF('B.LT.QR.5.2 LTQR(Bancassurance)'!$B$13:$B$1000,DropDown!$A2433)&gt;=1,"",ROW()-3))</f>
        <v/>
      </c>
      <c r="C2433" s="143" t="str">
        <f t="shared" si="114"/>
        <v>N/A</v>
      </c>
      <c r="E2433" s="284"/>
      <c r="F2433" s="483" t="str">
        <f>IF(E2433="","",IF(COUNTIF('B.LT.QR.5.3 LTQR(Corp Agencies)'!$B$13:$B$1000,DropDown!$E2433)&gt;=1,"",ROW()-3))</f>
        <v/>
      </c>
      <c r="G2433" s="143" t="str">
        <f t="shared" si="115"/>
        <v>N/A</v>
      </c>
      <c r="I2433" s="284"/>
      <c r="J2433" s="483" t="str">
        <f>IF(I2433="","",IF(COUNTIF('B.LT.QR.5.4 LTQR(Brokers)'!$B$13:$B$1000,DropDown!$I2433)&gt;=1,"",ROW()-3))</f>
        <v/>
      </c>
      <c r="K2433" s="143" t="str">
        <f t="shared" si="116"/>
        <v>N/A</v>
      </c>
    </row>
    <row r="2434" spans="1:11" ht="15" customHeight="1">
      <c r="A2434" s="284"/>
      <c r="B2434" s="483" t="str">
        <f>IF(A2434="","",IF(COUNTIF('B.LT.QR.5.2 LTQR(Bancassurance)'!$B$13:$B$1000,DropDown!$A2434)&gt;=1,"",ROW()-3))</f>
        <v/>
      </c>
      <c r="C2434" s="143" t="str">
        <f t="shared" si="114"/>
        <v>N/A</v>
      </c>
      <c r="E2434" s="284"/>
      <c r="F2434" s="483" t="str">
        <f>IF(E2434="","",IF(COUNTIF('B.LT.QR.5.3 LTQR(Corp Agencies)'!$B$13:$B$1000,DropDown!$E2434)&gt;=1,"",ROW()-3))</f>
        <v/>
      </c>
      <c r="G2434" s="143" t="str">
        <f t="shared" si="115"/>
        <v>N/A</v>
      </c>
      <c r="I2434" s="284"/>
      <c r="J2434" s="483" t="str">
        <f>IF(I2434="","",IF(COUNTIF('B.LT.QR.5.4 LTQR(Brokers)'!$B$13:$B$1000,DropDown!$I2434)&gt;=1,"",ROW()-3))</f>
        <v/>
      </c>
      <c r="K2434" s="143" t="str">
        <f t="shared" si="116"/>
        <v>N/A</v>
      </c>
    </row>
    <row r="2435" spans="1:11" ht="15" customHeight="1">
      <c r="A2435" s="284"/>
      <c r="B2435" s="483" t="str">
        <f>IF(A2435="","",IF(COUNTIF('B.LT.QR.5.2 LTQR(Bancassurance)'!$B$13:$B$1000,DropDown!$A2435)&gt;=1,"",ROW()-3))</f>
        <v/>
      </c>
      <c r="C2435" s="143" t="str">
        <f t="shared" si="114"/>
        <v>N/A</v>
      </c>
      <c r="E2435" s="284"/>
      <c r="F2435" s="483" t="str">
        <f>IF(E2435="","",IF(COUNTIF('B.LT.QR.5.3 LTQR(Corp Agencies)'!$B$13:$B$1000,DropDown!$E2435)&gt;=1,"",ROW()-3))</f>
        <v/>
      </c>
      <c r="G2435" s="143" t="str">
        <f t="shared" si="115"/>
        <v>N/A</v>
      </c>
      <c r="I2435" s="284"/>
      <c r="J2435" s="483" t="str">
        <f>IF(I2435="","",IF(COUNTIF('B.LT.QR.5.4 LTQR(Brokers)'!$B$13:$B$1000,DropDown!$I2435)&gt;=1,"",ROW()-3))</f>
        <v/>
      </c>
      <c r="K2435" s="143" t="str">
        <f t="shared" si="116"/>
        <v>N/A</v>
      </c>
    </row>
    <row r="2436" spans="1:11" ht="15" customHeight="1">
      <c r="A2436" s="284"/>
      <c r="B2436" s="483" t="str">
        <f>IF(A2436="","",IF(COUNTIF('B.LT.QR.5.2 LTQR(Bancassurance)'!$B$13:$B$1000,DropDown!$A2436)&gt;=1,"",ROW()-3))</f>
        <v/>
      </c>
      <c r="C2436" s="143" t="str">
        <f t="shared" si="114"/>
        <v>N/A</v>
      </c>
      <c r="E2436" s="284"/>
      <c r="F2436" s="483" t="str">
        <f>IF(E2436="","",IF(COUNTIF('B.LT.QR.5.3 LTQR(Corp Agencies)'!$B$13:$B$1000,DropDown!$E2436)&gt;=1,"",ROW()-3))</f>
        <v/>
      </c>
      <c r="G2436" s="143" t="str">
        <f t="shared" si="115"/>
        <v>N/A</v>
      </c>
      <c r="I2436" s="284"/>
      <c r="J2436" s="483" t="str">
        <f>IF(I2436="","",IF(COUNTIF('B.LT.QR.5.4 LTQR(Brokers)'!$B$13:$B$1000,DropDown!$I2436)&gt;=1,"",ROW()-3))</f>
        <v/>
      </c>
      <c r="K2436" s="143" t="str">
        <f t="shared" si="116"/>
        <v>N/A</v>
      </c>
    </row>
    <row r="2437" spans="1:11" ht="15" customHeight="1">
      <c r="A2437" s="284"/>
      <c r="B2437" s="483" t="str">
        <f>IF(A2437="","",IF(COUNTIF('B.LT.QR.5.2 LTQR(Bancassurance)'!$B$13:$B$1000,DropDown!$A2437)&gt;=1,"",ROW()-3))</f>
        <v/>
      </c>
      <c r="C2437" s="143" t="str">
        <f t="shared" si="114"/>
        <v>N/A</v>
      </c>
      <c r="E2437" s="284"/>
      <c r="F2437" s="483" t="str">
        <f>IF(E2437="","",IF(COUNTIF('B.LT.QR.5.3 LTQR(Corp Agencies)'!$B$13:$B$1000,DropDown!$E2437)&gt;=1,"",ROW()-3))</f>
        <v/>
      </c>
      <c r="G2437" s="143" t="str">
        <f t="shared" si="115"/>
        <v>N/A</v>
      </c>
      <c r="I2437" s="284"/>
      <c r="J2437" s="483" t="str">
        <f>IF(I2437="","",IF(COUNTIF('B.LT.QR.5.4 LTQR(Brokers)'!$B$13:$B$1000,DropDown!$I2437)&gt;=1,"",ROW()-3))</f>
        <v/>
      </c>
      <c r="K2437" s="143" t="str">
        <f t="shared" si="116"/>
        <v>N/A</v>
      </c>
    </row>
    <row r="2438" spans="1:11" ht="15" customHeight="1">
      <c r="A2438" s="284"/>
      <c r="B2438" s="483" t="str">
        <f>IF(A2438="","",IF(COUNTIF('B.LT.QR.5.2 LTQR(Bancassurance)'!$B$13:$B$1000,DropDown!$A2438)&gt;=1,"",ROW()-3))</f>
        <v/>
      </c>
      <c r="C2438" s="143" t="str">
        <f t="shared" si="114"/>
        <v>N/A</v>
      </c>
      <c r="E2438" s="284"/>
      <c r="F2438" s="483" t="str">
        <f>IF(E2438="","",IF(COUNTIF('B.LT.QR.5.3 LTQR(Corp Agencies)'!$B$13:$B$1000,DropDown!$E2438)&gt;=1,"",ROW()-3))</f>
        <v/>
      </c>
      <c r="G2438" s="143" t="str">
        <f t="shared" si="115"/>
        <v>N/A</v>
      </c>
      <c r="I2438" s="284"/>
      <c r="J2438" s="483" t="str">
        <f>IF(I2438="","",IF(COUNTIF('B.LT.QR.5.4 LTQR(Brokers)'!$B$13:$B$1000,DropDown!$I2438)&gt;=1,"",ROW()-3))</f>
        <v/>
      </c>
      <c r="K2438" s="143" t="str">
        <f t="shared" si="116"/>
        <v>N/A</v>
      </c>
    </row>
    <row r="2439" spans="1:11" ht="15" customHeight="1">
      <c r="A2439" s="284"/>
      <c r="B2439" s="483" t="str">
        <f>IF(A2439="","",IF(COUNTIF('B.LT.QR.5.2 LTQR(Bancassurance)'!$B$13:$B$1000,DropDown!$A2439)&gt;=1,"",ROW()-3))</f>
        <v/>
      </c>
      <c r="C2439" s="143" t="str">
        <f t="shared" si="114"/>
        <v>N/A</v>
      </c>
      <c r="E2439" s="284"/>
      <c r="F2439" s="483" t="str">
        <f>IF(E2439="","",IF(COUNTIF('B.LT.QR.5.3 LTQR(Corp Agencies)'!$B$13:$B$1000,DropDown!$E2439)&gt;=1,"",ROW()-3))</f>
        <v/>
      </c>
      <c r="G2439" s="143" t="str">
        <f t="shared" si="115"/>
        <v>N/A</v>
      </c>
      <c r="I2439" s="284"/>
      <c r="J2439" s="483" t="str">
        <f>IF(I2439="","",IF(COUNTIF('B.LT.QR.5.4 LTQR(Brokers)'!$B$13:$B$1000,DropDown!$I2439)&gt;=1,"",ROW()-3))</f>
        <v/>
      </c>
      <c r="K2439" s="143" t="str">
        <f t="shared" si="116"/>
        <v>N/A</v>
      </c>
    </row>
    <row r="2440" spans="1:11" ht="15" customHeight="1">
      <c r="A2440" s="284"/>
      <c r="B2440" s="483" t="str">
        <f>IF(A2440="","",IF(COUNTIF('B.LT.QR.5.2 LTQR(Bancassurance)'!$B$13:$B$1000,DropDown!$A2440)&gt;=1,"",ROW()-3))</f>
        <v/>
      </c>
      <c r="C2440" s="143" t="str">
        <f t="shared" si="114"/>
        <v>N/A</v>
      </c>
      <c r="E2440" s="284"/>
      <c r="F2440" s="483" t="str">
        <f>IF(E2440="","",IF(COUNTIF('B.LT.QR.5.3 LTQR(Corp Agencies)'!$B$13:$B$1000,DropDown!$E2440)&gt;=1,"",ROW()-3))</f>
        <v/>
      </c>
      <c r="G2440" s="143" t="str">
        <f t="shared" si="115"/>
        <v>N/A</v>
      </c>
      <c r="I2440" s="284"/>
      <c r="J2440" s="483" t="str">
        <f>IF(I2440="","",IF(COUNTIF('B.LT.QR.5.4 LTQR(Brokers)'!$B$13:$B$1000,DropDown!$I2440)&gt;=1,"",ROW()-3))</f>
        <v/>
      </c>
      <c r="K2440" s="143" t="str">
        <f t="shared" si="116"/>
        <v>N/A</v>
      </c>
    </row>
    <row r="2441" spans="1:11" ht="15" customHeight="1">
      <c r="A2441" s="284"/>
      <c r="B2441" s="483" t="str">
        <f>IF(A2441="","",IF(COUNTIF('B.LT.QR.5.2 LTQR(Bancassurance)'!$B$13:$B$1000,DropDown!$A2441)&gt;=1,"",ROW()-3))</f>
        <v/>
      </c>
      <c r="C2441" s="143" t="str">
        <f t="shared" si="114"/>
        <v>N/A</v>
      </c>
      <c r="E2441" s="284"/>
      <c r="F2441" s="483" t="str">
        <f>IF(E2441="","",IF(COUNTIF('B.LT.QR.5.3 LTQR(Corp Agencies)'!$B$13:$B$1000,DropDown!$E2441)&gt;=1,"",ROW()-3))</f>
        <v/>
      </c>
      <c r="G2441" s="143" t="str">
        <f t="shared" si="115"/>
        <v>N/A</v>
      </c>
      <c r="I2441" s="284"/>
      <c r="J2441" s="483" t="str">
        <f>IF(I2441="","",IF(COUNTIF('B.LT.QR.5.4 LTQR(Brokers)'!$B$13:$B$1000,DropDown!$I2441)&gt;=1,"",ROW()-3))</f>
        <v/>
      </c>
      <c r="K2441" s="143" t="str">
        <f t="shared" si="116"/>
        <v>N/A</v>
      </c>
    </row>
    <row r="2442" spans="1:11" ht="15" customHeight="1">
      <c r="A2442" s="284"/>
      <c r="B2442" s="483" t="str">
        <f>IF(A2442="","",IF(COUNTIF('B.LT.QR.5.2 LTQR(Bancassurance)'!$B$13:$B$1000,DropDown!$A2442)&gt;=1,"",ROW()-3))</f>
        <v/>
      </c>
      <c r="C2442" s="143" t="str">
        <f t="shared" si="114"/>
        <v>N/A</v>
      </c>
      <c r="E2442" s="284"/>
      <c r="F2442" s="483" t="str">
        <f>IF(E2442="","",IF(COUNTIF('B.LT.QR.5.3 LTQR(Corp Agencies)'!$B$13:$B$1000,DropDown!$E2442)&gt;=1,"",ROW()-3))</f>
        <v/>
      </c>
      <c r="G2442" s="143" t="str">
        <f t="shared" si="115"/>
        <v>N/A</v>
      </c>
      <c r="I2442" s="284"/>
      <c r="J2442" s="483" t="str">
        <f>IF(I2442="","",IF(COUNTIF('B.LT.QR.5.4 LTQR(Brokers)'!$B$13:$B$1000,DropDown!$I2442)&gt;=1,"",ROW()-3))</f>
        <v/>
      </c>
      <c r="K2442" s="143" t="str">
        <f t="shared" si="116"/>
        <v>N/A</v>
      </c>
    </row>
    <row r="2443" spans="1:11" ht="15" customHeight="1">
      <c r="A2443" s="284"/>
      <c r="B2443" s="483" t="str">
        <f>IF(A2443="","",IF(COUNTIF('B.LT.QR.5.2 LTQR(Bancassurance)'!$B$13:$B$1000,DropDown!$A2443)&gt;=1,"",ROW()-3))</f>
        <v/>
      </c>
      <c r="C2443" s="143" t="str">
        <f t="shared" si="114"/>
        <v>N/A</v>
      </c>
      <c r="E2443" s="284"/>
      <c r="F2443" s="483" t="str">
        <f>IF(E2443="","",IF(COUNTIF('B.LT.QR.5.3 LTQR(Corp Agencies)'!$B$13:$B$1000,DropDown!$E2443)&gt;=1,"",ROW()-3))</f>
        <v/>
      </c>
      <c r="G2443" s="143" t="str">
        <f t="shared" si="115"/>
        <v>N/A</v>
      </c>
      <c r="I2443" s="284"/>
      <c r="J2443" s="483" t="str">
        <f>IF(I2443="","",IF(COUNTIF('B.LT.QR.5.4 LTQR(Brokers)'!$B$13:$B$1000,DropDown!$I2443)&gt;=1,"",ROW()-3))</f>
        <v/>
      </c>
      <c r="K2443" s="143" t="str">
        <f t="shared" si="116"/>
        <v>N/A</v>
      </c>
    </row>
    <row r="2444" spans="1:11" ht="15" customHeight="1">
      <c r="A2444" s="284"/>
      <c r="B2444" s="483" t="str">
        <f>IF(A2444="","",IF(COUNTIF('B.LT.QR.5.2 LTQR(Bancassurance)'!$B$13:$B$1000,DropDown!$A2444)&gt;=1,"",ROW()-3))</f>
        <v/>
      </c>
      <c r="C2444" s="143" t="str">
        <f t="shared" si="114"/>
        <v>N/A</v>
      </c>
      <c r="E2444" s="284"/>
      <c r="F2444" s="483" t="str">
        <f>IF(E2444="","",IF(COUNTIF('B.LT.QR.5.3 LTQR(Corp Agencies)'!$B$13:$B$1000,DropDown!$E2444)&gt;=1,"",ROW()-3))</f>
        <v/>
      </c>
      <c r="G2444" s="143" t="str">
        <f t="shared" si="115"/>
        <v>N/A</v>
      </c>
      <c r="I2444" s="284"/>
      <c r="J2444" s="483" t="str">
        <f>IF(I2444="","",IF(COUNTIF('B.LT.QR.5.4 LTQR(Brokers)'!$B$13:$B$1000,DropDown!$I2444)&gt;=1,"",ROW()-3))</f>
        <v/>
      </c>
      <c r="K2444" s="143" t="str">
        <f t="shared" si="116"/>
        <v>N/A</v>
      </c>
    </row>
    <row r="2445" spans="1:11" ht="15" customHeight="1">
      <c r="A2445" s="284"/>
      <c r="B2445" s="483" t="str">
        <f>IF(A2445="","",IF(COUNTIF('B.LT.QR.5.2 LTQR(Bancassurance)'!$B$13:$B$1000,DropDown!$A2445)&gt;=1,"",ROW()-3))</f>
        <v/>
      </c>
      <c r="C2445" s="143" t="str">
        <f t="shared" si="114"/>
        <v>N/A</v>
      </c>
      <c r="E2445" s="284"/>
      <c r="F2445" s="483" t="str">
        <f>IF(E2445="","",IF(COUNTIF('B.LT.QR.5.3 LTQR(Corp Agencies)'!$B$13:$B$1000,DropDown!$E2445)&gt;=1,"",ROW()-3))</f>
        <v/>
      </c>
      <c r="G2445" s="143" t="str">
        <f t="shared" si="115"/>
        <v>N/A</v>
      </c>
      <c r="I2445" s="284"/>
      <c r="J2445" s="483" t="str">
        <f>IF(I2445="","",IF(COUNTIF('B.LT.QR.5.4 LTQR(Brokers)'!$B$13:$B$1000,DropDown!$I2445)&gt;=1,"",ROW()-3))</f>
        <v/>
      </c>
      <c r="K2445" s="143" t="str">
        <f t="shared" si="116"/>
        <v>N/A</v>
      </c>
    </row>
    <row r="2446" spans="1:11" ht="15" customHeight="1">
      <c r="A2446" s="284"/>
      <c r="B2446" s="483" t="str">
        <f>IF(A2446="","",IF(COUNTIF('B.LT.QR.5.2 LTQR(Bancassurance)'!$B$13:$B$1000,DropDown!$A2446)&gt;=1,"",ROW()-3))</f>
        <v/>
      </c>
      <c r="C2446" s="143" t="str">
        <f t="shared" si="114"/>
        <v>N/A</v>
      </c>
      <c r="E2446" s="284"/>
      <c r="F2446" s="483" t="str">
        <f>IF(E2446="","",IF(COUNTIF('B.LT.QR.5.3 LTQR(Corp Agencies)'!$B$13:$B$1000,DropDown!$E2446)&gt;=1,"",ROW()-3))</f>
        <v/>
      </c>
      <c r="G2446" s="143" t="str">
        <f t="shared" si="115"/>
        <v>N/A</v>
      </c>
      <c r="I2446" s="284"/>
      <c r="J2446" s="483" t="str">
        <f>IF(I2446="","",IF(COUNTIF('B.LT.QR.5.4 LTQR(Brokers)'!$B$13:$B$1000,DropDown!$I2446)&gt;=1,"",ROW()-3))</f>
        <v/>
      </c>
      <c r="K2446" s="143" t="str">
        <f t="shared" si="116"/>
        <v>N/A</v>
      </c>
    </row>
    <row r="2447" spans="1:11" ht="15" customHeight="1">
      <c r="A2447" s="284"/>
      <c r="B2447" s="483" t="str">
        <f>IF(A2447="","",IF(COUNTIF('B.LT.QR.5.2 LTQR(Bancassurance)'!$B$13:$B$1000,DropDown!$A2447)&gt;=1,"",ROW()-3))</f>
        <v/>
      </c>
      <c r="C2447" s="143" t="str">
        <f t="shared" si="114"/>
        <v>N/A</v>
      </c>
      <c r="E2447" s="284"/>
      <c r="F2447" s="483" t="str">
        <f>IF(E2447="","",IF(COUNTIF('B.LT.QR.5.3 LTQR(Corp Agencies)'!$B$13:$B$1000,DropDown!$E2447)&gt;=1,"",ROW()-3))</f>
        <v/>
      </c>
      <c r="G2447" s="143" t="str">
        <f t="shared" si="115"/>
        <v>N/A</v>
      </c>
      <c r="I2447" s="284"/>
      <c r="J2447" s="483" t="str">
        <f>IF(I2447="","",IF(COUNTIF('B.LT.QR.5.4 LTQR(Brokers)'!$B$13:$B$1000,DropDown!$I2447)&gt;=1,"",ROW()-3))</f>
        <v/>
      </c>
      <c r="K2447" s="143" t="str">
        <f t="shared" si="116"/>
        <v>N/A</v>
      </c>
    </row>
    <row r="2448" spans="1:11" ht="15" customHeight="1">
      <c r="A2448" s="284"/>
      <c r="B2448" s="483" t="str">
        <f>IF(A2448="","",IF(COUNTIF('B.LT.QR.5.2 LTQR(Bancassurance)'!$B$13:$B$1000,DropDown!$A2448)&gt;=1,"",ROW()-3))</f>
        <v/>
      </c>
      <c r="C2448" s="143" t="str">
        <f t="shared" si="114"/>
        <v>N/A</v>
      </c>
      <c r="E2448" s="284"/>
      <c r="F2448" s="483" t="str">
        <f>IF(E2448="","",IF(COUNTIF('B.LT.QR.5.3 LTQR(Corp Agencies)'!$B$13:$B$1000,DropDown!$E2448)&gt;=1,"",ROW()-3))</f>
        <v/>
      </c>
      <c r="G2448" s="143" t="str">
        <f t="shared" si="115"/>
        <v>N/A</v>
      </c>
      <c r="I2448" s="284"/>
      <c r="J2448" s="483" t="str">
        <f>IF(I2448="","",IF(COUNTIF('B.LT.QR.5.4 LTQR(Brokers)'!$B$13:$B$1000,DropDown!$I2448)&gt;=1,"",ROW()-3))</f>
        <v/>
      </c>
      <c r="K2448" s="143" t="str">
        <f t="shared" si="116"/>
        <v>N/A</v>
      </c>
    </row>
    <row r="2449" spans="1:11" ht="15" customHeight="1">
      <c r="A2449" s="284"/>
      <c r="B2449" s="483" t="str">
        <f>IF(A2449="","",IF(COUNTIF('B.LT.QR.5.2 LTQR(Bancassurance)'!$B$13:$B$1000,DropDown!$A2449)&gt;=1,"",ROW()-3))</f>
        <v/>
      </c>
      <c r="C2449" s="143" t="str">
        <f t="shared" si="114"/>
        <v>N/A</v>
      </c>
      <c r="E2449" s="284"/>
      <c r="F2449" s="483" t="str">
        <f>IF(E2449="","",IF(COUNTIF('B.LT.QR.5.3 LTQR(Corp Agencies)'!$B$13:$B$1000,DropDown!$E2449)&gt;=1,"",ROW()-3))</f>
        <v/>
      </c>
      <c r="G2449" s="143" t="str">
        <f t="shared" si="115"/>
        <v>N/A</v>
      </c>
      <c r="I2449" s="284"/>
      <c r="J2449" s="483" t="str">
        <f>IF(I2449="","",IF(COUNTIF('B.LT.QR.5.4 LTQR(Brokers)'!$B$13:$B$1000,DropDown!$I2449)&gt;=1,"",ROW()-3))</f>
        <v/>
      </c>
      <c r="K2449" s="143" t="str">
        <f t="shared" si="116"/>
        <v>N/A</v>
      </c>
    </row>
    <row r="2450" spans="1:11" ht="15" customHeight="1">
      <c r="A2450" s="284"/>
      <c r="B2450" s="483" t="str">
        <f>IF(A2450="","",IF(COUNTIF('B.LT.QR.5.2 LTQR(Bancassurance)'!$B$13:$B$1000,DropDown!$A2450)&gt;=1,"",ROW()-3))</f>
        <v/>
      </c>
      <c r="C2450" s="143" t="str">
        <f t="shared" si="114"/>
        <v>N/A</v>
      </c>
      <c r="E2450" s="284"/>
      <c r="F2450" s="483" t="str">
        <f>IF(E2450="","",IF(COUNTIF('B.LT.QR.5.3 LTQR(Corp Agencies)'!$B$13:$B$1000,DropDown!$E2450)&gt;=1,"",ROW()-3))</f>
        <v/>
      </c>
      <c r="G2450" s="143" t="str">
        <f t="shared" si="115"/>
        <v>N/A</v>
      </c>
      <c r="I2450" s="284"/>
      <c r="J2450" s="483" t="str">
        <f>IF(I2450="","",IF(COUNTIF('B.LT.QR.5.4 LTQR(Brokers)'!$B$13:$B$1000,DropDown!$I2450)&gt;=1,"",ROW()-3))</f>
        <v/>
      </c>
      <c r="K2450" s="143" t="str">
        <f t="shared" si="116"/>
        <v>N/A</v>
      </c>
    </row>
    <row r="2451" spans="1:11" ht="15" customHeight="1">
      <c r="A2451" s="284"/>
      <c r="B2451" s="483" t="str">
        <f>IF(A2451="","",IF(COUNTIF('B.LT.QR.5.2 LTQR(Bancassurance)'!$B$13:$B$1000,DropDown!$A2451)&gt;=1,"",ROW()-3))</f>
        <v/>
      </c>
      <c r="C2451" s="143" t="str">
        <f t="shared" ref="C2451:C2514" si="117">IF(ROW(A2451)-ROW(A$4)+1&gt;COUNT(B$4:B$2002),"N/A",INDEX($A$4:$A$2002,SMALL($B$4:$B$2002,1+ROW(A2451)-ROW(A$4))))</f>
        <v>N/A</v>
      </c>
      <c r="E2451" s="284"/>
      <c r="F2451" s="483" t="str">
        <f>IF(E2451="","",IF(COUNTIF('B.LT.QR.5.3 LTQR(Corp Agencies)'!$B$13:$B$1000,DropDown!$E2451)&gt;=1,"",ROW()-3))</f>
        <v/>
      </c>
      <c r="G2451" s="143" t="str">
        <f t="shared" ref="G2451:G2514" si="118">IF(ROW(E2451)-ROW(E$4)+1&gt;COUNT(F$4:F$2002),"N/A",INDEX($E$4:$E$2002,SMALL($F$4:$F$2002,1+ROW(E2451)-ROW(E$4))))</f>
        <v>N/A</v>
      </c>
      <c r="I2451" s="284"/>
      <c r="J2451" s="483" t="str">
        <f>IF(I2451="","",IF(COUNTIF('B.LT.QR.5.4 LTQR(Brokers)'!$B$13:$B$1000,DropDown!$I2451)&gt;=1,"",ROW()-3))</f>
        <v/>
      </c>
      <c r="K2451" s="143" t="str">
        <f t="shared" ref="K2451:K2514" si="119">IF(ROW(I2451)-ROW(I$4)+1&gt;COUNT(J$4:J$2002),"N/A",INDEX($I$4:$I$2002,SMALL($J$4:$J$2002,1+ROW(I2451)-ROW(I$4))))</f>
        <v>N/A</v>
      </c>
    </row>
    <row r="2452" spans="1:11" ht="15" customHeight="1">
      <c r="A2452" s="284"/>
      <c r="B2452" s="483" t="str">
        <f>IF(A2452="","",IF(COUNTIF('B.LT.QR.5.2 LTQR(Bancassurance)'!$B$13:$B$1000,DropDown!$A2452)&gt;=1,"",ROW()-3))</f>
        <v/>
      </c>
      <c r="C2452" s="143" t="str">
        <f t="shared" si="117"/>
        <v>N/A</v>
      </c>
      <c r="E2452" s="284"/>
      <c r="F2452" s="483" t="str">
        <f>IF(E2452="","",IF(COUNTIF('B.LT.QR.5.3 LTQR(Corp Agencies)'!$B$13:$B$1000,DropDown!$E2452)&gt;=1,"",ROW()-3))</f>
        <v/>
      </c>
      <c r="G2452" s="143" t="str">
        <f t="shared" si="118"/>
        <v>N/A</v>
      </c>
      <c r="I2452" s="284"/>
      <c r="J2452" s="483" t="str">
        <f>IF(I2452="","",IF(COUNTIF('B.LT.QR.5.4 LTQR(Brokers)'!$B$13:$B$1000,DropDown!$I2452)&gt;=1,"",ROW()-3))</f>
        <v/>
      </c>
      <c r="K2452" s="143" t="str">
        <f t="shared" si="119"/>
        <v>N/A</v>
      </c>
    </row>
    <row r="2453" spans="1:11" ht="15" customHeight="1">
      <c r="A2453" s="284"/>
      <c r="B2453" s="483" t="str">
        <f>IF(A2453="","",IF(COUNTIF('B.LT.QR.5.2 LTQR(Bancassurance)'!$B$13:$B$1000,DropDown!$A2453)&gt;=1,"",ROW()-3))</f>
        <v/>
      </c>
      <c r="C2453" s="143" t="str">
        <f t="shared" si="117"/>
        <v>N/A</v>
      </c>
      <c r="E2453" s="284"/>
      <c r="F2453" s="483" t="str">
        <f>IF(E2453="","",IF(COUNTIF('B.LT.QR.5.3 LTQR(Corp Agencies)'!$B$13:$B$1000,DropDown!$E2453)&gt;=1,"",ROW()-3))</f>
        <v/>
      </c>
      <c r="G2453" s="143" t="str">
        <f t="shared" si="118"/>
        <v>N/A</v>
      </c>
      <c r="I2453" s="284"/>
      <c r="J2453" s="483" t="str">
        <f>IF(I2453="","",IF(COUNTIF('B.LT.QR.5.4 LTQR(Brokers)'!$B$13:$B$1000,DropDown!$I2453)&gt;=1,"",ROW()-3))</f>
        <v/>
      </c>
      <c r="K2453" s="143" t="str">
        <f t="shared" si="119"/>
        <v>N/A</v>
      </c>
    </row>
    <row r="2454" spans="1:11" ht="15" customHeight="1">
      <c r="A2454" s="284"/>
      <c r="B2454" s="483" t="str">
        <f>IF(A2454="","",IF(COUNTIF('B.LT.QR.5.2 LTQR(Bancassurance)'!$B$13:$B$1000,DropDown!$A2454)&gt;=1,"",ROW()-3))</f>
        <v/>
      </c>
      <c r="C2454" s="143" t="str">
        <f t="shared" si="117"/>
        <v>N/A</v>
      </c>
      <c r="E2454" s="284"/>
      <c r="F2454" s="483" t="str">
        <f>IF(E2454="","",IF(COUNTIF('B.LT.QR.5.3 LTQR(Corp Agencies)'!$B$13:$B$1000,DropDown!$E2454)&gt;=1,"",ROW()-3))</f>
        <v/>
      </c>
      <c r="G2454" s="143" t="str">
        <f t="shared" si="118"/>
        <v>N/A</v>
      </c>
      <c r="I2454" s="284"/>
      <c r="J2454" s="483" t="str">
        <f>IF(I2454="","",IF(COUNTIF('B.LT.QR.5.4 LTQR(Brokers)'!$B$13:$B$1000,DropDown!$I2454)&gt;=1,"",ROW()-3))</f>
        <v/>
      </c>
      <c r="K2454" s="143" t="str">
        <f t="shared" si="119"/>
        <v>N/A</v>
      </c>
    </row>
    <row r="2455" spans="1:11" ht="15" customHeight="1">
      <c r="A2455" s="284"/>
      <c r="B2455" s="483" t="str">
        <f>IF(A2455="","",IF(COUNTIF('B.LT.QR.5.2 LTQR(Bancassurance)'!$B$13:$B$1000,DropDown!$A2455)&gt;=1,"",ROW()-3))</f>
        <v/>
      </c>
      <c r="C2455" s="143" t="str">
        <f t="shared" si="117"/>
        <v>N/A</v>
      </c>
      <c r="E2455" s="284"/>
      <c r="F2455" s="483" t="str">
        <f>IF(E2455="","",IF(COUNTIF('B.LT.QR.5.3 LTQR(Corp Agencies)'!$B$13:$B$1000,DropDown!$E2455)&gt;=1,"",ROW()-3))</f>
        <v/>
      </c>
      <c r="G2455" s="143" t="str">
        <f t="shared" si="118"/>
        <v>N/A</v>
      </c>
      <c r="I2455" s="284"/>
      <c r="J2455" s="483" t="str">
        <f>IF(I2455="","",IF(COUNTIF('B.LT.QR.5.4 LTQR(Brokers)'!$B$13:$B$1000,DropDown!$I2455)&gt;=1,"",ROW()-3))</f>
        <v/>
      </c>
      <c r="K2455" s="143" t="str">
        <f t="shared" si="119"/>
        <v>N/A</v>
      </c>
    </row>
    <row r="2456" spans="1:11" ht="15" customHeight="1">
      <c r="A2456" s="284"/>
      <c r="B2456" s="483" t="str">
        <f>IF(A2456="","",IF(COUNTIF('B.LT.QR.5.2 LTQR(Bancassurance)'!$B$13:$B$1000,DropDown!$A2456)&gt;=1,"",ROW()-3))</f>
        <v/>
      </c>
      <c r="C2456" s="143" t="str">
        <f t="shared" si="117"/>
        <v>N/A</v>
      </c>
      <c r="E2456" s="284"/>
      <c r="F2456" s="483" t="str">
        <f>IF(E2456="","",IF(COUNTIF('B.LT.QR.5.3 LTQR(Corp Agencies)'!$B$13:$B$1000,DropDown!$E2456)&gt;=1,"",ROW()-3))</f>
        <v/>
      </c>
      <c r="G2456" s="143" t="str">
        <f t="shared" si="118"/>
        <v>N/A</v>
      </c>
      <c r="I2456" s="284"/>
      <c r="J2456" s="483" t="str">
        <f>IF(I2456="","",IF(COUNTIF('B.LT.QR.5.4 LTQR(Brokers)'!$B$13:$B$1000,DropDown!$I2456)&gt;=1,"",ROW()-3))</f>
        <v/>
      </c>
      <c r="K2456" s="143" t="str">
        <f t="shared" si="119"/>
        <v>N/A</v>
      </c>
    </row>
    <row r="2457" spans="1:11" ht="15" customHeight="1">
      <c r="A2457" s="284"/>
      <c r="B2457" s="483" t="str">
        <f>IF(A2457="","",IF(COUNTIF('B.LT.QR.5.2 LTQR(Bancassurance)'!$B$13:$B$1000,DropDown!$A2457)&gt;=1,"",ROW()-3))</f>
        <v/>
      </c>
      <c r="C2457" s="143" t="str">
        <f t="shared" si="117"/>
        <v>N/A</v>
      </c>
      <c r="E2457" s="284"/>
      <c r="F2457" s="483" t="str">
        <f>IF(E2457="","",IF(COUNTIF('B.LT.QR.5.3 LTQR(Corp Agencies)'!$B$13:$B$1000,DropDown!$E2457)&gt;=1,"",ROW()-3))</f>
        <v/>
      </c>
      <c r="G2457" s="143" t="str">
        <f t="shared" si="118"/>
        <v>N/A</v>
      </c>
      <c r="I2457" s="284"/>
      <c r="J2457" s="483" t="str">
        <f>IF(I2457="","",IF(COUNTIF('B.LT.QR.5.4 LTQR(Brokers)'!$B$13:$B$1000,DropDown!$I2457)&gt;=1,"",ROW()-3))</f>
        <v/>
      </c>
      <c r="K2457" s="143" t="str">
        <f t="shared" si="119"/>
        <v>N/A</v>
      </c>
    </row>
    <row r="2458" spans="1:11" ht="15" customHeight="1">
      <c r="A2458" s="284"/>
      <c r="B2458" s="483" t="str">
        <f>IF(A2458="","",IF(COUNTIF('B.LT.QR.5.2 LTQR(Bancassurance)'!$B$13:$B$1000,DropDown!$A2458)&gt;=1,"",ROW()-3))</f>
        <v/>
      </c>
      <c r="C2458" s="143" t="str">
        <f t="shared" si="117"/>
        <v>N/A</v>
      </c>
      <c r="E2458" s="284"/>
      <c r="F2458" s="483" t="str">
        <f>IF(E2458="","",IF(COUNTIF('B.LT.QR.5.3 LTQR(Corp Agencies)'!$B$13:$B$1000,DropDown!$E2458)&gt;=1,"",ROW()-3))</f>
        <v/>
      </c>
      <c r="G2458" s="143" t="str">
        <f t="shared" si="118"/>
        <v>N/A</v>
      </c>
      <c r="I2458" s="284"/>
      <c r="J2458" s="483" t="str">
        <f>IF(I2458="","",IF(COUNTIF('B.LT.QR.5.4 LTQR(Brokers)'!$B$13:$B$1000,DropDown!$I2458)&gt;=1,"",ROW()-3))</f>
        <v/>
      </c>
      <c r="K2458" s="143" t="str">
        <f t="shared" si="119"/>
        <v>N/A</v>
      </c>
    </row>
    <row r="2459" spans="1:11" ht="15" customHeight="1">
      <c r="A2459" s="284"/>
      <c r="B2459" s="483" t="str">
        <f>IF(A2459="","",IF(COUNTIF('B.LT.QR.5.2 LTQR(Bancassurance)'!$B$13:$B$1000,DropDown!$A2459)&gt;=1,"",ROW()-3))</f>
        <v/>
      </c>
      <c r="C2459" s="143" t="str">
        <f t="shared" si="117"/>
        <v>N/A</v>
      </c>
      <c r="E2459" s="284"/>
      <c r="F2459" s="483" t="str">
        <f>IF(E2459="","",IF(COUNTIF('B.LT.QR.5.3 LTQR(Corp Agencies)'!$B$13:$B$1000,DropDown!$E2459)&gt;=1,"",ROW()-3))</f>
        <v/>
      </c>
      <c r="G2459" s="143" t="str">
        <f t="shared" si="118"/>
        <v>N/A</v>
      </c>
      <c r="I2459" s="284"/>
      <c r="J2459" s="483" t="str">
        <f>IF(I2459="","",IF(COUNTIF('B.LT.QR.5.4 LTQR(Brokers)'!$B$13:$B$1000,DropDown!$I2459)&gt;=1,"",ROW()-3))</f>
        <v/>
      </c>
      <c r="K2459" s="143" t="str">
        <f t="shared" si="119"/>
        <v>N/A</v>
      </c>
    </row>
    <row r="2460" spans="1:11" ht="15" customHeight="1">
      <c r="A2460" s="284"/>
      <c r="B2460" s="483" t="str">
        <f>IF(A2460="","",IF(COUNTIF('B.LT.QR.5.2 LTQR(Bancassurance)'!$B$13:$B$1000,DropDown!$A2460)&gt;=1,"",ROW()-3))</f>
        <v/>
      </c>
      <c r="C2460" s="143" t="str">
        <f t="shared" si="117"/>
        <v>N/A</v>
      </c>
      <c r="E2460" s="284"/>
      <c r="F2460" s="483" t="str">
        <f>IF(E2460="","",IF(COUNTIF('B.LT.QR.5.3 LTQR(Corp Agencies)'!$B$13:$B$1000,DropDown!$E2460)&gt;=1,"",ROW()-3))</f>
        <v/>
      </c>
      <c r="G2460" s="143" t="str">
        <f t="shared" si="118"/>
        <v>N/A</v>
      </c>
      <c r="I2460" s="284"/>
      <c r="J2460" s="483" t="str">
        <f>IF(I2460="","",IF(COUNTIF('B.LT.QR.5.4 LTQR(Brokers)'!$B$13:$B$1000,DropDown!$I2460)&gt;=1,"",ROW()-3))</f>
        <v/>
      </c>
      <c r="K2460" s="143" t="str">
        <f t="shared" si="119"/>
        <v>N/A</v>
      </c>
    </row>
    <row r="2461" spans="1:11" ht="15" customHeight="1">
      <c r="A2461" s="284"/>
      <c r="B2461" s="483" t="str">
        <f>IF(A2461="","",IF(COUNTIF('B.LT.QR.5.2 LTQR(Bancassurance)'!$B$13:$B$1000,DropDown!$A2461)&gt;=1,"",ROW()-3))</f>
        <v/>
      </c>
      <c r="C2461" s="143" t="str">
        <f t="shared" si="117"/>
        <v>N/A</v>
      </c>
      <c r="E2461" s="284"/>
      <c r="F2461" s="483" t="str">
        <f>IF(E2461="","",IF(COUNTIF('B.LT.QR.5.3 LTQR(Corp Agencies)'!$B$13:$B$1000,DropDown!$E2461)&gt;=1,"",ROW()-3))</f>
        <v/>
      </c>
      <c r="G2461" s="143" t="str">
        <f t="shared" si="118"/>
        <v>N/A</v>
      </c>
      <c r="I2461" s="284"/>
      <c r="J2461" s="483" t="str">
        <f>IF(I2461="","",IF(COUNTIF('B.LT.QR.5.4 LTQR(Brokers)'!$B$13:$B$1000,DropDown!$I2461)&gt;=1,"",ROW()-3))</f>
        <v/>
      </c>
      <c r="K2461" s="143" t="str">
        <f t="shared" si="119"/>
        <v>N/A</v>
      </c>
    </row>
    <row r="2462" spans="1:11" ht="15" customHeight="1">
      <c r="A2462" s="284"/>
      <c r="B2462" s="483" t="str">
        <f>IF(A2462="","",IF(COUNTIF('B.LT.QR.5.2 LTQR(Bancassurance)'!$B$13:$B$1000,DropDown!$A2462)&gt;=1,"",ROW()-3))</f>
        <v/>
      </c>
      <c r="C2462" s="143" t="str">
        <f t="shared" si="117"/>
        <v>N/A</v>
      </c>
      <c r="E2462" s="284"/>
      <c r="F2462" s="483" t="str">
        <f>IF(E2462="","",IF(COUNTIF('B.LT.QR.5.3 LTQR(Corp Agencies)'!$B$13:$B$1000,DropDown!$E2462)&gt;=1,"",ROW()-3))</f>
        <v/>
      </c>
      <c r="G2462" s="143" t="str">
        <f t="shared" si="118"/>
        <v>N/A</v>
      </c>
      <c r="I2462" s="284"/>
      <c r="J2462" s="483" t="str">
        <f>IF(I2462="","",IF(COUNTIF('B.LT.QR.5.4 LTQR(Brokers)'!$B$13:$B$1000,DropDown!$I2462)&gt;=1,"",ROW()-3))</f>
        <v/>
      </c>
      <c r="K2462" s="143" t="str">
        <f t="shared" si="119"/>
        <v>N/A</v>
      </c>
    </row>
    <row r="2463" spans="1:11" ht="15" customHeight="1">
      <c r="A2463" s="284"/>
      <c r="B2463" s="483" t="str">
        <f>IF(A2463="","",IF(COUNTIF('B.LT.QR.5.2 LTQR(Bancassurance)'!$B$13:$B$1000,DropDown!$A2463)&gt;=1,"",ROW()-3))</f>
        <v/>
      </c>
      <c r="C2463" s="143" t="str">
        <f t="shared" si="117"/>
        <v>N/A</v>
      </c>
      <c r="E2463" s="284"/>
      <c r="F2463" s="483" t="str">
        <f>IF(E2463="","",IF(COUNTIF('B.LT.QR.5.3 LTQR(Corp Agencies)'!$B$13:$B$1000,DropDown!$E2463)&gt;=1,"",ROW()-3))</f>
        <v/>
      </c>
      <c r="G2463" s="143" t="str">
        <f t="shared" si="118"/>
        <v>N/A</v>
      </c>
      <c r="I2463" s="284"/>
      <c r="J2463" s="483" t="str">
        <f>IF(I2463="","",IF(COUNTIF('B.LT.QR.5.4 LTQR(Brokers)'!$B$13:$B$1000,DropDown!$I2463)&gt;=1,"",ROW()-3))</f>
        <v/>
      </c>
      <c r="K2463" s="143" t="str">
        <f t="shared" si="119"/>
        <v>N/A</v>
      </c>
    </row>
    <row r="2464" spans="1:11" ht="15" customHeight="1">
      <c r="A2464" s="284"/>
      <c r="B2464" s="483" t="str">
        <f>IF(A2464="","",IF(COUNTIF('B.LT.QR.5.2 LTQR(Bancassurance)'!$B$13:$B$1000,DropDown!$A2464)&gt;=1,"",ROW()-3))</f>
        <v/>
      </c>
      <c r="C2464" s="143" t="str">
        <f t="shared" si="117"/>
        <v>N/A</v>
      </c>
      <c r="E2464" s="284"/>
      <c r="F2464" s="483" t="str">
        <f>IF(E2464="","",IF(COUNTIF('B.LT.QR.5.3 LTQR(Corp Agencies)'!$B$13:$B$1000,DropDown!$E2464)&gt;=1,"",ROW()-3))</f>
        <v/>
      </c>
      <c r="G2464" s="143" t="str">
        <f t="shared" si="118"/>
        <v>N/A</v>
      </c>
      <c r="I2464" s="284"/>
      <c r="J2464" s="483" t="str">
        <f>IF(I2464="","",IF(COUNTIF('B.LT.QR.5.4 LTQR(Brokers)'!$B$13:$B$1000,DropDown!$I2464)&gt;=1,"",ROW()-3))</f>
        <v/>
      </c>
      <c r="K2464" s="143" t="str">
        <f t="shared" si="119"/>
        <v>N/A</v>
      </c>
    </row>
    <row r="2465" spans="1:11" ht="15" customHeight="1">
      <c r="A2465" s="284"/>
      <c r="B2465" s="483" t="str">
        <f>IF(A2465="","",IF(COUNTIF('B.LT.QR.5.2 LTQR(Bancassurance)'!$B$13:$B$1000,DropDown!$A2465)&gt;=1,"",ROW()-3))</f>
        <v/>
      </c>
      <c r="C2465" s="143" t="str">
        <f t="shared" si="117"/>
        <v>N/A</v>
      </c>
      <c r="E2465" s="284"/>
      <c r="F2465" s="483" t="str">
        <f>IF(E2465="","",IF(COUNTIF('B.LT.QR.5.3 LTQR(Corp Agencies)'!$B$13:$B$1000,DropDown!$E2465)&gt;=1,"",ROW()-3))</f>
        <v/>
      </c>
      <c r="G2465" s="143" t="str">
        <f t="shared" si="118"/>
        <v>N/A</v>
      </c>
      <c r="I2465" s="284"/>
      <c r="J2465" s="483" t="str">
        <f>IF(I2465="","",IF(COUNTIF('B.LT.QR.5.4 LTQR(Brokers)'!$B$13:$B$1000,DropDown!$I2465)&gt;=1,"",ROW()-3))</f>
        <v/>
      </c>
      <c r="K2465" s="143" t="str">
        <f t="shared" si="119"/>
        <v>N/A</v>
      </c>
    </row>
    <row r="2466" spans="1:11" ht="15" customHeight="1">
      <c r="A2466" s="284"/>
      <c r="B2466" s="483" t="str">
        <f>IF(A2466="","",IF(COUNTIF('B.LT.QR.5.2 LTQR(Bancassurance)'!$B$13:$B$1000,DropDown!$A2466)&gt;=1,"",ROW()-3))</f>
        <v/>
      </c>
      <c r="C2466" s="143" t="str">
        <f t="shared" si="117"/>
        <v>N/A</v>
      </c>
      <c r="E2466" s="284"/>
      <c r="F2466" s="483" t="str">
        <f>IF(E2466="","",IF(COUNTIF('B.LT.QR.5.3 LTQR(Corp Agencies)'!$B$13:$B$1000,DropDown!$E2466)&gt;=1,"",ROW()-3))</f>
        <v/>
      </c>
      <c r="G2466" s="143" t="str">
        <f t="shared" si="118"/>
        <v>N/A</v>
      </c>
      <c r="I2466" s="284"/>
      <c r="J2466" s="483" t="str">
        <f>IF(I2466="","",IF(COUNTIF('B.LT.QR.5.4 LTQR(Brokers)'!$B$13:$B$1000,DropDown!$I2466)&gt;=1,"",ROW()-3))</f>
        <v/>
      </c>
      <c r="K2466" s="143" t="str">
        <f t="shared" si="119"/>
        <v>N/A</v>
      </c>
    </row>
    <row r="2467" spans="1:11" ht="15" customHeight="1">
      <c r="A2467" s="284"/>
      <c r="B2467" s="483" t="str">
        <f>IF(A2467="","",IF(COUNTIF('B.LT.QR.5.2 LTQR(Bancassurance)'!$B$13:$B$1000,DropDown!$A2467)&gt;=1,"",ROW()-3))</f>
        <v/>
      </c>
      <c r="C2467" s="143" t="str">
        <f t="shared" si="117"/>
        <v>N/A</v>
      </c>
      <c r="E2467" s="284"/>
      <c r="F2467" s="483" t="str">
        <f>IF(E2467="","",IF(COUNTIF('B.LT.QR.5.3 LTQR(Corp Agencies)'!$B$13:$B$1000,DropDown!$E2467)&gt;=1,"",ROW()-3))</f>
        <v/>
      </c>
      <c r="G2467" s="143" t="str">
        <f t="shared" si="118"/>
        <v>N/A</v>
      </c>
      <c r="I2467" s="284"/>
      <c r="J2467" s="483" t="str">
        <f>IF(I2467="","",IF(COUNTIF('B.LT.QR.5.4 LTQR(Brokers)'!$B$13:$B$1000,DropDown!$I2467)&gt;=1,"",ROW()-3))</f>
        <v/>
      </c>
      <c r="K2467" s="143" t="str">
        <f t="shared" si="119"/>
        <v>N/A</v>
      </c>
    </row>
    <row r="2468" spans="1:11" ht="15" customHeight="1">
      <c r="A2468" s="284"/>
      <c r="B2468" s="483" t="str">
        <f>IF(A2468="","",IF(COUNTIF('B.LT.QR.5.2 LTQR(Bancassurance)'!$B$13:$B$1000,DropDown!$A2468)&gt;=1,"",ROW()-3))</f>
        <v/>
      </c>
      <c r="C2468" s="143" t="str">
        <f t="shared" si="117"/>
        <v>N/A</v>
      </c>
      <c r="E2468" s="284"/>
      <c r="F2468" s="483" t="str">
        <f>IF(E2468="","",IF(COUNTIF('B.LT.QR.5.3 LTQR(Corp Agencies)'!$B$13:$B$1000,DropDown!$E2468)&gt;=1,"",ROW()-3))</f>
        <v/>
      </c>
      <c r="G2468" s="143" t="str">
        <f t="shared" si="118"/>
        <v>N/A</v>
      </c>
      <c r="I2468" s="284"/>
      <c r="J2468" s="483" t="str">
        <f>IF(I2468="","",IF(COUNTIF('B.LT.QR.5.4 LTQR(Brokers)'!$B$13:$B$1000,DropDown!$I2468)&gt;=1,"",ROW()-3))</f>
        <v/>
      </c>
      <c r="K2468" s="143" t="str">
        <f t="shared" si="119"/>
        <v>N/A</v>
      </c>
    </row>
    <row r="2469" spans="1:11" ht="15" customHeight="1">
      <c r="A2469" s="284"/>
      <c r="B2469" s="483" t="str">
        <f>IF(A2469="","",IF(COUNTIF('B.LT.QR.5.2 LTQR(Bancassurance)'!$B$13:$B$1000,DropDown!$A2469)&gt;=1,"",ROW()-3))</f>
        <v/>
      </c>
      <c r="C2469" s="143" t="str">
        <f t="shared" si="117"/>
        <v>N/A</v>
      </c>
      <c r="E2469" s="284"/>
      <c r="F2469" s="483" t="str">
        <f>IF(E2469="","",IF(COUNTIF('B.LT.QR.5.3 LTQR(Corp Agencies)'!$B$13:$B$1000,DropDown!$E2469)&gt;=1,"",ROW()-3))</f>
        <v/>
      </c>
      <c r="G2469" s="143" t="str">
        <f t="shared" si="118"/>
        <v>N/A</v>
      </c>
      <c r="I2469" s="284"/>
      <c r="J2469" s="483" t="str">
        <f>IF(I2469="","",IF(COUNTIF('B.LT.QR.5.4 LTQR(Brokers)'!$B$13:$B$1000,DropDown!$I2469)&gt;=1,"",ROW()-3))</f>
        <v/>
      </c>
      <c r="K2469" s="143" t="str">
        <f t="shared" si="119"/>
        <v>N/A</v>
      </c>
    </row>
    <row r="2470" spans="1:11" ht="15" customHeight="1">
      <c r="A2470" s="284"/>
      <c r="B2470" s="483" t="str">
        <f>IF(A2470="","",IF(COUNTIF('B.LT.QR.5.2 LTQR(Bancassurance)'!$B$13:$B$1000,DropDown!$A2470)&gt;=1,"",ROW()-3))</f>
        <v/>
      </c>
      <c r="C2470" s="143" t="str">
        <f t="shared" si="117"/>
        <v>N/A</v>
      </c>
      <c r="E2470" s="284"/>
      <c r="F2470" s="483" t="str">
        <f>IF(E2470="","",IF(COUNTIF('B.LT.QR.5.3 LTQR(Corp Agencies)'!$B$13:$B$1000,DropDown!$E2470)&gt;=1,"",ROW()-3))</f>
        <v/>
      </c>
      <c r="G2470" s="143" t="str">
        <f t="shared" si="118"/>
        <v>N/A</v>
      </c>
      <c r="I2470" s="284"/>
      <c r="J2470" s="483" t="str">
        <f>IF(I2470="","",IF(COUNTIF('B.LT.QR.5.4 LTQR(Brokers)'!$B$13:$B$1000,DropDown!$I2470)&gt;=1,"",ROW()-3))</f>
        <v/>
      </c>
      <c r="K2470" s="143" t="str">
        <f t="shared" si="119"/>
        <v>N/A</v>
      </c>
    </row>
    <row r="2471" spans="1:11" ht="15" customHeight="1">
      <c r="A2471" s="284"/>
      <c r="B2471" s="483" t="str">
        <f>IF(A2471="","",IF(COUNTIF('B.LT.QR.5.2 LTQR(Bancassurance)'!$B$13:$B$1000,DropDown!$A2471)&gt;=1,"",ROW()-3))</f>
        <v/>
      </c>
      <c r="C2471" s="143" t="str">
        <f t="shared" si="117"/>
        <v>N/A</v>
      </c>
      <c r="E2471" s="284"/>
      <c r="F2471" s="483" t="str">
        <f>IF(E2471="","",IF(COUNTIF('B.LT.QR.5.3 LTQR(Corp Agencies)'!$B$13:$B$1000,DropDown!$E2471)&gt;=1,"",ROW()-3))</f>
        <v/>
      </c>
      <c r="G2471" s="143" t="str">
        <f t="shared" si="118"/>
        <v>N/A</v>
      </c>
      <c r="I2471" s="284"/>
      <c r="J2471" s="483" t="str">
        <f>IF(I2471="","",IF(COUNTIF('B.LT.QR.5.4 LTQR(Brokers)'!$B$13:$B$1000,DropDown!$I2471)&gt;=1,"",ROW()-3))</f>
        <v/>
      </c>
      <c r="K2471" s="143" t="str">
        <f t="shared" si="119"/>
        <v>N/A</v>
      </c>
    </row>
    <row r="2472" spans="1:11" ht="15" customHeight="1">
      <c r="A2472" s="284"/>
      <c r="B2472" s="483" t="str">
        <f>IF(A2472="","",IF(COUNTIF('B.LT.QR.5.2 LTQR(Bancassurance)'!$B$13:$B$1000,DropDown!$A2472)&gt;=1,"",ROW()-3))</f>
        <v/>
      </c>
      <c r="C2472" s="143" t="str">
        <f t="shared" si="117"/>
        <v>N/A</v>
      </c>
      <c r="E2472" s="284"/>
      <c r="F2472" s="483" t="str">
        <f>IF(E2472="","",IF(COUNTIF('B.LT.QR.5.3 LTQR(Corp Agencies)'!$B$13:$B$1000,DropDown!$E2472)&gt;=1,"",ROW()-3))</f>
        <v/>
      </c>
      <c r="G2472" s="143" t="str">
        <f t="shared" si="118"/>
        <v>N/A</v>
      </c>
      <c r="I2472" s="284"/>
      <c r="J2472" s="483" t="str">
        <f>IF(I2472="","",IF(COUNTIF('B.LT.QR.5.4 LTQR(Brokers)'!$B$13:$B$1000,DropDown!$I2472)&gt;=1,"",ROW()-3))</f>
        <v/>
      </c>
      <c r="K2472" s="143" t="str">
        <f t="shared" si="119"/>
        <v>N/A</v>
      </c>
    </row>
    <row r="2473" spans="1:11" ht="15" customHeight="1">
      <c r="A2473" s="284"/>
      <c r="B2473" s="483" t="str">
        <f>IF(A2473="","",IF(COUNTIF('B.LT.QR.5.2 LTQR(Bancassurance)'!$B$13:$B$1000,DropDown!$A2473)&gt;=1,"",ROW()-3))</f>
        <v/>
      </c>
      <c r="C2473" s="143" t="str">
        <f t="shared" si="117"/>
        <v>N/A</v>
      </c>
      <c r="E2473" s="284"/>
      <c r="F2473" s="483" t="str">
        <f>IF(E2473="","",IF(COUNTIF('B.LT.QR.5.3 LTQR(Corp Agencies)'!$B$13:$B$1000,DropDown!$E2473)&gt;=1,"",ROW()-3))</f>
        <v/>
      </c>
      <c r="G2473" s="143" t="str">
        <f t="shared" si="118"/>
        <v>N/A</v>
      </c>
      <c r="I2473" s="284"/>
      <c r="J2473" s="483" t="str">
        <f>IF(I2473="","",IF(COUNTIF('B.LT.QR.5.4 LTQR(Brokers)'!$B$13:$B$1000,DropDown!$I2473)&gt;=1,"",ROW()-3))</f>
        <v/>
      </c>
      <c r="K2473" s="143" t="str">
        <f t="shared" si="119"/>
        <v>N/A</v>
      </c>
    </row>
    <row r="2474" spans="1:11" ht="15" customHeight="1">
      <c r="A2474" s="284"/>
      <c r="B2474" s="483" t="str">
        <f>IF(A2474="","",IF(COUNTIF('B.LT.QR.5.2 LTQR(Bancassurance)'!$B$13:$B$1000,DropDown!$A2474)&gt;=1,"",ROW()-3))</f>
        <v/>
      </c>
      <c r="C2474" s="143" t="str">
        <f t="shared" si="117"/>
        <v>N/A</v>
      </c>
      <c r="E2474" s="284"/>
      <c r="F2474" s="483" t="str">
        <f>IF(E2474="","",IF(COUNTIF('B.LT.QR.5.3 LTQR(Corp Agencies)'!$B$13:$B$1000,DropDown!$E2474)&gt;=1,"",ROW()-3))</f>
        <v/>
      </c>
      <c r="G2474" s="143" t="str">
        <f t="shared" si="118"/>
        <v>N/A</v>
      </c>
      <c r="I2474" s="284"/>
      <c r="J2474" s="483" t="str">
        <f>IF(I2474="","",IF(COUNTIF('B.LT.QR.5.4 LTQR(Brokers)'!$B$13:$B$1000,DropDown!$I2474)&gt;=1,"",ROW()-3))</f>
        <v/>
      </c>
      <c r="K2474" s="143" t="str">
        <f t="shared" si="119"/>
        <v>N/A</v>
      </c>
    </row>
    <row r="2475" spans="1:11" ht="15" customHeight="1">
      <c r="A2475" s="284"/>
      <c r="B2475" s="483" t="str">
        <f>IF(A2475="","",IF(COUNTIF('B.LT.QR.5.2 LTQR(Bancassurance)'!$B$13:$B$1000,DropDown!$A2475)&gt;=1,"",ROW()-3))</f>
        <v/>
      </c>
      <c r="C2475" s="143" t="str">
        <f t="shared" si="117"/>
        <v>N/A</v>
      </c>
      <c r="E2475" s="284"/>
      <c r="F2475" s="483" t="str">
        <f>IF(E2475="","",IF(COUNTIF('B.LT.QR.5.3 LTQR(Corp Agencies)'!$B$13:$B$1000,DropDown!$E2475)&gt;=1,"",ROW()-3))</f>
        <v/>
      </c>
      <c r="G2475" s="143" t="str">
        <f t="shared" si="118"/>
        <v>N/A</v>
      </c>
      <c r="I2475" s="284"/>
      <c r="J2475" s="483" t="str">
        <f>IF(I2475="","",IF(COUNTIF('B.LT.QR.5.4 LTQR(Brokers)'!$B$13:$B$1000,DropDown!$I2475)&gt;=1,"",ROW()-3))</f>
        <v/>
      </c>
      <c r="K2475" s="143" t="str">
        <f t="shared" si="119"/>
        <v>N/A</v>
      </c>
    </row>
    <row r="2476" spans="1:11" ht="15" customHeight="1">
      <c r="A2476" s="284"/>
      <c r="B2476" s="483" t="str">
        <f>IF(A2476="","",IF(COUNTIF('B.LT.QR.5.2 LTQR(Bancassurance)'!$B$13:$B$1000,DropDown!$A2476)&gt;=1,"",ROW()-3))</f>
        <v/>
      </c>
      <c r="C2476" s="143" t="str">
        <f t="shared" si="117"/>
        <v>N/A</v>
      </c>
      <c r="E2476" s="284"/>
      <c r="F2476" s="483" t="str">
        <f>IF(E2476="","",IF(COUNTIF('B.LT.QR.5.3 LTQR(Corp Agencies)'!$B$13:$B$1000,DropDown!$E2476)&gt;=1,"",ROW()-3))</f>
        <v/>
      </c>
      <c r="G2476" s="143" t="str">
        <f t="shared" si="118"/>
        <v>N/A</v>
      </c>
      <c r="I2476" s="284"/>
      <c r="J2476" s="483" t="str">
        <f>IF(I2476="","",IF(COUNTIF('B.LT.QR.5.4 LTQR(Brokers)'!$B$13:$B$1000,DropDown!$I2476)&gt;=1,"",ROW()-3))</f>
        <v/>
      </c>
      <c r="K2476" s="143" t="str">
        <f t="shared" si="119"/>
        <v>N/A</v>
      </c>
    </row>
    <row r="2477" spans="1:11" ht="15" customHeight="1">
      <c r="A2477" s="284"/>
      <c r="B2477" s="483" t="str">
        <f>IF(A2477="","",IF(COUNTIF('B.LT.QR.5.2 LTQR(Bancassurance)'!$B$13:$B$1000,DropDown!$A2477)&gt;=1,"",ROW()-3))</f>
        <v/>
      </c>
      <c r="C2477" s="143" t="str">
        <f t="shared" si="117"/>
        <v>N/A</v>
      </c>
      <c r="E2477" s="284"/>
      <c r="F2477" s="483" t="str">
        <f>IF(E2477="","",IF(COUNTIF('B.LT.QR.5.3 LTQR(Corp Agencies)'!$B$13:$B$1000,DropDown!$E2477)&gt;=1,"",ROW()-3))</f>
        <v/>
      </c>
      <c r="G2477" s="143" t="str">
        <f t="shared" si="118"/>
        <v>N/A</v>
      </c>
      <c r="I2477" s="284"/>
      <c r="J2477" s="483" t="str">
        <f>IF(I2477="","",IF(COUNTIF('B.LT.QR.5.4 LTQR(Brokers)'!$B$13:$B$1000,DropDown!$I2477)&gt;=1,"",ROW()-3))</f>
        <v/>
      </c>
      <c r="K2477" s="143" t="str">
        <f t="shared" si="119"/>
        <v>N/A</v>
      </c>
    </row>
    <row r="2478" spans="1:11" ht="15" customHeight="1">
      <c r="A2478" s="284"/>
      <c r="B2478" s="483" t="str">
        <f>IF(A2478="","",IF(COUNTIF('B.LT.QR.5.2 LTQR(Bancassurance)'!$B$13:$B$1000,DropDown!$A2478)&gt;=1,"",ROW()-3))</f>
        <v/>
      </c>
      <c r="C2478" s="143" t="str">
        <f t="shared" si="117"/>
        <v>N/A</v>
      </c>
      <c r="E2478" s="284"/>
      <c r="F2478" s="483" t="str">
        <f>IF(E2478="","",IF(COUNTIF('B.LT.QR.5.3 LTQR(Corp Agencies)'!$B$13:$B$1000,DropDown!$E2478)&gt;=1,"",ROW()-3))</f>
        <v/>
      </c>
      <c r="G2478" s="143" t="str">
        <f t="shared" si="118"/>
        <v>N/A</v>
      </c>
      <c r="I2478" s="284"/>
      <c r="J2478" s="483" t="str">
        <f>IF(I2478="","",IF(COUNTIF('B.LT.QR.5.4 LTQR(Brokers)'!$B$13:$B$1000,DropDown!$I2478)&gt;=1,"",ROW()-3))</f>
        <v/>
      </c>
      <c r="K2478" s="143" t="str">
        <f t="shared" si="119"/>
        <v>N/A</v>
      </c>
    </row>
    <row r="2479" spans="1:11" ht="15" customHeight="1">
      <c r="A2479" s="284"/>
      <c r="B2479" s="483" t="str">
        <f>IF(A2479="","",IF(COUNTIF('B.LT.QR.5.2 LTQR(Bancassurance)'!$B$13:$B$1000,DropDown!$A2479)&gt;=1,"",ROW()-3))</f>
        <v/>
      </c>
      <c r="C2479" s="143" t="str">
        <f t="shared" si="117"/>
        <v>N/A</v>
      </c>
      <c r="E2479" s="284"/>
      <c r="F2479" s="483" t="str">
        <f>IF(E2479="","",IF(COUNTIF('B.LT.QR.5.3 LTQR(Corp Agencies)'!$B$13:$B$1000,DropDown!$E2479)&gt;=1,"",ROW()-3))</f>
        <v/>
      </c>
      <c r="G2479" s="143" t="str">
        <f t="shared" si="118"/>
        <v>N/A</v>
      </c>
      <c r="I2479" s="284"/>
      <c r="J2479" s="483" t="str">
        <f>IF(I2479="","",IF(COUNTIF('B.LT.QR.5.4 LTQR(Brokers)'!$B$13:$B$1000,DropDown!$I2479)&gt;=1,"",ROW()-3))</f>
        <v/>
      </c>
      <c r="K2479" s="143" t="str">
        <f t="shared" si="119"/>
        <v>N/A</v>
      </c>
    </row>
    <row r="2480" spans="1:11" ht="15" customHeight="1">
      <c r="A2480" s="284"/>
      <c r="B2480" s="483" t="str">
        <f>IF(A2480="","",IF(COUNTIF('B.LT.QR.5.2 LTQR(Bancassurance)'!$B$13:$B$1000,DropDown!$A2480)&gt;=1,"",ROW()-3))</f>
        <v/>
      </c>
      <c r="C2480" s="143" t="str">
        <f t="shared" si="117"/>
        <v>N/A</v>
      </c>
      <c r="E2480" s="284"/>
      <c r="F2480" s="483" t="str">
        <f>IF(E2480="","",IF(COUNTIF('B.LT.QR.5.3 LTQR(Corp Agencies)'!$B$13:$B$1000,DropDown!$E2480)&gt;=1,"",ROW()-3))</f>
        <v/>
      </c>
      <c r="G2480" s="143" t="str">
        <f t="shared" si="118"/>
        <v>N/A</v>
      </c>
      <c r="I2480" s="284"/>
      <c r="J2480" s="483" t="str">
        <f>IF(I2480="","",IF(COUNTIF('B.LT.QR.5.4 LTQR(Brokers)'!$B$13:$B$1000,DropDown!$I2480)&gt;=1,"",ROW()-3))</f>
        <v/>
      </c>
      <c r="K2480" s="143" t="str">
        <f t="shared" si="119"/>
        <v>N/A</v>
      </c>
    </row>
    <row r="2481" spans="1:11" ht="15" customHeight="1">
      <c r="A2481" s="284"/>
      <c r="B2481" s="483" t="str">
        <f>IF(A2481="","",IF(COUNTIF('B.LT.QR.5.2 LTQR(Bancassurance)'!$B$13:$B$1000,DropDown!$A2481)&gt;=1,"",ROW()-3))</f>
        <v/>
      </c>
      <c r="C2481" s="143" t="str">
        <f t="shared" si="117"/>
        <v>N/A</v>
      </c>
      <c r="E2481" s="284"/>
      <c r="F2481" s="483" t="str">
        <f>IF(E2481="","",IF(COUNTIF('B.LT.QR.5.3 LTQR(Corp Agencies)'!$B$13:$B$1000,DropDown!$E2481)&gt;=1,"",ROW()-3))</f>
        <v/>
      </c>
      <c r="G2481" s="143" t="str">
        <f t="shared" si="118"/>
        <v>N/A</v>
      </c>
      <c r="I2481" s="284"/>
      <c r="J2481" s="483" t="str">
        <f>IF(I2481="","",IF(COUNTIF('B.LT.QR.5.4 LTQR(Brokers)'!$B$13:$B$1000,DropDown!$I2481)&gt;=1,"",ROW()-3))</f>
        <v/>
      </c>
      <c r="K2481" s="143" t="str">
        <f t="shared" si="119"/>
        <v>N/A</v>
      </c>
    </row>
    <row r="2482" spans="1:11" ht="15" customHeight="1">
      <c r="A2482" s="284"/>
      <c r="B2482" s="483" t="str">
        <f>IF(A2482="","",IF(COUNTIF('B.LT.QR.5.2 LTQR(Bancassurance)'!$B$13:$B$1000,DropDown!$A2482)&gt;=1,"",ROW()-3))</f>
        <v/>
      </c>
      <c r="C2482" s="143" t="str">
        <f t="shared" si="117"/>
        <v>N/A</v>
      </c>
      <c r="E2482" s="284"/>
      <c r="F2482" s="483" t="str">
        <f>IF(E2482="","",IF(COUNTIF('B.LT.QR.5.3 LTQR(Corp Agencies)'!$B$13:$B$1000,DropDown!$E2482)&gt;=1,"",ROW()-3))</f>
        <v/>
      </c>
      <c r="G2482" s="143" t="str">
        <f t="shared" si="118"/>
        <v>N/A</v>
      </c>
      <c r="I2482" s="284"/>
      <c r="J2482" s="483" t="str">
        <f>IF(I2482="","",IF(COUNTIF('B.LT.QR.5.4 LTQR(Brokers)'!$B$13:$B$1000,DropDown!$I2482)&gt;=1,"",ROW()-3))</f>
        <v/>
      </c>
      <c r="K2482" s="143" t="str">
        <f t="shared" si="119"/>
        <v>N/A</v>
      </c>
    </row>
    <row r="2483" spans="1:11" ht="15" customHeight="1">
      <c r="A2483" s="284"/>
      <c r="B2483" s="483" t="str">
        <f>IF(A2483="","",IF(COUNTIF('B.LT.QR.5.2 LTQR(Bancassurance)'!$B$13:$B$1000,DropDown!$A2483)&gt;=1,"",ROW()-3))</f>
        <v/>
      </c>
      <c r="C2483" s="143" t="str">
        <f t="shared" si="117"/>
        <v>N/A</v>
      </c>
      <c r="E2483" s="284"/>
      <c r="F2483" s="483" t="str">
        <f>IF(E2483="","",IF(COUNTIF('B.LT.QR.5.3 LTQR(Corp Agencies)'!$B$13:$B$1000,DropDown!$E2483)&gt;=1,"",ROW()-3))</f>
        <v/>
      </c>
      <c r="G2483" s="143" t="str">
        <f t="shared" si="118"/>
        <v>N/A</v>
      </c>
      <c r="I2483" s="284"/>
      <c r="J2483" s="483" t="str">
        <f>IF(I2483="","",IF(COUNTIF('B.LT.QR.5.4 LTQR(Brokers)'!$B$13:$B$1000,DropDown!$I2483)&gt;=1,"",ROW()-3))</f>
        <v/>
      </c>
      <c r="K2483" s="143" t="str">
        <f t="shared" si="119"/>
        <v>N/A</v>
      </c>
    </row>
    <row r="2484" spans="1:11" ht="15" customHeight="1">
      <c r="A2484" s="284"/>
      <c r="B2484" s="483" t="str">
        <f>IF(A2484="","",IF(COUNTIF('B.LT.QR.5.2 LTQR(Bancassurance)'!$B$13:$B$1000,DropDown!$A2484)&gt;=1,"",ROW()-3))</f>
        <v/>
      </c>
      <c r="C2484" s="143" t="str">
        <f t="shared" si="117"/>
        <v>N/A</v>
      </c>
      <c r="E2484" s="284"/>
      <c r="F2484" s="483" t="str">
        <f>IF(E2484="","",IF(COUNTIF('B.LT.QR.5.3 LTQR(Corp Agencies)'!$B$13:$B$1000,DropDown!$E2484)&gt;=1,"",ROW()-3))</f>
        <v/>
      </c>
      <c r="G2484" s="143" t="str">
        <f t="shared" si="118"/>
        <v>N/A</v>
      </c>
      <c r="I2484" s="284"/>
      <c r="J2484" s="483" t="str">
        <f>IF(I2484="","",IF(COUNTIF('B.LT.QR.5.4 LTQR(Brokers)'!$B$13:$B$1000,DropDown!$I2484)&gt;=1,"",ROW()-3))</f>
        <v/>
      </c>
      <c r="K2484" s="143" t="str">
        <f t="shared" si="119"/>
        <v>N/A</v>
      </c>
    </row>
    <row r="2485" spans="1:11" ht="15" customHeight="1">
      <c r="A2485" s="284"/>
      <c r="B2485" s="483" t="str">
        <f>IF(A2485="","",IF(COUNTIF('B.LT.QR.5.2 LTQR(Bancassurance)'!$B$13:$B$1000,DropDown!$A2485)&gt;=1,"",ROW()-3))</f>
        <v/>
      </c>
      <c r="C2485" s="143" t="str">
        <f t="shared" si="117"/>
        <v>N/A</v>
      </c>
      <c r="E2485" s="284"/>
      <c r="F2485" s="483" t="str">
        <f>IF(E2485="","",IF(COUNTIF('B.LT.QR.5.3 LTQR(Corp Agencies)'!$B$13:$B$1000,DropDown!$E2485)&gt;=1,"",ROW()-3))</f>
        <v/>
      </c>
      <c r="G2485" s="143" t="str">
        <f t="shared" si="118"/>
        <v>N/A</v>
      </c>
      <c r="I2485" s="284"/>
      <c r="J2485" s="483" t="str">
        <f>IF(I2485="","",IF(COUNTIF('B.LT.QR.5.4 LTQR(Brokers)'!$B$13:$B$1000,DropDown!$I2485)&gt;=1,"",ROW()-3))</f>
        <v/>
      </c>
      <c r="K2485" s="143" t="str">
        <f t="shared" si="119"/>
        <v>N/A</v>
      </c>
    </row>
    <row r="2486" spans="1:11" ht="15" customHeight="1">
      <c r="A2486" s="284"/>
      <c r="B2486" s="483" t="str">
        <f>IF(A2486="","",IF(COUNTIF('B.LT.QR.5.2 LTQR(Bancassurance)'!$B$13:$B$1000,DropDown!$A2486)&gt;=1,"",ROW()-3))</f>
        <v/>
      </c>
      <c r="C2486" s="143" t="str">
        <f t="shared" si="117"/>
        <v>N/A</v>
      </c>
      <c r="E2486" s="284"/>
      <c r="F2486" s="483" t="str">
        <f>IF(E2486="","",IF(COUNTIF('B.LT.QR.5.3 LTQR(Corp Agencies)'!$B$13:$B$1000,DropDown!$E2486)&gt;=1,"",ROW()-3))</f>
        <v/>
      </c>
      <c r="G2486" s="143" t="str">
        <f t="shared" si="118"/>
        <v>N/A</v>
      </c>
      <c r="I2486" s="284"/>
      <c r="J2486" s="483" t="str">
        <f>IF(I2486="","",IF(COUNTIF('B.LT.QR.5.4 LTQR(Brokers)'!$B$13:$B$1000,DropDown!$I2486)&gt;=1,"",ROW()-3))</f>
        <v/>
      </c>
      <c r="K2486" s="143" t="str">
        <f t="shared" si="119"/>
        <v>N/A</v>
      </c>
    </row>
    <row r="2487" spans="1:11" ht="15" customHeight="1">
      <c r="A2487" s="284"/>
      <c r="B2487" s="483" t="str">
        <f>IF(A2487="","",IF(COUNTIF('B.LT.QR.5.2 LTQR(Bancassurance)'!$B$13:$B$1000,DropDown!$A2487)&gt;=1,"",ROW()-3))</f>
        <v/>
      </c>
      <c r="C2487" s="143" t="str">
        <f t="shared" si="117"/>
        <v>N/A</v>
      </c>
      <c r="E2487" s="284"/>
      <c r="F2487" s="483" t="str">
        <f>IF(E2487="","",IF(COUNTIF('B.LT.QR.5.3 LTQR(Corp Agencies)'!$B$13:$B$1000,DropDown!$E2487)&gt;=1,"",ROW()-3))</f>
        <v/>
      </c>
      <c r="G2487" s="143" t="str">
        <f t="shared" si="118"/>
        <v>N/A</v>
      </c>
      <c r="I2487" s="284"/>
      <c r="J2487" s="483" t="str">
        <f>IF(I2487="","",IF(COUNTIF('B.LT.QR.5.4 LTQR(Brokers)'!$B$13:$B$1000,DropDown!$I2487)&gt;=1,"",ROW()-3))</f>
        <v/>
      </c>
      <c r="K2487" s="143" t="str">
        <f t="shared" si="119"/>
        <v>N/A</v>
      </c>
    </row>
    <row r="2488" spans="1:11" ht="15" customHeight="1">
      <c r="A2488" s="284"/>
      <c r="B2488" s="483" t="str">
        <f>IF(A2488="","",IF(COUNTIF('B.LT.QR.5.2 LTQR(Bancassurance)'!$B$13:$B$1000,DropDown!$A2488)&gt;=1,"",ROW()-3))</f>
        <v/>
      </c>
      <c r="C2488" s="143" t="str">
        <f t="shared" si="117"/>
        <v>N/A</v>
      </c>
      <c r="E2488" s="284"/>
      <c r="F2488" s="483" t="str">
        <f>IF(E2488="","",IF(COUNTIF('B.LT.QR.5.3 LTQR(Corp Agencies)'!$B$13:$B$1000,DropDown!$E2488)&gt;=1,"",ROW()-3))</f>
        <v/>
      </c>
      <c r="G2488" s="143" t="str">
        <f t="shared" si="118"/>
        <v>N/A</v>
      </c>
      <c r="I2488" s="284"/>
      <c r="J2488" s="483" t="str">
        <f>IF(I2488="","",IF(COUNTIF('B.LT.QR.5.4 LTQR(Brokers)'!$B$13:$B$1000,DropDown!$I2488)&gt;=1,"",ROW()-3))</f>
        <v/>
      </c>
      <c r="K2488" s="143" t="str">
        <f t="shared" si="119"/>
        <v>N/A</v>
      </c>
    </row>
    <row r="2489" spans="1:11" ht="15" customHeight="1">
      <c r="A2489" s="284"/>
      <c r="B2489" s="483" t="str">
        <f>IF(A2489="","",IF(COUNTIF('B.LT.QR.5.2 LTQR(Bancassurance)'!$B$13:$B$1000,DropDown!$A2489)&gt;=1,"",ROW()-3))</f>
        <v/>
      </c>
      <c r="C2489" s="143" t="str">
        <f t="shared" si="117"/>
        <v>N/A</v>
      </c>
      <c r="E2489" s="284"/>
      <c r="F2489" s="483" t="str">
        <f>IF(E2489="","",IF(COUNTIF('B.LT.QR.5.3 LTQR(Corp Agencies)'!$B$13:$B$1000,DropDown!$E2489)&gt;=1,"",ROW()-3))</f>
        <v/>
      </c>
      <c r="G2489" s="143" t="str">
        <f t="shared" si="118"/>
        <v>N/A</v>
      </c>
      <c r="I2489" s="284"/>
      <c r="J2489" s="483" t="str">
        <f>IF(I2489="","",IF(COUNTIF('B.LT.QR.5.4 LTQR(Brokers)'!$B$13:$B$1000,DropDown!$I2489)&gt;=1,"",ROW()-3))</f>
        <v/>
      </c>
      <c r="K2489" s="143" t="str">
        <f t="shared" si="119"/>
        <v>N/A</v>
      </c>
    </row>
    <row r="2490" spans="1:11" ht="15" customHeight="1">
      <c r="A2490" s="284"/>
      <c r="B2490" s="483" t="str">
        <f>IF(A2490="","",IF(COUNTIF('B.LT.QR.5.2 LTQR(Bancassurance)'!$B$13:$B$1000,DropDown!$A2490)&gt;=1,"",ROW()-3))</f>
        <v/>
      </c>
      <c r="C2490" s="143" t="str">
        <f t="shared" si="117"/>
        <v>N/A</v>
      </c>
      <c r="E2490" s="284"/>
      <c r="F2490" s="483" t="str">
        <f>IF(E2490="","",IF(COUNTIF('B.LT.QR.5.3 LTQR(Corp Agencies)'!$B$13:$B$1000,DropDown!$E2490)&gt;=1,"",ROW()-3))</f>
        <v/>
      </c>
      <c r="G2490" s="143" t="str">
        <f t="shared" si="118"/>
        <v>N/A</v>
      </c>
      <c r="I2490" s="284"/>
      <c r="J2490" s="483" t="str">
        <f>IF(I2490="","",IF(COUNTIF('B.LT.QR.5.4 LTQR(Brokers)'!$B$13:$B$1000,DropDown!$I2490)&gt;=1,"",ROW()-3))</f>
        <v/>
      </c>
      <c r="K2490" s="143" t="str">
        <f t="shared" si="119"/>
        <v>N/A</v>
      </c>
    </row>
    <row r="2491" spans="1:11" ht="15" customHeight="1">
      <c r="A2491" s="284"/>
      <c r="B2491" s="483" t="str">
        <f>IF(A2491="","",IF(COUNTIF('B.LT.QR.5.2 LTQR(Bancassurance)'!$B$13:$B$1000,DropDown!$A2491)&gt;=1,"",ROW()-3))</f>
        <v/>
      </c>
      <c r="C2491" s="143" t="str">
        <f t="shared" si="117"/>
        <v>N/A</v>
      </c>
      <c r="E2491" s="284"/>
      <c r="F2491" s="483" t="str">
        <f>IF(E2491="","",IF(COUNTIF('B.LT.QR.5.3 LTQR(Corp Agencies)'!$B$13:$B$1000,DropDown!$E2491)&gt;=1,"",ROW()-3))</f>
        <v/>
      </c>
      <c r="G2491" s="143" t="str">
        <f t="shared" si="118"/>
        <v>N/A</v>
      </c>
      <c r="I2491" s="284"/>
      <c r="J2491" s="483" t="str">
        <f>IF(I2491="","",IF(COUNTIF('B.LT.QR.5.4 LTQR(Brokers)'!$B$13:$B$1000,DropDown!$I2491)&gt;=1,"",ROW()-3))</f>
        <v/>
      </c>
      <c r="K2491" s="143" t="str">
        <f t="shared" si="119"/>
        <v>N/A</v>
      </c>
    </row>
    <row r="2492" spans="1:11" ht="15" customHeight="1">
      <c r="A2492" s="284"/>
      <c r="B2492" s="483" t="str">
        <f>IF(A2492="","",IF(COUNTIF('B.LT.QR.5.2 LTQR(Bancassurance)'!$B$13:$B$1000,DropDown!$A2492)&gt;=1,"",ROW()-3))</f>
        <v/>
      </c>
      <c r="C2492" s="143" t="str">
        <f t="shared" si="117"/>
        <v>N/A</v>
      </c>
      <c r="E2492" s="284"/>
      <c r="F2492" s="483" t="str">
        <f>IF(E2492="","",IF(COUNTIF('B.LT.QR.5.3 LTQR(Corp Agencies)'!$B$13:$B$1000,DropDown!$E2492)&gt;=1,"",ROW()-3))</f>
        <v/>
      </c>
      <c r="G2492" s="143" t="str">
        <f t="shared" si="118"/>
        <v>N/A</v>
      </c>
      <c r="I2492" s="284"/>
      <c r="J2492" s="483" t="str">
        <f>IF(I2492="","",IF(COUNTIF('B.LT.QR.5.4 LTQR(Brokers)'!$B$13:$B$1000,DropDown!$I2492)&gt;=1,"",ROW()-3))</f>
        <v/>
      </c>
      <c r="K2492" s="143" t="str">
        <f t="shared" si="119"/>
        <v>N/A</v>
      </c>
    </row>
    <row r="2493" spans="1:11" ht="15" customHeight="1">
      <c r="A2493" s="284"/>
      <c r="B2493" s="483" t="str">
        <f>IF(A2493="","",IF(COUNTIF('B.LT.QR.5.2 LTQR(Bancassurance)'!$B$13:$B$1000,DropDown!$A2493)&gt;=1,"",ROW()-3))</f>
        <v/>
      </c>
      <c r="C2493" s="143" t="str">
        <f t="shared" si="117"/>
        <v>N/A</v>
      </c>
      <c r="E2493" s="284"/>
      <c r="F2493" s="483" t="str">
        <f>IF(E2493="","",IF(COUNTIF('B.LT.QR.5.3 LTQR(Corp Agencies)'!$B$13:$B$1000,DropDown!$E2493)&gt;=1,"",ROW()-3))</f>
        <v/>
      </c>
      <c r="G2493" s="143" t="str">
        <f t="shared" si="118"/>
        <v>N/A</v>
      </c>
      <c r="I2493" s="284"/>
      <c r="J2493" s="483" t="str">
        <f>IF(I2493="","",IF(COUNTIF('B.LT.QR.5.4 LTQR(Brokers)'!$B$13:$B$1000,DropDown!$I2493)&gt;=1,"",ROW()-3))</f>
        <v/>
      </c>
      <c r="K2493" s="143" t="str">
        <f t="shared" si="119"/>
        <v>N/A</v>
      </c>
    </row>
    <row r="2494" spans="1:11" ht="15" customHeight="1">
      <c r="A2494" s="284"/>
      <c r="B2494" s="483" t="str">
        <f>IF(A2494="","",IF(COUNTIF('B.LT.QR.5.2 LTQR(Bancassurance)'!$B$13:$B$1000,DropDown!$A2494)&gt;=1,"",ROW()-3))</f>
        <v/>
      </c>
      <c r="C2494" s="143" t="str">
        <f t="shared" si="117"/>
        <v>N/A</v>
      </c>
      <c r="E2494" s="284"/>
      <c r="F2494" s="483" t="str">
        <f>IF(E2494="","",IF(COUNTIF('B.LT.QR.5.3 LTQR(Corp Agencies)'!$B$13:$B$1000,DropDown!$E2494)&gt;=1,"",ROW()-3))</f>
        <v/>
      </c>
      <c r="G2494" s="143" t="str">
        <f t="shared" si="118"/>
        <v>N/A</v>
      </c>
      <c r="I2494" s="284"/>
      <c r="J2494" s="483" t="str">
        <f>IF(I2494="","",IF(COUNTIF('B.LT.QR.5.4 LTQR(Brokers)'!$B$13:$B$1000,DropDown!$I2494)&gt;=1,"",ROW()-3))</f>
        <v/>
      </c>
      <c r="K2494" s="143" t="str">
        <f t="shared" si="119"/>
        <v>N/A</v>
      </c>
    </row>
    <row r="2495" spans="1:11" ht="15" customHeight="1">
      <c r="A2495" s="284"/>
      <c r="B2495" s="483" t="str">
        <f>IF(A2495="","",IF(COUNTIF('B.LT.QR.5.2 LTQR(Bancassurance)'!$B$13:$B$1000,DropDown!$A2495)&gt;=1,"",ROW()-3))</f>
        <v/>
      </c>
      <c r="C2495" s="143" t="str">
        <f t="shared" si="117"/>
        <v>N/A</v>
      </c>
      <c r="E2495" s="284"/>
      <c r="F2495" s="483" t="str">
        <f>IF(E2495="","",IF(COUNTIF('B.LT.QR.5.3 LTQR(Corp Agencies)'!$B$13:$B$1000,DropDown!$E2495)&gt;=1,"",ROW()-3))</f>
        <v/>
      </c>
      <c r="G2495" s="143" t="str">
        <f t="shared" si="118"/>
        <v>N/A</v>
      </c>
      <c r="I2495" s="284"/>
      <c r="J2495" s="483" t="str">
        <f>IF(I2495="","",IF(COUNTIF('B.LT.QR.5.4 LTQR(Brokers)'!$B$13:$B$1000,DropDown!$I2495)&gt;=1,"",ROW()-3))</f>
        <v/>
      </c>
      <c r="K2495" s="143" t="str">
        <f t="shared" si="119"/>
        <v>N/A</v>
      </c>
    </row>
    <row r="2496" spans="1:11" ht="15" customHeight="1">
      <c r="A2496" s="284"/>
      <c r="B2496" s="483" t="str">
        <f>IF(A2496="","",IF(COUNTIF('B.LT.QR.5.2 LTQR(Bancassurance)'!$B$13:$B$1000,DropDown!$A2496)&gt;=1,"",ROW()-3))</f>
        <v/>
      </c>
      <c r="C2496" s="143" t="str">
        <f t="shared" si="117"/>
        <v>N/A</v>
      </c>
      <c r="E2496" s="284"/>
      <c r="F2496" s="483" t="str">
        <f>IF(E2496="","",IF(COUNTIF('B.LT.QR.5.3 LTQR(Corp Agencies)'!$B$13:$B$1000,DropDown!$E2496)&gt;=1,"",ROW()-3))</f>
        <v/>
      </c>
      <c r="G2496" s="143" t="str">
        <f t="shared" si="118"/>
        <v>N/A</v>
      </c>
      <c r="I2496" s="284"/>
      <c r="J2496" s="483" t="str">
        <f>IF(I2496="","",IF(COUNTIF('B.LT.QR.5.4 LTQR(Brokers)'!$B$13:$B$1000,DropDown!$I2496)&gt;=1,"",ROW()-3))</f>
        <v/>
      </c>
      <c r="K2496" s="143" t="str">
        <f t="shared" si="119"/>
        <v>N/A</v>
      </c>
    </row>
    <row r="2497" spans="1:11" ht="15" customHeight="1">
      <c r="A2497" s="284"/>
      <c r="B2497" s="483" t="str">
        <f>IF(A2497="","",IF(COUNTIF('B.LT.QR.5.2 LTQR(Bancassurance)'!$B$13:$B$1000,DropDown!$A2497)&gt;=1,"",ROW()-3))</f>
        <v/>
      </c>
      <c r="C2497" s="143" t="str">
        <f t="shared" si="117"/>
        <v>N/A</v>
      </c>
      <c r="E2497" s="284"/>
      <c r="F2497" s="483" t="str">
        <f>IF(E2497="","",IF(COUNTIF('B.LT.QR.5.3 LTQR(Corp Agencies)'!$B$13:$B$1000,DropDown!$E2497)&gt;=1,"",ROW()-3))</f>
        <v/>
      </c>
      <c r="G2497" s="143" t="str">
        <f t="shared" si="118"/>
        <v>N/A</v>
      </c>
      <c r="I2497" s="284"/>
      <c r="J2497" s="483" t="str">
        <f>IF(I2497="","",IF(COUNTIF('B.LT.QR.5.4 LTQR(Brokers)'!$B$13:$B$1000,DropDown!$I2497)&gt;=1,"",ROW()-3))</f>
        <v/>
      </c>
      <c r="K2497" s="143" t="str">
        <f t="shared" si="119"/>
        <v>N/A</v>
      </c>
    </row>
    <row r="2498" spans="1:11" ht="15" customHeight="1">
      <c r="A2498" s="284"/>
      <c r="B2498" s="483" t="str">
        <f>IF(A2498="","",IF(COUNTIF('B.LT.QR.5.2 LTQR(Bancassurance)'!$B$13:$B$1000,DropDown!$A2498)&gt;=1,"",ROW()-3))</f>
        <v/>
      </c>
      <c r="C2498" s="143" t="str">
        <f t="shared" si="117"/>
        <v>N/A</v>
      </c>
      <c r="E2498" s="284"/>
      <c r="F2498" s="483" t="str">
        <f>IF(E2498="","",IF(COUNTIF('B.LT.QR.5.3 LTQR(Corp Agencies)'!$B$13:$B$1000,DropDown!$E2498)&gt;=1,"",ROW()-3))</f>
        <v/>
      </c>
      <c r="G2498" s="143" t="str">
        <f t="shared" si="118"/>
        <v>N/A</v>
      </c>
      <c r="I2498" s="284"/>
      <c r="J2498" s="483" t="str">
        <f>IF(I2498="","",IF(COUNTIF('B.LT.QR.5.4 LTQR(Brokers)'!$B$13:$B$1000,DropDown!$I2498)&gt;=1,"",ROW()-3))</f>
        <v/>
      </c>
      <c r="K2498" s="143" t="str">
        <f t="shared" si="119"/>
        <v>N/A</v>
      </c>
    </row>
    <row r="2499" spans="1:11" ht="15" customHeight="1">
      <c r="A2499" s="284"/>
      <c r="B2499" s="483" t="str">
        <f>IF(A2499="","",IF(COUNTIF('B.LT.QR.5.2 LTQR(Bancassurance)'!$B$13:$B$1000,DropDown!$A2499)&gt;=1,"",ROW()-3))</f>
        <v/>
      </c>
      <c r="C2499" s="143" t="str">
        <f t="shared" si="117"/>
        <v>N/A</v>
      </c>
      <c r="E2499" s="284"/>
      <c r="F2499" s="483" t="str">
        <f>IF(E2499="","",IF(COUNTIF('B.LT.QR.5.3 LTQR(Corp Agencies)'!$B$13:$B$1000,DropDown!$E2499)&gt;=1,"",ROW()-3))</f>
        <v/>
      </c>
      <c r="G2499" s="143" t="str">
        <f t="shared" si="118"/>
        <v>N/A</v>
      </c>
      <c r="I2499" s="284"/>
      <c r="J2499" s="483" t="str">
        <f>IF(I2499="","",IF(COUNTIF('B.LT.QR.5.4 LTQR(Brokers)'!$B$13:$B$1000,DropDown!$I2499)&gt;=1,"",ROW()-3))</f>
        <v/>
      </c>
      <c r="K2499" s="143" t="str">
        <f t="shared" si="119"/>
        <v>N/A</v>
      </c>
    </row>
    <row r="2500" spans="1:11" ht="15" customHeight="1">
      <c r="A2500" s="284"/>
      <c r="B2500" s="483" t="str">
        <f>IF(A2500="","",IF(COUNTIF('B.LT.QR.5.2 LTQR(Bancassurance)'!$B$13:$B$1000,DropDown!$A2500)&gt;=1,"",ROW()-3))</f>
        <v/>
      </c>
      <c r="C2500" s="143" t="str">
        <f t="shared" si="117"/>
        <v>N/A</v>
      </c>
      <c r="E2500" s="284"/>
      <c r="F2500" s="483" t="str">
        <f>IF(E2500="","",IF(COUNTIF('B.LT.QR.5.3 LTQR(Corp Agencies)'!$B$13:$B$1000,DropDown!$E2500)&gt;=1,"",ROW()-3))</f>
        <v/>
      </c>
      <c r="G2500" s="143" t="str">
        <f t="shared" si="118"/>
        <v>N/A</v>
      </c>
      <c r="I2500" s="284"/>
      <c r="J2500" s="483" t="str">
        <f>IF(I2500="","",IF(COUNTIF('B.LT.QR.5.4 LTQR(Brokers)'!$B$13:$B$1000,DropDown!$I2500)&gt;=1,"",ROW()-3))</f>
        <v/>
      </c>
      <c r="K2500" s="143" t="str">
        <f t="shared" si="119"/>
        <v>N/A</v>
      </c>
    </row>
    <row r="2501" spans="1:11" ht="15" customHeight="1">
      <c r="A2501" s="284"/>
      <c r="B2501" s="483" t="str">
        <f>IF(A2501="","",IF(COUNTIF('B.LT.QR.5.2 LTQR(Bancassurance)'!$B$13:$B$1000,DropDown!$A2501)&gt;=1,"",ROW()-3))</f>
        <v/>
      </c>
      <c r="C2501" s="143" t="str">
        <f t="shared" si="117"/>
        <v>N/A</v>
      </c>
      <c r="E2501" s="284"/>
      <c r="F2501" s="483" t="str">
        <f>IF(E2501="","",IF(COUNTIF('B.LT.QR.5.3 LTQR(Corp Agencies)'!$B$13:$B$1000,DropDown!$E2501)&gt;=1,"",ROW()-3))</f>
        <v/>
      </c>
      <c r="G2501" s="143" t="str">
        <f t="shared" si="118"/>
        <v>N/A</v>
      </c>
      <c r="I2501" s="284"/>
      <c r="J2501" s="483" t="str">
        <f>IF(I2501="","",IF(COUNTIF('B.LT.QR.5.4 LTQR(Brokers)'!$B$13:$B$1000,DropDown!$I2501)&gt;=1,"",ROW()-3))</f>
        <v/>
      </c>
      <c r="K2501" s="143" t="str">
        <f t="shared" si="119"/>
        <v>N/A</v>
      </c>
    </row>
    <row r="2502" spans="1:11" ht="15" customHeight="1">
      <c r="A2502" s="284"/>
      <c r="B2502" s="483" t="str">
        <f>IF(A2502="","",IF(COUNTIF('B.LT.QR.5.2 LTQR(Bancassurance)'!$B$13:$B$1000,DropDown!$A2502)&gt;=1,"",ROW()-3))</f>
        <v/>
      </c>
      <c r="C2502" s="143" t="str">
        <f t="shared" si="117"/>
        <v>N/A</v>
      </c>
      <c r="E2502" s="284"/>
      <c r="F2502" s="483" t="str">
        <f>IF(E2502="","",IF(COUNTIF('B.LT.QR.5.3 LTQR(Corp Agencies)'!$B$13:$B$1000,DropDown!$E2502)&gt;=1,"",ROW()-3))</f>
        <v/>
      </c>
      <c r="G2502" s="143" t="str">
        <f t="shared" si="118"/>
        <v>N/A</v>
      </c>
      <c r="I2502" s="284"/>
      <c r="J2502" s="483" t="str">
        <f>IF(I2502="","",IF(COUNTIF('B.LT.QR.5.4 LTQR(Brokers)'!$B$13:$B$1000,DropDown!$I2502)&gt;=1,"",ROW()-3))</f>
        <v/>
      </c>
      <c r="K2502" s="143" t="str">
        <f t="shared" si="119"/>
        <v>N/A</v>
      </c>
    </row>
    <row r="2503" spans="1:11" ht="15" customHeight="1">
      <c r="A2503" s="284"/>
      <c r="B2503" s="483" t="str">
        <f>IF(A2503="","",IF(COUNTIF('B.LT.QR.5.2 LTQR(Bancassurance)'!$B$13:$B$1000,DropDown!$A2503)&gt;=1,"",ROW()-3))</f>
        <v/>
      </c>
      <c r="C2503" s="143" t="str">
        <f t="shared" si="117"/>
        <v>N/A</v>
      </c>
      <c r="E2503" s="284"/>
      <c r="F2503" s="483" t="str">
        <f>IF(E2503="","",IF(COUNTIF('B.LT.QR.5.3 LTQR(Corp Agencies)'!$B$13:$B$1000,DropDown!$E2503)&gt;=1,"",ROW()-3))</f>
        <v/>
      </c>
      <c r="G2503" s="143" t="str">
        <f t="shared" si="118"/>
        <v>N/A</v>
      </c>
      <c r="I2503" s="284"/>
      <c r="J2503" s="483" t="str">
        <f>IF(I2503="","",IF(COUNTIF('B.LT.QR.5.4 LTQR(Brokers)'!$B$13:$B$1000,DropDown!$I2503)&gt;=1,"",ROW()-3))</f>
        <v/>
      </c>
      <c r="K2503" s="143" t="str">
        <f t="shared" si="119"/>
        <v>N/A</v>
      </c>
    </row>
    <row r="2504" spans="1:11" ht="15" customHeight="1">
      <c r="A2504" s="284"/>
      <c r="B2504" s="483" t="str">
        <f>IF(A2504="","",IF(COUNTIF('B.LT.QR.5.2 LTQR(Bancassurance)'!$B$13:$B$1000,DropDown!$A2504)&gt;=1,"",ROW()-3))</f>
        <v/>
      </c>
      <c r="C2504" s="143" t="str">
        <f t="shared" si="117"/>
        <v>N/A</v>
      </c>
      <c r="E2504" s="284"/>
      <c r="F2504" s="483" t="str">
        <f>IF(E2504="","",IF(COUNTIF('B.LT.QR.5.3 LTQR(Corp Agencies)'!$B$13:$B$1000,DropDown!$E2504)&gt;=1,"",ROW()-3))</f>
        <v/>
      </c>
      <c r="G2504" s="143" t="str">
        <f t="shared" si="118"/>
        <v>N/A</v>
      </c>
      <c r="I2504" s="284"/>
      <c r="J2504" s="483" t="str">
        <f>IF(I2504="","",IF(COUNTIF('B.LT.QR.5.4 LTQR(Brokers)'!$B$13:$B$1000,DropDown!$I2504)&gt;=1,"",ROW()-3))</f>
        <v/>
      </c>
      <c r="K2504" s="143" t="str">
        <f t="shared" si="119"/>
        <v>N/A</v>
      </c>
    </row>
    <row r="2505" spans="1:11" ht="15" customHeight="1">
      <c r="A2505" s="284"/>
      <c r="B2505" s="483" t="str">
        <f>IF(A2505="","",IF(COUNTIF('B.LT.QR.5.2 LTQR(Bancassurance)'!$B$13:$B$1000,DropDown!$A2505)&gt;=1,"",ROW()-3))</f>
        <v/>
      </c>
      <c r="C2505" s="143" t="str">
        <f t="shared" si="117"/>
        <v>N/A</v>
      </c>
      <c r="E2505" s="284"/>
      <c r="F2505" s="483" t="str">
        <f>IF(E2505="","",IF(COUNTIF('B.LT.QR.5.3 LTQR(Corp Agencies)'!$B$13:$B$1000,DropDown!$E2505)&gt;=1,"",ROW()-3))</f>
        <v/>
      </c>
      <c r="G2505" s="143" t="str">
        <f t="shared" si="118"/>
        <v>N/A</v>
      </c>
      <c r="I2505" s="284"/>
      <c r="J2505" s="483" t="str">
        <f>IF(I2505="","",IF(COUNTIF('B.LT.QR.5.4 LTQR(Brokers)'!$B$13:$B$1000,DropDown!$I2505)&gt;=1,"",ROW()-3))</f>
        <v/>
      </c>
      <c r="K2505" s="143" t="str">
        <f t="shared" si="119"/>
        <v>N/A</v>
      </c>
    </row>
    <row r="2506" spans="1:11" ht="15" customHeight="1">
      <c r="A2506" s="284"/>
      <c r="B2506" s="483" t="str">
        <f>IF(A2506="","",IF(COUNTIF('B.LT.QR.5.2 LTQR(Bancassurance)'!$B$13:$B$1000,DropDown!$A2506)&gt;=1,"",ROW()-3))</f>
        <v/>
      </c>
      <c r="C2506" s="143" t="str">
        <f t="shared" si="117"/>
        <v>N/A</v>
      </c>
      <c r="E2506" s="284"/>
      <c r="F2506" s="483" t="str">
        <f>IF(E2506="","",IF(COUNTIF('B.LT.QR.5.3 LTQR(Corp Agencies)'!$B$13:$B$1000,DropDown!$E2506)&gt;=1,"",ROW()-3))</f>
        <v/>
      </c>
      <c r="G2506" s="143" t="str">
        <f t="shared" si="118"/>
        <v>N/A</v>
      </c>
      <c r="I2506" s="284"/>
      <c r="J2506" s="483" t="str">
        <f>IF(I2506="","",IF(COUNTIF('B.LT.QR.5.4 LTQR(Brokers)'!$B$13:$B$1000,DropDown!$I2506)&gt;=1,"",ROW()-3))</f>
        <v/>
      </c>
      <c r="K2506" s="143" t="str">
        <f t="shared" si="119"/>
        <v>N/A</v>
      </c>
    </row>
    <row r="2507" spans="1:11" ht="15" customHeight="1">
      <c r="A2507" s="284"/>
      <c r="B2507" s="483" t="str">
        <f>IF(A2507="","",IF(COUNTIF('B.LT.QR.5.2 LTQR(Bancassurance)'!$B$13:$B$1000,DropDown!$A2507)&gt;=1,"",ROW()-3))</f>
        <v/>
      </c>
      <c r="C2507" s="143" t="str">
        <f t="shared" si="117"/>
        <v>N/A</v>
      </c>
      <c r="E2507" s="284"/>
      <c r="F2507" s="483" t="str">
        <f>IF(E2507="","",IF(COUNTIF('B.LT.QR.5.3 LTQR(Corp Agencies)'!$B$13:$B$1000,DropDown!$E2507)&gt;=1,"",ROW()-3))</f>
        <v/>
      </c>
      <c r="G2507" s="143" t="str">
        <f t="shared" si="118"/>
        <v>N/A</v>
      </c>
      <c r="I2507" s="284"/>
      <c r="J2507" s="483" t="str">
        <f>IF(I2507="","",IF(COUNTIF('B.LT.QR.5.4 LTQR(Brokers)'!$B$13:$B$1000,DropDown!$I2507)&gt;=1,"",ROW()-3))</f>
        <v/>
      </c>
      <c r="K2507" s="143" t="str">
        <f t="shared" si="119"/>
        <v>N/A</v>
      </c>
    </row>
    <row r="2508" spans="1:11" ht="15" customHeight="1">
      <c r="A2508" s="284"/>
      <c r="B2508" s="483" t="str">
        <f>IF(A2508="","",IF(COUNTIF('B.LT.QR.5.2 LTQR(Bancassurance)'!$B$13:$B$1000,DropDown!$A2508)&gt;=1,"",ROW()-3))</f>
        <v/>
      </c>
      <c r="C2508" s="143" t="str">
        <f t="shared" si="117"/>
        <v>N/A</v>
      </c>
      <c r="E2508" s="284"/>
      <c r="F2508" s="483" t="str">
        <f>IF(E2508="","",IF(COUNTIF('B.LT.QR.5.3 LTQR(Corp Agencies)'!$B$13:$B$1000,DropDown!$E2508)&gt;=1,"",ROW()-3))</f>
        <v/>
      </c>
      <c r="G2508" s="143" t="str">
        <f t="shared" si="118"/>
        <v>N/A</v>
      </c>
      <c r="I2508" s="284"/>
      <c r="J2508" s="483" t="str">
        <f>IF(I2508="","",IF(COUNTIF('B.LT.QR.5.4 LTQR(Brokers)'!$B$13:$B$1000,DropDown!$I2508)&gt;=1,"",ROW()-3))</f>
        <v/>
      </c>
      <c r="K2508" s="143" t="str">
        <f t="shared" si="119"/>
        <v>N/A</v>
      </c>
    </row>
    <row r="2509" spans="1:11" ht="15" customHeight="1">
      <c r="A2509" s="284"/>
      <c r="B2509" s="483" t="str">
        <f>IF(A2509="","",IF(COUNTIF('B.LT.QR.5.2 LTQR(Bancassurance)'!$B$13:$B$1000,DropDown!$A2509)&gt;=1,"",ROW()-3))</f>
        <v/>
      </c>
      <c r="C2509" s="143" t="str">
        <f t="shared" si="117"/>
        <v>N/A</v>
      </c>
      <c r="E2509" s="284"/>
      <c r="F2509" s="483" t="str">
        <f>IF(E2509="","",IF(COUNTIF('B.LT.QR.5.3 LTQR(Corp Agencies)'!$B$13:$B$1000,DropDown!$E2509)&gt;=1,"",ROW()-3))</f>
        <v/>
      </c>
      <c r="G2509" s="143" t="str">
        <f t="shared" si="118"/>
        <v>N/A</v>
      </c>
      <c r="I2509" s="284"/>
      <c r="J2509" s="483" t="str">
        <f>IF(I2509="","",IF(COUNTIF('B.LT.QR.5.4 LTQR(Brokers)'!$B$13:$B$1000,DropDown!$I2509)&gt;=1,"",ROW()-3))</f>
        <v/>
      </c>
      <c r="K2509" s="143" t="str">
        <f t="shared" si="119"/>
        <v>N/A</v>
      </c>
    </row>
    <row r="2510" spans="1:11" ht="15" customHeight="1">
      <c r="A2510" s="284"/>
      <c r="B2510" s="483" t="str">
        <f>IF(A2510="","",IF(COUNTIF('B.LT.QR.5.2 LTQR(Bancassurance)'!$B$13:$B$1000,DropDown!$A2510)&gt;=1,"",ROW()-3))</f>
        <v/>
      </c>
      <c r="C2510" s="143" t="str">
        <f t="shared" si="117"/>
        <v>N/A</v>
      </c>
      <c r="E2510" s="284"/>
      <c r="F2510" s="483" t="str">
        <f>IF(E2510="","",IF(COUNTIF('B.LT.QR.5.3 LTQR(Corp Agencies)'!$B$13:$B$1000,DropDown!$E2510)&gt;=1,"",ROW()-3))</f>
        <v/>
      </c>
      <c r="G2510" s="143" t="str">
        <f t="shared" si="118"/>
        <v>N/A</v>
      </c>
      <c r="I2510" s="284"/>
      <c r="J2510" s="483" t="str">
        <f>IF(I2510="","",IF(COUNTIF('B.LT.QR.5.4 LTQR(Brokers)'!$B$13:$B$1000,DropDown!$I2510)&gt;=1,"",ROW()-3))</f>
        <v/>
      </c>
      <c r="K2510" s="143" t="str">
        <f t="shared" si="119"/>
        <v>N/A</v>
      </c>
    </row>
    <row r="2511" spans="1:11" ht="15" customHeight="1">
      <c r="A2511" s="284"/>
      <c r="B2511" s="483" t="str">
        <f>IF(A2511="","",IF(COUNTIF('B.LT.QR.5.2 LTQR(Bancassurance)'!$B$13:$B$1000,DropDown!$A2511)&gt;=1,"",ROW()-3))</f>
        <v/>
      </c>
      <c r="C2511" s="143" t="str">
        <f t="shared" si="117"/>
        <v>N/A</v>
      </c>
      <c r="E2511" s="284"/>
      <c r="F2511" s="483" t="str">
        <f>IF(E2511="","",IF(COUNTIF('B.LT.QR.5.3 LTQR(Corp Agencies)'!$B$13:$B$1000,DropDown!$E2511)&gt;=1,"",ROW()-3))</f>
        <v/>
      </c>
      <c r="G2511" s="143" t="str">
        <f t="shared" si="118"/>
        <v>N/A</v>
      </c>
      <c r="I2511" s="284"/>
      <c r="J2511" s="483" t="str">
        <f>IF(I2511="","",IF(COUNTIF('B.LT.QR.5.4 LTQR(Brokers)'!$B$13:$B$1000,DropDown!$I2511)&gt;=1,"",ROW()-3))</f>
        <v/>
      </c>
      <c r="K2511" s="143" t="str">
        <f t="shared" si="119"/>
        <v>N/A</v>
      </c>
    </row>
    <row r="2512" spans="1:11" ht="15" customHeight="1">
      <c r="A2512" s="284"/>
      <c r="B2512" s="483" t="str">
        <f>IF(A2512="","",IF(COUNTIF('B.LT.QR.5.2 LTQR(Bancassurance)'!$B$13:$B$1000,DropDown!$A2512)&gt;=1,"",ROW()-3))</f>
        <v/>
      </c>
      <c r="C2512" s="143" t="str">
        <f t="shared" si="117"/>
        <v>N/A</v>
      </c>
      <c r="E2512" s="284"/>
      <c r="F2512" s="483" t="str">
        <f>IF(E2512="","",IF(COUNTIF('B.LT.QR.5.3 LTQR(Corp Agencies)'!$B$13:$B$1000,DropDown!$E2512)&gt;=1,"",ROW()-3))</f>
        <v/>
      </c>
      <c r="G2512" s="143" t="str">
        <f t="shared" si="118"/>
        <v>N/A</v>
      </c>
      <c r="I2512" s="284"/>
      <c r="J2512" s="483" t="str">
        <f>IF(I2512="","",IF(COUNTIF('B.LT.QR.5.4 LTQR(Brokers)'!$B$13:$B$1000,DropDown!$I2512)&gt;=1,"",ROW()-3))</f>
        <v/>
      </c>
      <c r="K2512" s="143" t="str">
        <f t="shared" si="119"/>
        <v>N/A</v>
      </c>
    </row>
    <row r="2513" spans="1:11" ht="15" customHeight="1">
      <c r="A2513" s="284"/>
      <c r="B2513" s="483" t="str">
        <f>IF(A2513="","",IF(COUNTIF('B.LT.QR.5.2 LTQR(Bancassurance)'!$B$13:$B$1000,DropDown!$A2513)&gt;=1,"",ROW()-3))</f>
        <v/>
      </c>
      <c r="C2513" s="143" t="str">
        <f t="shared" si="117"/>
        <v>N/A</v>
      </c>
      <c r="E2513" s="284"/>
      <c r="F2513" s="483" t="str">
        <f>IF(E2513="","",IF(COUNTIF('B.LT.QR.5.3 LTQR(Corp Agencies)'!$B$13:$B$1000,DropDown!$E2513)&gt;=1,"",ROW()-3))</f>
        <v/>
      </c>
      <c r="G2513" s="143" t="str">
        <f t="shared" si="118"/>
        <v>N/A</v>
      </c>
      <c r="I2513" s="284"/>
      <c r="J2513" s="483" t="str">
        <f>IF(I2513="","",IF(COUNTIF('B.LT.QR.5.4 LTQR(Brokers)'!$B$13:$B$1000,DropDown!$I2513)&gt;=1,"",ROW()-3))</f>
        <v/>
      </c>
      <c r="K2513" s="143" t="str">
        <f t="shared" si="119"/>
        <v>N/A</v>
      </c>
    </row>
    <row r="2514" spans="1:11" ht="15" customHeight="1">
      <c r="A2514" s="284"/>
      <c r="B2514" s="483" t="str">
        <f>IF(A2514="","",IF(COUNTIF('B.LT.QR.5.2 LTQR(Bancassurance)'!$B$13:$B$1000,DropDown!$A2514)&gt;=1,"",ROW()-3))</f>
        <v/>
      </c>
      <c r="C2514" s="143" t="str">
        <f t="shared" si="117"/>
        <v>N/A</v>
      </c>
      <c r="E2514" s="284"/>
      <c r="F2514" s="483" t="str">
        <f>IF(E2514="","",IF(COUNTIF('B.LT.QR.5.3 LTQR(Corp Agencies)'!$B$13:$B$1000,DropDown!$E2514)&gt;=1,"",ROW()-3))</f>
        <v/>
      </c>
      <c r="G2514" s="143" t="str">
        <f t="shared" si="118"/>
        <v>N/A</v>
      </c>
      <c r="I2514" s="284"/>
      <c r="J2514" s="483" t="str">
        <f>IF(I2514="","",IF(COUNTIF('B.LT.QR.5.4 LTQR(Brokers)'!$B$13:$B$1000,DropDown!$I2514)&gt;=1,"",ROW()-3))</f>
        <v/>
      </c>
      <c r="K2514" s="143" t="str">
        <f t="shared" si="119"/>
        <v>N/A</v>
      </c>
    </row>
    <row r="2515" spans="1:11" ht="15" customHeight="1">
      <c r="A2515" s="284"/>
      <c r="B2515" s="483" t="str">
        <f>IF(A2515="","",IF(COUNTIF('B.LT.QR.5.2 LTQR(Bancassurance)'!$B$13:$B$1000,DropDown!$A2515)&gt;=1,"",ROW()-3))</f>
        <v/>
      </c>
      <c r="C2515" s="143" t="str">
        <f t="shared" ref="C2515:C2578" si="120">IF(ROW(A2515)-ROW(A$4)+1&gt;COUNT(B$4:B$2002),"N/A",INDEX($A$4:$A$2002,SMALL($B$4:$B$2002,1+ROW(A2515)-ROW(A$4))))</f>
        <v>N/A</v>
      </c>
      <c r="E2515" s="284"/>
      <c r="F2515" s="483" t="str">
        <f>IF(E2515="","",IF(COUNTIF('B.LT.QR.5.3 LTQR(Corp Agencies)'!$B$13:$B$1000,DropDown!$E2515)&gt;=1,"",ROW()-3))</f>
        <v/>
      </c>
      <c r="G2515" s="143" t="str">
        <f t="shared" ref="G2515:G2578" si="121">IF(ROW(E2515)-ROW(E$4)+1&gt;COUNT(F$4:F$2002),"N/A",INDEX($E$4:$E$2002,SMALL($F$4:$F$2002,1+ROW(E2515)-ROW(E$4))))</f>
        <v>N/A</v>
      </c>
      <c r="I2515" s="284"/>
      <c r="J2515" s="483" t="str">
        <f>IF(I2515="","",IF(COUNTIF('B.LT.QR.5.4 LTQR(Brokers)'!$B$13:$B$1000,DropDown!$I2515)&gt;=1,"",ROW()-3))</f>
        <v/>
      </c>
      <c r="K2515" s="143" t="str">
        <f t="shared" ref="K2515:K2578" si="122">IF(ROW(I2515)-ROW(I$4)+1&gt;COUNT(J$4:J$2002),"N/A",INDEX($I$4:$I$2002,SMALL($J$4:$J$2002,1+ROW(I2515)-ROW(I$4))))</f>
        <v>N/A</v>
      </c>
    </row>
    <row r="2516" spans="1:11" ht="15" customHeight="1">
      <c r="A2516" s="284"/>
      <c r="B2516" s="483" t="str">
        <f>IF(A2516="","",IF(COUNTIF('B.LT.QR.5.2 LTQR(Bancassurance)'!$B$13:$B$1000,DropDown!$A2516)&gt;=1,"",ROW()-3))</f>
        <v/>
      </c>
      <c r="C2516" s="143" t="str">
        <f t="shared" si="120"/>
        <v>N/A</v>
      </c>
      <c r="E2516" s="284"/>
      <c r="F2516" s="483" t="str">
        <f>IF(E2516="","",IF(COUNTIF('B.LT.QR.5.3 LTQR(Corp Agencies)'!$B$13:$B$1000,DropDown!$E2516)&gt;=1,"",ROW()-3))</f>
        <v/>
      </c>
      <c r="G2516" s="143" t="str">
        <f t="shared" si="121"/>
        <v>N/A</v>
      </c>
      <c r="I2516" s="284"/>
      <c r="J2516" s="483" t="str">
        <f>IF(I2516="","",IF(COUNTIF('B.LT.QR.5.4 LTQR(Brokers)'!$B$13:$B$1000,DropDown!$I2516)&gt;=1,"",ROW()-3))</f>
        <v/>
      </c>
      <c r="K2516" s="143" t="str">
        <f t="shared" si="122"/>
        <v>N/A</v>
      </c>
    </row>
    <row r="2517" spans="1:11" ht="15" customHeight="1">
      <c r="A2517" s="284"/>
      <c r="B2517" s="483" t="str">
        <f>IF(A2517="","",IF(COUNTIF('B.LT.QR.5.2 LTQR(Bancassurance)'!$B$13:$B$1000,DropDown!$A2517)&gt;=1,"",ROW()-3))</f>
        <v/>
      </c>
      <c r="C2517" s="143" t="str">
        <f t="shared" si="120"/>
        <v>N/A</v>
      </c>
      <c r="E2517" s="284"/>
      <c r="F2517" s="483" t="str">
        <f>IF(E2517="","",IF(COUNTIF('B.LT.QR.5.3 LTQR(Corp Agencies)'!$B$13:$B$1000,DropDown!$E2517)&gt;=1,"",ROW()-3))</f>
        <v/>
      </c>
      <c r="G2517" s="143" t="str">
        <f t="shared" si="121"/>
        <v>N/A</v>
      </c>
      <c r="I2517" s="284"/>
      <c r="J2517" s="483" t="str">
        <f>IF(I2517="","",IF(COUNTIF('B.LT.QR.5.4 LTQR(Brokers)'!$B$13:$B$1000,DropDown!$I2517)&gt;=1,"",ROW()-3))</f>
        <v/>
      </c>
      <c r="K2517" s="143" t="str">
        <f t="shared" si="122"/>
        <v>N/A</v>
      </c>
    </row>
    <row r="2518" spans="1:11" ht="15" customHeight="1">
      <c r="A2518" s="284"/>
      <c r="B2518" s="483" t="str">
        <f>IF(A2518="","",IF(COUNTIF('B.LT.QR.5.2 LTQR(Bancassurance)'!$B$13:$B$1000,DropDown!$A2518)&gt;=1,"",ROW()-3))</f>
        <v/>
      </c>
      <c r="C2518" s="143" t="str">
        <f t="shared" si="120"/>
        <v>N/A</v>
      </c>
      <c r="E2518" s="284"/>
      <c r="F2518" s="483" t="str">
        <f>IF(E2518="","",IF(COUNTIF('B.LT.QR.5.3 LTQR(Corp Agencies)'!$B$13:$B$1000,DropDown!$E2518)&gt;=1,"",ROW()-3))</f>
        <v/>
      </c>
      <c r="G2518" s="143" t="str">
        <f t="shared" si="121"/>
        <v>N/A</v>
      </c>
      <c r="I2518" s="284"/>
      <c r="J2518" s="483" t="str">
        <f>IF(I2518="","",IF(COUNTIF('B.LT.QR.5.4 LTQR(Brokers)'!$B$13:$B$1000,DropDown!$I2518)&gt;=1,"",ROW()-3))</f>
        <v/>
      </c>
      <c r="K2518" s="143" t="str">
        <f t="shared" si="122"/>
        <v>N/A</v>
      </c>
    </row>
    <row r="2519" spans="1:11" ht="15" customHeight="1">
      <c r="A2519" s="284"/>
      <c r="B2519" s="483" t="str">
        <f>IF(A2519="","",IF(COUNTIF('B.LT.QR.5.2 LTQR(Bancassurance)'!$B$13:$B$1000,DropDown!$A2519)&gt;=1,"",ROW()-3))</f>
        <v/>
      </c>
      <c r="C2519" s="143" t="str">
        <f t="shared" si="120"/>
        <v>N/A</v>
      </c>
      <c r="E2519" s="284"/>
      <c r="F2519" s="483" t="str">
        <f>IF(E2519="","",IF(COUNTIF('B.LT.QR.5.3 LTQR(Corp Agencies)'!$B$13:$B$1000,DropDown!$E2519)&gt;=1,"",ROW()-3))</f>
        <v/>
      </c>
      <c r="G2519" s="143" t="str">
        <f t="shared" si="121"/>
        <v>N/A</v>
      </c>
      <c r="I2519" s="284"/>
      <c r="J2519" s="483" t="str">
        <f>IF(I2519="","",IF(COUNTIF('B.LT.QR.5.4 LTQR(Brokers)'!$B$13:$B$1000,DropDown!$I2519)&gt;=1,"",ROW()-3))</f>
        <v/>
      </c>
      <c r="K2519" s="143" t="str">
        <f t="shared" si="122"/>
        <v>N/A</v>
      </c>
    </row>
    <row r="2520" spans="1:11" ht="15" customHeight="1">
      <c r="A2520" s="284"/>
      <c r="B2520" s="483" t="str">
        <f>IF(A2520="","",IF(COUNTIF('B.LT.QR.5.2 LTQR(Bancassurance)'!$B$13:$B$1000,DropDown!$A2520)&gt;=1,"",ROW()-3))</f>
        <v/>
      </c>
      <c r="C2520" s="143" t="str">
        <f t="shared" si="120"/>
        <v>N/A</v>
      </c>
      <c r="E2520" s="284"/>
      <c r="F2520" s="483" t="str">
        <f>IF(E2520="","",IF(COUNTIF('B.LT.QR.5.3 LTQR(Corp Agencies)'!$B$13:$B$1000,DropDown!$E2520)&gt;=1,"",ROW()-3))</f>
        <v/>
      </c>
      <c r="G2520" s="143" t="str">
        <f t="shared" si="121"/>
        <v>N/A</v>
      </c>
      <c r="I2520" s="284"/>
      <c r="J2520" s="483" t="str">
        <f>IF(I2520="","",IF(COUNTIF('B.LT.QR.5.4 LTQR(Brokers)'!$B$13:$B$1000,DropDown!$I2520)&gt;=1,"",ROW()-3))</f>
        <v/>
      </c>
      <c r="K2520" s="143" t="str">
        <f t="shared" si="122"/>
        <v>N/A</v>
      </c>
    </row>
    <row r="2521" spans="1:11" ht="15" customHeight="1">
      <c r="A2521" s="284"/>
      <c r="B2521" s="483" t="str">
        <f>IF(A2521="","",IF(COUNTIF('B.LT.QR.5.2 LTQR(Bancassurance)'!$B$13:$B$1000,DropDown!$A2521)&gt;=1,"",ROW()-3))</f>
        <v/>
      </c>
      <c r="C2521" s="143" t="str">
        <f t="shared" si="120"/>
        <v>N/A</v>
      </c>
      <c r="E2521" s="284"/>
      <c r="F2521" s="483" t="str">
        <f>IF(E2521="","",IF(COUNTIF('B.LT.QR.5.3 LTQR(Corp Agencies)'!$B$13:$B$1000,DropDown!$E2521)&gt;=1,"",ROW()-3))</f>
        <v/>
      </c>
      <c r="G2521" s="143" t="str">
        <f t="shared" si="121"/>
        <v>N/A</v>
      </c>
      <c r="I2521" s="284"/>
      <c r="J2521" s="483" t="str">
        <f>IF(I2521="","",IF(COUNTIF('B.LT.QR.5.4 LTQR(Brokers)'!$B$13:$B$1000,DropDown!$I2521)&gt;=1,"",ROW()-3))</f>
        <v/>
      </c>
      <c r="K2521" s="143" t="str">
        <f t="shared" si="122"/>
        <v>N/A</v>
      </c>
    </row>
    <row r="2522" spans="1:11" ht="15" customHeight="1">
      <c r="A2522" s="284"/>
      <c r="B2522" s="483" t="str">
        <f>IF(A2522="","",IF(COUNTIF('B.LT.QR.5.2 LTQR(Bancassurance)'!$B$13:$B$1000,DropDown!$A2522)&gt;=1,"",ROW()-3))</f>
        <v/>
      </c>
      <c r="C2522" s="143" t="str">
        <f t="shared" si="120"/>
        <v>N/A</v>
      </c>
      <c r="E2522" s="284"/>
      <c r="F2522" s="483" t="str">
        <f>IF(E2522="","",IF(COUNTIF('B.LT.QR.5.3 LTQR(Corp Agencies)'!$B$13:$B$1000,DropDown!$E2522)&gt;=1,"",ROW()-3))</f>
        <v/>
      </c>
      <c r="G2522" s="143" t="str">
        <f t="shared" si="121"/>
        <v>N/A</v>
      </c>
      <c r="I2522" s="284"/>
      <c r="J2522" s="483" t="str">
        <f>IF(I2522="","",IF(COUNTIF('B.LT.QR.5.4 LTQR(Brokers)'!$B$13:$B$1000,DropDown!$I2522)&gt;=1,"",ROW()-3))</f>
        <v/>
      </c>
      <c r="K2522" s="143" t="str">
        <f t="shared" si="122"/>
        <v>N/A</v>
      </c>
    </row>
    <row r="2523" spans="1:11" ht="15" customHeight="1">
      <c r="A2523" s="284"/>
      <c r="B2523" s="483" t="str">
        <f>IF(A2523="","",IF(COUNTIF('B.LT.QR.5.2 LTQR(Bancassurance)'!$B$13:$B$1000,DropDown!$A2523)&gt;=1,"",ROW()-3))</f>
        <v/>
      </c>
      <c r="C2523" s="143" t="str">
        <f t="shared" si="120"/>
        <v>N/A</v>
      </c>
      <c r="E2523" s="284"/>
      <c r="F2523" s="483" t="str">
        <f>IF(E2523="","",IF(COUNTIF('B.LT.QR.5.3 LTQR(Corp Agencies)'!$B$13:$B$1000,DropDown!$E2523)&gt;=1,"",ROW()-3))</f>
        <v/>
      </c>
      <c r="G2523" s="143" t="str">
        <f t="shared" si="121"/>
        <v>N/A</v>
      </c>
      <c r="I2523" s="284"/>
      <c r="J2523" s="483" t="str">
        <f>IF(I2523="","",IF(COUNTIF('B.LT.QR.5.4 LTQR(Brokers)'!$B$13:$B$1000,DropDown!$I2523)&gt;=1,"",ROW()-3))</f>
        <v/>
      </c>
      <c r="K2523" s="143" t="str">
        <f t="shared" si="122"/>
        <v>N/A</v>
      </c>
    </row>
    <row r="2524" spans="1:11" ht="15" customHeight="1">
      <c r="A2524" s="284"/>
      <c r="B2524" s="483" t="str">
        <f>IF(A2524="","",IF(COUNTIF('B.LT.QR.5.2 LTQR(Bancassurance)'!$B$13:$B$1000,DropDown!$A2524)&gt;=1,"",ROW()-3))</f>
        <v/>
      </c>
      <c r="C2524" s="143" t="str">
        <f t="shared" si="120"/>
        <v>N/A</v>
      </c>
      <c r="E2524" s="284"/>
      <c r="F2524" s="483" t="str">
        <f>IF(E2524="","",IF(COUNTIF('B.LT.QR.5.3 LTQR(Corp Agencies)'!$B$13:$B$1000,DropDown!$E2524)&gt;=1,"",ROW()-3))</f>
        <v/>
      </c>
      <c r="G2524" s="143" t="str">
        <f t="shared" si="121"/>
        <v>N/A</v>
      </c>
      <c r="I2524" s="284"/>
      <c r="J2524" s="483" t="str">
        <f>IF(I2524="","",IF(COUNTIF('B.LT.QR.5.4 LTQR(Brokers)'!$B$13:$B$1000,DropDown!$I2524)&gt;=1,"",ROW()-3))</f>
        <v/>
      </c>
      <c r="K2524" s="143" t="str">
        <f t="shared" si="122"/>
        <v>N/A</v>
      </c>
    </row>
    <row r="2525" spans="1:11" ht="15" customHeight="1">
      <c r="A2525" s="284"/>
      <c r="B2525" s="483" t="str">
        <f>IF(A2525="","",IF(COUNTIF('B.LT.QR.5.2 LTQR(Bancassurance)'!$B$13:$B$1000,DropDown!$A2525)&gt;=1,"",ROW()-3))</f>
        <v/>
      </c>
      <c r="C2525" s="143" t="str">
        <f t="shared" si="120"/>
        <v>N/A</v>
      </c>
      <c r="E2525" s="284"/>
      <c r="F2525" s="483" t="str">
        <f>IF(E2525="","",IF(COUNTIF('B.LT.QR.5.3 LTQR(Corp Agencies)'!$B$13:$B$1000,DropDown!$E2525)&gt;=1,"",ROW()-3))</f>
        <v/>
      </c>
      <c r="G2525" s="143" t="str">
        <f t="shared" si="121"/>
        <v>N/A</v>
      </c>
      <c r="I2525" s="284"/>
      <c r="J2525" s="483" t="str">
        <f>IF(I2525="","",IF(COUNTIF('B.LT.QR.5.4 LTQR(Brokers)'!$B$13:$B$1000,DropDown!$I2525)&gt;=1,"",ROW()-3))</f>
        <v/>
      </c>
      <c r="K2525" s="143" t="str">
        <f t="shared" si="122"/>
        <v>N/A</v>
      </c>
    </row>
    <row r="2526" spans="1:11" ht="15" customHeight="1">
      <c r="A2526" s="284"/>
      <c r="B2526" s="483" t="str">
        <f>IF(A2526="","",IF(COUNTIF('B.LT.QR.5.2 LTQR(Bancassurance)'!$B$13:$B$1000,DropDown!$A2526)&gt;=1,"",ROW()-3))</f>
        <v/>
      </c>
      <c r="C2526" s="143" t="str">
        <f t="shared" si="120"/>
        <v>N/A</v>
      </c>
      <c r="E2526" s="284"/>
      <c r="F2526" s="483" t="str">
        <f>IF(E2526="","",IF(COUNTIF('B.LT.QR.5.3 LTQR(Corp Agencies)'!$B$13:$B$1000,DropDown!$E2526)&gt;=1,"",ROW()-3))</f>
        <v/>
      </c>
      <c r="G2526" s="143" t="str">
        <f t="shared" si="121"/>
        <v>N/A</v>
      </c>
      <c r="I2526" s="284"/>
      <c r="J2526" s="483" t="str">
        <f>IF(I2526="","",IF(COUNTIF('B.LT.QR.5.4 LTQR(Brokers)'!$B$13:$B$1000,DropDown!$I2526)&gt;=1,"",ROW()-3))</f>
        <v/>
      </c>
      <c r="K2526" s="143" t="str">
        <f t="shared" si="122"/>
        <v>N/A</v>
      </c>
    </row>
    <row r="2527" spans="1:11" ht="15" customHeight="1">
      <c r="A2527" s="284"/>
      <c r="B2527" s="483" t="str">
        <f>IF(A2527="","",IF(COUNTIF('B.LT.QR.5.2 LTQR(Bancassurance)'!$B$13:$B$1000,DropDown!$A2527)&gt;=1,"",ROW()-3))</f>
        <v/>
      </c>
      <c r="C2527" s="143" t="str">
        <f t="shared" si="120"/>
        <v>N/A</v>
      </c>
      <c r="E2527" s="284"/>
      <c r="F2527" s="483" t="str">
        <f>IF(E2527="","",IF(COUNTIF('B.LT.QR.5.3 LTQR(Corp Agencies)'!$B$13:$B$1000,DropDown!$E2527)&gt;=1,"",ROW()-3))</f>
        <v/>
      </c>
      <c r="G2527" s="143" t="str">
        <f t="shared" si="121"/>
        <v>N/A</v>
      </c>
      <c r="I2527" s="284"/>
      <c r="J2527" s="483" t="str">
        <f>IF(I2527="","",IF(COUNTIF('B.LT.QR.5.4 LTQR(Brokers)'!$B$13:$B$1000,DropDown!$I2527)&gt;=1,"",ROW()-3))</f>
        <v/>
      </c>
      <c r="K2527" s="143" t="str">
        <f t="shared" si="122"/>
        <v>N/A</v>
      </c>
    </row>
    <row r="2528" spans="1:11" ht="15" customHeight="1">
      <c r="A2528" s="284"/>
      <c r="B2528" s="483" t="str">
        <f>IF(A2528="","",IF(COUNTIF('B.LT.QR.5.2 LTQR(Bancassurance)'!$B$13:$B$1000,DropDown!$A2528)&gt;=1,"",ROW()-3))</f>
        <v/>
      </c>
      <c r="C2528" s="143" t="str">
        <f t="shared" si="120"/>
        <v>N/A</v>
      </c>
      <c r="E2528" s="284"/>
      <c r="F2528" s="483" t="str">
        <f>IF(E2528="","",IF(COUNTIF('B.LT.QR.5.3 LTQR(Corp Agencies)'!$B$13:$B$1000,DropDown!$E2528)&gt;=1,"",ROW()-3))</f>
        <v/>
      </c>
      <c r="G2528" s="143" t="str">
        <f t="shared" si="121"/>
        <v>N/A</v>
      </c>
      <c r="I2528" s="284"/>
      <c r="J2528" s="483" t="str">
        <f>IF(I2528="","",IF(COUNTIF('B.LT.QR.5.4 LTQR(Brokers)'!$B$13:$B$1000,DropDown!$I2528)&gt;=1,"",ROW()-3))</f>
        <v/>
      </c>
      <c r="K2528" s="143" t="str">
        <f t="shared" si="122"/>
        <v>N/A</v>
      </c>
    </row>
    <row r="2529" spans="1:11" ht="15" customHeight="1">
      <c r="A2529" s="284"/>
      <c r="B2529" s="483" t="str">
        <f>IF(A2529="","",IF(COUNTIF('B.LT.QR.5.2 LTQR(Bancassurance)'!$B$13:$B$1000,DropDown!$A2529)&gt;=1,"",ROW()-3))</f>
        <v/>
      </c>
      <c r="C2529" s="143" t="str">
        <f t="shared" si="120"/>
        <v>N/A</v>
      </c>
      <c r="E2529" s="284"/>
      <c r="F2529" s="483" t="str">
        <f>IF(E2529="","",IF(COUNTIF('B.LT.QR.5.3 LTQR(Corp Agencies)'!$B$13:$B$1000,DropDown!$E2529)&gt;=1,"",ROW()-3))</f>
        <v/>
      </c>
      <c r="G2529" s="143" t="str">
        <f t="shared" si="121"/>
        <v>N/A</v>
      </c>
      <c r="I2529" s="284"/>
      <c r="J2529" s="483" t="str">
        <f>IF(I2529="","",IF(COUNTIF('B.LT.QR.5.4 LTQR(Brokers)'!$B$13:$B$1000,DropDown!$I2529)&gt;=1,"",ROW()-3))</f>
        <v/>
      </c>
      <c r="K2529" s="143" t="str">
        <f t="shared" si="122"/>
        <v>N/A</v>
      </c>
    </row>
    <row r="2530" spans="1:11" ht="15" customHeight="1">
      <c r="A2530" s="284"/>
      <c r="B2530" s="483" t="str">
        <f>IF(A2530="","",IF(COUNTIF('B.LT.QR.5.2 LTQR(Bancassurance)'!$B$13:$B$1000,DropDown!$A2530)&gt;=1,"",ROW()-3))</f>
        <v/>
      </c>
      <c r="C2530" s="143" t="str">
        <f t="shared" si="120"/>
        <v>N/A</v>
      </c>
      <c r="E2530" s="284"/>
      <c r="F2530" s="483" t="str">
        <f>IF(E2530="","",IF(COUNTIF('B.LT.QR.5.3 LTQR(Corp Agencies)'!$B$13:$B$1000,DropDown!$E2530)&gt;=1,"",ROW()-3))</f>
        <v/>
      </c>
      <c r="G2530" s="143" t="str">
        <f t="shared" si="121"/>
        <v>N/A</v>
      </c>
      <c r="I2530" s="284"/>
      <c r="J2530" s="483" t="str">
        <f>IF(I2530="","",IF(COUNTIF('B.LT.QR.5.4 LTQR(Brokers)'!$B$13:$B$1000,DropDown!$I2530)&gt;=1,"",ROW()-3))</f>
        <v/>
      </c>
      <c r="K2530" s="143" t="str">
        <f t="shared" si="122"/>
        <v>N/A</v>
      </c>
    </row>
    <row r="2531" spans="1:11" ht="15" customHeight="1">
      <c r="A2531" s="284"/>
      <c r="B2531" s="483" t="str">
        <f>IF(A2531="","",IF(COUNTIF('B.LT.QR.5.2 LTQR(Bancassurance)'!$B$13:$B$1000,DropDown!$A2531)&gt;=1,"",ROW()-3))</f>
        <v/>
      </c>
      <c r="C2531" s="143" t="str">
        <f t="shared" si="120"/>
        <v>N/A</v>
      </c>
      <c r="E2531" s="284"/>
      <c r="F2531" s="483" t="str">
        <f>IF(E2531="","",IF(COUNTIF('B.LT.QR.5.3 LTQR(Corp Agencies)'!$B$13:$B$1000,DropDown!$E2531)&gt;=1,"",ROW()-3))</f>
        <v/>
      </c>
      <c r="G2531" s="143" t="str">
        <f t="shared" si="121"/>
        <v>N/A</v>
      </c>
      <c r="I2531" s="284"/>
      <c r="J2531" s="483" t="str">
        <f>IF(I2531="","",IF(COUNTIF('B.LT.QR.5.4 LTQR(Brokers)'!$B$13:$B$1000,DropDown!$I2531)&gt;=1,"",ROW()-3))</f>
        <v/>
      </c>
      <c r="K2531" s="143" t="str">
        <f t="shared" si="122"/>
        <v>N/A</v>
      </c>
    </row>
    <row r="2532" spans="1:11" ht="15" customHeight="1">
      <c r="A2532" s="284"/>
      <c r="B2532" s="483" t="str">
        <f>IF(A2532="","",IF(COUNTIF('B.LT.QR.5.2 LTQR(Bancassurance)'!$B$13:$B$1000,DropDown!$A2532)&gt;=1,"",ROW()-3))</f>
        <v/>
      </c>
      <c r="C2532" s="143" t="str">
        <f t="shared" si="120"/>
        <v>N/A</v>
      </c>
      <c r="E2532" s="284"/>
      <c r="F2532" s="483" t="str">
        <f>IF(E2532="","",IF(COUNTIF('B.LT.QR.5.3 LTQR(Corp Agencies)'!$B$13:$B$1000,DropDown!$E2532)&gt;=1,"",ROW()-3))</f>
        <v/>
      </c>
      <c r="G2532" s="143" t="str">
        <f t="shared" si="121"/>
        <v>N/A</v>
      </c>
      <c r="I2532" s="284"/>
      <c r="J2532" s="483" t="str">
        <f>IF(I2532="","",IF(COUNTIF('B.LT.QR.5.4 LTQR(Brokers)'!$B$13:$B$1000,DropDown!$I2532)&gt;=1,"",ROW()-3))</f>
        <v/>
      </c>
      <c r="K2532" s="143" t="str">
        <f t="shared" si="122"/>
        <v>N/A</v>
      </c>
    </row>
    <row r="2533" spans="1:11" ht="15" customHeight="1">
      <c r="A2533" s="284"/>
      <c r="B2533" s="483" t="str">
        <f>IF(A2533="","",IF(COUNTIF('B.LT.QR.5.2 LTQR(Bancassurance)'!$B$13:$B$1000,DropDown!$A2533)&gt;=1,"",ROW()-3))</f>
        <v/>
      </c>
      <c r="C2533" s="143" t="str">
        <f t="shared" si="120"/>
        <v>N/A</v>
      </c>
      <c r="E2533" s="284"/>
      <c r="F2533" s="483" t="str">
        <f>IF(E2533="","",IF(COUNTIF('B.LT.QR.5.3 LTQR(Corp Agencies)'!$B$13:$B$1000,DropDown!$E2533)&gt;=1,"",ROW()-3))</f>
        <v/>
      </c>
      <c r="G2533" s="143" t="str">
        <f t="shared" si="121"/>
        <v>N/A</v>
      </c>
      <c r="I2533" s="284"/>
      <c r="J2533" s="483" t="str">
        <f>IF(I2533="","",IF(COUNTIF('B.LT.QR.5.4 LTQR(Brokers)'!$B$13:$B$1000,DropDown!$I2533)&gt;=1,"",ROW()-3))</f>
        <v/>
      </c>
      <c r="K2533" s="143" t="str">
        <f t="shared" si="122"/>
        <v>N/A</v>
      </c>
    </row>
    <row r="2534" spans="1:11" ht="15" customHeight="1">
      <c r="A2534" s="284"/>
      <c r="B2534" s="483" t="str">
        <f>IF(A2534="","",IF(COUNTIF('B.LT.QR.5.2 LTQR(Bancassurance)'!$B$13:$B$1000,DropDown!$A2534)&gt;=1,"",ROW()-3))</f>
        <v/>
      </c>
      <c r="C2534" s="143" t="str">
        <f t="shared" si="120"/>
        <v>N/A</v>
      </c>
      <c r="E2534" s="284"/>
      <c r="F2534" s="483" t="str">
        <f>IF(E2534="","",IF(COUNTIF('B.LT.QR.5.3 LTQR(Corp Agencies)'!$B$13:$B$1000,DropDown!$E2534)&gt;=1,"",ROW()-3))</f>
        <v/>
      </c>
      <c r="G2534" s="143" t="str">
        <f t="shared" si="121"/>
        <v>N/A</v>
      </c>
      <c r="I2534" s="284"/>
      <c r="J2534" s="483" t="str">
        <f>IF(I2534="","",IF(COUNTIF('B.LT.QR.5.4 LTQR(Brokers)'!$B$13:$B$1000,DropDown!$I2534)&gt;=1,"",ROW()-3))</f>
        <v/>
      </c>
      <c r="K2534" s="143" t="str">
        <f t="shared" si="122"/>
        <v>N/A</v>
      </c>
    </row>
    <row r="2535" spans="1:11" ht="15" customHeight="1">
      <c r="A2535" s="284"/>
      <c r="B2535" s="483" t="str">
        <f>IF(A2535="","",IF(COUNTIF('B.LT.QR.5.2 LTQR(Bancassurance)'!$B$13:$B$1000,DropDown!$A2535)&gt;=1,"",ROW()-3))</f>
        <v/>
      </c>
      <c r="C2535" s="143" t="str">
        <f t="shared" si="120"/>
        <v>N/A</v>
      </c>
      <c r="E2535" s="284"/>
      <c r="F2535" s="483" t="str">
        <f>IF(E2535="","",IF(COUNTIF('B.LT.QR.5.3 LTQR(Corp Agencies)'!$B$13:$B$1000,DropDown!$E2535)&gt;=1,"",ROW()-3))</f>
        <v/>
      </c>
      <c r="G2535" s="143" t="str">
        <f t="shared" si="121"/>
        <v>N/A</v>
      </c>
      <c r="I2535" s="284"/>
      <c r="J2535" s="483" t="str">
        <f>IF(I2535="","",IF(COUNTIF('B.LT.QR.5.4 LTQR(Brokers)'!$B$13:$B$1000,DropDown!$I2535)&gt;=1,"",ROW()-3))</f>
        <v/>
      </c>
      <c r="K2535" s="143" t="str">
        <f t="shared" si="122"/>
        <v>N/A</v>
      </c>
    </row>
    <row r="2536" spans="1:11" ht="15" customHeight="1">
      <c r="A2536" s="284"/>
      <c r="B2536" s="483" t="str">
        <f>IF(A2536="","",IF(COUNTIF('B.LT.QR.5.2 LTQR(Bancassurance)'!$B$13:$B$1000,DropDown!$A2536)&gt;=1,"",ROW()-3))</f>
        <v/>
      </c>
      <c r="C2536" s="143" t="str">
        <f t="shared" si="120"/>
        <v>N/A</v>
      </c>
      <c r="E2536" s="284"/>
      <c r="F2536" s="483" t="str">
        <f>IF(E2536="","",IF(COUNTIF('B.LT.QR.5.3 LTQR(Corp Agencies)'!$B$13:$B$1000,DropDown!$E2536)&gt;=1,"",ROW()-3))</f>
        <v/>
      </c>
      <c r="G2536" s="143" t="str">
        <f t="shared" si="121"/>
        <v>N/A</v>
      </c>
      <c r="I2536" s="284"/>
      <c r="J2536" s="483" t="str">
        <f>IF(I2536="","",IF(COUNTIF('B.LT.QR.5.4 LTQR(Brokers)'!$B$13:$B$1000,DropDown!$I2536)&gt;=1,"",ROW()-3))</f>
        <v/>
      </c>
      <c r="K2536" s="143" t="str">
        <f t="shared" si="122"/>
        <v>N/A</v>
      </c>
    </row>
    <row r="2537" spans="1:11" ht="15" customHeight="1">
      <c r="A2537" s="284"/>
      <c r="B2537" s="483" t="str">
        <f>IF(A2537="","",IF(COUNTIF('B.LT.QR.5.2 LTQR(Bancassurance)'!$B$13:$B$1000,DropDown!$A2537)&gt;=1,"",ROW()-3))</f>
        <v/>
      </c>
      <c r="C2537" s="143" t="str">
        <f t="shared" si="120"/>
        <v>N/A</v>
      </c>
      <c r="E2537" s="284"/>
      <c r="F2537" s="483" t="str">
        <f>IF(E2537="","",IF(COUNTIF('B.LT.QR.5.3 LTQR(Corp Agencies)'!$B$13:$B$1000,DropDown!$E2537)&gt;=1,"",ROW()-3))</f>
        <v/>
      </c>
      <c r="G2537" s="143" t="str">
        <f t="shared" si="121"/>
        <v>N/A</v>
      </c>
      <c r="I2537" s="284"/>
      <c r="J2537" s="483" t="str">
        <f>IF(I2537="","",IF(COUNTIF('B.LT.QR.5.4 LTQR(Brokers)'!$B$13:$B$1000,DropDown!$I2537)&gt;=1,"",ROW()-3))</f>
        <v/>
      </c>
      <c r="K2537" s="143" t="str">
        <f t="shared" si="122"/>
        <v>N/A</v>
      </c>
    </row>
    <row r="2538" spans="1:11" ht="15" customHeight="1">
      <c r="A2538" s="284"/>
      <c r="B2538" s="483" t="str">
        <f>IF(A2538="","",IF(COUNTIF('B.LT.QR.5.2 LTQR(Bancassurance)'!$B$13:$B$1000,DropDown!$A2538)&gt;=1,"",ROW()-3))</f>
        <v/>
      </c>
      <c r="C2538" s="143" t="str">
        <f t="shared" si="120"/>
        <v>N/A</v>
      </c>
      <c r="E2538" s="284"/>
      <c r="F2538" s="483" t="str">
        <f>IF(E2538="","",IF(COUNTIF('B.LT.QR.5.3 LTQR(Corp Agencies)'!$B$13:$B$1000,DropDown!$E2538)&gt;=1,"",ROW()-3))</f>
        <v/>
      </c>
      <c r="G2538" s="143" t="str">
        <f t="shared" si="121"/>
        <v>N/A</v>
      </c>
      <c r="I2538" s="284"/>
      <c r="J2538" s="483" t="str">
        <f>IF(I2538="","",IF(COUNTIF('B.LT.QR.5.4 LTQR(Brokers)'!$B$13:$B$1000,DropDown!$I2538)&gt;=1,"",ROW()-3))</f>
        <v/>
      </c>
      <c r="K2538" s="143" t="str">
        <f t="shared" si="122"/>
        <v>N/A</v>
      </c>
    </row>
    <row r="2539" spans="1:11" ht="15" customHeight="1">
      <c r="A2539" s="284"/>
      <c r="B2539" s="483" t="str">
        <f>IF(A2539="","",IF(COUNTIF('B.LT.QR.5.2 LTQR(Bancassurance)'!$B$13:$B$1000,DropDown!$A2539)&gt;=1,"",ROW()-3))</f>
        <v/>
      </c>
      <c r="C2539" s="143" t="str">
        <f t="shared" si="120"/>
        <v>N/A</v>
      </c>
      <c r="E2539" s="284"/>
      <c r="F2539" s="483" t="str">
        <f>IF(E2539="","",IF(COUNTIF('B.LT.QR.5.3 LTQR(Corp Agencies)'!$B$13:$B$1000,DropDown!$E2539)&gt;=1,"",ROW()-3))</f>
        <v/>
      </c>
      <c r="G2539" s="143" t="str">
        <f t="shared" si="121"/>
        <v>N/A</v>
      </c>
      <c r="I2539" s="284"/>
      <c r="J2539" s="483" t="str">
        <f>IF(I2539="","",IF(COUNTIF('B.LT.QR.5.4 LTQR(Brokers)'!$B$13:$B$1000,DropDown!$I2539)&gt;=1,"",ROW()-3))</f>
        <v/>
      </c>
      <c r="K2539" s="143" t="str">
        <f t="shared" si="122"/>
        <v>N/A</v>
      </c>
    </row>
    <row r="2540" spans="1:11" ht="15" customHeight="1">
      <c r="A2540" s="284"/>
      <c r="B2540" s="483" t="str">
        <f>IF(A2540="","",IF(COUNTIF('B.LT.QR.5.2 LTQR(Bancassurance)'!$B$13:$B$1000,DropDown!$A2540)&gt;=1,"",ROW()-3))</f>
        <v/>
      </c>
      <c r="C2540" s="143" t="str">
        <f t="shared" si="120"/>
        <v>N/A</v>
      </c>
      <c r="E2540" s="284"/>
      <c r="F2540" s="483" t="str">
        <f>IF(E2540="","",IF(COUNTIF('B.LT.QR.5.3 LTQR(Corp Agencies)'!$B$13:$B$1000,DropDown!$E2540)&gt;=1,"",ROW()-3))</f>
        <v/>
      </c>
      <c r="G2540" s="143" t="str">
        <f t="shared" si="121"/>
        <v>N/A</v>
      </c>
      <c r="I2540" s="284"/>
      <c r="J2540" s="483" t="str">
        <f>IF(I2540="","",IF(COUNTIF('B.LT.QR.5.4 LTQR(Brokers)'!$B$13:$B$1000,DropDown!$I2540)&gt;=1,"",ROW()-3))</f>
        <v/>
      </c>
      <c r="K2540" s="143" t="str">
        <f t="shared" si="122"/>
        <v>N/A</v>
      </c>
    </row>
    <row r="2541" spans="1:11" ht="15" customHeight="1">
      <c r="A2541" s="284"/>
      <c r="B2541" s="483" t="str">
        <f>IF(A2541="","",IF(COUNTIF('B.LT.QR.5.2 LTQR(Bancassurance)'!$B$13:$B$1000,DropDown!$A2541)&gt;=1,"",ROW()-3))</f>
        <v/>
      </c>
      <c r="C2541" s="143" t="str">
        <f t="shared" si="120"/>
        <v>N/A</v>
      </c>
      <c r="E2541" s="284"/>
      <c r="F2541" s="483" t="str">
        <f>IF(E2541="","",IF(COUNTIF('B.LT.QR.5.3 LTQR(Corp Agencies)'!$B$13:$B$1000,DropDown!$E2541)&gt;=1,"",ROW()-3))</f>
        <v/>
      </c>
      <c r="G2541" s="143" t="str">
        <f t="shared" si="121"/>
        <v>N/A</v>
      </c>
      <c r="I2541" s="284"/>
      <c r="J2541" s="483" t="str">
        <f>IF(I2541="","",IF(COUNTIF('B.LT.QR.5.4 LTQR(Brokers)'!$B$13:$B$1000,DropDown!$I2541)&gt;=1,"",ROW()-3))</f>
        <v/>
      </c>
      <c r="K2541" s="143" t="str">
        <f t="shared" si="122"/>
        <v>N/A</v>
      </c>
    </row>
    <row r="2542" spans="1:11" ht="15" customHeight="1">
      <c r="A2542" s="284"/>
      <c r="B2542" s="483" t="str">
        <f>IF(A2542="","",IF(COUNTIF('B.LT.QR.5.2 LTQR(Bancassurance)'!$B$13:$B$1000,DropDown!$A2542)&gt;=1,"",ROW()-3))</f>
        <v/>
      </c>
      <c r="C2542" s="143" t="str">
        <f t="shared" si="120"/>
        <v>N/A</v>
      </c>
      <c r="E2542" s="284"/>
      <c r="F2542" s="483" t="str">
        <f>IF(E2542="","",IF(COUNTIF('B.LT.QR.5.3 LTQR(Corp Agencies)'!$B$13:$B$1000,DropDown!$E2542)&gt;=1,"",ROW()-3))</f>
        <v/>
      </c>
      <c r="G2542" s="143" t="str">
        <f t="shared" si="121"/>
        <v>N/A</v>
      </c>
      <c r="I2542" s="284"/>
      <c r="J2542" s="483" t="str">
        <f>IF(I2542="","",IF(COUNTIF('B.LT.QR.5.4 LTQR(Brokers)'!$B$13:$B$1000,DropDown!$I2542)&gt;=1,"",ROW()-3))</f>
        <v/>
      </c>
      <c r="K2542" s="143" t="str">
        <f t="shared" si="122"/>
        <v>N/A</v>
      </c>
    </row>
    <row r="2543" spans="1:11" ht="15" customHeight="1">
      <c r="A2543" s="284"/>
      <c r="B2543" s="483" t="str">
        <f>IF(A2543="","",IF(COUNTIF('B.LT.QR.5.2 LTQR(Bancassurance)'!$B$13:$B$1000,DropDown!$A2543)&gt;=1,"",ROW()-3))</f>
        <v/>
      </c>
      <c r="C2543" s="143" t="str">
        <f t="shared" si="120"/>
        <v>N/A</v>
      </c>
      <c r="E2543" s="284"/>
      <c r="F2543" s="483" t="str">
        <f>IF(E2543="","",IF(COUNTIF('B.LT.QR.5.3 LTQR(Corp Agencies)'!$B$13:$B$1000,DropDown!$E2543)&gt;=1,"",ROW()-3))</f>
        <v/>
      </c>
      <c r="G2543" s="143" t="str">
        <f t="shared" si="121"/>
        <v>N/A</v>
      </c>
      <c r="I2543" s="284"/>
      <c r="J2543" s="483" t="str">
        <f>IF(I2543="","",IF(COUNTIF('B.LT.QR.5.4 LTQR(Brokers)'!$B$13:$B$1000,DropDown!$I2543)&gt;=1,"",ROW()-3))</f>
        <v/>
      </c>
      <c r="K2543" s="143" t="str">
        <f t="shared" si="122"/>
        <v>N/A</v>
      </c>
    </row>
    <row r="2544" spans="1:11" ht="15" customHeight="1">
      <c r="A2544" s="284"/>
      <c r="B2544" s="483" t="str">
        <f>IF(A2544="","",IF(COUNTIF('B.LT.QR.5.2 LTQR(Bancassurance)'!$B$13:$B$1000,DropDown!$A2544)&gt;=1,"",ROW()-3))</f>
        <v/>
      </c>
      <c r="C2544" s="143" t="str">
        <f t="shared" si="120"/>
        <v>N/A</v>
      </c>
      <c r="E2544" s="284"/>
      <c r="F2544" s="483" t="str">
        <f>IF(E2544="","",IF(COUNTIF('B.LT.QR.5.3 LTQR(Corp Agencies)'!$B$13:$B$1000,DropDown!$E2544)&gt;=1,"",ROW()-3))</f>
        <v/>
      </c>
      <c r="G2544" s="143" t="str">
        <f t="shared" si="121"/>
        <v>N/A</v>
      </c>
      <c r="I2544" s="284"/>
      <c r="J2544" s="483" t="str">
        <f>IF(I2544="","",IF(COUNTIF('B.LT.QR.5.4 LTQR(Brokers)'!$B$13:$B$1000,DropDown!$I2544)&gt;=1,"",ROW()-3))</f>
        <v/>
      </c>
      <c r="K2544" s="143" t="str">
        <f t="shared" si="122"/>
        <v>N/A</v>
      </c>
    </row>
    <row r="2545" spans="1:11" ht="15" customHeight="1">
      <c r="A2545" s="284"/>
      <c r="B2545" s="483" t="str">
        <f>IF(A2545="","",IF(COUNTIF('B.LT.QR.5.2 LTQR(Bancassurance)'!$B$13:$B$1000,DropDown!$A2545)&gt;=1,"",ROW()-3))</f>
        <v/>
      </c>
      <c r="C2545" s="143" t="str">
        <f t="shared" si="120"/>
        <v>N/A</v>
      </c>
      <c r="E2545" s="284"/>
      <c r="F2545" s="483" t="str">
        <f>IF(E2545="","",IF(COUNTIF('B.LT.QR.5.3 LTQR(Corp Agencies)'!$B$13:$B$1000,DropDown!$E2545)&gt;=1,"",ROW()-3))</f>
        <v/>
      </c>
      <c r="G2545" s="143" t="str">
        <f t="shared" si="121"/>
        <v>N/A</v>
      </c>
      <c r="I2545" s="284"/>
      <c r="J2545" s="483" t="str">
        <f>IF(I2545="","",IF(COUNTIF('B.LT.QR.5.4 LTQR(Brokers)'!$B$13:$B$1000,DropDown!$I2545)&gt;=1,"",ROW()-3))</f>
        <v/>
      </c>
      <c r="K2545" s="143" t="str">
        <f t="shared" si="122"/>
        <v>N/A</v>
      </c>
    </row>
    <row r="2546" spans="1:11" ht="15" customHeight="1">
      <c r="A2546" s="284"/>
      <c r="B2546" s="483" t="str">
        <f>IF(A2546="","",IF(COUNTIF('B.LT.QR.5.2 LTQR(Bancassurance)'!$B$13:$B$1000,DropDown!$A2546)&gt;=1,"",ROW()-3))</f>
        <v/>
      </c>
      <c r="C2546" s="143" t="str">
        <f t="shared" si="120"/>
        <v>N/A</v>
      </c>
      <c r="E2546" s="284"/>
      <c r="F2546" s="483" t="str">
        <f>IF(E2546="","",IF(COUNTIF('B.LT.QR.5.3 LTQR(Corp Agencies)'!$B$13:$B$1000,DropDown!$E2546)&gt;=1,"",ROW()-3))</f>
        <v/>
      </c>
      <c r="G2546" s="143" t="str">
        <f t="shared" si="121"/>
        <v>N/A</v>
      </c>
      <c r="I2546" s="284"/>
      <c r="J2546" s="483" t="str">
        <f>IF(I2546="","",IF(COUNTIF('B.LT.QR.5.4 LTQR(Brokers)'!$B$13:$B$1000,DropDown!$I2546)&gt;=1,"",ROW()-3))</f>
        <v/>
      </c>
      <c r="K2546" s="143" t="str">
        <f t="shared" si="122"/>
        <v>N/A</v>
      </c>
    </row>
    <row r="2547" spans="1:11" ht="15" customHeight="1">
      <c r="A2547" s="284"/>
      <c r="B2547" s="483" t="str">
        <f>IF(A2547="","",IF(COUNTIF('B.LT.QR.5.2 LTQR(Bancassurance)'!$B$13:$B$1000,DropDown!$A2547)&gt;=1,"",ROW()-3))</f>
        <v/>
      </c>
      <c r="C2547" s="143" t="str">
        <f t="shared" si="120"/>
        <v>N/A</v>
      </c>
      <c r="E2547" s="284"/>
      <c r="F2547" s="483" t="str">
        <f>IF(E2547="","",IF(COUNTIF('B.LT.QR.5.3 LTQR(Corp Agencies)'!$B$13:$B$1000,DropDown!$E2547)&gt;=1,"",ROW()-3))</f>
        <v/>
      </c>
      <c r="G2547" s="143" t="str">
        <f t="shared" si="121"/>
        <v>N/A</v>
      </c>
      <c r="I2547" s="284"/>
      <c r="J2547" s="483" t="str">
        <f>IF(I2547="","",IF(COUNTIF('B.LT.QR.5.4 LTQR(Brokers)'!$B$13:$B$1000,DropDown!$I2547)&gt;=1,"",ROW()-3))</f>
        <v/>
      </c>
      <c r="K2547" s="143" t="str">
        <f t="shared" si="122"/>
        <v>N/A</v>
      </c>
    </row>
    <row r="2548" spans="1:11" ht="15" customHeight="1">
      <c r="A2548" s="284"/>
      <c r="B2548" s="483" t="str">
        <f>IF(A2548="","",IF(COUNTIF('B.LT.QR.5.2 LTQR(Bancassurance)'!$B$13:$B$1000,DropDown!$A2548)&gt;=1,"",ROW()-3))</f>
        <v/>
      </c>
      <c r="C2548" s="143" t="str">
        <f t="shared" si="120"/>
        <v>N/A</v>
      </c>
      <c r="E2548" s="284"/>
      <c r="F2548" s="483" t="str">
        <f>IF(E2548="","",IF(COUNTIF('B.LT.QR.5.3 LTQR(Corp Agencies)'!$B$13:$B$1000,DropDown!$E2548)&gt;=1,"",ROW()-3))</f>
        <v/>
      </c>
      <c r="G2548" s="143" t="str">
        <f t="shared" si="121"/>
        <v>N/A</v>
      </c>
      <c r="I2548" s="284"/>
      <c r="J2548" s="483" t="str">
        <f>IF(I2548="","",IF(COUNTIF('B.LT.QR.5.4 LTQR(Brokers)'!$B$13:$B$1000,DropDown!$I2548)&gt;=1,"",ROW()-3))</f>
        <v/>
      </c>
      <c r="K2548" s="143" t="str">
        <f t="shared" si="122"/>
        <v>N/A</v>
      </c>
    </row>
    <row r="2549" spans="1:11" ht="15" customHeight="1">
      <c r="A2549" s="284"/>
      <c r="B2549" s="483" t="str">
        <f>IF(A2549="","",IF(COUNTIF('B.LT.QR.5.2 LTQR(Bancassurance)'!$B$13:$B$1000,DropDown!$A2549)&gt;=1,"",ROW()-3))</f>
        <v/>
      </c>
      <c r="C2549" s="143" t="str">
        <f t="shared" si="120"/>
        <v>N/A</v>
      </c>
      <c r="E2549" s="284"/>
      <c r="F2549" s="483" t="str">
        <f>IF(E2549="","",IF(COUNTIF('B.LT.QR.5.3 LTQR(Corp Agencies)'!$B$13:$B$1000,DropDown!$E2549)&gt;=1,"",ROW()-3))</f>
        <v/>
      </c>
      <c r="G2549" s="143" t="str">
        <f t="shared" si="121"/>
        <v>N/A</v>
      </c>
      <c r="I2549" s="284"/>
      <c r="J2549" s="483" t="str">
        <f>IF(I2549="","",IF(COUNTIF('B.LT.QR.5.4 LTQR(Brokers)'!$B$13:$B$1000,DropDown!$I2549)&gt;=1,"",ROW()-3))</f>
        <v/>
      </c>
      <c r="K2549" s="143" t="str">
        <f t="shared" si="122"/>
        <v>N/A</v>
      </c>
    </row>
    <row r="2550" spans="1:11" ht="15" customHeight="1">
      <c r="A2550" s="284"/>
      <c r="B2550" s="483" t="str">
        <f>IF(A2550="","",IF(COUNTIF('B.LT.QR.5.2 LTQR(Bancassurance)'!$B$13:$B$1000,DropDown!$A2550)&gt;=1,"",ROW()-3))</f>
        <v/>
      </c>
      <c r="C2550" s="143" t="str">
        <f t="shared" si="120"/>
        <v>N/A</v>
      </c>
      <c r="E2550" s="284"/>
      <c r="F2550" s="483" t="str">
        <f>IF(E2550="","",IF(COUNTIF('B.LT.QR.5.3 LTQR(Corp Agencies)'!$B$13:$B$1000,DropDown!$E2550)&gt;=1,"",ROW()-3))</f>
        <v/>
      </c>
      <c r="G2550" s="143" t="str">
        <f t="shared" si="121"/>
        <v>N/A</v>
      </c>
      <c r="I2550" s="284"/>
      <c r="J2550" s="483" t="str">
        <f>IF(I2550="","",IF(COUNTIF('B.LT.QR.5.4 LTQR(Brokers)'!$B$13:$B$1000,DropDown!$I2550)&gt;=1,"",ROW()-3))</f>
        <v/>
      </c>
      <c r="K2550" s="143" t="str">
        <f t="shared" si="122"/>
        <v>N/A</v>
      </c>
    </row>
    <row r="2551" spans="1:11" ht="15" customHeight="1">
      <c r="A2551" s="284"/>
      <c r="B2551" s="483" t="str">
        <f>IF(A2551="","",IF(COUNTIF('B.LT.QR.5.2 LTQR(Bancassurance)'!$B$13:$B$1000,DropDown!$A2551)&gt;=1,"",ROW()-3))</f>
        <v/>
      </c>
      <c r="C2551" s="143" t="str">
        <f t="shared" si="120"/>
        <v>N/A</v>
      </c>
      <c r="E2551" s="284"/>
      <c r="F2551" s="483" t="str">
        <f>IF(E2551="","",IF(COUNTIF('B.LT.QR.5.3 LTQR(Corp Agencies)'!$B$13:$B$1000,DropDown!$E2551)&gt;=1,"",ROW()-3))</f>
        <v/>
      </c>
      <c r="G2551" s="143" t="str">
        <f t="shared" si="121"/>
        <v>N/A</v>
      </c>
      <c r="I2551" s="284"/>
      <c r="J2551" s="483" t="str">
        <f>IF(I2551="","",IF(COUNTIF('B.LT.QR.5.4 LTQR(Brokers)'!$B$13:$B$1000,DropDown!$I2551)&gt;=1,"",ROW()-3))</f>
        <v/>
      </c>
      <c r="K2551" s="143" t="str">
        <f t="shared" si="122"/>
        <v>N/A</v>
      </c>
    </row>
    <row r="2552" spans="1:11" ht="15" customHeight="1">
      <c r="A2552" s="284"/>
      <c r="B2552" s="483" t="str">
        <f>IF(A2552="","",IF(COUNTIF('B.LT.QR.5.2 LTQR(Bancassurance)'!$B$13:$B$1000,DropDown!$A2552)&gt;=1,"",ROW()-3))</f>
        <v/>
      </c>
      <c r="C2552" s="143" t="str">
        <f t="shared" si="120"/>
        <v>N/A</v>
      </c>
      <c r="E2552" s="284"/>
      <c r="F2552" s="483" t="str">
        <f>IF(E2552="","",IF(COUNTIF('B.LT.QR.5.3 LTQR(Corp Agencies)'!$B$13:$B$1000,DropDown!$E2552)&gt;=1,"",ROW()-3))</f>
        <v/>
      </c>
      <c r="G2552" s="143" t="str">
        <f t="shared" si="121"/>
        <v>N/A</v>
      </c>
      <c r="I2552" s="284"/>
      <c r="J2552" s="483" t="str">
        <f>IF(I2552="","",IF(COUNTIF('B.LT.QR.5.4 LTQR(Brokers)'!$B$13:$B$1000,DropDown!$I2552)&gt;=1,"",ROW()-3))</f>
        <v/>
      </c>
      <c r="K2552" s="143" t="str">
        <f t="shared" si="122"/>
        <v>N/A</v>
      </c>
    </row>
    <row r="2553" spans="1:11" ht="15" customHeight="1">
      <c r="A2553" s="284"/>
      <c r="B2553" s="483" t="str">
        <f>IF(A2553="","",IF(COUNTIF('B.LT.QR.5.2 LTQR(Bancassurance)'!$B$13:$B$1000,DropDown!$A2553)&gt;=1,"",ROW()-3))</f>
        <v/>
      </c>
      <c r="C2553" s="143" t="str">
        <f t="shared" si="120"/>
        <v>N/A</v>
      </c>
      <c r="E2553" s="284"/>
      <c r="F2553" s="483" t="str">
        <f>IF(E2553="","",IF(COUNTIF('B.LT.QR.5.3 LTQR(Corp Agencies)'!$B$13:$B$1000,DropDown!$E2553)&gt;=1,"",ROW()-3))</f>
        <v/>
      </c>
      <c r="G2553" s="143" t="str">
        <f t="shared" si="121"/>
        <v>N/A</v>
      </c>
      <c r="I2553" s="284"/>
      <c r="J2553" s="483" t="str">
        <f>IF(I2553="","",IF(COUNTIF('B.LT.QR.5.4 LTQR(Brokers)'!$B$13:$B$1000,DropDown!$I2553)&gt;=1,"",ROW()-3))</f>
        <v/>
      </c>
      <c r="K2553" s="143" t="str">
        <f t="shared" si="122"/>
        <v>N/A</v>
      </c>
    </row>
    <row r="2554" spans="1:11" ht="15" customHeight="1">
      <c r="A2554" s="284"/>
      <c r="B2554" s="483" t="str">
        <f>IF(A2554="","",IF(COUNTIF('B.LT.QR.5.2 LTQR(Bancassurance)'!$B$13:$B$1000,DropDown!$A2554)&gt;=1,"",ROW()-3))</f>
        <v/>
      </c>
      <c r="C2554" s="143" t="str">
        <f t="shared" si="120"/>
        <v>N/A</v>
      </c>
      <c r="E2554" s="284"/>
      <c r="F2554" s="483" t="str">
        <f>IF(E2554="","",IF(COUNTIF('B.LT.QR.5.3 LTQR(Corp Agencies)'!$B$13:$B$1000,DropDown!$E2554)&gt;=1,"",ROW()-3))</f>
        <v/>
      </c>
      <c r="G2554" s="143" t="str">
        <f t="shared" si="121"/>
        <v>N/A</v>
      </c>
      <c r="I2554" s="284"/>
      <c r="J2554" s="483" t="str">
        <f>IF(I2554="","",IF(COUNTIF('B.LT.QR.5.4 LTQR(Brokers)'!$B$13:$B$1000,DropDown!$I2554)&gt;=1,"",ROW()-3))</f>
        <v/>
      </c>
      <c r="K2554" s="143" t="str">
        <f t="shared" si="122"/>
        <v>N/A</v>
      </c>
    </row>
    <row r="2555" spans="1:11" ht="15" customHeight="1">
      <c r="A2555" s="284"/>
      <c r="B2555" s="483" t="str">
        <f>IF(A2555="","",IF(COUNTIF('B.LT.QR.5.2 LTQR(Bancassurance)'!$B$13:$B$1000,DropDown!$A2555)&gt;=1,"",ROW()-3))</f>
        <v/>
      </c>
      <c r="C2555" s="143" t="str">
        <f t="shared" si="120"/>
        <v>N/A</v>
      </c>
      <c r="E2555" s="284"/>
      <c r="F2555" s="483" t="str">
        <f>IF(E2555="","",IF(COUNTIF('B.LT.QR.5.3 LTQR(Corp Agencies)'!$B$13:$B$1000,DropDown!$E2555)&gt;=1,"",ROW()-3))</f>
        <v/>
      </c>
      <c r="G2555" s="143" t="str">
        <f t="shared" si="121"/>
        <v>N/A</v>
      </c>
      <c r="I2555" s="284"/>
      <c r="J2555" s="483" t="str">
        <f>IF(I2555="","",IF(COUNTIF('B.LT.QR.5.4 LTQR(Brokers)'!$B$13:$B$1000,DropDown!$I2555)&gt;=1,"",ROW()-3))</f>
        <v/>
      </c>
      <c r="K2555" s="143" t="str">
        <f t="shared" si="122"/>
        <v>N/A</v>
      </c>
    </row>
    <row r="2556" spans="1:11" ht="15" customHeight="1">
      <c r="A2556" s="284"/>
      <c r="B2556" s="483" t="str">
        <f>IF(A2556="","",IF(COUNTIF('B.LT.QR.5.2 LTQR(Bancassurance)'!$B$13:$B$1000,DropDown!$A2556)&gt;=1,"",ROW()-3))</f>
        <v/>
      </c>
      <c r="C2556" s="143" t="str">
        <f t="shared" si="120"/>
        <v>N/A</v>
      </c>
      <c r="E2556" s="284"/>
      <c r="F2556" s="483" t="str">
        <f>IF(E2556="","",IF(COUNTIF('B.LT.QR.5.3 LTQR(Corp Agencies)'!$B$13:$B$1000,DropDown!$E2556)&gt;=1,"",ROW()-3))</f>
        <v/>
      </c>
      <c r="G2556" s="143" t="str">
        <f t="shared" si="121"/>
        <v>N/A</v>
      </c>
      <c r="I2556" s="284"/>
      <c r="J2556" s="483" t="str">
        <f>IF(I2556="","",IF(COUNTIF('B.LT.QR.5.4 LTQR(Brokers)'!$B$13:$B$1000,DropDown!$I2556)&gt;=1,"",ROW()-3))</f>
        <v/>
      </c>
      <c r="K2556" s="143" t="str">
        <f t="shared" si="122"/>
        <v>N/A</v>
      </c>
    </row>
    <row r="2557" spans="1:11" ht="15" customHeight="1">
      <c r="A2557" s="284"/>
      <c r="B2557" s="483" t="str">
        <f>IF(A2557="","",IF(COUNTIF('B.LT.QR.5.2 LTQR(Bancassurance)'!$B$13:$B$1000,DropDown!$A2557)&gt;=1,"",ROW()-3))</f>
        <v/>
      </c>
      <c r="C2557" s="143" t="str">
        <f t="shared" si="120"/>
        <v>N/A</v>
      </c>
      <c r="E2557" s="284"/>
      <c r="F2557" s="483" t="str">
        <f>IF(E2557="","",IF(COUNTIF('B.LT.QR.5.3 LTQR(Corp Agencies)'!$B$13:$B$1000,DropDown!$E2557)&gt;=1,"",ROW()-3))</f>
        <v/>
      </c>
      <c r="G2557" s="143" t="str">
        <f t="shared" si="121"/>
        <v>N/A</v>
      </c>
      <c r="I2557" s="284"/>
      <c r="J2557" s="483" t="str">
        <f>IF(I2557="","",IF(COUNTIF('B.LT.QR.5.4 LTQR(Brokers)'!$B$13:$B$1000,DropDown!$I2557)&gt;=1,"",ROW()-3))</f>
        <v/>
      </c>
      <c r="K2557" s="143" t="str">
        <f t="shared" si="122"/>
        <v>N/A</v>
      </c>
    </row>
    <row r="2558" spans="1:11" ht="15" customHeight="1">
      <c r="A2558" s="284"/>
      <c r="B2558" s="483" t="str">
        <f>IF(A2558="","",IF(COUNTIF('B.LT.QR.5.2 LTQR(Bancassurance)'!$B$13:$B$1000,DropDown!$A2558)&gt;=1,"",ROW()-3))</f>
        <v/>
      </c>
      <c r="C2558" s="143" t="str">
        <f t="shared" si="120"/>
        <v>N/A</v>
      </c>
      <c r="E2558" s="284"/>
      <c r="F2558" s="483" t="str">
        <f>IF(E2558="","",IF(COUNTIF('B.LT.QR.5.3 LTQR(Corp Agencies)'!$B$13:$B$1000,DropDown!$E2558)&gt;=1,"",ROW()-3))</f>
        <v/>
      </c>
      <c r="G2558" s="143" t="str">
        <f t="shared" si="121"/>
        <v>N/A</v>
      </c>
      <c r="I2558" s="284"/>
      <c r="J2558" s="483" t="str">
        <f>IF(I2558="","",IF(COUNTIF('B.LT.QR.5.4 LTQR(Brokers)'!$B$13:$B$1000,DropDown!$I2558)&gt;=1,"",ROW()-3))</f>
        <v/>
      </c>
      <c r="K2558" s="143" t="str">
        <f t="shared" si="122"/>
        <v>N/A</v>
      </c>
    </row>
    <row r="2559" spans="1:11" ht="15" customHeight="1">
      <c r="A2559" s="284"/>
      <c r="B2559" s="483" t="str">
        <f>IF(A2559="","",IF(COUNTIF('B.LT.QR.5.2 LTQR(Bancassurance)'!$B$13:$B$1000,DropDown!$A2559)&gt;=1,"",ROW()-3))</f>
        <v/>
      </c>
      <c r="C2559" s="143" t="str">
        <f t="shared" si="120"/>
        <v>N/A</v>
      </c>
      <c r="E2559" s="284"/>
      <c r="F2559" s="483" t="str">
        <f>IF(E2559="","",IF(COUNTIF('B.LT.QR.5.3 LTQR(Corp Agencies)'!$B$13:$B$1000,DropDown!$E2559)&gt;=1,"",ROW()-3))</f>
        <v/>
      </c>
      <c r="G2559" s="143" t="str">
        <f t="shared" si="121"/>
        <v>N/A</v>
      </c>
      <c r="I2559" s="284"/>
      <c r="J2559" s="483" t="str">
        <f>IF(I2559="","",IF(COUNTIF('B.LT.QR.5.4 LTQR(Brokers)'!$B$13:$B$1000,DropDown!$I2559)&gt;=1,"",ROW()-3))</f>
        <v/>
      </c>
      <c r="K2559" s="143" t="str">
        <f t="shared" si="122"/>
        <v>N/A</v>
      </c>
    </row>
    <row r="2560" spans="1:11" ht="15" customHeight="1">
      <c r="A2560" s="284"/>
      <c r="B2560" s="483" t="str">
        <f>IF(A2560="","",IF(COUNTIF('B.LT.QR.5.2 LTQR(Bancassurance)'!$B$13:$B$1000,DropDown!$A2560)&gt;=1,"",ROW()-3))</f>
        <v/>
      </c>
      <c r="C2560" s="143" t="str">
        <f t="shared" si="120"/>
        <v>N/A</v>
      </c>
      <c r="E2560" s="284"/>
      <c r="F2560" s="483" t="str">
        <f>IF(E2560="","",IF(COUNTIF('B.LT.QR.5.3 LTQR(Corp Agencies)'!$B$13:$B$1000,DropDown!$E2560)&gt;=1,"",ROW()-3))</f>
        <v/>
      </c>
      <c r="G2560" s="143" t="str">
        <f t="shared" si="121"/>
        <v>N/A</v>
      </c>
      <c r="I2560" s="284"/>
      <c r="J2560" s="483" t="str">
        <f>IF(I2560="","",IF(COUNTIF('B.LT.QR.5.4 LTQR(Brokers)'!$B$13:$B$1000,DropDown!$I2560)&gt;=1,"",ROW()-3))</f>
        <v/>
      </c>
      <c r="K2560" s="143" t="str">
        <f t="shared" si="122"/>
        <v>N/A</v>
      </c>
    </row>
    <row r="2561" spans="1:11" ht="15" customHeight="1">
      <c r="A2561" s="284"/>
      <c r="B2561" s="483" t="str">
        <f>IF(A2561="","",IF(COUNTIF('B.LT.QR.5.2 LTQR(Bancassurance)'!$B$13:$B$1000,DropDown!$A2561)&gt;=1,"",ROW()-3))</f>
        <v/>
      </c>
      <c r="C2561" s="143" t="str">
        <f t="shared" si="120"/>
        <v>N/A</v>
      </c>
      <c r="E2561" s="284"/>
      <c r="F2561" s="483" t="str">
        <f>IF(E2561="","",IF(COUNTIF('B.LT.QR.5.3 LTQR(Corp Agencies)'!$B$13:$B$1000,DropDown!$E2561)&gt;=1,"",ROW()-3))</f>
        <v/>
      </c>
      <c r="G2561" s="143" t="str">
        <f t="shared" si="121"/>
        <v>N/A</v>
      </c>
      <c r="I2561" s="284"/>
      <c r="J2561" s="483" t="str">
        <f>IF(I2561="","",IF(COUNTIF('B.LT.QR.5.4 LTQR(Brokers)'!$B$13:$B$1000,DropDown!$I2561)&gt;=1,"",ROW()-3))</f>
        <v/>
      </c>
      <c r="K2561" s="143" t="str">
        <f t="shared" si="122"/>
        <v>N/A</v>
      </c>
    </row>
    <row r="2562" spans="1:11" ht="15" customHeight="1">
      <c r="A2562" s="284"/>
      <c r="B2562" s="483" t="str">
        <f>IF(A2562="","",IF(COUNTIF('B.LT.QR.5.2 LTQR(Bancassurance)'!$B$13:$B$1000,DropDown!$A2562)&gt;=1,"",ROW()-3))</f>
        <v/>
      </c>
      <c r="C2562" s="143" t="str">
        <f t="shared" si="120"/>
        <v>N/A</v>
      </c>
      <c r="E2562" s="284"/>
      <c r="F2562" s="483" t="str">
        <f>IF(E2562="","",IF(COUNTIF('B.LT.QR.5.3 LTQR(Corp Agencies)'!$B$13:$B$1000,DropDown!$E2562)&gt;=1,"",ROW()-3))</f>
        <v/>
      </c>
      <c r="G2562" s="143" t="str">
        <f t="shared" si="121"/>
        <v>N/A</v>
      </c>
      <c r="I2562" s="284"/>
      <c r="J2562" s="483" t="str">
        <f>IF(I2562="","",IF(COUNTIF('B.LT.QR.5.4 LTQR(Brokers)'!$B$13:$B$1000,DropDown!$I2562)&gt;=1,"",ROW()-3))</f>
        <v/>
      </c>
      <c r="K2562" s="143" t="str">
        <f t="shared" si="122"/>
        <v>N/A</v>
      </c>
    </row>
    <row r="2563" spans="1:11" ht="15" customHeight="1">
      <c r="A2563" s="284"/>
      <c r="B2563" s="483" t="str">
        <f>IF(A2563="","",IF(COUNTIF('B.LT.QR.5.2 LTQR(Bancassurance)'!$B$13:$B$1000,DropDown!$A2563)&gt;=1,"",ROW()-3))</f>
        <v/>
      </c>
      <c r="C2563" s="143" t="str">
        <f t="shared" si="120"/>
        <v>N/A</v>
      </c>
      <c r="E2563" s="284"/>
      <c r="F2563" s="483" t="str">
        <f>IF(E2563="","",IF(COUNTIF('B.LT.QR.5.3 LTQR(Corp Agencies)'!$B$13:$B$1000,DropDown!$E2563)&gt;=1,"",ROW()-3))</f>
        <v/>
      </c>
      <c r="G2563" s="143" t="str">
        <f t="shared" si="121"/>
        <v>N/A</v>
      </c>
      <c r="I2563" s="284"/>
      <c r="J2563" s="483" t="str">
        <f>IF(I2563="","",IF(COUNTIF('B.LT.QR.5.4 LTQR(Brokers)'!$B$13:$B$1000,DropDown!$I2563)&gt;=1,"",ROW()-3))</f>
        <v/>
      </c>
      <c r="K2563" s="143" t="str">
        <f t="shared" si="122"/>
        <v>N/A</v>
      </c>
    </row>
    <row r="2564" spans="1:11" ht="15" customHeight="1">
      <c r="A2564" s="284"/>
      <c r="B2564" s="483" t="str">
        <f>IF(A2564="","",IF(COUNTIF('B.LT.QR.5.2 LTQR(Bancassurance)'!$B$13:$B$1000,DropDown!$A2564)&gt;=1,"",ROW()-3))</f>
        <v/>
      </c>
      <c r="C2564" s="143" t="str">
        <f t="shared" si="120"/>
        <v>N/A</v>
      </c>
      <c r="E2564" s="284"/>
      <c r="F2564" s="483" t="str">
        <f>IF(E2564="","",IF(COUNTIF('B.LT.QR.5.3 LTQR(Corp Agencies)'!$B$13:$B$1000,DropDown!$E2564)&gt;=1,"",ROW()-3))</f>
        <v/>
      </c>
      <c r="G2564" s="143" t="str">
        <f t="shared" si="121"/>
        <v>N/A</v>
      </c>
      <c r="I2564" s="284"/>
      <c r="J2564" s="483" t="str">
        <f>IF(I2564="","",IF(COUNTIF('B.LT.QR.5.4 LTQR(Brokers)'!$B$13:$B$1000,DropDown!$I2564)&gt;=1,"",ROW()-3))</f>
        <v/>
      </c>
      <c r="K2564" s="143" t="str">
        <f t="shared" si="122"/>
        <v>N/A</v>
      </c>
    </row>
    <row r="2565" spans="1:11" ht="15" customHeight="1">
      <c r="A2565" s="284"/>
      <c r="B2565" s="483" t="str">
        <f>IF(A2565="","",IF(COUNTIF('B.LT.QR.5.2 LTQR(Bancassurance)'!$B$13:$B$1000,DropDown!$A2565)&gt;=1,"",ROW()-3))</f>
        <v/>
      </c>
      <c r="C2565" s="143" t="str">
        <f t="shared" si="120"/>
        <v>N/A</v>
      </c>
      <c r="E2565" s="284"/>
      <c r="F2565" s="483" t="str">
        <f>IF(E2565="","",IF(COUNTIF('B.LT.QR.5.3 LTQR(Corp Agencies)'!$B$13:$B$1000,DropDown!$E2565)&gt;=1,"",ROW()-3))</f>
        <v/>
      </c>
      <c r="G2565" s="143" t="str">
        <f t="shared" si="121"/>
        <v>N/A</v>
      </c>
      <c r="I2565" s="284"/>
      <c r="J2565" s="483" t="str">
        <f>IF(I2565="","",IF(COUNTIF('B.LT.QR.5.4 LTQR(Brokers)'!$B$13:$B$1000,DropDown!$I2565)&gt;=1,"",ROW()-3))</f>
        <v/>
      </c>
      <c r="K2565" s="143" t="str">
        <f t="shared" si="122"/>
        <v>N/A</v>
      </c>
    </row>
    <row r="2566" spans="1:11" ht="15" customHeight="1">
      <c r="A2566" s="284"/>
      <c r="B2566" s="483" t="str">
        <f>IF(A2566="","",IF(COUNTIF('B.LT.QR.5.2 LTQR(Bancassurance)'!$B$13:$B$1000,DropDown!$A2566)&gt;=1,"",ROW()-3))</f>
        <v/>
      </c>
      <c r="C2566" s="143" t="str">
        <f t="shared" si="120"/>
        <v>N/A</v>
      </c>
      <c r="E2566" s="284"/>
      <c r="F2566" s="483" t="str">
        <f>IF(E2566="","",IF(COUNTIF('B.LT.QR.5.3 LTQR(Corp Agencies)'!$B$13:$B$1000,DropDown!$E2566)&gt;=1,"",ROW()-3))</f>
        <v/>
      </c>
      <c r="G2566" s="143" t="str">
        <f t="shared" si="121"/>
        <v>N/A</v>
      </c>
      <c r="I2566" s="284"/>
      <c r="J2566" s="483" t="str">
        <f>IF(I2566="","",IF(COUNTIF('B.LT.QR.5.4 LTQR(Brokers)'!$B$13:$B$1000,DropDown!$I2566)&gt;=1,"",ROW()-3))</f>
        <v/>
      </c>
      <c r="K2566" s="143" t="str">
        <f t="shared" si="122"/>
        <v>N/A</v>
      </c>
    </row>
    <row r="2567" spans="1:11" ht="15" customHeight="1">
      <c r="A2567" s="284"/>
      <c r="B2567" s="483" t="str">
        <f>IF(A2567="","",IF(COUNTIF('B.LT.QR.5.2 LTQR(Bancassurance)'!$B$13:$B$1000,DropDown!$A2567)&gt;=1,"",ROW()-3))</f>
        <v/>
      </c>
      <c r="C2567" s="143" t="str">
        <f t="shared" si="120"/>
        <v>N/A</v>
      </c>
      <c r="E2567" s="284"/>
      <c r="F2567" s="483" t="str">
        <f>IF(E2567="","",IF(COUNTIF('B.LT.QR.5.3 LTQR(Corp Agencies)'!$B$13:$B$1000,DropDown!$E2567)&gt;=1,"",ROW()-3))</f>
        <v/>
      </c>
      <c r="G2567" s="143" t="str">
        <f t="shared" si="121"/>
        <v>N/A</v>
      </c>
      <c r="I2567" s="284"/>
      <c r="J2567" s="483" t="str">
        <f>IF(I2567="","",IF(COUNTIF('B.LT.QR.5.4 LTQR(Brokers)'!$B$13:$B$1000,DropDown!$I2567)&gt;=1,"",ROW()-3))</f>
        <v/>
      </c>
      <c r="K2567" s="143" t="str">
        <f t="shared" si="122"/>
        <v>N/A</v>
      </c>
    </row>
    <row r="2568" spans="1:11" ht="15" customHeight="1">
      <c r="A2568" s="284"/>
      <c r="B2568" s="483" t="str">
        <f>IF(A2568="","",IF(COUNTIF('B.LT.QR.5.2 LTQR(Bancassurance)'!$B$13:$B$1000,DropDown!$A2568)&gt;=1,"",ROW()-3))</f>
        <v/>
      </c>
      <c r="C2568" s="143" t="str">
        <f t="shared" si="120"/>
        <v>N/A</v>
      </c>
      <c r="E2568" s="284"/>
      <c r="F2568" s="483" t="str">
        <f>IF(E2568="","",IF(COUNTIF('B.LT.QR.5.3 LTQR(Corp Agencies)'!$B$13:$B$1000,DropDown!$E2568)&gt;=1,"",ROW()-3))</f>
        <v/>
      </c>
      <c r="G2568" s="143" t="str">
        <f t="shared" si="121"/>
        <v>N/A</v>
      </c>
      <c r="I2568" s="284"/>
      <c r="J2568" s="483" t="str">
        <f>IF(I2568="","",IF(COUNTIF('B.LT.QR.5.4 LTQR(Brokers)'!$B$13:$B$1000,DropDown!$I2568)&gt;=1,"",ROW()-3))</f>
        <v/>
      </c>
      <c r="K2568" s="143" t="str">
        <f t="shared" si="122"/>
        <v>N/A</v>
      </c>
    </row>
    <row r="2569" spans="1:11" ht="15" customHeight="1">
      <c r="A2569" s="284"/>
      <c r="B2569" s="483" t="str">
        <f>IF(A2569="","",IF(COUNTIF('B.LT.QR.5.2 LTQR(Bancassurance)'!$B$13:$B$1000,DropDown!$A2569)&gt;=1,"",ROW()-3))</f>
        <v/>
      </c>
      <c r="C2569" s="143" t="str">
        <f t="shared" si="120"/>
        <v>N/A</v>
      </c>
      <c r="E2569" s="284"/>
      <c r="F2569" s="483" t="str">
        <f>IF(E2569="","",IF(COUNTIF('B.LT.QR.5.3 LTQR(Corp Agencies)'!$B$13:$B$1000,DropDown!$E2569)&gt;=1,"",ROW()-3))</f>
        <v/>
      </c>
      <c r="G2569" s="143" t="str">
        <f t="shared" si="121"/>
        <v>N/A</v>
      </c>
      <c r="I2569" s="284"/>
      <c r="J2569" s="483" t="str">
        <f>IF(I2569="","",IF(COUNTIF('B.LT.QR.5.4 LTQR(Brokers)'!$B$13:$B$1000,DropDown!$I2569)&gt;=1,"",ROW()-3))</f>
        <v/>
      </c>
      <c r="K2569" s="143" t="str">
        <f t="shared" si="122"/>
        <v>N/A</v>
      </c>
    </row>
    <row r="2570" spans="1:11" ht="15" customHeight="1">
      <c r="A2570" s="284"/>
      <c r="B2570" s="483" t="str">
        <f>IF(A2570="","",IF(COUNTIF('B.LT.QR.5.2 LTQR(Bancassurance)'!$B$13:$B$1000,DropDown!$A2570)&gt;=1,"",ROW()-3))</f>
        <v/>
      </c>
      <c r="C2570" s="143" t="str">
        <f t="shared" si="120"/>
        <v>N/A</v>
      </c>
      <c r="E2570" s="284"/>
      <c r="F2570" s="483" t="str">
        <f>IF(E2570="","",IF(COUNTIF('B.LT.QR.5.3 LTQR(Corp Agencies)'!$B$13:$B$1000,DropDown!$E2570)&gt;=1,"",ROW()-3))</f>
        <v/>
      </c>
      <c r="G2570" s="143" t="str">
        <f t="shared" si="121"/>
        <v>N/A</v>
      </c>
      <c r="I2570" s="284"/>
      <c r="J2570" s="483" t="str">
        <f>IF(I2570="","",IF(COUNTIF('B.LT.QR.5.4 LTQR(Brokers)'!$B$13:$B$1000,DropDown!$I2570)&gt;=1,"",ROW()-3))</f>
        <v/>
      </c>
      <c r="K2570" s="143" t="str">
        <f t="shared" si="122"/>
        <v>N/A</v>
      </c>
    </row>
    <row r="2571" spans="1:11" ht="15" customHeight="1">
      <c r="A2571" s="284"/>
      <c r="B2571" s="483" t="str">
        <f>IF(A2571="","",IF(COUNTIF('B.LT.QR.5.2 LTQR(Bancassurance)'!$B$13:$B$1000,DropDown!$A2571)&gt;=1,"",ROW()-3))</f>
        <v/>
      </c>
      <c r="C2571" s="143" t="str">
        <f t="shared" si="120"/>
        <v>N/A</v>
      </c>
      <c r="E2571" s="284"/>
      <c r="F2571" s="483" t="str">
        <f>IF(E2571="","",IF(COUNTIF('B.LT.QR.5.3 LTQR(Corp Agencies)'!$B$13:$B$1000,DropDown!$E2571)&gt;=1,"",ROW()-3))</f>
        <v/>
      </c>
      <c r="G2571" s="143" t="str">
        <f t="shared" si="121"/>
        <v>N/A</v>
      </c>
      <c r="I2571" s="284"/>
      <c r="J2571" s="483" t="str">
        <f>IF(I2571="","",IF(COUNTIF('B.LT.QR.5.4 LTQR(Brokers)'!$B$13:$B$1000,DropDown!$I2571)&gt;=1,"",ROW()-3))</f>
        <v/>
      </c>
      <c r="K2571" s="143" t="str">
        <f t="shared" si="122"/>
        <v>N/A</v>
      </c>
    </row>
    <row r="2572" spans="1:11" ht="15" customHeight="1">
      <c r="A2572" s="284"/>
      <c r="B2572" s="483" t="str">
        <f>IF(A2572="","",IF(COUNTIF('B.LT.QR.5.2 LTQR(Bancassurance)'!$B$13:$B$1000,DropDown!$A2572)&gt;=1,"",ROW()-3))</f>
        <v/>
      </c>
      <c r="C2572" s="143" t="str">
        <f t="shared" si="120"/>
        <v>N/A</v>
      </c>
      <c r="E2572" s="284"/>
      <c r="F2572" s="483" t="str">
        <f>IF(E2572="","",IF(COUNTIF('B.LT.QR.5.3 LTQR(Corp Agencies)'!$B$13:$B$1000,DropDown!$E2572)&gt;=1,"",ROW()-3))</f>
        <v/>
      </c>
      <c r="G2572" s="143" t="str">
        <f t="shared" si="121"/>
        <v>N/A</v>
      </c>
      <c r="I2572" s="284"/>
      <c r="J2572" s="483" t="str">
        <f>IF(I2572="","",IF(COUNTIF('B.LT.QR.5.4 LTQR(Brokers)'!$B$13:$B$1000,DropDown!$I2572)&gt;=1,"",ROW()-3))</f>
        <v/>
      </c>
      <c r="K2572" s="143" t="str">
        <f t="shared" si="122"/>
        <v>N/A</v>
      </c>
    </row>
    <row r="2573" spans="1:11" ht="15" customHeight="1">
      <c r="A2573" s="284"/>
      <c r="B2573" s="483" t="str">
        <f>IF(A2573="","",IF(COUNTIF('B.LT.QR.5.2 LTQR(Bancassurance)'!$B$13:$B$1000,DropDown!$A2573)&gt;=1,"",ROW()-3))</f>
        <v/>
      </c>
      <c r="C2573" s="143" t="str">
        <f t="shared" si="120"/>
        <v>N/A</v>
      </c>
      <c r="E2573" s="284"/>
      <c r="F2573" s="483" t="str">
        <f>IF(E2573="","",IF(COUNTIF('B.LT.QR.5.3 LTQR(Corp Agencies)'!$B$13:$B$1000,DropDown!$E2573)&gt;=1,"",ROW()-3))</f>
        <v/>
      </c>
      <c r="G2573" s="143" t="str">
        <f t="shared" si="121"/>
        <v>N/A</v>
      </c>
      <c r="I2573" s="284"/>
      <c r="J2573" s="483" t="str">
        <f>IF(I2573="","",IF(COUNTIF('B.LT.QR.5.4 LTQR(Brokers)'!$B$13:$B$1000,DropDown!$I2573)&gt;=1,"",ROW()-3))</f>
        <v/>
      </c>
      <c r="K2573" s="143" t="str">
        <f t="shared" si="122"/>
        <v>N/A</v>
      </c>
    </row>
    <row r="2574" spans="1:11" ht="15" customHeight="1">
      <c r="A2574" s="284"/>
      <c r="B2574" s="483" t="str">
        <f>IF(A2574="","",IF(COUNTIF('B.LT.QR.5.2 LTQR(Bancassurance)'!$B$13:$B$1000,DropDown!$A2574)&gt;=1,"",ROW()-3))</f>
        <v/>
      </c>
      <c r="C2574" s="143" t="str">
        <f t="shared" si="120"/>
        <v>N/A</v>
      </c>
      <c r="E2574" s="284"/>
      <c r="F2574" s="483" t="str">
        <f>IF(E2574="","",IF(COUNTIF('B.LT.QR.5.3 LTQR(Corp Agencies)'!$B$13:$B$1000,DropDown!$E2574)&gt;=1,"",ROW()-3))</f>
        <v/>
      </c>
      <c r="G2574" s="143" t="str">
        <f t="shared" si="121"/>
        <v>N/A</v>
      </c>
      <c r="I2574" s="284"/>
      <c r="J2574" s="483" t="str">
        <f>IF(I2574="","",IF(COUNTIF('B.LT.QR.5.4 LTQR(Brokers)'!$B$13:$B$1000,DropDown!$I2574)&gt;=1,"",ROW()-3))</f>
        <v/>
      </c>
      <c r="K2574" s="143" t="str">
        <f t="shared" si="122"/>
        <v>N/A</v>
      </c>
    </row>
    <row r="2575" spans="1:11" ht="15" customHeight="1">
      <c r="A2575" s="284"/>
      <c r="B2575" s="483" t="str">
        <f>IF(A2575="","",IF(COUNTIF('B.LT.QR.5.2 LTQR(Bancassurance)'!$B$13:$B$1000,DropDown!$A2575)&gt;=1,"",ROW()-3))</f>
        <v/>
      </c>
      <c r="C2575" s="143" t="str">
        <f t="shared" si="120"/>
        <v>N/A</v>
      </c>
      <c r="E2575" s="284"/>
      <c r="F2575" s="483" t="str">
        <f>IF(E2575="","",IF(COUNTIF('B.LT.QR.5.3 LTQR(Corp Agencies)'!$B$13:$B$1000,DropDown!$E2575)&gt;=1,"",ROW()-3))</f>
        <v/>
      </c>
      <c r="G2575" s="143" t="str">
        <f t="shared" si="121"/>
        <v>N/A</v>
      </c>
      <c r="I2575" s="284"/>
      <c r="J2575" s="483" t="str">
        <f>IF(I2575="","",IF(COUNTIF('B.LT.QR.5.4 LTQR(Brokers)'!$B$13:$B$1000,DropDown!$I2575)&gt;=1,"",ROW()-3))</f>
        <v/>
      </c>
      <c r="K2575" s="143" t="str">
        <f t="shared" si="122"/>
        <v>N/A</v>
      </c>
    </row>
    <row r="2576" spans="1:11" ht="15" customHeight="1">
      <c r="A2576" s="284"/>
      <c r="B2576" s="483" t="str">
        <f>IF(A2576="","",IF(COUNTIF('B.LT.QR.5.2 LTQR(Bancassurance)'!$B$13:$B$1000,DropDown!$A2576)&gt;=1,"",ROW()-3))</f>
        <v/>
      </c>
      <c r="C2576" s="143" t="str">
        <f t="shared" si="120"/>
        <v>N/A</v>
      </c>
      <c r="E2576" s="284"/>
      <c r="F2576" s="483" t="str">
        <f>IF(E2576="","",IF(COUNTIF('B.LT.QR.5.3 LTQR(Corp Agencies)'!$B$13:$B$1000,DropDown!$E2576)&gt;=1,"",ROW()-3))</f>
        <v/>
      </c>
      <c r="G2576" s="143" t="str">
        <f t="shared" si="121"/>
        <v>N/A</v>
      </c>
      <c r="I2576" s="284"/>
      <c r="J2576" s="483" t="str">
        <f>IF(I2576="","",IF(COUNTIF('B.LT.QR.5.4 LTQR(Brokers)'!$B$13:$B$1000,DropDown!$I2576)&gt;=1,"",ROW()-3))</f>
        <v/>
      </c>
      <c r="K2576" s="143" t="str">
        <f t="shared" si="122"/>
        <v>N/A</v>
      </c>
    </row>
    <row r="2577" spans="1:11" ht="15" customHeight="1">
      <c r="A2577" s="284"/>
      <c r="B2577" s="483" t="str">
        <f>IF(A2577="","",IF(COUNTIF('B.LT.QR.5.2 LTQR(Bancassurance)'!$B$13:$B$1000,DropDown!$A2577)&gt;=1,"",ROW()-3))</f>
        <v/>
      </c>
      <c r="C2577" s="143" t="str">
        <f t="shared" si="120"/>
        <v>N/A</v>
      </c>
      <c r="E2577" s="284"/>
      <c r="F2577" s="483" t="str">
        <f>IF(E2577="","",IF(COUNTIF('B.LT.QR.5.3 LTQR(Corp Agencies)'!$B$13:$B$1000,DropDown!$E2577)&gt;=1,"",ROW()-3))</f>
        <v/>
      </c>
      <c r="G2577" s="143" t="str">
        <f t="shared" si="121"/>
        <v>N/A</v>
      </c>
      <c r="I2577" s="284"/>
      <c r="J2577" s="483" t="str">
        <f>IF(I2577="","",IF(COUNTIF('B.LT.QR.5.4 LTQR(Brokers)'!$B$13:$B$1000,DropDown!$I2577)&gt;=1,"",ROW()-3))</f>
        <v/>
      </c>
      <c r="K2577" s="143" t="str">
        <f t="shared" si="122"/>
        <v>N/A</v>
      </c>
    </row>
    <row r="2578" spans="1:11" ht="15" customHeight="1">
      <c r="A2578" s="284"/>
      <c r="B2578" s="483" t="str">
        <f>IF(A2578="","",IF(COUNTIF('B.LT.QR.5.2 LTQR(Bancassurance)'!$B$13:$B$1000,DropDown!$A2578)&gt;=1,"",ROW()-3))</f>
        <v/>
      </c>
      <c r="C2578" s="143" t="str">
        <f t="shared" si="120"/>
        <v>N/A</v>
      </c>
      <c r="E2578" s="284"/>
      <c r="F2578" s="483" t="str">
        <f>IF(E2578="","",IF(COUNTIF('B.LT.QR.5.3 LTQR(Corp Agencies)'!$B$13:$B$1000,DropDown!$E2578)&gt;=1,"",ROW()-3))</f>
        <v/>
      </c>
      <c r="G2578" s="143" t="str">
        <f t="shared" si="121"/>
        <v>N/A</v>
      </c>
      <c r="I2578" s="284"/>
      <c r="J2578" s="483" t="str">
        <f>IF(I2578="","",IF(COUNTIF('B.LT.QR.5.4 LTQR(Brokers)'!$B$13:$B$1000,DropDown!$I2578)&gt;=1,"",ROW()-3))</f>
        <v/>
      </c>
      <c r="K2578" s="143" t="str">
        <f t="shared" si="122"/>
        <v>N/A</v>
      </c>
    </row>
    <row r="2579" spans="1:11" ht="15" customHeight="1">
      <c r="A2579" s="284"/>
      <c r="B2579" s="483" t="str">
        <f>IF(A2579="","",IF(COUNTIF('B.LT.QR.5.2 LTQR(Bancassurance)'!$B$13:$B$1000,DropDown!$A2579)&gt;=1,"",ROW()-3))</f>
        <v/>
      </c>
      <c r="C2579" s="143" t="str">
        <f t="shared" ref="C2579:C2642" si="123">IF(ROW(A2579)-ROW(A$4)+1&gt;COUNT(B$4:B$2002),"N/A",INDEX($A$4:$A$2002,SMALL($B$4:$B$2002,1+ROW(A2579)-ROW(A$4))))</f>
        <v>N/A</v>
      </c>
      <c r="E2579" s="284"/>
      <c r="F2579" s="483" t="str">
        <f>IF(E2579="","",IF(COUNTIF('B.LT.QR.5.3 LTQR(Corp Agencies)'!$B$13:$B$1000,DropDown!$E2579)&gt;=1,"",ROW()-3))</f>
        <v/>
      </c>
      <c r="G2579" s="143" t="str">
        <f t="shared" ref="G2579:G2642" si="124">IF(ROW(E2579)-ROW(E$4)+1&gt;COUNT(F$4:F$2002),"N/A",INDEX($E$4:$E$2002,SMALL($F$4:$F$2002,1+ROW(E2579)-ROW(E$4))))</f>
        <v>N/A</v>
      </c>
      <c r="I2579" s="284"/>
      <c r="J2579" s="483" t="str">
        <f>IF(I2579="","",IF(COUNTIF('B.LT.QR.5.4 LTQR(Brokers)'!$B$13:$B$1000,DropDown!$I2579)&gt;=1,"",ROW()-3))</f>
        <v/>
      </c>
      <c r="K2579" s="143" t="str">
        <f t="shared" ref="K2579:K2642" si="125">IF(ROW(I2579)-ROW(I$4)+1&gt;COUNT(J$4:J$2002),"N/A",INDEX($I$4:$I$2002,SMALL($J$4:$J$2002,1+ROW(I2579)-ROW(I$4))))</f>
        <v>N/A</v>
      </c>
    </row>
    <row r="2580" spans="1:11" ht="15" customHeight="1">
      <c r="A2580" s="284"/>
      <c r="B2580" s="483" t="str">
        <f>IF(A2580="","",IF(COUNTIF('B.LT.QR.5.2 LTQR(Bancassurance)'!$B$13:$B$1000,DropDown!$A2580)&gt;=1,"",ROW()-3))</f>
        <v/>
      </c>
      <c r="C2580" s="143" t="str">
        <f t="shared" si="123"/>
        <v>N/A</v>
      </c>
      <c r="E2580" s="284"/>
      <c r="F2580" s="483" t="str">
        <f>IF(E2580="","",IF(COUNTIF('B.LT.QR.5.3 LTQR(Corp Agencies)'!$B$13:$B$1000,DropDown!$E2580)&gt;=1,"",ROW()-3))</f>
        <v/>
      </c>
      <c r="G2580" s="143" t="str">
        <f t="shared" si="124"/>
        <v>N/A</v>
      </c>
      <c r="I2580" s="284"/>
      <c r="J2580" s="483" t="str">
        <f>IF(I2580="","",IF(COUNTIF('B.LT.QR.5.4 LTQR(Brokers)'!$B$13:$B$1000,DropDown!$I2580)&gt;=1,"",ROW()-3))</f>
        <v/>
      </c>
      <c r="K2580" s="143" t="str">
        <f t="shared" si="125"/>
        <v>N/A</v>
      </c>
    </row>
    <row r="2581" spans="1:11" ht="15" customHeight="1">
      <c r="A2581" s="284"/>
      <c r="B2581" s="483" t="str">
        <f>IF(A2581="","",IF(COUNTIF('B.LT.QR.5.2 LTQR(Bancassurance)'!$B$13:$B$1000,DropDown!$A2581)&gt;=1,"",ROW()-3))</f>
        <v/>
      </c>
      <c r="C2581" s="143" t="str">
        <f t="shared" si="123"/>
        <v>N/A</v>
      </c>
      <c r="E2581" s="284"/>
      <c r="F2581" s="483" t="str">
        <f>IF(E2581="","",IF(COUNTIF('B.LT.QR.5.3 LTQR(Corp Agencies)'!$B$13:$B$1000,DropDown!$E2581)&gt;=1,"",ROW()-3))</f>
        <v/>
      </c>
      <c r="G2581" s="143" t="str">
        <f t="shared" si="124"/>
        <v>N/A</v>
      </c>
      <c r="I2581" s="284"/>
      <c r="J2581" s="483" t="str">
        <f>IF(I2581="","",IF(COUNTIF('B.LT.QR.5.4 LTQR(Brokers)'!$B$13:$B$1000,DropDown!$I2581)&gt;=1,"",ROW()-3))</f>
        <v/>
      </c>
      <c r="K2581" s="143" t="str">
        <f t="shared" si="125"/>
        <v>N/A</v>
      </c>
    </row>
    <row r="2582" spans="1:11" ht="15" customHeight="1">
      <c r="A2582" s="284"/>
      <c r="B2582" s="483" t="str">
        <f>IF(A2582="","",IF(COUNTIF('B.LT.QR.5.2 LTQR(Bancassurance)'!$B$13:$B$1000,DropDown!$A2582)&gt;=1,"",ROW()-3))</f>
        <v/>
      </c>
      <c r="C2582" s="143" t="str">
        <f t="shared" si="123"/>
        <v>N/A</v>
      </c>
      <c r="E2582" s="284"/>
      <c r="F2582" s="483" t="str">
        <f>IF(E2582="","",IF(COUNTIF('B.LT.QR.5.3 LTQR(Corp Agencies)'!$B$13:$B$1000,DropDown!$E2582)&gt;=1,"",ROW()-3))</f>
        <v/>
      </c>
      <c r="G2582" s="143" t="str">
        <f t="shared" si="124"/>
        <v>N/A</v>
      </c>
      <c r="I2582" s="284"/>
      <c r="J2582" s="483" t="str">
        <f>IF(I2582="","",IF(COUNTIF('B.LT.QR.5.4 LTQR(Brokers)'!$B$13:$B$1000,DropDown!$I2582)&gt;=1,"",ROW()-3))</f>
        <v/>
      </c>
      <c r="K2582" s="143" t="str">
        <f t="shared" si="125"/>
        <v>N/A</v>
      </c>
    </row>
    <row r="2583" spans="1:11" ht="15" customHeight="1">
      <c r="A2583" s="284"/>
      <c r="B2583" s="483" t="str">
        <f>IF(A2583="","",IF(COUNTIF('B.LT.QR.5.2 LTQR(Bancassurance)'!$B$13:$B$1000,DropDown!$A2583)&gt;=1,"",ROW()-3))</f>
        <v/>
      </c>
      <c r="C2583" s="143" t="str">
        <f t="shared" si="123"/>
        <v>N/A</v>
      </c>
      <c r="E2583" s="284"/>
      <c r="F2583" s="483" t="str">
        <f>IF(E2583="","",IF(COUNTIF('B.LT.QR.5.3 LTQR(Corp Agencies)'!$B$13:$B$1000,DropDown!$E2583)&gt;=1,"",ROW()-3))</f>
        <v/>
      </c>
      <c r="G2583" s="143" t="str">
        <f t="shared" si="124"/>
        <v>N/A</v>
      </c>
      <c r="I2583" s="284"/>
      <c r="J2583" s="483" t="str">
        <f>IF(I2583="","",IF(COUNTIF('B.LT.QR.5.4 LTQR(Brokers)'!$B$13:$B$1000,DropDown!$I2583)&gt;=1,"",ROW()-3))</f>
        <v/>
      </c>
      <c r="K2583" s="143" t="str">
        <f t="shared" si="125"/>
        <v>N/A</v>
      </c>
    </row>
    <row r="2584" spans="1:11" ht="15" customHeight="1">
      <c r="A2584" s="284"/>
      <c r="B2584" s="483" t="str">
        <f>IF(A2584="","",IF(COUNTIF('B.LT.QR.5.2 LTQR(Bancassurance)'!$B$13:$B$1000,DropDown!$A2584)&gt;=1,"",ROW()-3))</f>
        <v/>
      </c>
      <c r="C2584" s="143" t="str">
        <f t="shared" si="123"/>
        <v>N/A</v>
      </c>
      <c r="E2584" s="284"/>
      <c r="F2584" s="483" t="str">
        <f>IF(E2584="","",IF(COUNTIF('B.LT.QR.5.3 LTQR(Corp Agencies)'!$B$13:$B$1000,DropDown!$E2584)&gt;=1,"",ROW()-3))</f>
        <v/>
      </c>
      <c r="G2584" s="143" t="str">
        <f t="shared" si="124"/>
        <v>N/A</v>
      </c>
      <c r="I2584" s="284"/>
      <c r="J2584" s="483" t="str">
        <f>IF(I2584="","",IF(COUNTIF('B.LT.QR.5.4 LTQR(Brokers)'!$B$13:$B$1000,DropDown!$I2584)&gt;=1,"",ROW()-3))</f>
        <v/>
      </c>
      <c r="K2584" s="143" t="str">
        <f t="shared" si="125"/>
        <v>N/A</v>
      </c>
    </row>
    <row r="2585" spans="1:11" ht="15" customHeight="1">
      <c r="A2585" s="284"/>
      <c r="B2585" s="483" t="str">
        <f>IF(A2585="","",IF(COUNTIF('B.LT.QR.5.2 LTQR(Bancassurance)'!$B$13:$B$1000,DropDown!$A2585)&gt;=1,"",ROW()-3))</f>
        <v/>
      </c>
      <c r="C2585" s="143" t="str">
        <f t="shared" si="123"/>
        <v>N/A</v>
      </c>
      <c r="E2585" s="284"/>
      <c r="F2585" s="483" t="str">
        <f>IF(E2585="","",IF(COUNTIF('B.LT.QR.5.3 LTQR(Corp Agencies)'!$B$13:$B$1000,DropDown!$E2585)&gt;=1,"",ROW()-3))</f>
        <v/>
      </c>
      <c r="G2585" s="143" t="str">
        <f t="shared" si="124"/>
        <v>N/A</v>
      </c>
      <c r="I2585" s="284"/>
      <c r="J2585" s="483" t="str">
        <f>IF(I2585="","",IF(COUNTIF('B.LT.QR.5.4 LTQR(Brokers)'!$B$13:$B$1000,DropDown!$I2585)&gt;=1,"",ROW()-3))</f>
        <v/>
      </c>
      <c r="K2585" s="143" t="str">
        <f t="shared" si="125"/>
        <v>N/A</v>
      </c>
    </row>
    <row r="2586" spans="1:11" ht="15" customHeight="1">
      <c r="A2586" s="284"/>
      <c r="B2586" s="483" t="str">
        <f>IF(A2586="","",IF(COUNTIF('B.LT.QR.5.2 LTQR(Bancassurance)'!$B$13:$B$1000,DropDown!$A2586)&gt;=1,"",ROW()-3))</f>
        <v/>
      </c>
      <c r="C2586" s="143" t="str">
        <f t="shared" si="123"/>
        <v>N/A</v>
      </c>
      <c r="E2586" s="284"/>
      <c r="F2586" s="483" t="str">
        <f>IF(E2586="","",IF(COUNTIF('B.LT.QR.5.3 LTQR(Corp Agencies)'!$B$13:$B$1000,DropDown!$E2586)&gt;=1,"",ROW()-3))</f>
        <v/>
      </c>
      <c r="G2586" s="143" t="str">
        <f t="shared" si="124"/>
        <v>N/A</v>
      </c>
      <c r="I2586" s="284"/>
      <c r="J2586" s="483" t="str">
        <f>IF(I2586="","",IF(COUNTIF('B.LT.QR.5.4 LTQR(Brokers)'!$B$13:$B$1000,DropDown!$I2586)&gt;=1,"",ROW()-3))</f>
        <v/>
      </c>
      <c r="K2586" s="143" t="str">
        <f t="shared" si="125"/>
        <v>N/A</v>
      </c>
    </row>
    <row r="2587" spans="1:11" ht="15" customHeight="1">
      <c r="A2587" s="284"/>
      <c r="B2587" s="483" t="str">
        <f>IF(A2587="","",IF(COUNTIF('B.LT.QR.5.2 LTQR(Bancassurance)'!$B$13:$B$1000,DropDown!$A2587)&gt;=1,"",ROW()-3))</f>
        <v/>
      </c>
      <c r="C2587" s="143" t="str">
        <f t="shared" si="123"/>
        <v>N/A</v>
      </c>
      <c r="E2587" s="284"/>
      <c r="F2587" s="483" t="str">
        <f>IF(E2587="","",IF(COUNTIF('B.LT.QR.5.3 LTQR(Corp Agencies)'!$B$13:$B$1000,DropDown!$E2587)&gt;=1,"",ROW()-3))</f>
        <v/>
      </c>
      <c r="G2587" s="143" t="str">
        <f t="shared" si="124"/>
        <v>N/A</v>
      </c>
      <c r="I2587" s="284"/>
      <c r="J2587" s="483" t="str">
        <f>IF(I2587="","",IF(COUNTIF('B.LT.QR.5.4 LTQR(Brokers)'!$B$13:$B$1000,DropDown!$I2587)&gt;=1,"",ROW()-3))</f>
        <v/>
      </c>
      <c r="K2587" s="143" t="str">
        <f t="shared" si="125"/>
        <v>N/A</v>
      </c>
    </row>
    <row r="2588" spans="1:11" ht="15" customHeight="1">
      <c r="A2588" s="284"/>
      <c r="B2588" s="483" t="str">
        <f>IF(A2588="","",IF(COUNTIF('B.LT.QR.5.2 LTQR(Bancassurance)'!$B$13:$B$1000,DropDown!$A2588)&gt;=1,"",ROW()-3))</f>
        <v/>
      </c>
      <c r="C2588" s="143" t="str">
        <f t="shared" si="123"/>
        <v>N/A</v>
      </c>
      <c r="E2588" s="284"/>
      <c r="F2588" s="483" t="str">
        <f>IF(E2588="","",IF(COUNTIF('B.LT.QR.5.3 LTQR(Corp Agencies)'!$B$13:$B$1000,DropDown!$E2588)&gt;=1,"",ROW()-3))</f>
        <v/>
      </c>
      <c r="G2588" s="143" t="str">
        <f t="shared" si="124"/>
        <v>N/A</v>
      </c>
      <c r="I2588" s="284"/>
      <c r="J2588" s="483" t="str">
        <f>IF(I2588="","",IF(COUNTIF('B.LT.QR.5.4 LTQR(Brokers)'!$B$13:$B$1000,DropDown!$I2588)&gt;=1,"",ROW()-3))</f>
        <v/>
      </c>
      <c r="K2588" s="143" t="str">
        <f t="shared" si="125"/>
        <v>N/A</v>
      </c>
    </row>
    <row r="2589" spans="1:11" ht="15" customHeight="1">
      <c r="A2589" s="284"/>
      <c r="B2589" s="483" t="str">
        <f>IF(A2589="","",IF(COUNTIF('B.LT.QR.5.2 LTQR(Bancassurance)'!$B$13:$B$1000,DropDown!$A2589)&gt;=1,"",ROW()-3))</f>
        <v/>
      </c>
      <c r="C2589" s="143" t="str">
        <f t="shared" si="123"/>
        <v>N/A</v>
      </c>
      <c r="E2589" s="284"/>
      <c r="F2589" s="483" t="str">
        <f>IF(E2589="","",IF(COUNTIF('B.LT.QR.5.3 LTQR(Corp Agencies)'!$B$13:$B$1000,DropDown!$E2589)&gt;=1,"",ROW()-3))</f>
        <v/>
      </c>
      <c r="G2589" s="143" t="str">
        <f t="shared" si="124"/>
        <v>N/A</v>
      </c>
      <c r="I2589" s="284"/>
      <c r="J2589" s="483" t="str">
        <f>IF(I2589="","",IF(COUNTIF('B.LT.QR.5.4 LTQR(Brokers)'!$B$13:$B$1000,DropDown!$I2589)&gt;=1,"",ROW()-3))</f>
        <v/>
      </c>
      <c r="K2589" s="143" t="str">
        <f t="shared" si="125"/>
        <v>N/A</v>
      </c>
    </row>
    <row r="2590" spans="1:11" ht="15" customHeight="1">
      <c r="A2590" s="284"/>
      <c r="B2590" s="483" t="str">
        <f>IF(A2590="","",IF(COUNTIF('B.LT.QR.5.2 LTQR(Bancassurance)'!$B$13:$B$1000,DropDown!$A2590)&gt;=1,"",ROW()-3))</f>
        <v/>
      </c>
      <c r="C2590" s="143" t="str">
        <f t="shared" si="123"/>
        <v>N/A</v>
      </c>
      <c r="E2590" s="284"/>
      <c r="F2590" s="483" t="str">
        <f>IF(E2590="","",IF(COUNTIF('B.LT.QR.5.3 LTQR(Corp Agencies)'!$B$13:$B$1000,DropDown!$E2590)&gt;=1,"",ROW()-3))</f>
        <v/>
      </c>
      <c r="G2590" s="143" t="str">
        <f t="shared" si="124"/>
        <v>N/A</v>
      </c>
      <c r="I2590" s="284"/>
      <c r="J2590" s="483" t="str">
        <f>IF(I2590="","",IF(COUNTIF('B.LT.QR.5.4 LTQR(Brokers)'!$B$13:$B$1000,DropDown!$I2590)&gt;=1,"",ROW()-3))</f>
        <v/>
      </c>
      <c r="K2590" s="143" t="str">
        <f t="shared" si="125"/>
        <v>N/A</v>
      </c>
    </row>
    <row r="2591" spans="1:11" ht="15" customHeight="1">
      <c r="A2591" s="284"/>
      <c r="B2591" s="483" t="str">
        <f>IF(A2591="","",IF(COUNTIF('B.LT.QR.5.2 LTQR(Bancassurance)'!$B$13:$B$1000,DropDown!$A2591)&gt;=1,"",ROW()-3))</f>
        <v/>
      </c>
      <c r="C2591" s="143" t="str">
        <f t="shared" si="123"/>
        <v>N/A</v>
      </c>
      <c r="E2591" s="284"/>
      <c r="F2591" s="483" t="str">
        <f>IF(E2591="","",IF(COUNTIF('B.LT.QR.5.3 LTQR(Corp Agencies)'!$B$13:$B$1000,DropDown!$E2591)&gt;=1,"",ROW()-3))</f>
        <v/>
      </c>
      <c r="G2591" s="143" t="str">
        <f t="shared" si="124"/>
        <v>N/A</v>
      </c>
      <c r="I2591" s="284"/>
      <c r="J2591" s="483" t="str">
        <f>IF(I2591="","",IF(COUNTIF('B.LT.QR.5.4 LTQR(Brokers)'!$B$13:$B$1000,DropDown!$I2591)&gt;=1,"",ROW()-3))</f>
        <v/>
      </c>
      <c r="K2591" s="143" t="str">
        <f t="shared" si="125"/>
        <v>N/A</v>
      </c>
    </row>
    <row r="2592" spans="1:11" ht="15" customHeight="1">
      <c r="A2592" s="284"/>
      <c r="B2592" s="483" t="str">
        <f>IF(A2592="","",IF(COUNTIF('B.LT.QR.5.2 LTQR(Bancassurance)'!$B$13:$B$1000,DropDown!$A2592)&gt;=1,"",ROW()-3))</f>
        <v/>
      </c>
      <c r="C2592" s="143" t="str">
        <f t="shared" si="123"/>
        <v>N/A</v>
      </c>
      <c r="E2592" s="284"/>
      <c r="F2592" s="483" t="str">
        <f>IF(E2592="","",IF(COUNTIF('B.LT.QR.5.3 LTQR(Corp Agencies)'!$B$13:$B$1000,DropDown!$E2592)&gt;=1,"",ROW()-3))</f>
        <v/>
      </c>
      <c r="G2592" s="143" t="str">
        <f t="shared" si="124"/>
        <v>N/A</v>
      </c>
      <c r="I2592" s="284"/>
      <c r="J2592" s="483" t="str">
        <f>IF(I2592="","",IF(COUNTIF('B.LT.QR.5.4 LTQR(Brokers)'!$B$13:$B$1000,DropDown!$I2592)&gt;=1,"",ROW()-3))</f>
        <v/>
      </c>
      <c r="K2592" s="143" t="str">
        <f t="shared" si="125"/>
        <v>N/A</v>
      </c>
    </row>
    <row r="2593" spans="1:11" ht="15" customHeight="1">
      <c r="A2593" s="284"/>
      <c r="B2593" s="483" t="str">
        <f>IF(A2593="","",IF(COUNTIF('B.LT.QR.5.2 LTQR(Bancassurance)'!$B$13:$B$1000,DropDown!$A2593)&gt;=1,"",ROW()-3))</f>
        <v/>
      </c>
      <c r="C2593" s="143" t="str">
        <f t="shared" si="123"/>
        <v>N/A</v>
      </c>
      <c r="E2593" s="284"/>
      <c r="F2593" s="483" t="str">
        <f>IF(E2593="","",IF(COUNTIF('B.LT.QR.5.3 LTQR(Corp Agencies)'!$B$13:$B$1000,DropDown!$E2593)&gt;=1,"",ROW()-3))</f>
        <v/>
      </c>
      <c r="G2593" s="143" t="str">
        <f t="shared" si="124"/>
        <v>N/A</v>
      </c>
      <c r="I2593" s="284"/>
      <c r="J2593" s="483" t="str">
        <f>IF(I2593="","",IF(COUNTIF('B.LT.QR.5.4 LTQR(Brokers)'!$B$13:$B$1000,DropDown!$I2593)&gt;=1,"",ROW()-3))</f>
        <v/>
      </c>
      <c r="K2593" s="143" t="str">
        <f t="shared" si="125"/>
        <v>N/A</v>
      </c>
    </row>
    <row r="2594" spans="1:11" ht="15" customHeight="1">
      <c r="A2594" s="284"/>
      <c r="B2594" s="483" t="str">
        <f>IF(A2594="","",IF(COUNTIF('B.LT.QR.5.2 LTQR(Bancassurance)'!$B$13:$B$1000,DropDown!$A2594)&gt;=1,"",ROW()-3))</f>
        <v/>
      </c>
      <c r="C2594" s="143" t="str">
        <f t="shared" si="123"/>
        <v>N/A</v>
      </c>
      <c r="E2594" s="284"/>
      <c r="F2594" s="483" t="str">
        <f>IF(E2594="","",IF(COUNTIF('B.LT.QR.5.3 LTQR(Corp Agencies)'!$B$13:$B$1000,DropDown!$E2594)&gt;=1,"",ROW()-3))</f>
        <v/>
      </c>
      <c r="G2594" s="143" t="str">
        <f t="shared" si="124"/>
        <v>N/A</v>
      </c>
      <c r="I2594" s="284"/>
      <c r="J2594" s="483" t="str">
        <f>IF(I2594="","",IF(COUNTIF('B.LT.QR.5.4 LTQR(Brokers)'!$B$13:$B$1000,DropDown!$I2594)&gt;=1,"",ROW()-3))</f>
        <v/>
      </c>
      <c r="K2594" s="143" t="str">
        <f t="shared" si="125"/>
        <v>N/A</v>
      </c>
    </row>
    <row r="2595" spans="1:11" ht="15" customHeight="1">
      <c r="A2595" s="284"/>
      <c r="B2595" s="483" t="str">
        <f>IF(A2595="","",IF(COUNTIF('B.LT.QR.5.2 LTQR(Bancassurance)'!$B$13:$B$1000,DropDown!$A2595)&gt;=1,"",ROW()-3))</f>
        <v/>
      </c>
      <c r="C2595" s="143" t="str">
        <f t="shared" si="123"/>
        <v>N/A</v>
      </c>
      <c r="E2595" s="284"/>
      <c r="F2595" s="483" t="str">
        <f>IF(E2595="","",IF(COUNTIF('B.LT.QR.5.3 LTQR(Corp Agencies)'!$B$13:$B$1000,DropDown!$E2595)&gt;=1,"",ROW()-3))</f>
        <v/>
      </c>
      <c r="G2595" s="143" t="str">
        <f t="shared" si="124"/>
        <v>N/A</v>
      </c>
      <c r="I2595" s="284"/>
      <c r="J2595" s="483" t="str">
        <f>IF(I2595="","",IF(COUNTIF('B.LT.QR.5.4 LTQR(Brokers)'!$B$13:$B$1000,DropDown!$I2595)&gt;=1,"",ROW()-3))</f>
        <v/>
      </c>
      <c r="K2595" s="143" t="str">
        <f t="shared" si="125"/>
        <v>N/A</v>
      </c>
    </row>
    <row r="2596" spans="1:11" ht="15" customHeight="1">
      <c r="A2596" s="284"/>
      <c r="B2596" s="483" t="str">
        <f>IF(A2596="","",IF(COUNTIF('B.LT.QR.5.2 LTQR(Bancassurance)'!$B$13:$B$1000,DropDown!$A2596)&gt;=1,"",ROW()-3))</f>
        <v/>
      </c>
      <c r="C2596" s="143" t="str">
        <f t="shared" si="123"/>
        <v>N/A</v>
      </c>
      <c r="E2596" s="284"/>
      <c r="F2596" s="483" t="str">
        <f>IF(E2596="","",IF(COUNTIF('B.LT.QR.5.3 LTQR(Corp Agencies)'!$B$13:$B$1000,DropDown!$E2596)&gt;=1,"",ROW()-3))</f>
        <v/>
      </c>
      <c r="G2596" s="143" t="str">
        <f t="shared" si="124"/>
        <v>N/A</v>
      </c>
      <c r="I2596" s="284"/>
      <c r="J2596" s="483" t="str">
        <f>IF(I2596="","",IF(COUNTIF('B.LT.QR.5.4 LTQR(Brokers)'!$B$13:$B$1000,DropDown!$I2596)&gt;=1,"",ROW()-3))</f>
        <v/>
      </c>
      <c r="K2596" s="143" t="str">
        <f t="shared" si="125"/>
        <v>N/A</v>
      </c>
    </row>
    <row r="2597" spans="1:11" ht="15" customHeight="1">
      <c r="A2597" s="284"/>
      <c r="B2597" s="483" t="str">
        <f>IF(A2597="","",IF(COUNTIF('B.LT.QR.5.2 LTQR(Bancassurance)'!$B$13:$B$1000,DropDown!$A2597)&gt;=1,"",ROW()-3))</f>
        <v/>
      </c>
      <c r="C2597" s="143" t="str">
        <f t="shared" si="123"/>
        <v>N/A</v>
      </c>
      <c r="E2597" s="284"/>
      <c r="F2597" s="483" t="str">
        <f>IF(E2597="","",IF(COUNTIF('B.LT.QR.5.3 LTQR(Corp Agencies)'!$B$13:$B$1000,DropDown!$E2597)&gt;=1,"",ROW()-3))</f>
        <v/>
      </c>
      <c r="G2597" s="143" t="str">
        <f t="shared" si="124"/>
        <v>N/A</v>
      </c>
      <c r="I2597" s="284"/>
      <c r="J2597" s="483" t="str">
        <f>IF(I2597="","",IF(COUNTIF('B.LT.QR.5.4 LTQR(Brokers)'!$B$13:$B$1000,DropDown!$I2597)&gt;=1,"",ROW()-3))</f>
        <v/>
      </c>
      <c r="K2597" s="143" t="str">
        <f t="shared" si="125"/>
        <v>N/A</v>
      </c>
    </row>
    <row r="2598" spans="1:11" ht="15" customHeight="1">
      <c r="A2598" s="284"/>
      <c r="B2598" s="483" t="str">
        <f>IF(A2598="","",IF(COUNTIF('B.LT.QR.5.2 LTQR(Bancassurance)'!$B$13:$B$1000,DropDown!$A2598)&gt;=1,"",ROW()-3))</f>
        <v/>
      </c>
      <c r="C2598" s="143" t="str">
        <f t="shared" si="123"/>
        <v>N/A</v>
      </c>
      <c r="E2598" s="284"/>
      <c r="F2598" s="483" t="str">
        <f>IF(E2598="","",IF(COUNTIF('B.LT.QR.5.3 LTQR(Corp Agencies)'!$B$13:$B$1000,DropDown!$E2598)&gt;=1,"",ROW()-3))</f>
        <v/>
      </c>
      <c r="G2598" s="143" t="str">
        <f t="shared" si="124"/>
        <v>N/A</v>
      </c>
      <c r="I2598" s="284"/>
      <c r="J2598" s="483" t="str">
        <f>IF(I2598="","",IF(COUNTIF('B.LT.QR.5.4 LTQR(Brokers)'!$B$13:$B$1000,DropDown!$I2598)&gt;=1,"",ROW()-3))</f>
        <v/>
      </c>
      <c r="K2598" s="143" t="str">
        <f t="shared" si="125"/>
        <v>N/A</v>
      </c>
    </row>
    <row r="2599" spans="1:11" ht="15" customHeight="1">
      <c r="A2599" s="284"/>
      <c r="B2599" s="483" t="str">
        <f>IF(A2599="","",IF(COUNTIF('B.LT.QR.5.2 LTQR(Bancassurance)'!$B$13:$B$1000,DropDown!$A2599)&gt;=1,"",ROW()-3))</f>
        <v/>
      </c>
      <c r="C2599" s="143" t="str">
        <f t="shared" si="123"/>
        <v>N/A</v>
      </c>
      <c r="E2599" s="284"/>
      <c r="F2599" s="483" t="str">
        <f>IF(E2599="","",IF(COUNTIF('B.LT.QR.5.3 LTQR(Corp Agencies)'!$B$13:$B$1000,DropDown!$E2599)&gt;=1,"",ROW()-3))</f>
        <v/>
      </c>
      <c r="G2599" s="143" t="str">
        <f t="shared" si="124"/>
        <v>N/A</v>
      </c>
      <c r="I2599" s="284"/>
      <c r="J2599" s="483" t="str">
        <f>IF(I2599="","",IF(COUNTIF('B.LT.QR.5.4 LTQR(Brokers)'!$B$13:$B$1000,DropDown!$I2599)&gt;=1,"",ROW()-3))</f>
        <v/>
      </c>
      <c r="K2599" s="143" t="str">
        <f t="shared" si="125"/>
        <v>N/A</v>
      </c>
    </row>
    <row r="2600" spans="1:11" ht="15" customHeight="1">
      <c r="A2600" s="284"/>
      <c r="B2600" s="483" t="str">
        <f>IF(A2600="","",IF(COUNTIF('B.LT.QR.5.2 LTQR(Bancassurance)'!$B$13:$B$1000,DropDown!$A2600)&gt;=1,"",ROW()-3))</f>
        <v/>
      </c>
      <c r="C2600" s="143" t="str">
        <f t="shared" si="123"/>
        <v>N/A</v>
      </c>
      <c r="E2600" s="284"/>
      <c r="F2600" s="483" t="str">
        <f>IF(E2600="","",IF(COUNTIF('B.LT.QR.5.3 LTQR(Corp Agencies)'!$B$13:$B$1000,DropDown!$E2600)&gt;=1,"",ROW()-3))</f>
        <v/>
      </c>
      <c r="G2600" s="143" t="str">
        <f t="shared" si="124"/>
        <v>N/A</v>
      </c>
      <c r="I2600" s="284"/>
      <c r="J2600" s="483" t="str">
        <f>IF(I2600="","",IF(COUNTIF('B.LT.QR.5.4 LTQR(Brokers)'!$B$13:$B$1000,DropDown!$I2600)&gt;=1,"",ROW()-3))</f>
        <v/>
      </c>
      <c r="K2600" s="143" t="str">
        <f t="shared" si="125"/>
        <v>N/A</v>
      </c>
    </row>
    <row r="2601" spans="1:11" ht="15" customHeight="1">
      <c r="A2601" s="284"/>
      <c r="B2601" s="483" t="str">
        <f>IF(A2601="","",IF(COUNTIF('B.LT.QR.5.2 LTQR(Bancassurance)'!$B$13:$B$1000,DropDown!$A2601)&gt;=1,"",ROW()-3))</f>
        <v/>
      </c>
      <c r="C2601" s="143" t="str">
        <f t="shared" si="123"/>
        <v>N/A</v>
      </c>
      <c r="E2601" s="284"/>
      <c r="F2601" s="483" t="str">
        <f>IF(E2601="","",IF(COUNTIF('B.LT.QR.5.3 LTQR(Corp Agencies)'!$B$13:$B$1000,DropDown!$E2601)&gt;=1,"",ROW()-3))</f>
        <v/>
      </c>
      <c r="G2601" s="143" t="str">
        <f t="shared" si="124"/>
        <v>N/A</v>
      </c>
      <c r="I2601" s="284"/>
      <c r="J2601" s="483" t="str">
        <f>IF(I2601="","",IF(COUNTIF('B.LT.QR.5.4 LTQR(Brokers)'!$B$13:$B$1000,DropDown!$I2601)&gt;=1,"",ROW()-3))</f>
        <v/>
      </c>
      <c r="K2601" s="143" t="str">
        <f t="shared" si="125"/>
        <v>N/A</v>
      </c>
    </row>
    <row r="2602" spans="1:11" ht="15" customHeight="1">
      <c r="A2602" s="284"/>
      <c r="B2602" s="483" t="str">
        <f>IF(A2602="","",IF(COUNTIF('B.LT.QR.5.2 LTQR(Bancassurance)'!$B$13:$B$1000,DropDown!$A2602)&gt;=1,"",ROW()-3))</f>
        <v/>
      </c>
      <c r="C2602" s="143" t="str">
        <f t="shared" si="123"/>
        <v>N/A</v>
      </c>
      <c r="E2602" s="284"/>
      <c r="F2602" s="483" t="str">
        <f>IF(E2602="","",IF(COUNTIF('B.LT.QR.5.3 LTQR(Corp Agencies)'!$B$13:$B$1000,DropDown!$E2602)&gt;=1,"",ROW()-3))</f>
        <v/>
      </c>
      <c r="G2602" s="143" t="str">
        <f t="shared" si="124"/>
        <v>N/A</v>
      </c>
      <c r="I2602" s="284"/>
      <c r="J2602" s="483" t="str">
        <f>IF(I2602="","",IF(COUNTIF('B.LT.QR.5.4 LTQR(Brokers)'!$B$13:$B$1000,DropDown!$I2602)&gt;=1,"",ROW()-3))</f>
        <v/>
      </c>
      <c r="K2602" s="143" t="str">
        <f t="shared" si="125"/>
        <v>N/A</v>
      </c>
    </row>
    <row r="2603" spans="1:11" ht="15" customHeight="1">
      <c r="A2603" s="284"/>
      <c r="B2603" s="483" t="str">
        <f>IF(A2603="","",IF(COUNTIF('B.LT.QR.5.2 LTQR(Bancassurance)'!$B$13:$B$1000,DropDown!$A2603)&gt;=1,"",ROW()-3))</f>
        <v/>
      </c>
      <c r="C2603" s="143" t="str">
        <f t="shared" si="123"/>
        <v>N/A</v>
      </c>
      <c r="E2603" s="284"/>
      <c r="F2603" s="483" t="str">
        <f>IF(E2603="","",IF(COUNTIF('B.LT.QR.5.3 LTQR(Corp Agencies)'!$B$13:$B$1000,DropDown!$E2603)&gt;=1,"",ROW()-3))</f>
        <v/>
      </c>
      <c r="G2603" s="143" t="str">
        <f t="shared" si="124"/>
        <v>N/A</v>
      </c>
      <c r="I2603" s="284"/>
      <c r="J2603" s="483" t="str">
        <f>IF(I2603="","",IF(COUNTIF('B.LT.QR.5.4 LTQR(Brokers)'!$B$13:$B$1000,DropDown!$I2603)&gt;=1,"",ROW()-3))</f>
        <v/>
      </c>
      <c r="K2603" s="143" t="str">
        <f t="shared" si="125"/>
        <v>N/A</v>
      </c>
    </row>
    <row r="2604" spans="1:11" ht="15" customHeight="1">
      <c r="A2604" s="284"/>
      <c r="B2604" s="483" t="str">
        <f>IF(A2604="","",IF(COUNTIF('B.LT.QR.5.2 LTQR(Bancassurance)'!$B$13:$B$1000,DropDown!$A2604)&gt;=1,"",ROW()-3))</f>
        <v/>
      </c>
      <c r="C2604" s="143" t="str">
        <f t="shared" si="123"/>
        <v>N/A</v>
      </c>
      <c r="E2604" s="284"/>
      <c r="F2604" s="483" t="str">
        <f>IF(E2604="","",IF(COUNTIF('B.LT.QR.5.3 LTQR(Corp Agencies)'!$B$13:$B$1000,DropDown!$E2604)&gt;=1,"",ROW()-3))</f>
        <v/>
      </c>
      <c r="G2604" s="143" t="str">
        <f t="shared" si="124"/>
        <v>N/A</v>
      </c>
      <c r="I2604" s="284"/>
      <c r="J2604" s="483" t="str">
        <f>IF(I2604="","",IF(COUNTIF('B.LT.QR.5.4 LTQR(Brokers)'!$B$13:$B$1000,DropDown!$I2604)&gt;=1,"",ROW()-3))</f>
        <v/>
      </c>
      <c r="K2604" s="143" t="str">
        <f t="shared" si="125"/>
        <v>N/A</v>
      </c>
    </row>
    <row r="2605" spans="1:11" ht="15" customHeight="1">
      <c r="A2605" s="284"/>
      <c r="B2605" s="483" t="str">
        <f>IF(A2605="","",IF(COUNTIF('B.LT.QR.5.2 LTQR(Bancassurance)'!$B$13:$B$1000,DropDown!$A2605)&gt;=1,"",ROW()-3))</f>
        <v/>
      </c>
      <c r="C2605" s="143" t="str">
        <f t="shared" si="123"/>
        <v>N/A</v>
      </c>
      <c r="E2605" s="284"/>
      <c r="F2605" s="483" t="str">
        <f>IF(E2605="","",IF(COUNTIF('B.LT.QR.5.3 LTQR(Corp Agencies)'!$B$13:$B$1000,DropDown!$E2605)&gt;=1,"",ROW()-3))</f>
        <v/>
      </c>
      <c r="G2605" s="143" t="str">
        <f t="shared" si="124"/>
        <v>N/A</v>
      </c>
      <c r="I2605" s="284"/>
      <c r="J2605" s="483" t="str">
        <f>IF(I2605="","",IF(COUNTIF('B.LT.QR.5.4 LTQR(Brokers)'!$B$13:$B$1000,DropDown!$I2605)&gt;=1,"",ROW()-3))</f>
        <v/>
      </c>
      <c r="K2605" s="143" t="str">
        <f t="shared" si="125"/>
        <v>N/A</v>
      </c>
    </row>
    <row r="2606" spans="1:11" ht="15" customHeight="1">
      <c r="A2606" s="284"/>
      <c r="B2606" s="483" t="str">
        <f>IF(A2606="","",IF(COUNTIF('B.LT.QR.5.2 LTQR(Bancassurance)'!$B$13:$B$1000,DropDown!$A2606)&gt;=1,"",ROW()-3))</f>
        <v/>
      </c>
      <c r="C2606" s="143" t="str">
        <f t="shared" si="123"/>
        <v>N/A</v>
      </c>
      <c r="E2606" s="284"/>
      <c r="F2606" s="483" t="str">
        <f>IF(E2606="","",IF(COUNTIF('B.LT.QR.5.3 LTQR(Corp Agencies)'!$B$13:$B$1000,DropDown!$E2606)&gt;=1,"",ROW()-3))</f>
        <v/>
      </c>
      <c r="G2606" s="143" t="str">
        <f t="shared" si="124"/>
        <v>N/A</v>
      </c>
      <c r="I2606" s="284"/>
      <c r="J2606" s="483" t="str">
        <f>IF(I2606="","",IF(COUNTIF('B.LT.QR.5.4 LTQR(Brokers)'!$B$13:$B$1000,DropDown!$I2606)&gt;=1,"",ROW()-3))</f>
        <v/>
      </c>
      <c r="K2606" s="143" t="str">
        <f t="shared" si="125"/>
        <v>N/A</v>
      </c>
    </row>
    <row r="2607" spans="1:11" ht="15" customHeight="1">
      <c r="A2607" s="284"/>
      <c r="B2607" s="483" t="str">
        <f>IF(A2607="","",IF(COUNTIF('B.LT.QR.5.2 LTQR(Bancassurance)'!$B$13:$B$1000,DropDown!$A2607)&gt;=1,"",ROW()-3))</f>
        <v/>
      </c>
      <c r="C2607" s="143" t="str">
        <f t="shared" si="123"/>
        <v>N/A</v>
      </c>
      <c r="E2607" s="284"/>
      <c r="F2607" s="483" t="str">
        <f>IF(E2607="","",IF(COUNTIF('B.LT.QR.5.3 LTQR(Corp Agencies)'!$B$13:$B$1000,DropDown!$E2607)&gt;=1,"",ROW()-3))</f>
        <v/>
      </c>
      <c r="G2607" s="143" t="str">
        <f t="shared" si="124"/>
        <v>N/A</v>
      </c>
      <c r="I2607" s="284"/>
      <c r="J2607" s="483" t="str">
        <f>IF(I2607="","",IF(COUNTIF('B.LT.QR.5.4 LTQR(Brokers)'!$B$13:$B$1000,DropDown!$I2607)&gt;=1,"",ROW()-3))</f>
        <v/>
      </c>
      <c r="K2607" s="143" t="str">
        <f t="shared" si="125"/>
        <v>N/A</v>
      </c>
    </row>
    <row r="2608" spans="1:11" ht="15" customHeight="1">
      <c r="A2608" s="284"/>
      <c r="B2608" s="483" t="str">
        <f>IF(A2608="","",IF(COUNTIF('B.LT.QR.5.2 LTQR(Bancassurance)'!$B$13:$B$1000,DropDown!$A2608)&gt;=1,"",ROW()-3))</f>
        <v/>
      </c>
      <c r="C2608" s="143" t="str">
        <f t="shared" si="123"/>
        <v>N/A</v>
      </c>
      <c r="E2608" s="284"/>
      <c r="F2608" s="483" t="str">
        <f>IF(E2608="","",IF(COUNTIF('B.LT.QR.5.3 LTQR(Corp Agencies)'!$B$13:$B$1000,DropDown!$E2608)&gt;=1,"",ROW()-3))</f>
        <v/>
      </c>
      <c r="G2608" s="143" t="str">
        <f t="shared" si="124"/>
        <v>N/A</v>
      </c>
      <c r="I2608" s="284"/>
      <c r="J2608" s="483" t="str">
        <f>IF(I2608="","",IF(COUNTIF('B.LT.QR.5.4 LTQR(Brokers)'!$B$13:$B$1000,DropDown!$I2608)&gt;=1,"",ROW()-3))</f>
        <v/>
      </c>
      <c r="K2608" s="143" t="str">
        <f t="shared" si="125"/>
        <v>N/A</v>
      </c>
    </row>
    <row r="2609" spans="1:11" ht="15" customHeight="1">
      <c r="A2609" s="284"/>
      <c r="B2609" s="483" t="str">
        <f>IF(A2609="","",IF(COUNTIF('B.LT.QR.5.2 LTQR(Bancassurance)'!$B$13:$B$1000,DropDown!$A2609)&gt;=1,"",ROW()-3))</f>
        <v/>
      </c>
      <c r="C2609" s="143" t="str">
        <f t="shared" si="123"/>
        <v>N/A</v>
      </c>
      <c r="E2609" s="284"/>
      <c r="F2609" s="483" t="str">
        <f>IF(E2609="","",IF(COUNTIF('B.LT.QR.5.3 LTQR(Corp Agencies)'!$B$13:$B$1000,DropDown!$E2609)&gt;=1,"",ROW()-3))</f>
        <v/>
      </c>
      <c r="G2609" s="143" t="str">
        <f t="shared" si="124"/>
        <v>N/A</v>
      </c>
      <c r="I2609" s="284"/>
      <c r="J2609" s="483" t="str">
        <f>IF(I2609="","",IF(COUNTIF('B.LT.QR.5.4 LTQR(Brokers)'!$B$13:$B$1000,DropDown!$I2609)&gt;=1,"",ROW()-3))</f>
        <v/>
      </c>
      <c r="K2609" s="143" t="str">
        <f t="shared" si="125"/>
        <v>N/A</v>
      </c>
    </row>
    <row r="2610" spans="1:11" ht="15" customHeight="1">
      <c r="A2610" s="284"/>
      <c r="B2610" s="483" t="str">
        <f>IF(A2610="","",IF(COUNTIF('B.LT.QR.5.2 LTQR(Bancassurance)'!$B$13:$B$1000,DropDown!$A2610)&gt;=1,"",ROW()-3))</f>
        <v/>
      </c>
      <c r="C2610" s="143" t="str">
        <f t="shared" si="123"/>
        <v>N/A</v>
      </c>
      <c r="E2610" s="284"/>
      <c r="F2610" s="483" t="str">
        <f>IF(E2610="","",IF(COUNTIF('B.LT.QR.5.3 LTQR(Corp Agencies)'!$B$13:$B$1000,DropDown!$E2610)&gt;=1,"",ROW()-3))</f>
        <v/>
      </c>
      <c r="G2610" s="143" t="str">
        <f t="shared" si="124"/>
        <v>N/A</v>
      </c>
      <c r="I2610" s="284"/>
      <c r="J2610" s="483" t="str">
        <f>IF(I2610="","",IF(COUNTIF('B.LT.QR.5.4 LTQR(Brokers)'!$B$13:$B$1000,DropDown!$I2610)&gt;=1,"",ROW()-3))</f>
        <v/>
      </c>
      <c r="K2610" s="143" t="str">
        <f t="shared" si="125"/>
        <v>N/A</v>
      </c>
    </row>
    <row r="2611" spans="1:11" ht="15" customHeight="1">
      <c r="A2611" s="284"/>
      <c r="B2611" s="483" t="str">
        <f>IF(A2611="","",IF(COUNTIF('B.LT.QR.5.2 LTQR(Bancassurance)'!$B$13:$B$1000,DropDown!$A2611)&gt;=1,"",ROW()-3))</f>
        <v/>
      </c>
      <c r="C2611" s="143" t="str">
        <f t="shared" si="123"/>
        <v>N/A</v>
      </c>
      <c r="E2611" s="284"/>
      <c r="F2611" s="483" t="str">
        <f>IF(E2611="","",IF(COUNTIF('B.LT.QR.5.3 LTQR(Corp Agencies)'!$B$13:$B$1000,DropDown!$E2611)&gt;=1,"",ROW()-3))</f>
        <v/>
      </c>
      <c r="G2611" s="143" t="str">
        <f t="shared" si="124"/>
        <v>N/A</v>
      </c>
      <c r="I2611" s="284"/>
      <c r="J2611" s="483" t="str">
        <f>IF(I2611="","",IF(COUNTIF('B.LT.QR.5.4 LTQR(Brokers)'!$B$13:$B$1000,DropDown!$I2611)&gt;=1,"",ROW()-3))</f>
        <v/>
      </c>
      <c r="K2611" s="143" t="str">
        <f t="shared" si="125"/>
        <v>N/A</v>
      </c>
    </row>
    <row r="2612" spans="1:11" ht="15" customHeight="1">
      <c r="A2612" s="284"/>
      <c r="B2612" s="483" t="str">
        <f>IF(A2612="","",IF(COUNTIF('B.LT.QR.5.2 LTQR(Bancassurance)'!$B$13:$B$1000,DropDown!$A2612)&gt;=1,"",ROW()-3))</f>
        <v/>
      </c>
      <c r="C2612" s="143" t="str">
        <f t="shared" si="123"/>
        <v>N/A</v>
      </c>
      <c r="E2612" s="284"/>
      <c r="F2612" s="483" t="str">
        <f>IF(E2612="","",IF(COUNTIF('B.LT.QR.5.3 LTQR(Corp Agencies)'!$B$13:$B$1000,DropDown!$E2612)&gt;=1,"",ROW()-3))</f>
        <v/>
      </c>
      <c r="G2612" s="143" t="str">
        <f t="shared" si="124"/>
        <v>N/A</v>
      </c>
      <c r="I2612" s="284"/>
      <c r="J2612" s="483" t="str">
        <f>IF(I2612="","",IF(COUNTIF('B.LT.QR.5.4 LTQR(Brokers)'!$B$13:$B$1000,DropDown!$I2612)&gt;=1,"",ROW()-3))</f>
        <v/>
      </c>
      <c r="K2612" s="143" t="str">
        <f t="shared" si="125"/>
        <v>N/A</v>
      </c>
    </row>
    <row r="2613" spans="1:11" ht="15" customHeight="1">
      <c r="A2613" s="284"/>
      <c r="B2613" s="483" t="str">
        <f>IF(A2613="","",IF(COUNTIF('B.LT.QR.5.2 LTQR(Bancassurance)'!$B$13:$B$1000,DropDown!$A2613)&gt;=1,"",ROW()-3))</f>
        <v/>
      </c>
      <c r="C2613" s="143" t="str">
        <f t="shared" si="123"/>
        <v>N/A</v>
      </c>
      <c r="E2613" s="284"/>
      <c r="F2613" s="483" t="str">
        <f>IF(E2613="","",IF(COUNTIF('B.LT.QR.5.3 LTQR(Corp Agencies)'!$B$13:$B$1000,DropDown!$E2613)&gt;=1,"",ROW()-3))</f>
        <v/>
      </c>
      <c r="G2613" s="143" t="str">
        <f t="shared" si="124"/>
        <v>N/A</v>
      </c>
      <c r="I2613" s="284"/>
      <c r="J2613" s="483" t="str">
        <f>IF(I2613="","",IF(COUNTIF('B.LT.QR.5.4 LTQR(Brokers)'!$B$13:$B$1000,DropDown!$I2613)&gt;=1,"",ROW()-3))</f>
        <v/>
      </c>
      <c r="K2613" s="143" t="str">
        <f t="shared" si="125"/>
        <v>N/A</v>
      </c>
    </row>
    <row r="2614" spans="1:11" ht="15" customHeight="1">
      <c r="A2614" s="284"/>
      <c r="B2614" s="483" t="str">
        <f>IF(A2614="","",IF(COUNTIF('B.LT.QR.5.2 LTQR(Bancassurance)'!$B$13:$B$1000,DropDown!$A2614)&gt;=1,"",ROW()-3))</f>
        <v/>
      </c>
      <c r="C2614" s="143" t="str">
        <f t="shared" si="123"/>
        <v>N/A</v>
      </c>
      <c r="E2614" s="284"/>
      <c r="F2614" s="483" t="str">
        <f>IF(E2614="","",IF(COUNTIF('B.LT.QR.5.3 LTQR(Corp Agencies)'!$B$13:$B$1000,DropDown!$E2614)&gt;=1,"",ROW()-3))</f>
        <v/>
      </c>
      <c r="G2614" s="143" t="str">
        <f t="shared" si="124"/>
        <v>N/A</v>
      </c>
      <c r="I2614" s="284"/>
      <c r="J2614" s="483" t="str">
        <f>IF(I2614="","",IF(COUNTIF('B.LT.QR.5.4 LTQR(Brokers)'!$B$13:$B$1000,DropDown!$I2614)&gt;=1,"",ROW()-3))</f>
        <v/>
      </c>
      <c r="K2614" s="143" t="str">
        <f t="shared" si="125"/>
        <v>N/A</v>
      </c>
    </row>
    <row r="2615" spans="1:11" ht="15" customHeight="1">
      <c r="A2615" s="284"/>
      <c r="B2615" s="483" t="str">
        <f>IF(A2615="","",IF(COUNTIF('B.LT.QR.5.2 LTQR(Bancassurance)'!$B$13:$B$1000,DropDown!$A2615)&gt;=1,"",ROW()-3))</f>
        <v/>
      </c>
      <c r="C2615" s="143" t="str">
        <f t="shared" si="123"/>
        <v>N/A</v>
      </c>
      <c r="E2615" s="284"/>
      <c r="F2615" s="483" t="str">
        <f>IF(E2615="","",IF(COUNTIF('B.LT.QR.5.3 LTQR(Corp Agencies)'!$B$13:$B$1000,DropDown!$E2615)&gt;=1,"",ROW()-3))</f>
        <v/>
      </c>
      <c r="G2615" s="143" t="str">
        <f t="shared" si="124"/>
        <v>N/A</v>
      </c>
      <c r="I2615" s="284"/>
      <c r="J2615" s="483" t="str">
        <f>IF(I2615="","",IF(COUNTIF('B.LT.QR.5.4 LTQR(Brokers)'!$B$13:$B$1000,DropDown!$I2615)&gt;=1,"",ROW()-3))</f>
        <v/>
      </c>
      <c r="K2615" s="143" t="str">
        <f t="shared" si="125"/>
        <v>N/A</v>
      </c>
    </row>
    <row r="2616" spans="1:11" ht="15" customHeight="1">
      <c r="A2616" s="284"/>
      <c r="B2616" s="483" t="str">
        <f>IF(A2616="","",IF(COUNTIF('B.LT.QR.5.2 LTQR(Bancassurance)'!$B$13:$B$1000,DropDown!$A2616)&gt;=1,"",ROW()-3))</f>
        <v/>
      </c>
      <c r="C2616" s="143" t="str">
        <f t="shared" si="123"/>
        <v>N/A</v>
      </c>
      <c r="E2616" s="284"/>
      <c r="F2616" s="483" t="str">
        <f>IF(E2616="","",IF(COUNTIF('B.LT.QR.5.3 LTQR(Corp Agencies)'!$B$13:$B$1000,DropDown!$E2616)&gt;=1,"",ROW()-3))</f>
        <v/>
      </c>
      <c r="G2616" s="143" t="str">
        <f t="shared" si="124"/>
        <v>N/A</v>
      </c>
      <c r="I2616" s="284"/>
      <c r="J2616" s="483" t="str">
        <f>IF(I2616="","",IF(COUNTIF('B.LT.QR.5.4 LTQR(Brokers)'!$B$13:$B$1000,DropDown!$I2616)&gt;=1,"",ROW()-3))</f>
        <v/>
      </c>
      <c r="K2616" s="143" t="str">
        <f t="shared" si="125"/>
        <v>N/A</v>
      </c>
    </row>
    <row r="2617" spans="1:11" ht="15" customHeight="1">
      <c r="A2617" s="284"/>
      <c r="B2617" s="483" t="str">
        <f>IF(A2617="","",IF(COUNTIF('B.LT.QR.5.2 LTQR(Bancassurance)'!$B$13:$B$1000,DropDown!$A2617)&gt;=1,"",ROW()-3))</f>
        <v/>
      </c>
      <c r="C2617" s="143" t="str">
        <f t="shared" si="123"/>
        <v>N/A</v>
      </c>
      <c r="E2617" s="284"/>
      <c r="F2617" s="483" t="str">
        <f>IF(E2617="","",IF(COUNTIF('B.LT.QR.5.3 LTQR(Corp Agencies)'!$B$13:$B$1000,DropDown!$E2617)&gt;=1,"",ROW()-3))</f>
        <v/>
      </c>
      <c r="G2617" s="143" t="str">
        <f t="shared" si="124"/>
        <v>N/A</v>
      </c>
      <c r="I2617" s="284"/>
      <c r="J2617" s="483" t="str">
        <f>IF(I2617="","",IF(COUNTIF('B.LT.QR.5.4 LTQR(Brokers)'!$B$13:$B$1000,DropDown!$I2617)&gt;=1,"",ROW()-3))</f>
        <v/>
      </c>
      <c r="K2617" s="143" t="str">
        <f t="shared" si="125"/>
        <v>N/A</v>
      </c>
    </row>
    <row r="2618" spans="1:11" ht="15" customHeight="1">
      <c r="A2618" s="284"/>
      <c r="B2618" s="483" t="str">
        <f>IF(A2618="","",IF(COUNTIF('B.LT.QR.5.2 LTQR(Bancassurance)'!$B$13:$B$1000,DropDown!$A2618)&gt;=1,"",ROW()-3))</f>
        <v/>
      </c>
      <c r="C2618" s="143" t="str">
        <f t="shared" si="123"/>
        <v>N/A</v>
      </c>
      <c r="E2618" s="284"/>
      <c r="F2618" s="483" t="str">
        <f>IF(E2618="","",IF(COUNTIF('B.LT.QR.5.3 LTQR(Corp Agencies)'!$B$13:$B$1000,DropDown!$E2618)&gt;=1,"",ROW()-3))</f>
        <v/>
      </c>
      <c r="G2618" s="143" t="str">
        <f t="shared" si="124"/>
        <v>N/A</v>
      </c>
      <c r="I2618" s="284"/>
      <c r="J2618" s="483" t="str">
        <f>IF(I2618="","",IF(COUNTIF('B.LT.QR.5.4 LTQR(Brokers)'!$B$13:$B$1000,DropDown!$I2618)&gt;=1,"",ROW()-3))</f>
        <v/>
      </c>
      <c r="K2618" s="143" t="str">
        <f t="shared" si="125"/>
        <v>N/A</v>
      </c>
    </row>
    <row r="2619" spans="1:11" ht="15" customHeight="1">
      <c r="A2619" s="284"/>
      <c r="B2619" s="483" t="str">
        <f>IF(A2619="","",IF(COUNTIF('B.LT.QR.5.2 LTQR(Bancassurance)'!$B$13:$B$1000,DropDown!$A2619)&gt;=1,"",ROW()-3))</f>
        <v/>
      </c>
      <c r="C2619" s="143" t="str">
        <f t="shared" si="123"/>
        <v>N/A</v>
      </c>
      <c r="E2619" s="284"/>
      <c r="F2619" s="483" t="str">
        <f>IF(E2619="","",IF(COUNTIF('B.LT.QR.5.3 LTQR(Corp Agencies)'!$B$13:$B$1000,DropDown!$E2619)&gt;=1,"",ROW()-3))</f>
        <v/>
      </c>
      <c r="G2619" s="143" t="str">
        <f t="shared" si="124"/>
        <v>N/A</v>
      </c>
      <c r="I2619" s="284"/>
      <c r="J2619" s="483" t="str">
        <f>IF(I2619="","",IF(COUNTIF('B.LT.QR.5.4 LTQR(Brokers)'!$B$13:$B$1000,DropDown!$I2619)&gt;=1,"",ROW()-3))</f>
        <v/>
      </c>
      <c r="K2619" s="143" t="str">
        <f t="shared" si="125"/>
        <v>N/A</v>
      </c>
    </row>
    <row r="2620" spans="1:11" ht="15" customHeight="1">
      <c r="A2620" s="284"/>
      <c r="B2620" s="483" t="str">
        <f>IF(A2620="","",IF(COUNTIF('B.LT.QR.5.2 LTQR(Bancassurance)'!$B$13:$B$1000,DropDown!$A2620)&gt;=1,"",ROW()-3))</f>
        <v/>
      </c>
      <c r="C2620" s="143" t="str">
        <f t="shared" si="123"/>
        <v>N/A</v>
      </c>
      <c r="E2620" s="284"/>
      <c r="F2620" s="483" t="str">
        <f>IF(E2620="","",IF(COUNTIF('B.LT.QR.5.3 LTQR(Corp Agencies)'!$B$13:$B$1000,DropDown!$E2620)&gt;=1,"",ROW()-3))</f>
        <v/>
      </c>
      <c r="G2620" s="143" t="str">
        <f t="shared" si="124"/>
        <v>N/A</v>
      </c>
      <c r="I2620" s="284"/>
      <c r="J2620" s="483" t="str">
        <f>IF(I2620="","",IF(COUNTIF('B.LT.QR.5.4 LTQR(Brokers)'!$B$13:$B$1000,DropDown!$I2620)&gt;=1,"",ROW()-3))</f>
        <v/>
      </c>
      <c r="K2620" s="143" t="str">
        <f t="shared" si="125"/>
        <v>N/A</v>
      </c>
    </row>
    <row r="2621" spans="1:11" ht="15" customHeight="1">
      <c r="A2621" s="284"/>
      <c r="B2621" s="483" t="str">
        <f>IF(A2621="","",IF(COUNTIF('B.LT.QR.5.2 LTQR(Bancassurance)'!$B$13:$B$1000,DropDown!$A2621)&gt;=1,"",ROW()-3))</f>
        <v/>
      </c>
      <c r="C2621" s="143" t="str">
        <f t="shared" si="123"/>
        <v>N/A</v>
      </c>
      <c r="E2621" s="284"/>
      <c r="F2621" s="483" t="str">
        <f>IF(E2621="","",IF(COUNTIF('B.LT.QR.5.3 LTQR(Corp Agencies)'!$B$13:$B$1000,DropDown!$E2621)&gt;=1,"",ROW()-3))</f>
        <v/>
      </c>
      <c r="G2621" s="143" t="str">
        <f t="shared" si="124"/>
        <v>N/A</v>
      </c>
      <c r="I2621" s="284"/>
      <c r="J2621" s="483" t="str">
        <f>IF(I2621="","",IF(COUNTIF('B.LT.QR.5.4 LTQR(Brokers)'!$B$13:$B$1000,DropDown!$I2621)&gt;=1,"",ROW()-3))</f>
        <v/>
      </c>
      <c r="K2621" s="143" t="str">
        <f t="shared" si="125"/>
        <v>N/A</v>
      </c>
    </row>
    <row r="2622" spans="1:11" ht="15" customHeight="1">
      <c r="A2622" s="284"/>
      <c r="B2622" s="483" t="str">
        <f>IF(A2622="","",IF(COUNTIF('B.LT.QR.5.2 LTQR(Bancassurance)'!$B$13:$B$1000,DropDown!$A2622)&gt;=1,"",ROW()-3))</f>
        <v/>
      </c>
      <c r="C2622" s="143" t="str">
        <f t="shared" si="123"/>
        <v>N/A</v>
      </c>
      <c r="E2622" s="284"/>
      <c r="F2622" s="483" t="str">
        <f>IF(E2622="","",IF(COUNTIF('B.LT.QR.5.3 LTQR(Corp Agencies)'!$B$13:$B$1000,DropDown!$E2622)&gt;=1,"",ROW()-3))</f>
        <v/>
      </c>
      <c r="G2622" s="143" t="str">
        <f t="shared" si="124"/>
        <v>N/A</v>
      </c>
      <c r="I2622" s="284"/>
      <c r="J2622" s="483" t="str">
        <f>IF(I2622="","",IF(COUNTIF('B.LT.QR.5.4 LTQR(Brokers)'!$B$13:$B$1000,DropDown!$I2622)&gt;=1,"",ROW()-3))</f>
        <v/>
      </c>
      <c r="K2622" s="143" t="str">
        <f t="shared" si="125"/>
        <v>N/A</v>
      </c>
    </row>
    <row r="2623" spans="1:11" ht="15" customHeight="1">
      <c r="A2623" s="284"/>
      <c r="B2623" s="483" t="str">
        <f>IF(A2623="","",IF(COUNTIF('B.LT.QR.5.2 LTQR(Bancassurance)'!$B$13:$B$1000,DropDown!$A2623)&gt;=1,"",ROW()-3))</f>
        <v/>
      </c>
      <c r="C2623" s="143" t="str">
        <f t="shared" si="123"/>
        <v>N/A</v>
      </c>
      <c r="E2623" s="284"/>
      <c r="F2623" s="483" t="str">
        <f>IF(E2623="","",IF(COUNTIF('B.LT.QR.5.3 LTQR(Corp Agencies)'!$B$13:$B$1000,DropDown!$E2623)&gt;=1,"",ROW()-3))</f>
        <v/>
      </c>
      <c r="G2623" s="143" t="str">
        <f t="shared" si="124"/>
        <v>N/A</v>
      </c>
      <c r="I2623" s="284"/>
      <c r="J2623" s="483" t="str">
        <f>IF(I2623="","",IF(COUNTIF('B.LT.QR.5.4 LTQR(Brokers)'!$B$13:$B$1000,DropDown!$I2623)&gt;=1,"",ROW()-3))</f>
        <v/>
      </c>
      <c r="K2623" s="143" t="str">
        <f t="shared" si="125"/>
        <v>N/A</v>
      </c>
    </row>
    <row r="2624" spans="1:11" ht="15" customHeight="1">
      <c r="A2624" s="284"/>
      <c r="B2624" s="483" t="str">
        <f>IF(A2624="","",IF(COUNTIF('B.LT.QR.5.2 LTQR(Bancassurance)'!$B$13:$B$1000,DropDown!$A2624)&gt;=1,"",ROW()-3))</f>
        <v/>
      </c>
      <c r="C2624" s="143" t="str">
        <f t="shared" si="123"/>
        <v>N/A</v>
      </c>
      <c r="E2624" s="284"/>
      <c r="F2624" s="483" t="str">
        <f>IF(E2624="","",IF(COUNTIF('B.LT.QR.5.3 LTQR(Corp Agencies)'!$B$13:$B$1000,DropDown!$E2624)&gt;=1,"",ROW()-3))</f>
        <v/>
      </c>
      <c r="G2624" s="143" t="str">
        <f t="shared" si="124"/>
        <v>N/A</v>
      </c>
      <c r="I2624" s="284"/>
      <c r="J2624" s="483" t="str">
        <f>IF(I2624="","",IF(COUNTIF('B.LT.QR.5.4 LTQR(Brokers)'!$B$13:$B$1000,DropDown!$I2624)&gt;=1,"",ROW()-3))</f>
        <v/>
      </c>
      <c r="K2624" s="143" t="str">
        <f t="shared" si="125"/>
        <v>N/A</v>
      </c>
    </row>
    <row r="2625" spans="1:11" ht="15" customHeight="1">
      <c r="A2625" s="284"/>
      <c r="B2625" s="483" t="str">
        <f>IF(A2625="","",IF(COUNTIF('B.LT.QR.5.2 LTQR(Bancassurance)'!$B$13:$B$1000,DropDown!$A2625)&gt;=1,"",ROW()-3))</f>
        <v/>
      </c>
      <c r="C2625" s="143" t="str">
        <f t="shared" si="123"/>
        <v>N/A</v>
      </c>
      <c r="E2625" s="284"/>
      <c r="F2625" s="483" t="str">
        <f>IF(E2625="","",IF(COUNTIF('B.LT.QR.5.3 LTQR(Corp Agencies)'!$B$13:$B$1000,DropDown!$E2625)&gt;=1,"",ROW()-3))</f>
        <v/>
      </c>
      <c r="G2625" s="143" t="str">
        <f t="shared" si="124"/>
        <v>N/A</v>
      </c>
      <c r="I2625" s="284"/>
      <c r="J2625" s="483" t="str">
        <f>IF(I2625="","",IF(COUNTIF('B.LT.QR.5.4 LTQR(Brokers)'!$B$13:$B$1000,DropDown!$I2625)&gt;=1,"",ROW()-3))</f>
        <v/>
      </c>
      <c r="K2625" s="143" t="str">
        <f t="shared" si="125"/>
        <v>N/A</v>
      </c>
    </row>
    <row r="2626" spans="1:11" ht="15" customHeight="1">
      <c r="A2626" s="284"/>
      <c r="B2626" s="483" t="str">
        <f>IF(A2626="","",IF(COUNTIF('B.LT.QR.5.2 LTQR(Bancassurance)'!$B$13:$B$1000,DropDown!$A2626)&gt;=1,"",ROW()-3))</f>
        <v/>
      </c>
      <c r="C2626" s="143" t="str">
        <f t="shared" si="123"/>
        <v>N/A</v>
      </c>
      <c r="E2626" s="284"/>
      <c r="F2626" s="483" t="str">
        <f>IF(E2626="","",IF(COUNTIF('B.LT.QR.5.3 LTQR(Corp Agencies)'!$B$13:$B$1000,DropDown!$E2626)&gt;=1,"",ROW()-3))</f>
        <v/>
      </c>
      <c r="G2626" s="143" t="str">
        <f t="shared" si="124"/>
        <v>N/A</v>
      </c>
      <c r="I2626" s="284"/>
      <c r="J2626" s="483" t="str">
        <f>IF(I2626="","",IF(COUNTIF('B.LT.QR.5.4 LTQR(Brokers)'!$B$13:$B$1000,DropDown!$I2626)&gt;=1,"",ROW()-3))</f>
        <v/>
      </c>
      <c r="K2626" s="143" t="str">
        <f t="shared" si="125"/>
        <v>N/A</v>
      </c>
    </row>
    <row r="2627" spans="1:11" ht="15" customHeight="1">
      <c r="A2627" s="284"/>
      <c r="B2627" s="483" t="str">
        <f>IF(A2627="","",IF(COUNTIF('B.LT.QR.5.2 LTQR(Bancassurance)'!$B$13:$B$1000,DropDown!$A2627)&gt;=1,"",ROW()-3))</f>
        <v/>
      </c>
      <c r="C2627" s="143" t="str">
        <f t="shared" si="123"/>
        <v>N/A</v>
      </c>
      <c r="E2627" s="284"/>
      <c r="F2627" s="483" t="str">
        <f>IF(E2627="","",IF(COUNTIF('B.LT.QR.5.3 LTQR(Corp Agencies)'!$B$13:$B$1000,DropDown!$E2627)&gt;=1,"",ROW()-3))</f>
        <v/>
      </c>
      <c r="G2627" s="143" t="str">
        <f t="shared" si="124"/>
        <v>N/A</v>
      </c>
      <c r="I2627" s="284"/>
      <c r="J2627" s="483" t="str">
        <f>IF(I2627="","",IF(COUNTIF('B.LT.QR.5.4 LTQR(Brokers)'!$B$13:$B$1000,DropDown!$I2627)&gt;=1,"",ROW()-3))</f>
        <v/>
      </c>
      <c r="K2627" s="143" t="str">
        <f t="shared" si="125"/>
        <v>N/A</v>
      </c>
    </row>
    <row r="2628" spans="1:11" ht="15" customHeight="1">
      <c r="A2628" s="284"/>
      <c r="B2628" s="483" t="str">
        <f>IF(A2628="","",IF(COUNTIF('B.LT.QR.5.2 LTQR(Bancassurance)'!$B$13:$B$1000,DropDown!$A2628)&gt;=1,"",ROW()-3))</f>
        <v/>
      </c>
      <c r="C2628" s="143" t="str">
        <f t="shared" si="123"/>
        <v>N/A</v>
      </c>
      <c r="E2628" s="284"/>
      <c r="F2628" s="483" t="str">
        <f>IF(E2628="","",IF(COUNTIF('B.LT.QR.5.3 LTQR(Corp Agencies)'!$B$13:$B$1000,DropDown!$E2628)&gt;=1,"",ROW()-3))</f>
        <v/>
      </c>
      <c r="G2628" s="143" t="str">
        <f t="shared" si="124"/>
        <v>N/A</v>
      </c>
      <c r="I2628" s="284"/>
      <c r="J2628" s="483" t="str">
        <f>IF(I2628="","",IF(COUNTIF('B.LT.QR.5.4 LTQR(Brokers)'!$B$13:$B$1000,DropDown!$I2628)&gt;=1,"",ROW()-3))</f>
        <v/>
      </c>
      <c r="K2628" s="143" t="str">
        <f t="shared" si="125"/>
        <v>N/A</v>
      </c>
    </row>
    <row r="2629" spans="1:11" ht="15" customHeight="1">
      <c r="A2629" s="284"/>
      <c r="B2629" s="483" t="str">
        <f>IF(A2629="","",IF(COUNTIF('B.LT.QR.5.2 LTQR(Bancassurance)'!$B$13:$B$1000,DropDown!$A2629)&gt;=1,"",ROW()-3))</f>
        <v/>
      </c>
      <c r="C2629" s="143" t="str">
        <f t="shared" si="123"/>
        <v>N/A</v>
      </c>
      <c r="E2629" s="284"/>
      <c r="F2629" s="483" t="str">
        <f>IF(E2629="","",IF(COUNTIF('B.LT.QR.5.3 LTQR(Corp Agencies)'!$B$13:$B$1000,DropDown!$E2629)&gt;=1,"",ROW()-3))</f>
        <v/>
      </c>
      <c r="G2629" s="143" t="str">
        <f t="shared" si="124"/>
        <v>N/A</v>
      </c>
      <c r="I2629" s="284"/>
      <c r="J2629" s="483" t="str">
        <f>IF(I2629="","",IF(COUNTIF('B.LT.QR.5.4 LTQR(Brokers)'!$B$13:$B$1000,DropDown!$I2629)&gt;=1,"",ROW()-3))</f>
        <v/>
      </c>
      <c r="K2629" s="143" t="str">
        <f t="shared" si="125"/>
        <v>N/A</v>
      </c>
    </row>
    <row r="2630" spans="1:11" ht="15" customHeight="1">
      <c r="A2630" s="284"/>
      <c r="B2630" s="483" t="str">
        <f>IF(A2630="","",IF(COUNTIF('B.LT.QR.5.2 LTQR(Bancassurance)'!$B$13:$B$1000,DropDown!$A2630)&gt;=1,"",ROW()-3))</f>
        <v/>
      </c>
      <c r="C2630" s="143" t="str">
        <f t="shared" si="123"/>
        <v>N/A</v>
      </c>
      <c r="E2630" s="284"/>
      <c r="F2630" s="483" t="str">
        <f>IF(E2630="","",IF(COUNTIF('B.LT.QR.5.3 LTQR(Corp Agencies)'!$B$13:$B$1000,DropDown!$E2630)&gt;=1,"",ROW()-3))</f>
        <v/>
      </c>
      <c r="G2630" s="143" t="str">
        <f t="shared" si="124"/>
        <v>N/A</v>
      </c>
      <c r="I2630" s="284"/>
      <c r="J2630" s="483" t="str">
        <f>IF(I2630="","",IF(COUNTIF('B.LT.QR.5.4 LTQR(Brokers)'!$B$13:$B$1000,DropDown!$I2630)&gt;=1,"",ROW()-3))</f>
        <v/>
      </c>
      <c r="K2630" s="143" t="str">
        <f t="shared" si="125"/>
        <v>N/A</v>
      </c>
    </row>
    <row r="2631" spans="1:11" ht="15" customHeight="1">
      <c r="A2631" s="284"/>
      <c r="B2631" s="483" t="str">
        <f>IF(A2631="","",IF(COUNTIF('B.LT.QR.5.2 LTQR(Bancassurance)'!$B$13:$B$1000,DropDown!$A2631)&gt;=1,"",ROW()-3))</f>
        <v/>
      </c>
      <c r="C2631" s="143" t="str">
        <f t="shared" si="123"/>
        <v>N/A</v>
      </c>
      <c r="E2631" s="284"/>
      <c r="F2631" s="483" t="str">
        <f>IF(E2631="","",IF(COUNTIF('B.LT.QR.5.3 LTQR(Corp Agencies)'!$B$13:$B$1000,DropDown!$E2631)&gt;=1,"",ROW()-3))</f>
        <v/>
      </c>
      <c r="G2631" s="143" t="str">
        <f t="shared" si="124"/>
        <v>N/A</v>
      </c>
      <c r="I2631" s="284"/>
      <c r="J2631" s="483" t="str">
        <f>IF(I2631="","",IF(COUNTIF('B.LT.QR.5.4 LTQR(Brokers)'!$B$13:$B$1000,DropDown!$I2631)&gt;=1,"",ROW()-3))</f>
        <v/>
      </c>
      <c r="K2631" s="143" t="str">
        <f t="shared" si="125"/>
        <v>N/A</v>
      </c>
    </row>
    <row r="2632" spans="1:11" ht="15" customHeight="1">
      <c r="A2632" s="284"/>
      <c r="B2632" s="483" t="str">
        <f>IF(A2632="","",IF(COUNTIF('B.LT.QR.5.2 LTQR(Bancassurance)'!$B$13:$B$1000,DropDown!$A2632)&gt;=1,"",ROW()-3))</f>
        <v/>
      </c>
      <c r="C2632" s="143" t="str">
        <f t="shared" si="123"/>
        <v>N/A</v>
      </c>
      <c r="E2632" s="284"/>
      <c r="F2632" s="483" t="str">
        <f>IF(E2632="","",IF(COUNTIF('B.LT.QR.5.3 LTQR(Corp Agencies)'!$B$13:$B$1000,DropDown!$E2632)&gt;=1,"",ROW()-3))</f>
        <v/>
      </c>
      <c r="G2632" s="143" t="str">
        <f t="shared" si="124"/>
        <v>N/A</v>
      </c>
      <c r="I2632" s="284"/>
      <c r="J2632" s="483" t="str">
        <f>IF(I2632="","",IF(COUNTIF('B.LT.QR.5.4 LTQR(Brokers)'!$B$13:$B$1000,DropDown!$I2632)&gt;=1,"",ROW()-3))</f>
        <v/>
      </c>
      <c r="K2632" s="143" t="str">
        <f t="shared" si="125"/>
        <v>N/A</v>
      </c>
    </row>
    <row r="2633" spans="1:11" ht="15" customHeight="1">
      <c r="A2633" s="284"/>
      <c r="B2633" s="483" t="str">
        <f>IF(A2633="","",IF(COUNTIF('B.LT.QR.5.2 LTQR(Bancassurance)'!$B$13:$B$1000,DropDown!$A2633)&gt;=1,"",ROW()-3))</f>
        <v/>
      </c>
      <c r="C2633" s="143" t="str">
        <f t="shared" si="123"/>
        <v>N/A</v>
      </c>
      <c r="E2633" s="284"/>
      <c r="F2633" s="483" t="str">
        <f>IF(E2633="","",IF(COUNTIF('B.LT.QR.5.3 LTQR(Corp Agencies)'!$B$13:$B$1000,DropDown!$E2633)&gt;=1,"",ROW()-3))</f>
        <v/>
      </c>
      <c r="G2633" s="143" t="str">
        <f t="shared" si="124"/>
        <v>N/A</v>
      </c>
      <c r="I2633" s="284"/>
      <c r="J2633" s="483" t="str">
        <f>IF(I2633="","",IF(COUNTIF('B.LT.QR.5.4 LTQR(Brokers)'!$B$13:$B$1000,DropDown!$I2633)&gt;=1,"",ROW()-3))</f>
        <v/>
      </c>
      <c r="K2633" s="143" t="str">
        <f t="shared" si="125"/>
        <v>N/A</v>
      </c>
    </row>
    <row r="2634" spans="1:11" ht="15" customHeight="1">
      <c r="A2634" s="284"/>
      <c r="B2634" s="483" t="str">
        <f>IF(A2634="","",IF(COUNTIF('B.LT.QR.5.2 LTQR(Bancassurance)'!$B$13:$B$1000,DropDown!$A2634)&gt;=1,"",ROW()-3))</f>
        <v/>
      </c>
      <c r="C2634" s="143" t="str">
        <f t="shared" si="123"/>
        <v>N/A</v>
      </c>
      <c r="E2634" s="284"/>
      <c r="F2634" s="483" t="str">
        <f>IF(E2634="","",IF(COUNTIF('B.LT.QR.5.3 LTQR(Corp Agencies)'!$B$13:$B$1000,DropDown!$E2634)&gt;=1,"",ROW()-3))</f>
        <v/>
      </c>
      <c r="G2634" s="143" t="str">
        <f t="shared" si="124"/>
        <v>N/A</v>
      </c>
      <c r="I2634" s="284"/>
      <c r="J2634" s="483" t="str">
        <f>IF(I2634="","",IF(COUNTIF('B.LT.QR.5.4 LTQR(Brokers)'!$B$13:$B$1000,DropDown!$I2634)&gt;=1,"",ROW()-3))</f>
        <v/>
      </c>
      <c r="K2634" s="143" t="str">
        <f t="shared" si="125"/>
        <v>N/A</v>
      </c>
    </row>
    <row r="2635" spans="1:11" ht="15" customHeight="1">
      <c r="A2635" s="284"/>
      <c r="B2635" s="483" t="str">
        <f>IF(A2635="","",IF(COUNTIF('B.LT.QR.5.2 LTQR(Bancassurance)'!$B$13:$B$1000,DropDown!$A2635)&gt;=1,"",ROW()-3))</f>
        <v/>
      </c>
      <c r="C2635" s="143" t="str">
        <f t="shared" si="123"/>
        <v>N/A</v>
      </c>
      <c r="E2635" s="284"/>
      <c r="F2635" s="483" t="str">
        <f>IF(E2635="","",IF(COUNTIF('B.LT.QR.5.3 LTQR(Corp Agencies)'!$B$13:$B$1000,DropDown!$E2635)&gt;=1,"",ROW()-3))</f>
        <v/>
      </c>
      <c r="G2635" s="143" t="str">
        <f t="shared" si="124"/>
        <v>N/A</v>
      </c>
      <c r="I2635" s="284"/>
      <c r="J2635" s="483" t="str">
        <f>IF(I2635="","",IF(COUNTIF('B.LT.QR.5.4 LTQR(Brokers)'!$B$13:$B$1000,DropDown!$I2635)&gt;=1,"",ROW()-3))</f>
        <v/>
      </c>
      <c r="K2635" s="143" t="str">
        <f t="shared" si="125"/>
        <v>N/A</v>
      </c>
    </row>
    <row r="2636" spans="1:11" ht="15" customHeight="1">
      <c r="A2636" s="284"/>
      <c r="B2636" s="483" t="str">
        <f>IF(A2636="","",IF(COUNTIF('B.LT.QR.5.2 LTQR(Bancassurance)'!$B$13:$B$1000,DropDown!$A2636)&gt;=1,"",ROW()-3))</f>
        <v/>
      </c>
      <c r="C2636" s="143" t="str">
        <f t="shared" si="123"/>
        <v>N/A</v>
      </c>
      <c r="E2636" s="284"/>
      <c r="F2636" s="483" t="str">
        <f>IF(E2636="","",IF(COUNTIF('B.LT.QR.5.3 LTQR(Corp Agencies)'!$B$13:$B$1000,DropDown!$E2636)&gt;=1,"",ROW()-3))</f>
        <v/>
      </c>
      <c r="G2636" s="143" t="str">
        <f t="shared" si="124"/>
        <v>N/A</v>
      </c>
      <c r="I2636" s="284"/>
      <c r="J2636" s="483" t="str">
        <f>IF(I2636="","",IF(COUNTIF('B.LT.QR.5.4 LTQR(Brokers)'!$B$13:$B$1000,DropDown!$I2636)&gt;=1,"",ROW()-3))</f>
        <v/>
      </c>
      <c r="K2636" s="143" t="str">
        <f t="shared" si="125"/>
        <v>N/A</v>
      </c>
    </row>
    <row r="2637" spans="1:11" ht="15" customHeight="1">
      <c r="A2637" s="284"/>
      <c r="B2637" s="483" t="str">
        <f>IF(A2637="","",IF(COUNTIF('B.LT.QR.5.2 LTQR(Bancassurance)'!$B$13:$B$1000,DropDown!$A2637)&gt;=1,"",ROW()-3))</f>
        <v/>
      </c>
      <c r="C2637" s="143" t="str">
        <f t="shared" si="123"/>
        <v>N/A</v>
      </c>
      <c r="E2637" s="284"/>
      <c r="F2637" s="483" t="str">
        <f>IF(E2637="","",IF(COUNTIF('B.LT.QR.5.3 LTQR(Corp Agencies)'!$B$13:$B$1000,DropDown!$E2637)&gt;=1,"",ROW()-3))</f>
        <v/>
      </c>
      <c r="G2637" s="143" t="str">
        <f t="shared" si="124"/>
        <v>N/A</v>
      </c>
      <c r="I2637" s="284"/>
      <c r="J2637" s="483" t="str">
        <f>IF(I2637="","",IF(COUNTIF('B.LT.QR.5.4 LTQR(Brokers)'!$B$13:$B$1000,DropDown!$I2637)&gt;=1,"",ROW()-3))</f>
        <v/>
      </c>
      <c r="K2637" s="143" t="str">
        <f t="shared" si="125"/>
        <v>N/A</v>
      </c>
    </row>
    <row r="2638" spans="1:11" ht="15" customHeight="1">
      <c r="A2638" s="284"/>
      <c r="B2638" s="483" t="str">
        <f>IF(A2638="","",IF(COUNTIF('B.LT.QR.5.2 LTQR(Bancassurance)'!$B$13:$B$1000,DropDown!$A2638)&gt;=1,"",ROW()-3))</f>
        <v/>
      </c>
      <c r="C2638" s="143" t="str">
        <f t="shared" si="123"/>
        <v>N/A</v>
      </c>
      <c r="E2638" s="284"/>
      <c r="F2638" s="483" t="str">
        <f>IF(E2638="","",IF(COUNTIF('B.LT.QR.5.3 LTQR(Corp Agencies)'!$B$13:$B$1000,DropDown!$E2638)&gt;=1,"",ROW()-3))</f>
        <v/>
      </c>
      <c r="G2638" s="143" t="str">
        <f t="shared" si="124"/>
        <v>N/A</v>
      </c>
      <c r="I2638" s="284"/>
      <c r="J2638" s="483" t="str">
        <f>IF(I2638="","",IF(COUNTIF('B.LT.QR.5.4 LTQR(Brokers)'!$B$13:$B$1000,DropDown!$I2638)&gt;=1,"",ROW()-3))</f>
        <v/>
      </c>
      <c r="K2638" s="143" t="str">
        <f t="shared" si="125"/>
        <v>N/A</v>
      </c>
    </row>
    <row r="2639" spans="1:11" ht="15" customHeight="1">
      <c r="A2639" s="284"/>
      <c r="B2639" s="483" t="str">
        <f>IF(A2639="","",IF(COUNTIF('B.LT.QR.5.2 LTQR(Bancassurance)'!$B$13:$B$1000,DropDown!$A2639)&gt;=1,"",ROW()-3))</f>
        <v/>
      </c>
      <c r="C2639" s="143" t="str">
        <f t="shared" si="123"/>
        <v>N/A</v>
      </c>
      <c r="E2639" s="284"/>
      <c r="F2639" s="483" t="str">
        <f>IF(E2639="","",IF(COUNTIF('B.LT.QR.5.3 LTQR(Corp Agencies)'!$B$13:$B$1000,DropDown!$E2639)&gt;=1,"",ROW()-3))</f>
        <v/>
      </c>
      <c r="G2639" s="143" t="str">
        <f t="shared" si="124"/>
        <v>N/A</v>
      </c>
      <c r="I2639" s="284"/>
      <c r="J2639" s="483" t="str">
        <f>IF(I2639="","",IF(COUNTIF('B.LT.QR.5.4 LTQR(Brokers)'!$B$13:$B$1000,DropDown!$I2639)&gt;=1,"",ROW()-3))</f>
        <v/>
      </c>
      <c r="K2639" s="143" t="str">
        <f t="shared" si="125"/>
        <v>N/A</v>
      </c>
    </row>
    <row r="2640" spans="1:11" ht="15" customHeight="1">
      <c r="A2640" s="284"/>
      <c r="B2640" s="483" t="str">
        <f>IF(A2640="","",IF(COUNTIF('B.LT.QR.5.2 LTQR(Bancassurance)'!$B$13:$B$1000,DropDown!$A2640)&gt;=1,"",ROW()-3))</f>
        <v/>
      </c>
      <c r="C2640" s="143" t="str">
        <f t="shared" si="123"/>
        <v>N/A</v>
      </c>
      <c r="E2640" s="284"/>
      <c r="F2640" s="483" t="str">
        <f>IF(E2640="","",IF(COUNTIF('B.LT.QR.5.3 LTQR(Corp Agencies)'!$B$13:$B$1000,DropDown!$E2640)&gt;=1,"",ROW()-3))</f>
        <v/>
      </c>
      <c r="G2640" s="143" t="str">
        <f t="shared" si="124"/>
        <v>N/A</v>
      </c>
      <c r="I2640" s="284"/>
      <c r="J2640" s="483" t="str">
        <f>IF(I2640="","",IF(COUNTIF('B.LT.QR.5.4 LTQR(Brokers)'!$B$13:$B$1000,DropDown!$I2640)&gt;=1,"",ROW()-3))</f>
        <v/>
      </c>
      <c r="K2640" s="143" t="str">
        <f t="shared" si="125"/>
        <v>N/A</v>
      </c>
    </row>
    <row r="2641" spans="1:11" ht="15" customHeight="1">
      <c r="A2641" s="284"/>
      <c r="B2641" s="483" t="str">
        <f>IF(A2641="","",IF(COUNTIF('B.LT.QR.5.2 LTQR(Bancassurance)'!$B$13:$B$1000,DropDown!$A2641)&gt;=1,"",ROW()-3))</f>
        <v/>
      </c>
      <c r="C2641" s="143" t="str">
        <f t="shared" si="123"/>
        <v>N/A</v>
      </c>
      <c r="E2641" s="284"/>
      <c r="F2641" s="483" t="str">
        <f>IF(E2641="","",IF(COUNTIF('B.LT.QR.5.3 LTQR(Corp Agencies)'!$B$13:$B$1000,DropDown!$E2641)&gt;=1,"",ROW()-3))</f>
        <v/>
      </c>
      <c r="G2641" s="143" t="str">
        <f t="shared" si="124"/>
        <v>N/A</v>
      </c>
      <c r="I2641" s="284"/>
      <c r="J2641" s="483" t="str">
        <f>IF(I2641="","",IF(COUNTIF('B.LT.QR.5.4 LTQR(Brokers)'!$B$13:$B$1000,DropDown!$I2641)&gt;=1,"",ROW()-3))</f>
        <v/>
      </c>
      <c r="K2641" s="143" t="str">
        <f t="shared" si="125"/>
        <v>N/A</v>
      </c>
    </row>
    <row r="2642" spans="1:11" ht="15" customHeight="1">
      <c r="A2642" s="284"/>
      <c r="B2642" s="483" t="str">
        <f>IF(A2642="","",IF(COUNTIF('B.LT.QR.5.2 LTQR(Bancassurance)'!$B$13:$B$1000,DropDown!$A2642)&gt;=1,"",ROW()-3))</f>
        <v/>
      </c>
      <c r="C2642" s="143" t="str">
        <f t="shared" si="123"/>
        <v>N/A</v>
      </c>
      <c r="E2642" s="284"/>
      <c r="F2642" s="483" t="str">
        <f>IF(E2642="","",IF(COUNTIF('B.LT.QR.5.3 LTQR(Corp Agencies)'!$B$13:$B$1000,DropDown!$E2642)&gt;=1,"",ROW()-3))</f>
        <v/>
      </c>
      <c r="G2642" s="143" t="str">
        <f t="shared" si="124"/>
        <v>N/A</v>
      </c>
      <c r="I2642" s="284"/>
      <c r="J2642" s="483" t="str">
        <f>IF(I2642="","",IF(COUNTIF('B.LT.QR.5.4 LTQR(Brokers)'!$B$13:$B$1000,DropDown!$I2642)&gt;=1,"",ROW()-3))</f>
        <v/>
      </c>
      <c r="K2642" s="143" t="str">
        <f t="shared" si="125"/>
        <v>N/A</v>
      </c>
    </row>
    <row r="2643" spans="1:11" ht="15" customHeight="1">
      <c r="A2643" s="284"/>
      <c r="B2643" s="483" t="str">
        <f>IF(A2643="","",IF(COUNTIF('B.LT.QR.5.2 LTQR(Bancassurance)'!$B$13:$B$1000,DropDown!$A2643)&gt;=1,"",ROW()-3))</f>
        <v/>
      </c>
      <c r="C2643" s="143" t="str">
        <f t="shared" ref="C2643:C2706" si="126">IF(ROW(A2643)-ROW(A$4)+1&gt;COUNT(B$4:B$2002),"N/A",INDEX($A$4:$A$2002,SMALL($B$4:$B$2002,1+ROW(A2643)-ROW(A$4))))</f>
        <v>N/A</v>
      </c>
      <c r="E2643" s="284"/>
      <c r="F2643" s="483" t="str">
        <f>IF(E2643="","",IF(COUNTIF('B.LT.QR.5.3 LTQR(Corp Agencies)'!$B$13:$B$1000,DropDown!$E2643)&gt;=1,"",ROW()-3))</f>
        <v/>
      </c>
      <c r="G2643" s="143" t="str">
        <f t="shared" ref="G2643:G2706" si="127">IF(ROW(E2643)-ROW(E$4)+1&gt;COUNT(F$4:F$2002),"N/A",INDEX($E$4:$E$2002,SMALL($F$4:$F$2002,1+ROW(E2643)-ROW(E$4))))</f>
        <v>N/A</v>
      </c>
      <c r="I2643" s="284"/>
      <c r="J2643" s="483" t="str">
        <f>IF(I2643="","",IF(COUNTIF('B.LT.QR.5.4 LTQR(Brokers)'!$B$13:$B$1000,DropDown!$I2643)&gt;=1,"",ROW()-3))</f>
        <v/>
      </c>
      <c r="K2643" s="143" t="str">
        <f t="shared" ref="K2643:K2706" si="128">IF(ROW(I2643)-ROW(I$4)+1&gt;COUNT(J$4:J$2002),"N/A",INDEX($I$4:$I$2002,SMALL($J$4:$J$2002,1+ROW(I2643)-ROW(I$4))))</f>
        <v>N/A</v>
      </c>
    </row>
    <row r="2644" spans="1:11" ht="15" customHeight="1">
      <c r="A2644" s="284"/>
      <c r="B2644" s="483" t="str">
        <f>IF(A2644="","",IF(COUNTIF('B.LT.QR.5.2 LTQR(Bancassurance)'!$B$13:$B$1000,DropDown!$A2644)&gt;=1,"",ROW()-3))</f>
        <v/>
      </c>
      <c r="C2644" s="143" t="str">
        <f t="shared" si="126"/>
        <v>N/A</v>
      </c>
      <c r="E2644" s="284"/>
      <c r="F2644" s="483" t="str">
        <f>IF(E2644="","",IF(COUNTIF('B.LT.QR.5.3 LTQR(Corp Agencies)'!$B$13:$B$1000,DropDown!$E2644)&gt;=1,"",ROW()-3))</f>
        <v/>
      </c>
      <c r="G2644" s="143" t="str">
        <f t="shared" si="127"/>
        <v>N/A</v>
      </c>
      <c r="I2644" s="284"/>
      <c r="J2644" s="483" t="str">
        <f>IF(I2644="","",IF(COUNTIF('B.LT.QR.5.4 LTQR(Brokers)'!$B$13:$B$1000,DropDown!$I2644)&gt;=1,"",ROW()-3))</f>
        <v/>
      </c>
      <c r="K2644" s="143" t="str">
        <f t="shared" si="128"/>
        <v>N/A</v>
      </c>
    </row>
    <row r="2645" spans="1:11" ht="15" customHeight="1">
      <c r="A2645" s="284"/>
      <c r="B2645" s="483" t="str">
        <f>IF(A2645="","",IF(COUNTIF('B.LT.QR.5.2 LTQR(Bancassurance)'!$B$13:$B$1000,DropDown!$A2645)&gt;=1,"",ROW()-3))</f>
        <v/>
      </c>
      <c r="C2645" s="143" t="str">
        <f t="shared" si="126"/>
        <v>N/A</v>
      </c>
      <c r="E2645" s="284"/>
      <c r="F2645" s="483" t="str">
        <f>IF(E2645="","",IF(COUNTIF('B.LT.QR.5.3 LTQR(Corp Agencies)'!$B$13:$B$1000,DropDown!$E2645)&gt;=1,"",ROW()-3))</f>
        <v/>
      </c>
      <c r="G2645" s="143" t="str">
        <f t="shared" si="127"/>
        <v>N/A</v>
      </c>
      <c r="I2645" s="284"/>
      <c r="J2645" s="483" t="str">
        <f>IF(I2645="","",IF(COUNTIF('B.LT.QR.5.4 LTQR(Brokers)'!$B$13:$B$1000,DropDown!$I2645)&gt;=1,"",ROW()-3))</f>
        <v/>
      </c>
      <c r="K2645" s="143" t="str">
        <f t="shared" si="128"/>
        <v>N/A</v>
      </c>
    </row>
    <row r="2646" spans="1:11" ht="15" customHeight="1">
      <c r="A2646" s="284"/>
      <c r="B2646" s="483" t="str">
        <f>IF(A2646="","",IF(COUNTIF('B.LT.QR.5.2 LTQR(Bancassurance)'!$B$13:$B$1000,DropDown!$A2646)&gt;=1,"",ROW()-3))</f>
        <v/>
      </c>
      <c r="C2646" s="143" t="str">
        <f t="shared" si="126"/>
        <v>N/A</v>
      </c>
      <c r="E2646" s="284"/>
      <c r="F2646" s="483" t="str">
        <f>IF(E2646="","",IF(COUNTIF('B.LT.QR.5.3 LTQR(Corp Agencies)'!$B$13:$B$1000,DropDown!$E2646)&gt;=1,"",ROW()-3))</f>
        <v/>
      </c>
      <c r="G2646" s="143" t="str">
        <f t="shared" si="127"/>
        <v>N/A</v>
      </c>
      <c r="I2646" s="284"/>
      <c r="J2646" s="483" t="str">
        <f>IF(I2646="","",IF(COUNTIF('B.LT.QR.5.4 LTQR(Brokers)'!$B$13:$B$1000,DropDown!$I2646)&gt;=1,"",ROW()-3))</f>
        <v/>
      </c>
      <c r="K2646" s="143" t="str">
        <f t="shared" si="128"/>
        <v>N/A</v>
      </c>
    </row>
    <row r="2647" spans="1:11" ht="15" customHeight="1">
      <c r="A2647" s="284"/>
      <c r="B2647" s="483" t="str">
        <f>IF(A2647="","",IF(COUNTIF('B.LT.QR.5.2 LTQR(Bancassurance)'!$B$13:$B$1000,DropDown!$A2647)&gt;=1,"",ROW()-3))</f>
        <v/>
      </c>
      <c r="C2647" s="143" t="str">
        <f t="shared" si="126"/>
        <v>N/A</v>
      </c>
      <c r="E2647" s="284"/>
      <c r="F2647" s="483" t="str">
        <f>IF(E2647="","",IF(COUNTIF('B.LT.QR.5.3 LTQR(Corp Agencies)'!$B$13:$B$1000,DropDown!$E2647)&gt;=1,"",ROW()-3))</f>
        <v/>
      </c>
      <c r="G2647" s="143" t="str">
        <f t="shared" si="127"/>
        <v>N/A</v>
      </c>
      <c r="I2647" s="284"/>
      <c r="J2647" s="483" t="str">
        <f>IF(I2647="","",IF(COUNTIF('B.LT.QR.5.4 LTQR(Brokers)'!$B$13:$B$1000,DropDown!$I2647)&gt;=1,"",ROW()-3))</f>
        <v/>
      </c>
      <c r="K2647" s="143" t="str">
        <f t="shared" si="128"/>
        <v>N/A</v>
      </c>
    </row>
    <row r="2648" spans="1:11" ht="15" customHeight="1">
      <c r="A2648" s="284"/>
      <c r="B2648" s="483" t="str">
        <f>IF(A2648="","",IF(COUNTIF('B.LT.QR.5.2 LTQR(Bancassurance)'!$B$13:$B$1000,DropDown!$A2648)&gt;=1,"",ROW()-3))</f>
        <v/>
      </c>
      <c r="C2648" s="143" t="str">
        <f t="shared" si="126"/>
        <v>N/A</v>
      </c>
      <c r="E2648" s="284"/>
      <c r="F2648" s="483" t="str">
        <f>IF(E2648="","",IF(COUNTIF('B.LT.QR.5.3 LTQR(Corp Agencies)'!$B$13:$B$1000,DropDown!$E2648)&gt;=1,"",ROW()-3))</f>
        <v/>
      </c>
      <c r="G2648" s="143" t="str">
        <f t="shared" si="127"/>
        <v>N/A</v>
      </c>
      <c r="I2648" s="284"/>
      <c r="J2648" s="483" t="str">
        <f>IF(I2648="","",IF(COUNTIF('B.LT.QR.5.4 LTQR(Brokers)'!$B$13:$B$1000,DropDown!$I2648)&gt;=1,"",ROW()-3))</f>
        <v/>
      </c>
      <c r="K2648" s="143" t="str">
        <f t="shared" si="128"/>
        <v>N/A</v>
      </c>
    </row>
    <row r="2649" spans="1:11" ht="15" customHeight="1">
      <c r="A2649" s="284"/>
      <c r="B2649" s="483" t="str">
        <f>IF(A2649="","",IF(COUNTIF('B.LT.QR.5.2 LTQR(Bancassurance)'!$B$13:$B$1000,DropDown!$A2649)&gt;=1,"",ROW()-3))</f>
        <v/>
      </c>
      <c r="C2649" s="143" t="str">
        <f t="shared" si="126"/>
        <v>N/A</v>
      </c>
      <c r="E2649" s="284"/>
      <c r="F2649" s="483" t="str">
        <f>IF(E2649="","",IF(COUNTIF('B.LT.QR.5.3 LTQR(Corp Agencies)'!$B$13:$B$1000,DropDown!$E2649)&gt;=1,"",ROW()-3))</f>
        <v/>
      </c>
      <c r="G2649" s="143" t="str">
        <f t="shared" si="127"/>
        <v>N/A</v>
      </c>
      <c r="I2649" s="284"/>
      <c r="J2649" s="483" t="str">
        <f>IF(I2649="","",IF(COUNTIF('B.LT.QR.5.4 LTQR(Brokers)'!$B$13:$B$1000,DropDown!$I2649)&gt;=1,"",ROW()-3))</f>
        <v/>
      </c>
      <c r="K2649" s="143" t="str">
        <f t="shared" si="128"/>
        <v>N/A</v>
      </c>
    </row>
    <row r="2650" spans="1:11" ht="15" customHeight="1">
      <c r="A2650" s="284"/>
      <c r="B2650" s="483" t="str">
        <f>IF(A2650="","",IF(COUNTIF('B.LT.QR.5.2 LTQR(Bancassurance)'!$B$13:$B$1000,DropDown!$A2650)&gt;=1,"",ROW()-3))</f>
        <v/>
      </c>
      <c r="C2650" s="143" t="str">
        <f t="shared" si="126"/>
        <v>N/A</v>
      </c>
      <c r="E2650" s="284"/>
      <c r="F2650" s="483" t="str">
        <f>IF(E2650="","",IF(COUNTIF('B.LT.QR.5.3 LTQR(Corp Agencies)'!$B$13:$B$1000,DropDown!$E2650)&gt;=1,"",ROW()-3))</f>
        <v/>
      </c>
      <c r="G2650" s="143" t="str">
        <f t="shared" si="127"/>
        <v>N/A</v>
      </c>
      <c r="I2650" s="284"/>
      <c r="J2650" s="483" t="str">
        <f>IF(I2650="","",IF(COUNTIF('B.LT.QR.5.4 LTQR(Brokers)'!$B$13:$B$1000,DropDown!$I2650)&gt;=1,"",ROW()-3))</f>
        <v/>
      </c>
      <c r="K2650" s="143" t="str">
        <f t="shared" si="128"/>
        <v>N/A</v>
      </c>
    </row>
    <row r="2651" spans="1:11" ht="15" customHeight="1">
      <c r="A2651" s="284"/>
      <c r="B2651" s="483" t="str">
        <f>IF(A2651="","",IF(COUNTIF('B.LT.QR.5.2 LTQR(Bancassurance)'!$B$13:$B$1000,DropDown!$A2651)&gt;=1,"",ROW()-3))</f>
        <v/>
      </c>
      <c r="C2651" s="143" t="str">
        <f t="shared" si="126"/>
        <v>N/A</v>
      </c>
      <c r="E2651" s="284"/>
      <c r="F2651" s="483" t="str">
        <f>IF(E2651="","",IF(COUNTIF('B.LT.QR.5.3 LTQR(Corp Agencies)'!$B$13:$B$1000,DropDown!$E2651)&gt;=1,"",ROW()-3))</f>
        <v/>
      </c>
      <c r="G2651" s="143" t="str">
        <f t="shared" si="127"/>
        <v>N/A</v>
      </c>
      <c r="I2651" s="284"/>
      <c r="J2651" s="483" t="str">
        <f>IF(I2651="","",IF(COUNTIF('B.LT.QR.5.4 LTQR(Brokers)'!$B$13:$B$1000,DropDown!$I2651)&gt;=1,"",ROW()-3))</f>
        <v/>
      </c>
      <c r="K2651" s="143" t="str">
        <f t="shared" si="128"/>
        <v>N/A</v>
      </c>
    </row>
    <row r="2652" spans="1:11" ht="15" customHeight="1">
      <c r="A2652" s="284"/>
      <c r="B2652" s="483" t="str">
        <f>IF(A2652="","",IF(COUNTIF('B.LT.QR.5.2 LTQR(Bancassurance)'!$B$13:$B$1000,DropDown!$A2652)&gt;=1,"",ROW()-3))</f>
        <v/>
      </c>
      <c r="C2652" s="143" t="str">
        <f t="shared" si="126"/>
        <v>N/A</v>
      </c>
      <c r="E2652" s="284"/>
      <c r="F2652" s="483" t="str">
        <f>IF(E2652="","",IF(COUNTIF('B.LT.QR.5.3 LTQR(Corp Agencies)'!$B$13:$B$1000,DropDown!$E2652)&gt;=1,"",ROW()-3))</f>
        <v/>
      </c>
      <c r="G2652" s="143" t="str">
        <f t="shared" si="127"/>
        <v>N/A</v>
      </c>
      <c r="I2652" s="284"/>
      <c r="J2652" s="483" t="str">
        <f>IF(I2652="","",IF(COUNTIF('B.LT.QR.5.4 LTQR(Brokers)'!$B$13:$B$1000,DropDown!$I2652)&gt;=1,"",ROW()-3))</f>
        <v/>
      </c>
      <c r="K2652" s="143" t="str">
        <f t="shared" si="128"/>
        <v>N/A</v>
      </c>
    </row>
    <row r="2653" spans="1:11" ht="15" customHeight="1">
      <c r="A2653" s="284"/>
      <c r="B2653" s="483" t="str">
        <f>IF(A2653="","",IF(COUNTIF('B.LT.QR.5.2 LTQR(Bancassurance)'!$B$13:$B$1000,DropDown!$A2653)&gt;=1,"",ROW()-3))</f>
        <v/>
      </c>
      <c r="C2653" s="143" t="str">
        <f t="shared" si="126"/>
        <v>N/A</v>
      </c>
      <c r="E2653" s="284"/>
      <c r="F2653" s="483" t="str">
        <f>IF(E2653="","",IF(COUNTIF('B.LT.QR.5.3 LTQR(Corp Agencies)'!$B$13:$B$1000,DropDown!$E2653)&gt;=1,"",ROW()-3))</f>
        <v/>
      </c>
      <c r="G2653" s="143" t="str">
        <f t="shared" si="127"/>
        <v>N/A</v>
      </c>
      <c r="I2653" s="284"/>
      <c r="J2653" s="483" t="str">
        <f>IF(I2653="","",IF(COUNTIF('B.LT.QR.5.4 LTQR(Brokers)'!$B$13:$B$1000,DropDown!$I2653)&gt;=1,"",ROW()-3))</f>
        <v/>
      </c>
      <c r="K2653" s="143" t="str">
        <f t="shared" si="128"/>
        <v>N/A</v>
      </c>
    </row>
    <row r="2654" spans="1:11" ht="15" customHeight="1">
      <c r="A2654" s="284"/>
      <c r="B2654" s="483" t="str">
        <f>IF(A2654="","",IF(COUNTIF('B.LT.QR.5.2 LTQR(Bancassurance)'!$B$13:$B$1000,DropDown!$A2654)&gt;=1,"",ROW()-3))</f>
        <v/>
      </c>
      <c r="C2654" s="143" t="str">
        <f t="shared" si="126"/>
        <v>N/A</v>
      </c>
      <c r="E2654" s="284"/>
      <c r="F2654" s="483" t="str">
        <f>IF(E2654="","",IF(COUNTIF('B.LT.QR.5.3 LTQR(Corp Agencies)'!$B$13:$B$1000,DropDown!$E2654)&gt;=1,"",ROW()-3))</f>
        <v/>
      </c>
      <c r="G2654" s="143" t="str">
        <f t="shared" si="127"/>
        <v>N/A</v>
      </c>
      <c r="I2654" s="284"/>
      <c r="J2654" s="483" t="str">
        <f>IF(I2654="","",IF(COUNTIF('B.LT.QR.5.4 LTQR(Brokers)'!$B$13:$B$1000,DropDown!$I2654)&gt;=1,"",ROW()-3))</f>
        <v/>
      </c>
      <c r="K2654" s="143" t="str">
        <f t="shared" si="128"/>
        <v>N/A</v>
      </c>
    </row>
    <row r="2655" spans="1:11" ht="15" customHeight="1">
      <c r="A2655" s="284"/>
      <c r="B2655" s="483" t="str">
        <f>IF(A2655="","",IF(COUNTIF('B.LT.QR.5.2 LTQR(Bancassurance)'!$B$13:$B$1000,DropDown!$A2655)&gt;=1,"",ROW()-3))</f>
        <v/>
      </c>
      <c r="C2655" s="143" t="str">
        <f t="shared" si="126"/>
        <v>N/A</v>
      </c>
      <c r="E2655" s="284"/>
      <c r="F2655" s="483" t="str">
        <f>IF(E2655="","",IF(COUNTIF('B.LT.QR.5.3 LTQR(Corp Agencies)'!$B$13:$B$1000,DropDown!$E2655)&gt;=1,"",ROW()-3))</f>
        <v/>
      </c>
      <c r="G2655" s="143" t="str">
        <f t="shared" si="127"/>
        <v>N/A</v>
      </c>
      <c r="I2655" s="284"/>
      <c r="J2655" s="483" t="str">
        <f>IF(I2655="","",IF(COUNTIF('B.LT.QR.5.4 LTQR(Brokers)'!$B$13:$B$1000,DropDown!$I2655)&gt;=1,"",ROW()-3))</f>
        <v/>
      </c>
      <c r="K2655" s="143" t="str">
        <f t="shared" si="128"/>
        <v>N/A</v>
      </c>
    </row>
    <row r="2656" spans="1:11" ht="15" customHeight="1">
      <c r="A2656" s="284"/>
      <c r="B2656" s="483" t="str">
        <f>IF(A2656="","",IF(COUNTIF('B.LT.QR.5.2 LTQR(Bancassurance)'!$B$13:$B$1000,DropDown!$A2656)&gt;=1,"",ROW()-3))</f>
        <v/>
      </c>
      <c r="C2656" s="143" t="str">
        <f t="shared" si="126"/>
        <v>N/A</v>
      </c>
      <c r="E2656" s="284"/>
      <c r="F2656" s="483" t="str">
        <f>IF(E2656="","",IF(COUNTIF('B.LT.QR.5.3 LTQR(Corp Agencies)'!$B$13:$B$1000,DropDown!$E2656)&gt;=1,"",ROW()-3))</f>
        <v/>
      </c>
      <c r="G2656" s="143" t="str">
        <f t="shared" si="127"/>
        <v>N/A</v>
      </c>
      <c r="I2656" s="284"/>
      <c r="J2656" s="483" t="str">
        <f>IF(I2656="","",IF(COUNTIF('B.LT.QR.5.4 LTQR(Brokers)'!$B$13:$B$1000,DropDown!$I2656)&gt;=1,"",ROW()-3))</f>
        <v/>
      </c>
      <c r="K2656" s="143" t="str">
        <f t="shared" si="128"/>
        <v>N/A</v>
      </c>
    </row>
    <row r="2657" spans="1:11" ht="15" customHeight="1">
      <c r="A2657" s="284"/>
      <c r="B2657" s="483" t="str">
        <f>IF(A2657="","",IF(COUNTIF('B.LT.QR.5.2 LTQR(Bancassurance)'!$B$13:$B$1000,DropDown!$A2657)&gt;=1,"",ROW()-3))</f>
        <v/>
      </c>
      <c r="C2657" s="143" t="str">
        <f t="shared" si="126"/>
        <v>N/A</v>
      </c>
      <c r="E2657" s="284"/>
      <c r="F2657" s="483" t="str">
        <f>IF(E2657="","",IF(COUNTIF('B.LT.QR.5.3 LTQR(Corp Agencies)'!$B$13:$B$1000,DropDown!$E2657)&gt;=1,"",ROW()-3))</f>
        <v/>
      </c>
      <c r="G2657" s="143" t="str">
        <f t="shared" si="127"/>
        <v>N/A</v>
      </c>
      <c r="I2657" s="284"/>
      <c r="J2657" s="483" t="str">
        <f>IF(I2657="","",IF(COUNTIF('B.LT.QR.5.4 LTQR(Brokers)'!$B$13:$B$1000,DropDown!$I2657)&gt;=1,"",ROW()-3))</f>
        <v/>
      </c>
      <c r="K2657" s="143" t="str">
        <f t="shared" si="128"/>
        <v>N/A</v>
      </c>
    </row>
    <row r="2658" spans="1:11" ht="15" customHeight="1">
      <c r="A2658" s="284"/>
      <c r="B2658" s="483" t="str">
        <f>IF(A2658="","",IF(COUNTIF('B.LT.QR.5.2 LTQR(Bancassurance)'!$B$13:$B$1000,DropDown!$A2658)&gt;=1,"",ROW()-3))</f>
        <v/>
      </c>
      <c r="C2658" s="143" t="str">
        <f t="shared" si="126"/>
        <v>N/A</v>
      </c>
      <c r="E2658" s="284"/>
      <c r="F2658" s="483" t="str">
        <f>IF(E2658="","",IF(COUNTIF('B.LT.QR.5.3 LTQR(Corp Agencies)'!$B$13:$B$1000,DropDown!$E2658)&gt;=1,"",ROW()-3))</f>
        <v/>
      </c>
      <c r="G2658" s="143" t="str">
        <f t="shared" si="127"/>
        <v>N/A</v>
      </c>
      <c r="I2658" s="284"/>
      <c r="J2658" s="483" t="str">
        <f>IF(I2658="","",IF(COUNTIF('B.LT.QR.5.4 LTQR(Brokers)'!$B$13:$B$1000,DropDown!$I2658)&gt;=1,"",ROW()-3))</f>
        <v/>
      </c>
      <c r="K2658" s="143" t="str">
        <f t="shared" si="128"/>
        <v>N/A</v>
      </c>
    </row>
    <row r="2659" spans="1:11" ht="15" customHeight="1">
      <c r="A2659" s="284"/>
      <c r="B2659" s="483" t="str">
        <f>IF(A2659="","",IF(COUNTIF('B.LT.QR.5.2 LTQR(Bancassurance)'!$B$13:$B$1000,DropDown!$A2659)&gt;=1,"",ROW()-3))</f>
        <v/>
      </c>
      <c r="C2659" s="143" t="str">
        <f t="shared" si="126"/>
        <v>N/A</v>
      </c>
      <c r="E2659" s="284"/>
      <c r="F2659" s="483" t="str">
        <f>IF(E2659="","",IF(COUNTIF('B.LT.QR.5.3 LTQR(Corp Agencies)'!$B$13:$B$1000,DropDown!$E2659)&gt;=1,"",ROW()-3))</f>
        <v/>
      </c>
      <c r="G2659" s="143" t="str">
        <f t="shared" si="127"/>
        <v>N/A</v>
      </c>
      <c r="I2659" s="284"/>
      <c r="J2659" s="483" t="str">
        <f>IF(I2659="","",IF(COUNTIF('B.LT.QR.5.4 LTQR(Brokers)'!$B$13:$B$1000,DropDown!$I2659)&gt;=1,"",ROW()-3))</f>
        <v/>
      </c>
      <c r="K2659" s="143" t="str">
        <f t="shared" si="128"/>
        <v>N/A</v>
      </c>
    </row>
    <row r="2660" spans="1:11" ht="15" customHeight="1">
      <c r="A2660" s="284"/>
      <c r="B2660" s="483" t="str">
        <f>IF(A2660="","",IF(COUNTIF('B.LT.QR.5.2 LTQR(Bancassurance)'!$B$13:$B$1000,DropDown!$A2660)&gt;=1,"",ROW()-3))</f>
        <v/>
      </c>
      <c r="C2660" s="143" t="str">
        <f t="shared" si="126"/>
        <v>N/A</v>
      </c>
      <c r="E2660" s="284"/>
      <c r="F2660" s="483" t="str">
        <f>IF(E2660="","",IF(COUNTIF('B.LT.QR.5.3 LTQR(Corp Agencies)'!$B$13:$B$1000,DropDown!$E2660)&gt;=1,"",ROW()-3))</f>
        <v/>
      </c>
      <c r="G2660" s="143" t="str">
        <f t="shared" si="127"/>
        <v>N/A</v>
      </c>
      <c r="I2660" s="284"/>
      <c r="J2660" s="483" t="str">
        <f>IF(I2660="","",IF(COUNTIF('B.LT.QR.5.4 LTQR(Brokers)'!$B$13:$B$1000,DropDown!$I2660)&gt;=1,"",ROW()-3))</f>
        <v/>
      </c>
      <c r="K2660" s="143" t="str">
        <f t="shared" si="128"/>
        <v>N/A</v>
      </c>
    </row>
    <row r="2661" spans="1:11" ht="15" customHeight="1">
      <c r="A2661" s="284"/>
      <c r="B2661" s="483" t="str">
        <f>IF(A2661="","",IF(COUNTIF('B.LT.QR.5.2 LTQR(Bancassurance)'!$B$13:$B$1000,DropDown!$A2661)&gt;=1,"",ROW()-3))</f>
        <v/>
      </c>
      <c r="C2661" s="143" t="str">
        <f t="shared" si="126"/>
        <v>N/A</v>
      </c>
      <c r="E2661" s="284"/>
      <c r="F2661" s="483" t="str">
        <f>IF(E2661="","",IF(COUNTIF('B.LT.QR.5.3 LTQR(Corp Agencies)'!$B$13:$B$1000,DropDown!$E2661)&gt;=1,"",ROW()-3))</f>
        <v/>
      </c>
      <c r="G2661" s="143" t="str">
        <f t="shared" si="127"/>
        <v>N/A</v>
      </c>
      <c r="I2661" s="284"/>
      <c r="J2661" s="483" t="str">
        <f>IF(I2661="","",IF(COUNTIF('B.LT.QR.5.4 LTQR(Brokers)'!$B$13:$B$1000,DropDown!$I2661)&gt;=1,"",ROW()-3))</f>
        <v/>
      </c>
      <c r="K2661" s="143" t="str">
        <f t="shared" si="128"/>
        <v>N/A</v>
      </c>
    </row>
    <row r="2662" spans="1:11" ht="15" customHeight="1">
      <c r="A2662" s="284"/>
      <c r="B2662" s="483" t="str">
        <f>IF(A2662="","",IF(COUNTIF('B.LT.QR.5.2 LTQR(Bancassurance)'!$B$13:$B$1000,DropDown!$A2662)&gt;=1,"",ROW()-3))</f>
        <v/>
      </c>
      <c r="C2662" s="143" t="str">
        <f t="shared" si="126"/>
        <v>N/A</v>
      </c>
      <c r="E2662" s="284"/>
      <c r="F2662" s="483" t="str">
        <f>IF(E2662="","",IF(COUNTIF('B.LT.QR.5.3 LTQR(Corp Agencies)'!$B$13:$B$1000,DropDown!$E2662)&gt;=1,"",ROW()-3))</f>
        <v/>
      </c>
      <c r="G2662" s="143" t="str">
        <f t="shared" si="127"/>
        <v>N/A</v>
      </c>
      <c r="I2662" s="284"/>
      <c r="J2662" s="483" t="str">
        <f>IF(I2662="","",IF(COUNTIF('B.LT.QR.5.4 LTQR(Brokers)'!$B$13:$B$1000,DropDown!$I2662)&gt;=1,"",ROW()-3))</f>
        <v/>
      </c>
      <c r="K2662" s="143" t="str">
        <f t="shared" si="128"/>
        <v>N/A</v>
      </c>
    </row>
    <row r="2663" spans="1:11" ht="15" customHeight="1">
      <c r="A2663" s="284"/>
      <c r="B2663" s="483" t="str">
        <f>IF(A2663="","",IF(COUNTIF('B.LT.QR.5.2 LTQR(Bancassurance)'!$B$13:$B$1000,DropDown!$A2663)&gt;=1,"",ROW()-3))</f>
        <v/>
      </c>
      <c r="C2663" s="143" t="str">
        <f t="shared" si="126"/>
        <v>N/A</v>
      </c>
      <c r="E2663" s="284"/>
      <c r="F2663" s="483" t="str">
        <f>IF(E2663="","",IF(COUNTIF('B.LT.QR.5.3 LTQR(Corp Agencies)'!$B$13:$B$1000,DropDown!$E2663)&gt;=1,"",ROW()-3))</f>
        <v/>
      </c>
      <c r="G2663" s="143" t="str">
        <f t="shared" si="127"/>
        <v>N/A</v>
      </c>
      <c r="I2663" s="284"/>
      <c r="J2663" s="483" t="str">
        <f>IF(I2663="","",IF(COUNTIF('B.LT.QR.5.4 LTQR(Brokers)'!$B$13:$B$1000,DropDown!$I2663)&gt;=1,"",ROW()-3))</f>
        <v/>
      </c>
      <c r="K2663" s="143" t="str">
        <f t="shared" si="128"/>
        <v>N/A</v>
      </c>
    </row>
    <row r="2664" spans="1:11" ht="15" customHeight="1">
      <c r="A2664" s="284"/>
      <c r="B2664" s="483" t="str">
        <f>IF(A2664="","",IF(COUNTIF('B.LT.QR.5.2 LTQR(Bancassurance)'!$B$13:$B$1000,DropDown!$A2664)&gt;=1,"",ROW()-3))</f>
        <v/>
      </c>
      <c r="C2664" s="143" t="str">
        <f t="shared" si="126"/>
        <v>N/A</v>
      </c>
      <c r="E2664" s="284"/>
      <c r="F2664" s="483" t="str">
        <f>IF(E2664="","",IF(COUNTIF('B.LT.QR.5.3 LTQR(Corp Agencies)'!$B$13:$B$1000,DropDown!$E2664)&gt;=1,"",ROW()-3))</f>
        <v/>
      </c>
      <c r="G2664" s="143" t="str">
        <f t="shared" si="127"/>
        <v>N/A</v>
      </c>
      <c r="I2664" s="284"/>
      <c r="J2664" s="483" t="str">
        <f>IF(I2664="","",IF(COUNTIF('B.LT.QR.5.4 LTQR(Brokers)'!$B$13:$B$1000,DropDown!$I2664)&gt;=1,"",ROW()-3))</f>
        <v/>
      </c>
      <c r="K2664" s="143" t="str">
        <f t="shared" si="128"/>
        <v>N/A</v>
      </c>
    </row>
    <row r="2665" spans="1:11" ht="15" customHeight="1">
      <c r="A2665" s="284"/>
      <c r="B2665" s="483" t="str">
        <f>IF(A2665="","",IF(COUNTIF('B.LT.QR.5.2 LTQR(Bancassurance)'!$B$13:$B$1000,DropDown!$A2665)&gt;=1,"",ROW()-3))</f>
        <v/>
      </c>
      <c r="C2665" s="143" t="str">
        <f t="shared" si="126"/>
        <v>N/A</v>
      </c>
      <c r="E2665" s="284"/>
      <c r="F2665" s="483" t="str">
        <f>IF(E2665="","",IF(COUNTIF('B.LT.QR.5.3 LTQR(Corp Agencies)'!$B$13:$B$1000,DropDown!$E2665)&gt;=1,"",ROW()-3))</f>
        <v/>
      </c>
      <c r="G2665" s="143" t="str">
        <f t="shared" si="127"/>
        <v>N/A</v>
      </c>
      <c r="I2665" s="284"/>
      <c r="J2665" s="483" t="str">
        <f>IF(I2665="","",IF(COUNTIF('B.LT.QR.5.4 LTQR(Brokers)'!$B$13:$B$1000,DropDown!$I2665)&gt;=1,"",ROW()-3))</f>
        <v/>
      </c>
      <c r="K2665" s="143" t="str">
        <f t="shared" si="128"/>
        <v>N/A</v>
      </c>
    </row>
    <row r="2666" spans="1:11" ht="15" customHeight="1">
      <c r="A2666" s="284"/>
      <c r="B2666" s="483" t="str">
        <f>IF(A2666="","",IF(COUNTIF('B.LT.QR.5.2 LTQR(Bancassurance)'!$B$13:$B$1000,DropDown!$A2666)&gt;=1,"",ROW()-3))</f>
        <v/>
      </c>
      <c r="C2666" s="143" t="str">
        <f t="shared" si="126"/>
        <v>N/A</v>
      </c>
      <c r="E2666" s="284"/>
      <c r="F2666" s="483" t="str">
        <f>IF(E2666="","",IF(COUNTIF('B.LT.QR.5.3 LTQR(Corp Agencies)'!$B$13:$B$1000,DropDown!$E2666)&gt;=1,"",ROW()-3))</f>
        <v/>
      </c>
      <c r="G2666" s="143" t="str">
        <f t="shared" si="127"/>
        <v>N/A</v>
      </c>
      <c r="I2666" s="284"/>
      <c r="J2666" s="483" t="str">
        <f>IF(I2666="","",IF(COUNTIF('B.LT.QR.5.4 LTQR(Brokers)'!$B$13:$B$1000,DropDown!$I2666)&gt;=1,"",ROW()-3))</f>
        <v/>
      </c>
      <c r="K2666" s="143" t="str">
        <f t="shared" si="128"/>
        <v>N/A</v>
      </c>
    </row>
    <row r="2667" spans="1:11" ht="15" customHeight="1">
      <c r="A2667" s="284"/>
      <c r="B2667" s="483" t="str">
        <f>IF(A2667="","",IF(COUNTIF('B.LT.QR.5.2 LTQR(Bancassurance)'!$B$13:$B$1000,DropDown!$A2667)&gt;=1,"",ROW()-3))</f>
        <v/>
      </c>
      <c r="C2667" s="143" t="str">
        <f t="shared" si="126"/>
        <v>N/A</v>
      </c>
      <c r="E2667" s="284"/>
      <c r="F2667" s="483" t="str">
        <f>IF(E2667="","",IF(COUNTIF('B.LT.QR.5.3 LTQR(Corp Agencies)'!$B$13:$B$1000,DropDown!$E2667)&gt;=1,"",ROW()-3))</f>
        <v/>
      </c>
      <c r="G2667" s="143" t="str">
        <f t="shared" si="127"/>
        <v>N/A</v>
      </c>
      <c r="I2667" s="284"/>
      <c r="J2667" s="483" t="str">
        <f>IF(I2667="","",IF(COUNTIF('B.LT.QR.5.4 LTQR(Brokers)'!$B$13:$B$1000,DropDown!$I2667)&gt;=1,"",ROW()-3))</f>
        <v/>
      </c>
      <c r="K2667" s="143" t="str">
        <f t="shared" si="128"/>
        <v>N/A</v>
      </c>
    </row>
    <row r="2668" spans="1:11" ht="15" customHeight="1">
      <c r="A2668" s="284"/>
      <c r="B2668" s="483" t="str">
        <f>IF(A2668="","",IF(COUNTIF('B.LT.QR.5.2 LTQR(Bancassurance)'!$B$13:$B$1000,DropDown!$A2668)&gt;=1,"",ROW()-3))</f>
        <v/>
      </c>
      <c r="C2668" s="143" t="str">
        <f t="shared" si="126"/>
        <v>N/A</v>
      </c>
      <c r="E2668" s="284"/>
      <c r="F2668" s="483" t="str">
        <f>IF(E2668="","",IF(COUNTIF('B.LT.QR.5.3 LTQR(Corp Agencies)'!$B$13:$B$1000,DropDown!$E2668)&gt;=1,"",ROW()-3))</f>
        <v/>
      </c>
      <c r="G2668" s="143" t="str">
        <f t="shared" si="127"/>
        <v>N/A</v>
      </c>
      <c r="I2668" s="284"/>
      <c r="J2668" s="483" t="str">
        <f>IF(I2668="","",IF(COUNTIF('B.LT.QR.5.4 LTQR(Brokers)'!$B$13:$B$1000,DropDown!$I2668)&gt;=1,"",ROW()-3))</f>
        <v/>
      </c>
      <c r="K2668" s="143" t="str">
        <f t="shared" si="128"/>
        <v>N/A</v>
      </c>
    </row>
    <row r="2669" spans="1:11" ht="15" customHeight="1">
      <c r="A2669" s="284"/>
      <c r="B2669" s="483" t="str">
        <f>IF(A2669="","",IF(COUNTIF('B.LT.QR.5.2 LTQR(Bancassurance)'!$B$13:$B$1000,DropDown!$A2669)&gt;=1,"",ROW()-3))</f>
        <v/>
      </c>
      <c r="C2669" s="143" t="str">
        <f t="shared" si="126"/>
        <v>N/A</v>
      </c>
      <c r="E2669" s="284"/>
      <c r="F2669" s="483" t="str">
        <f>IF(E2669="","",IF(COUNTIF('B.LT.QR.5.3 LTQR(Corp Agencies)'!$B$13:$B$1000,DropDown!$E2669)&gt;=1,"",ROW()-3))</f>
        <v/>
      </c>
      <c r="G2669" s="143" t="str">
        <f t="shared" si="127"/>
        <v>N/A</v>
      </c>
      <c r="I2669" s="284"/>
      <c r="J2669" s="483" t="str">
        <f>IF(I2669="","",IF(COUNTIF('B.LT.QR.5.4 LTQR(Brokers)'!$B$13:$B$1000,DropDown!$I2669)&gt;=1,"",ROW()-3))</f>
        <v/>
      </c>
      <c r="K2669" s="143" t="str">
        <f t="shared" si="128"/>
        <v>N/A</v>
      </c>
    </row>
    <row r="2670" spans="1:11" ht="15" customHeight="1">
      <c r="A2670" s="284"/>
      <c r="B2670" s="483" t="str">
        <f>IF(A2670="","",IF(COUNTIF('B.LT.QR.5.2 LTQR(Bancassurance)'!$B$13:$B$1000,DropDown!$A2670)&gt;=1,"",ROW()-3))</f>
        <v/>
      </c>
      <c r="C2670" s="143" t="str">
        <f t="shared" si="126"/>
        <v>N/A</v>
      </c>
      <c r="E2670" s="284"/>
      <c r="F2670" s="483" t="str">
        <f>IF(E2670="","",IF(COUNTIF('B.LT.QR.5.3 LTQR(Corp Agencies)'!$B$13:$B$1000,DropDown!$E2670)&gt;=1,"",ROW()-3))</f>
        <v/>
      </c>
      <c r="G2670" s="143" t="str">
        <f t="shared" si="127"/>
        <v>N/A</v>
      </c>
      <c r="I2670" s="284"/>
      <c r="J2670" s="483" t="str">
        <f>IF(I2670="","",IF(COUNTIF('B.LT.QR.5.4 LTQR(Brokers)'!$B$13:$B$1000,DropDown!$I2670)&gt;=1,"",ROW()-3))</f>
        <v/>
      </c>
      <c r="K2670" s="143" t="str">
        <f t="shared" si="128"/>
        <v>N/A</v>
      </c>
    </row>
    <row r="2671" spans="1:11" ht="15" customHeight="1">
      <c r="A2671" s="284"/>
      <c r="B2671" s="483" t="str">
        <f>IF(A2671="","",IF(COUNTIF('B.LT.QR.5.2 LTQR(Bancassurance)'!$B$13:$B$1000,DropDown!$A2671)&gt;=1,"",ROW()-3))</f>
        <v/>
      </c>
      <c r="C2671" s="143" t="str">
        <f t="shared" si="126"/>
        <v>N/A</v>
      </c>
      <c r="E2671" s="284"/>
      <c r="F2671" s="483" t="str">
        <f>IF(E2671="","",IF(COUNTIF('B.LT.QR.5.3 LTQR(Corp Agencies)'!$B$13:$B$1000,DropDown!$E2671)&gt;=1,"",ROW()-3))</f>
        <v/>
      </c>
      <c r="G2671" s="143" t="str">
        <f t="shared" si="127"/>
        <v>N/A</v>
      </c>
      <c r="I2671" s="284"/>
      <c r="J2671" s="483" t="str">
        <f>IF(I2671="","",IF(COUNTIF('B.LT.QR.5.4 LTQR(Brokers)'!$B$13:$B$1000,DropDown!$I2671)&gt;=1,"",ROW()-3))</f>
        <v/>
      </c>
      <c r="K2671" s="143" t="str">
        <f t="shared" si="128"/>
        <v>N/A</v>
      </c>
    </row>
    <row r="2672" spans="1:11" ht="15" customHeight="1">
      <c r="A2672" s="284"/>
      <c r="B2672" s="483" t="str">
        <f>IF(A2672="","",IF(COUNTIF('B.LT.QR.5.2 LTQR(Bancassurance)'!$B$13:$B$1000,DropDown!$A2672)&gt;=1,"",ROW()-3))</f>
        <v/>
      </c>
      <c r="C2672" s="143" t="str">
        <f t="shared" si="126"/>
        <v>N/A</v>
      </c>
      <c r="E2672" s="284"/>
      <c r="F2672" s="483" t="str">
        <f>IF(E2672="","",IF(COUNTIF('B.LT.QR.5.3 LTQR(Corp Agencies)'!$B$13:$B$1000,DropDown!$E2672)&gt;=1,"",ROW()-3))</f>
        <v/>
      </c>
      <c r="G2672" s="143" t="str">
        <f t="shared" si="127"/>
        <v>N/A</v>
      </c>
      <c r="I2672" s="284"/>
      <c r="J2672" s="483" t="str">
        <f>IF(I2672="","",IF(COUNTIF('B.LT.QR.5.4 LTQR(Brokers)'!$B$13:$B$1000,DropDown!$I2672)&gt;=1,"",ROW()-3))</f>
        <v/>
      </c>
      <c r="K2672" s="143" t="str">
        <f t="shared" si="128"/>
        <v>N/A</v>
      </c>
    </row>
    <row r="2673" spans="1:11" ht="15" customHeight="1">
      <c r="A2673" s="284"/>
      <c r="B2673" s="483" t="str">
        <f>IF(A2673="","",IF(COUNTIF('B.LT.QR.5.2 LTQR(Bancassurance)'!$B$13:$B$1000,DropDown!$A2673)&gt;=1,"",ROW()-3))</f>
        <v/>
      </c>
      <c r="C2673" s="143" t="str">
        <f t="shared" si="126"/>
        <v>N/A</v>
      </c>
      <c r="E2673" s="284"/>
      <c r="F2673" s="483" t="str">
        <f>IF(E2673="","",IF(COUNTIF('B.LT.QR.5.3 LTQR(Corp Agencies)'!$B$13:$B$1000,DropDown!$E2673)&gt;=1,"",ROW()-3))</f>
        <v/>
      </c>
      <c r="G2673" s="143" t="str">
        <f t="shared" si="127"/>
        <v>N/A</v>
      </c>
      <c r="I2673" s="284"/>
      <c r="J2673" s="483" t="str">
        <f>IF(I2673="","",IF(COUNTIF('B.LT.QR.5.4 LTQR(Brokers)'!$B$13:$B$1000,DropDown!$I2673)&gt;=1,"",ROW()-3))</f>
        <v/>
      </c>
      <c r="K2673" s="143" t="str">
        <f t="shared" si="128"/>
        <v>N/A</v>
      </c>
    </row>
    <row r="2674" spans="1:11" ht="15" customHeight="1">
      <c r="A2674" s="284"/>
      <c r="B2674" s="483" t="str">
        <f>IF(A2674="","",IF(COUNTIF('B.LT.QR.5.2 LTQR(Bancassurance)'!$B$13:$B$1000,DropDown!$A2674)&gt;=1,"",ROW()-3))</f>
        <v/>
      </c>
      <c r="C2674" s="143" t="str">
        <f t="shared" si="126"/>
        <v>N/A</v>
      </c>
      <c r="E2674" s="284"/>
      <c r="F2674" s="483" t="str">
        <f>IF(E2674="","",IF(COUNTIF('B.LT.QR.5.3 LTQR(Corp Agencies)'!$B$13:$B$1000,DropDown!$E2674)&gt;=1,"",ROW()-3))</f>
        <v/>
      </c>
      <c r="G2674" s="143" t="str">
        <f t="shared" si="127"/>
        <v>N/A</v>
      </c>
      <c r="I2674" s="284"/>
      <c r="J2674" s="483" t="str">
        <f>IF(I2674="","",IF(COUNTIF('B.LT.QR.5.4 LTQR(Brokers)'!$B$13:$B$1000,DropDown!$I2674)&gt;=1,"",ROW()-3))</f>
        <v/>
      </c>
      <c r="K2674" s="143" t="str">
        <f t="shared" si="128"/>
        <v>N/A</v>
      </c>
    </row>
    <row r="2675" spans="1:11" ht="15" customHeight="1">
      <c r="A2675" s="284"/>
      <c r="B2675" s="483" t="str">
        <f>IF(A2675="","",IF(COUNTIF('B.LT.QR.5.2 LTQR(Bancassurance)'!$B$13:$B$1000,DropDown!$A2675)&gt;=1,"",ROW()-3))</f>
        <v/>
      </c>
      <c r="C2675" s="143" t="str">
        <f t="shared" si="126"/>
        <v>N/A</v>
      </c>
      <c r="E2675" s="284"/>
      <c r="F2675" s="483" t="str">
        <f>IF(E2675="","",IF(COUNTIF('B.LT.QR.5.3 LTQR(Corp Agencies)'!$B$13:$B$1000,DropDown!$E2675)&gt;=1,"",ROW()-3))</f>
        <v/>
      </c>
      <c r="G2675" s="143" t="str">
        <f t="shared" si="127"/>
        <v>N/A</v>
      </c>
      <c r="I2675" s="284"/>
      <c r="J2675" s="483" t="str">
        <f>IF(I2675="","",IF(COUNTIF('B.LT.QR.5.4 LTQR(Brokers)'!$B$13:$B$1000,DropDown!$I2675)&gt;=1,"",ROW()-3))</f>
        <v/>
      </c>
      <c r="K2675" s="143" t="str">
        <f t="shared" si="128"/>
        <v>N/A</v>
      </c>
    </row>
    <row r="2676" spans="1:11" ht="15" customHeight="1">
      <c r="A2676" s="284"/>
      <c r="B2676" s="483" t="str">
        <f>IF(A2676="","",IF(COUNTIF('B.LT.QR.5.2 LTQR(Bancassurance)'!$B$13:$B$1000,DropDown!$A2676)&gt;=1,"",ROW()-3))</f>
        <v/>
      </c>
      <c r="C2676" s="143" t="str">
        <f t="shared" si="126"/>
        <v>N/A</v>
      </c>
      <c r="E2676" s="284"/>
      <c r="F2676" s="483" t="str">
        <f>IF(E2676="","",IF(COUNTIF('B.LT.QR.5.3 LTQR(Corp Agencies)'!$B$13:$B$1000,DropDown!$E2676)&gt;=1,"",ROW()-3))</f>
        <v/>
      </c>
      <c r="G2676" s="143" t="str">
        <f t="shared" si="127"/>
        <v>N/A</v>
      </c>
      <c r="I2676" s="284"/>
      <c r="J2676" s="483" t="str">
        <f>IF(I2676="","",IF(COUNTIF('B.LT.QR.5.4 LTQR(Brokers)'!$B$13:$B$1000,DropDown!$I2676)&gt;=1,"",ROW()-3))</f>
        <v/>
      </c>
      <c r="K2676" s="143" t="str">
        <f t="shared" si="128"/>
        <v>N/A</v>
      </c>
    </row>
    <row r="2677" spans="1:11" ht="15" customHeight="1">
      <c r="A2677" s="284"/>
      <c r="B2677" s="483" t="str">
        <f>IF(A2677="","",IF(COUNTIF('B.LT.QR.5.2 LTQR(Bancassurance)'!$B$13:$B$1000,DropDown!$A2677)&gt;=1,"",ROW()-3))</f>
        <v/>
      </c>
      <c r="C2677" s="143" t="str">
        <f t="shared" si="126"/>
        <v>N/A</v>
      </c>
      <c r="E2677" s="284"/>
      <c r="F2677" s="483" t="str">
        <f>IF(E2677="","",IF(COUNTIF('B.LT.QR.5.3 LTQR(Corp Agencies)'!$B$13:$B$1000,DropDown!$E2677)&gt;=1,"",ROW()-3))</f>
        <v/>
      </c>
      <c r="G2677" s="143" t="str">
        <f t="shared" si="127"/>
        <v>N/A</v>
      </c>
      <c r="I2677" s="284"/>
      <c r="J2677" s="483" t="str">
        <f>IF(I2677="","",IF(COUNTIF('B.LT.QR.5.4 LTQR(Brokers)'!$B$13:$B$1000,DropDown!$I2677)&gt;=1,"",ROW()-3))</f>
        <v/>
      </c>
      <c r="K2677" s="143" t="str">
        <f t="shared" si="128"/>
        <v>N/A</v>
      </c>
    </row>
    <row r="2678" spans="1:11" ht="15" customHeight="1">
      <c r="A2678" s="284"/>
      <c r="B2678" s="483" t="str">
        <f>IF(A2678="","",IF(COUNTIF('B.LT.QR.5.2 LTQR(Bancassurance)'!$B$13:$B$1000,DropDown!$A2678)&gt;=1,"",ROW()-3))</f>
        <v/>
      </c>
      <c r="C2678" s="143" t="str">
        <f t="shared" si="126"/>
        <v>N/A</v>
      </c>
      <c r="E2678" s="284"/>
      <c r="F2678" s="483" t="str">
        <f>IF(E2678="","",IF(COUNTIF('B.LT.QR.5.3 LTQR(Corp Agencies)'!$B$13:$B$1000,DropDown!$E2678)&gt;=1,"",ROW()-3))</f>
        <v/>
      </c>
      <c r="G2678" s="143" t="str">
        <f t="shared" si="127"/>
        <v>N/A</v>
      </c>
      <c r="I2678" s="284"/>
      <c r="J2678" s="483" t="str">
        <f>IF(I2678="","",IF(COUNTIF('B.LT.QR.5.4 LTQR(Brokers)'!$B$13:$B$1000,DropDown!$I2678)&gt;=1,"",ROW()-3))</f>
        <v/>
      </c>
      <c r="K2678" s="143" t="str">
        <f t="shared" si="128"/>
        <v>N/A</v>
      </c>
    </row>
    <row r="2679" spans="1:11" ht="15" customHeight="1">
      <c r="A2679" s="284"/>
      <c r="B2679" s="483" t="str">
        <f>IF(A2679="","",IF(COUNTIF('B.LT.QR.5.2 LTQR(Bancassurance)'!$B$13:$B$1000,DropDown!$A2679)&gt;=1,"",ROW()-3))</f>
        <v/>
      </c>
      <c r="C2679" s="143" t="str">
        <f t="shared" si="126"/>
        <v>N/A</v>
      </c>
      <c r="E2679" s="284"/>
      <c r="F2679" s="483" t="str">
        <f>IF(E2679="","",IF(COUNTIF('B.LT.QR.5.3 LTQR(Corp Agencies)'!$B$13:$B$1000,DropDown!$E2679)&gt;=1,"",ROW()-3))</f>
        <v/>
      </c>
      <c r="G2679" s="143" t="str">
        <f t="shared" si="127"/>
        <v>N/A</v>
      </c>
      <c r="I2679" s="284"/>
      <c r="J2679" s="483" t="str">
        <f>IF(I2679="","",IF(COUNTIF('B.LT.QR.5.4 LTQR(Brokers)'!$B$13:$B$1000,DropDown!$I2679)&gt;=1,"",ROW()-3))</f>
        <v/>
      </c>
      <c r="K2679" s="143" t="str">
        <f t="shared" si="128"/>
        <v>N/A</v>
      </c>
    </row>
    <row r="2680" spans="1:11" ht="15" customHeight="1">
      <c r="A2680" s="284"/>
      <c r="B2680" s="483" t="str">
        <f>IF(A2680="","",IF(COUNTIF('B.LT.QR.5.2 LTQR(Bancassurance)'!$B$13:$B$1000,DropDown!$A2680)&gt;=1,"",ROW()-3))</f>
        <v/>
      </c>
      <c r="C2680" s="143" t="str">
        <f t="shared" si="126"/>
        <v>N/A</v>
      </c>
      <c r="E2680" s="284"/>
      <c r="F2680" s="483" t="str">
        <f>IF(E2680="","",IF(COUNTIF('B.LT.QR.5.3 LTQR(Corp Agencies)'!$B$13:$B$1000,DropDown!$E2680)&gt;=1,"",ROW()-3))</f>
        <v/>
      </c>
      <c r="G2680" s="143" t="str">
        <f t="shared" si="127"/>
        <v>N/A</v>
      </c>
      <c r="I2680" s="284"/>
      <c r="J2680" s="483" t="str">
        <f>IF(I2680="","",IF(COUNTIF('B.LT.QR.5.4 LTQR(Brokers)'!$B$13:$B$1000,DropDown!$I2680)&gt;=1,"",ROW()-3))</f>
        <v/>
      </c>
      <c r="K2680" s="143" t="str">
        <f t="shared" si="128"/>
        <v>N/A</v>
      </c>
    </row>
    <row r="2681" spans="1:11" ht="15" customHeight="1">
      <c r="A2681" s="284"/>
      <c r="B2681" s="483" t="str">
        <f>IF(A2681="","",IF(COUNTIF('B.LT.QR.5.2 LTQR(Bancassurance)'!$B$13:$B$1000,DropDown!$A2681)&gt;=1,"",ROW()-3))</f>
        <v/>
      </c>
      <c r="C2681" s="143" t="str">
        <f t="shared" si="126"/>
        <v>N/A</v>
      </c>
      <c r="E2681" s="284"/>
      <c r="F2681" s="483" t="str">
        <f>IF(E2681="","",IF(COUNTIF('B.LT.QR.5.3 LTQR(Corp Agencies)'!$B$13:$B$1000,DropDown!$E2681)&gt;=1,"",ROW()-3))</f>
        <v/>
      </c>
      <c r="G2681" s="143" t="str">
        <f t="shared" si="127"/>
        <v>N/A</v>
      </c>
      <c r="I2681" s="284"/>
      <c r="J2681" s="483" t="str">
        <f>IF(I2681="","",IF(COUNTIF('B.LT.QR.5.4 LTQR(Brokers)'!$B$13:$B$1000,DropDown!$I2681)&gt;=1,"",ROW()-3))</f>
        <v/>
      </c>
      <c r="K2681" s="143" t="str">
        <f t="shared" si="128"/>
        <v>N/A</v>
      </c>
    </row>
    <row r="2682" spans="1:11" ht="15" customHeight="1">
      <c r="A2682" s="284"/>
      <c r="B2682" s="483" t="str">
        <f>IF(A2682="","",IF(COUNTIF('B.LT.QR.5.2 LTQR(Bancassurance)'!$B$13:$B$1000,DropDown!$A2682)&gt;=1,"",ROW()-3))</f>
        <v/>
      </c>
      <c r="C2682" s="143" t="str">
        <f t="shared" si="126"/>
        <v>N/A</v>
      </c>
      <c r="E2682" s="284"/>
      <c r="F2682" s="483" t="str">
        <f>IF(E2682="","",IF(COUNTIF('B.LT.QR.5.3 LTQR(Corp Agencies)'!$B$13:$B$1000,DropDown!$E2682)&gt;=1,"",ROW()-3))</f>
        <v/>
      </c>
      <c r="G2682" s="143" t="str">
        <f t="shared" si="127"/>
        <v>N/A</v>
      </c>
      <c r="I2682" s="284"/>
      <c r="J2682" s="483" t="str">
        <f>IF(I2682="","",IF(COUNTIF('B.LT.QR.5.4 LTQR(Brokers)'!$B$13:$B$1000,DropDown!$I2682)&gt;=1,"",ROW()-3))</f>
        <v/>
      </c>
      <c r="K2682" s="143" t="str">
        <f t="shared" si="128"/>
        <v>N/A</v>
      </c>
    </row>
    <row r="2683" spans="1:11" ht="15" customHeight="1">
      <c r="A2683" s="284"/>
      <c r="B2683" s="483" t="str">
        <f>IF(A2683="","",IF(COUNTIF('B.LT.QR.5.2 LTQR(Bancassurance)'!$B$13:$B$1000,DropDown!$A2683)&gt;=1,"",ROW()-3))</f>
        <v/>
      </c>
      <c r="C2683" s="143" t="str">
        <f t="shared" si="126"/>
        <v>N/A</v>
      </c>
      <c r="E2683" s="284"/>
      <c r="F2683" s="483" t="str">
        <f>IF(E2683="","",IF(COUNTIF('B.LT.QR.5.3 LTQR(Corp Agencies)'!$B$13:$B$1000,DropDown!$E2683)&gt;=1,"",ROW()-3))</f>
        <v/>
      </c>
      <c r="G2683" s="143" t="str">
        <f t="shared" si="127"/>
        <v>N/A</v>
      </c>
      <c r="I2683" s="284"/>
      <c r="J2683" s="483" t="str">
        <f>IF(I2683="","",IF(COUNTIF('B.LT.QR.5.4 LTQR(Brokers)'!$B$13:$B$1000,DropDown!$I2683)&gt;=1,"",ROW()-3))</f>
        <v/>
      </c>
      <c r="K2683" s="143" t="str">
        <f t="shared" si="128"/>
        <v>N/A</v>
      </c>
    </row>
    <row r="2684" spans="1:11" ht="15" customHeight="1">
      <c r="A2684" s="284"/>
      <c r="B2684" s="483" t="str">
        <f>IF(A2684="","",IF(COUNTIF('B.LT.QR.5.2 LTQR(Bancassurance)'!$B$13:$B$1000,DropDown!$A2684)&gt;=1,"",ROW()-3))</f>
        <v/>
      </c>
      <c r="C2684" s="143" t="str">
        <f t="shared" si="126"/>
        <v>N/A</v>
      </c>
      <c r="E2684" s="284"/>
      <c r="F2684" s="483" t="str">
        <f>IF(E2684="","",IF(COUNTIF('B.LT.QR.5.3 LTQR(Corp Agencies)'!$B$13:$B$1000,DropDown!$E2684)&gt;=1,"",ROW()-3))</f>
        <v/>
      </c>
      <c r="G2684" s="143" t="str">
        <f t="shared" si="127"/>
        <v>N/A</v>
      </c>
      <c r="I2684" s="284"/>
      <c r="J2684" s="483" t="str">
        <f>IF(I2684="","",IF(COUNTIF('B.LT.QR.5.4 LTQR(Brokers)'!$B$13:$B$1000,DropDown!$I2684)&gt;=1,"",ROW()-3))</f>
        <v/>
      </c>
      <c r="K2684" s="143" t="str">
        <f t="shared" si="128"/>
        <v>N/A</v>
      </c>
    </row>
    <row r="2685" spans="1:11" ht="15" customHeight="1">
      <c r="A2685" s="284"/>
      <c r="B2685" s="483" t="str">
        <f>IF(A2685="","",IF(COUNTIF('B.LT.QR.5.2 LTQR(Bancassurance)'!$B$13:$B$1000,DropDown!$A2685)&gt;=1,"",ROW()-3))</f>
        <v/>
      </c>
      <c r="C2685" s="143" t="str">
        <f t="shared" si="126"/>
        <v>N/A</v>
      </c>
      <c r="E2685" s="284"/>
      <c r="F2685" s="483" t="str">
        <f>IF(E2685="","",IF(COUNTIF('B.LT.QR.5.3 LTQR(Corp Agencies)'!$B$13:$B$1000,DropDown!$E2685)&gt;=1,"",ROW()-3))</f>
        <v/>
      </c>
      <c r="G2685" s="143" t="str">
        <f t="shared" si="127"/>
        <v>N/A</v>
      </c>
      <c r="I2685" s="284"/>
      <c r="J2685" s="483" t="str">
        <f>IF(I2685="","",IF(COUNTIF('B.LT.QR.5.4 LTQR(Brokers)'!$B$13:$B$1000,DropDown!$I2685)&gt;=1,"",ROW()-3))</f>
        <v/>
      </c>
      <c r="K2685" s="143" t="str">
        <f t="shared" si="128"/>
        <v>N/A</v>
      </c>
    </row>
    <row r="2686" spans="1:11" ht="15" customHeight="1">
      <c r="A2686" s="284"/>
      <c r="B2686" s="483" t="str">
        <f>IF(A2686="","",IF(COUNTIF('B.LT.QR.5.2 LTQR(Bancassurance)'!$B$13:$B$1000,DropDown!$A2686)&gt;=1,"",ROW()-3))</f>
        <v/>
      </c>
      <c r="C2686" s="143" t="str">
        <f t="shared" si="126"/>
        <v>N/A</v>
      </c>
      <c r="E2686" s="284"/>
      <c r="F2686" s="483" t="str">
        <f>IF(E2686="","",IF(COUNTIF('B.LT.QR.5.3 LTQR(Corp Agencies)'!$B$13:$B$1000,DropDown!$E2686)&gt;=1,"",ROW()-3))</f>
        <v/>
      </c>
      <c r="G2686" s="143" t="str">
        <f t="shared" si="127"/>
        <v>N/A</v>
      </c>
      <c r="I2686" s="284"/>
      <c r="J2686" s="483" t="str">
        <f>IF(I2686="","",IF(COUNTIF('B.LT.QR.5.4 LTQR(Brokers)'!$B$13:$B$1000,DropDown!$I2686)&gt;=1,"",ROW()-3))</f>
        <v/>
      </c>
      <c r="K2686" s="143" t="str">
        <f t="shared" si="128"/>
        <v>N/A</v>
      </c>
    </row>
    <row r="2687" spans="1:11" ht="15" customHeight="1">
      <c r="A2687" s="284"/>
      <c r="B2687" s="483" t="str">
        <f>IF(A2687="","",IF(COUNTIF('B.LT.QR.5.2 LTQR(Bancassurance)'!$B$13:$B$1000,DropDown!$A2687)&gt;=1,"",ROW()-3))</f>
        <v/>
      </c>
      <c r="C2687" s="143" t="str">
        <f t="shared" si="126"/>
        <v>N/A</v>
      </c>
      <c r="E2687" s="284"/>
      <c r="F2687" s="483" t="str">
        <f>IF(E2687="","",IF(COUNTIF('B.LT.QR.5.3 LTQR(Corp Agencies)'!$B$13:$B$1000,DropDown!$E2687)&gt;=1,"",ROW()-3))</f>
        <v/>
      </c>
      <c r="G2687" s="143" t="str">
        <f t="shared" si="127"/>
        <v>N/A</v>
      </c>
      <c r="I2687" s="284"/>
      <c r="J2687" s="483" t="str">
        <f>IF(I2687="","",IF(COUNTIF('B.LT.QR.5.4 LTQR(Brokers)'!$B$13:$B$1000,DropDown!$I2687)&gt;=1,"",ROW()-3))</f>
        <v/>
      </c>
      <c r="K2687" s="143" t="str">
        <f t="shared" si="128"/>
        <v>N/A</v>
      </c>
    </row>
    <row r="2688" spans="1:11" ht="15" customHeight="1">
      <c r="A2688" s="284"/>
      <c r="B2688" s="483" t="str">
        <f>IF(A2688="","",IF(COUNTIF('B.LT.QR.5.2 LTQR(Bancassurance)'!$B$13:$B$1000,DropDown!$A2688)&gt;=1,"",ROW()-3))</f>
        <v/>
      </c>
      <c r="C2688" s="143" t="str">
        <f t="shared" si="126"/>
        <v>N/A</v>
      </c>
      <c r="E2688" s="284"/>
      <c r="F2688" s="483" t="str">
        <f>IF(E2688="","",IF(COUNTIF('B.LT.QR.5.3 LTQR(Corp Agencies)'!$B$13:$B$1000,DropDown!$E2688)&gt;=1,"",ROW()-3))</f>
        <v/>
      </c>
      <c r="G2688" s="143" t="str">
        <f t="shared" si="127"/>
        <v>N/A</v>
      </c>
      <c r="I2688" s="284"/>
      <c r="J2688" s="483" t="str">
        <f>IF(I2688="","",IF(COUNTIF('B.LT.QR.5.4 LTQR(Brokers)'!$B$13:$B$1000,DropDown!$I2688)&gt;=1,"",ROW()-3))</f>
        <v/>
      </c>
      <c r="K2688" s="143" t="str">
        <f t="shared" si="128"/>
        <v>N/A</v>
      </c>
    </row>
    <row r="2689" spans="1:11" ht="15" customHeight="1">
      <c r="A2689" s="284"/>
      <c r="B2689" s="483" t="str">
        <f>IF(A2689="","",IF(COUNTIF('B.LT.QR.5.2 LTQR(Bancassurance)'!$B$13:$B$1000,DropDown!$A2689)&gt;=1,"",ROW()-3))</f>
        <v/>
      </c>
      <c r="C2689" s="143" t="str">
        <f t="shared" si="126"/>
        <v>N/A</v>
      </c>
      <c r="E2689" s="284"/>
      <c r="F2689" s="483" t="str">
        <f>IF(E2689="","",IF(COUNTIF('B.LT.QR.5.3 LTQR(Corp Agencies)'!$B$13:$B$1000,DropDown!$E2689)&gt;=1,"",ROW()-3))</f>
        <v/>
      </c>
      <c r="G2689" s="143" t="str">
        <f t="shared" si="127"/>
        <v>N/A</v>
      </c>
      <c r="I2689" s="284"/>
      <c r="J2689" s="483" t="str">
        <f>IF(I2689="","",IF(COUNTIF('B.LT.QR.5.4 LTQR(Brokers)'!$B$13:$B$1000,DropDown!$I2689)&gt;=1,"",ROW()-3))</f>
        <v/>
      </c>
      <c r="K2689" s="143" t="str">
        <f t="shared" si="128"/>
        <v>N/A</v>
      </c>
    </row>
    <row r="2690" spans="1:11" ht="15" customHeight="1">
      <c r="A2690" s="284"/>
      <c r="B2690" s="483" t="str">
        <f>IF(A2690="","",IF(COUNTIF('B.LT.QR.5.2 LTQR(Bancassurance)'!$B$13:$B$1000,DropDown!$A2690)&gt;=1,"",ROW()-3))</f>
        <v/>
      </c>
      <c r="C2690" s="143" t="str">
        <f t="shared" si="126"/>
        <v>N/A</v>
      </c>
      <c r="E2690" s="284"/>
      <c r="F2690" s="483" t="str">
        <f>IF(E2690="","",IF(COUNTIF('B.LT.QR.5.3 LTQR(Corp Agencies)'!$B$13:$B$1000,DropDown!$E2690)&gt;=1,"",ROW()-3))</f>
        <v/>
      </c>
      <c r="G2690" s="143" t="str">
        <f t="shared" si="127"/>
        <v>N/A</v>
      </c>
      <c r="I2690" s="284"/>
      <c r="J2690" s="483" t="str">
        <f>IF(I2690="","",IF(COUNTIF('B.LT.QR.5.4 LTQR(Brokers)'!$B$13:$B$1000,DropDown!$I2690)&gt;=1,"",ROW()-3))</f>
        <v/>
      </c>
      <c r="K2690" s="143" t="str">
        <f t="shared" si="128"/>
        <v>N/A</v>
      </c>
    </row>
    <row r="2691" spans="1:11" ht="15" customHeight="1">
      <c r="A2691" s="284"/>
      <c r="B2691" s="483" t="str">
        <f>IF(A2691="","",IF(COUNTIF('B.LT.QR.5.2 LTQR(Bancassurance)'!$B$13:$B$1000,DropDown!$A2691)&gt;=1,"",ROW()-3))</f>
        <v/>
      </c>
      <c r="C2691" s="143" t="str">
        <f t="shared" si="126"/>
        <v>N/A</v>
      </c>
      <c r="E2691" s="284"/>
      <c r="F2691" s="483" t="str">
        <f>IF(E2691="","",IF(COUNTIF('B.LT.QR.5.3 LTQR(Corp Agencies)'!$B$13:$B$1000,DropDown!$E2691)&gt;=1,"",ROW()-3))</f>
        <v/>
      </c>
      <c r="G2691" s="143" t="str">
        <f t="shared" si="127"/>
        <v>N/A</v>
      </c>
      <c r="I2691" s="284"/>
      <c r="J2691" s="483" t="str">
        <f>IF(I2691="","",IF(COUNTIF('B.LT.QR.5.4 LTQR(Brokers)'!$B$13:$B$1000,DropDown!$I2691)&gt;=1,"",ROW()-3))</f>
        <v/>
      </c>
      <c r="K2691" s="143" t="str">
        <f t="shared" si="128"/>
        <v>N/A</v>
      </c>
    </row>
    <row r="2692" spans="1:11" ht="15" customHeight="1">
      <c r="A2692" s="284"/>
      <c r="B2692" s="483" t="str">
        <f>IF(A2692="","",IF(COUNTIF('B.LT.QR.5.2 LTQR(Bancassurance)'!$B$13:$B$1000,DropDown!$A2692)&gt;=1,"",ROW()-3))</f>
        <v/>
      </c>
      <c r="C2692" s="143" t="str">
        <f t="shared" si="126"/>
        <v>N/A</v>
      </c>
      <c r="E2692" s="284"/>
      <c r="F2692" s="483" t="str">
        <f>IF(E2692="","",IF(COUNTIF('B.LT.QR.5.3 LTQR(Corp Agencies)'!$B$13:$B$1000,DropDown!$E2692)&gt;=1,"",ROW()-3))</f>
        <v/>
      </c>
      <c r="G2692" s="143" t="str">
        <f t="shared" si="127"/>
        <v>N/A</v>
      </c>
      <c r="I2692" s="284"/>
      <c r="J2692" s="483" t="str">
        <f>IF(I2692="","",IF(COUNTIF('B.LT.QR.5.4 LTQR(Brokers)'!$B$13:$B$1000,DropDown!$I2692)&gt;=1,"",ROW()-3))</f>
        <v/>
      </c>
      <c r="K2692" s="143" t="str">
        <f t="shared" si="128"/>
        <v>N/A</v>
      </c>
    </row>
    <row r="2693" spans="1:11" ht="15" customHeight="1">
      <c r="A2693" s="284"/>
      <c r="B2693" s="483" t="str">
        <f>IF(A2693="","",IF(COUNTIF('B.LT.QR.5.2 LTQR(Bancassurance)'!$B$13:$B$1000,DropDown!$A2693)&gt;=1,"",ROW()-3))</f>
        <v/>
      </c>
      <c r="C2693" s="143" t="str">
        <f t="shared" si="126"/>
        <v>N/A</v>
      </c>
      <c r="E2693" s="284"/>
      <c r="F2693" s="483" t="str">
        <f>IF(E2693="","",IF(COUNTIF('B.LT.QR.5.3 LTQR(Corp Agencies)'!$B$13:$B$1000,DropDown!$E2693)&gt;=1,"",ROW()-3))</f>
        <v/>
      </c>
      <c r="G2693" s="143" t="str">
        <f t="shared" si="127"/>
        <v>N/A</v>
      </c>
      <c r="I2693" s="284"/>
      <c r="J2693" s="483" t="str">
        <f>IF(I2693="","",IF(COUNTIF('B.LT.QR.5.4 LTQR(Brokers)'!$B$13:$B$1000,DropDown!$I2693)&gt;=1,"",ROW()-3))</f>
        <v/>
      </c>
      <c r="K2693" s="143" t="str">
        <f t="shared" si="128"/>
        <v>N/A</v>
      </c>
    </row>
    <row r="2694" spans="1:11" ht="15" customHeight="1">
      <c r="A2694" s="284"/>
      <c r="B2694" s="483" t="str">
        <f>IF(A2694="","",IF(COUNTIF('B.LT.QR.5.2 LTQR(Bancassurance)'!$B$13:$B$1000,DropDown!$A2694)&gt;=1,"",ROW()-3))</f>
        <v/>
      </c>
      <c r="C2694" s="143" t="str">
        <f t="shared" si="126"/>
        <v>N/A</v>
      </c>
      <c r="E2694" s="284"/>
      <c r="F2694" s="483" t="str">
        <f>IF(E2694="","",IF(COUNTIF('B.LT.QR.5.3 LTQR(Corp Agencies)'!$B$13:$B$1000,DropDown!$E2694)&gt;=1,"",ROW()-3))</f>
        <v/>
      </c>
      <c r="G2694" s="143" t="str">
        <f t="shared" si="127"/>
        <v>N/A</v>
      </c>
      <c r="I2694" s="284"/>
      <c r="J2694" s="483" t="str">
        <f>IF(I2694="","",IF(COUNTIF('B.LT.QR.5.4 LTQR(Brokers)'!$B$13:$B$1000,DropDown!$I2694)&gt;=1,"",ROW()-3))</f>
        <v/>
      </c>
      <c r="K2694" s="143" t="str">
        <f t="shared" si="128"/>
        <v>N/A</v>
      </c>
    </row>
    <row r="2695" spans="1:11" ht="15" customHeight="1">
      <c r="A2695" s="284"/>
      <c r="B2695" s="483" t="str">
        <f>IF(A2695="","",IF(COUNTIF('B.LT.QR.5.2 LTQR(Bancassurance)'!$B$13:$B$1000,DropDown!$A2695)&gt;=1,"",ROW()-3))</f>
        <v/>
      </c>
      <c r="C2695" s="143" t="str">
        <f t="shared" si="126"/>
        <v>N/A</v>
      </c>
      <c r="E2695" s="284"/>
      <c r="F2695" s="483" t="str">
        <f>IF(E2695="","",IF(COUNTIF('B.LT.QR.5.3 LTQR(Corp Agencies)'!$B$13:$B$1000,DropDown!$E2695)&gt;=1,"",ROW()-3))</f>
        <v/>
      </c>
      <c r="G2695" s="143" t="str">
        <f t="shared" si="127"/>
        <v>N/A</v>
      </c>
      <c r="I2695" s="284"/>
      <c r="J2695" s="483" t="str">
        <f>IF(I2695="","",IF(COUNTIF('B.LT.QR.5.4 LTQR(Brokers)'!$B$13:$B$1000,DropDown!$I2695)&gt;=1,"",ROW()-3))</f>
        <v/>
      </c>
      <c r="K2695" s="143" t="str">
        <f t="shared" si="128"/>
        <v>N/A</v>
      </c>
    </row>
    <row r="2696" spans="1:11" ht="15" customHeight="1">
      <c r="A2696" s="284"/>
      <c r="B2696" s="483" t="str">
        <f>IF(A2696="","",IF(COUNTIF('B.LT.QR.5.2 LTQR(Bancassurance)'!$B$13:$B$1000,DropDown!$A2696)&gt;=1,"",ROW()-3))</f>
        <v/>
      </c>
      <c r="C2696" s="143" t="str">
        <f t="shared" si="126"/>
        <v>N/A</v>
      </c>
      <c r="E2696" s="284"/>
      <c r="F2696" s="483" t="str">
        <f>IF(E2696="","",IF(COUNTIF('B.LT.QR.5.3 LTQR(Corp Agencies)'!$B$13:$B$1000,DropDown!$E2696)&gt;=1,"",ROW()-3))</f>
        <v/>
      </c>
      <c r="G2696" s="143" t="str">
        <f t="shared" si="127"/>
        <v>N/A</v>
      </c>
      <c r="I2696" s="284"/>
      <c r="J2696" s="483" t="str">
        <f>IF(I2696="","",IF(COUNTIF('B.LT.QR.5.4 LTQR(Brokers)'!$B$13:$B$1000,DropDown!$I2696)&gt;=1,"",ROW()-3))</f>
        <v/>
      </c>
      <c r="K2696" s="143" t="str">
        <f t="shared" si="128"/>
        <v>N/A</v>
      </c>
    </row>
    <row r="2697" spans="1:11" ht="15" customHeight="1">
      <c r="A2697" s="284"/>
      <c r="B2697" s="483" t="str">
        <f>IF(A2697="","",IF(COUNTIF('B.LT.QR.5.2 LTQR(Bancassurance)'!$B$13:$B$1000,DropDown!$A2697)&gt;=1,"",ROW()-3))</f>
        <v/>
      </c>
      <c r="C2697" s="143" t="str">
        <f t="shared" si="126"/>
        <v>N/A</v>
      </c>
      <c r="E2697" s="284"/>
      <c r="F2697" s="483" t="str">
        <f>IF(E2697="","",IF(COUNTIF('B.LT.QR.5.3 LTQR(Corp Agencies)'!$B$13:$B$1000,DropDown!$E2697)&gt;=1,"",ROW()-3))</f>
        <v/>
      </c>
      <c r="G2697" s="143" t="str">
        <f t="shared" si="127"/>
        <v>N/A</v>
      </c>
      <c r="I2697" s="284"/>
      <c r="J2697" s="483" t="str">
        <f>IF(I2697="","",IF(COUNTIF('B.LT.QR.5.4 LTQR(Brokers)'!$B$13:$B$1000,DropDown!$I2697)&gt;=1,"",ROW()-3))</f>
        <v/>
      </c>
      <c r="K2697" s="143" t="str">
        <f t="shared" si="128"/>
        <v>N/A</v>
      </c>
    </row>
    <row r="2698" spans="1:11" ht="15" customHeight="1">
      <c r="A2698" s="284"/>
      <c r="B2698" s="483" t="str">
        <f>IF(A2698="","",IF(COUNTIF('B.LT.QR.5.2 LTQR(Bancassurance)'!$B$13:$B$1000,DropDown!$A2698)&gt;=1,"",ROW()-3))</f>
        <v/>
      </c>
      <c r="C2698" s="143" t="str">
        <f t="shared" si="126"/>
        <v>N/A</v>
      </c>
      <c r="E2698" s="284"/>
      <c r="F2698" s="483" t="str">
        <f>IF(E2698="","",IF(COUNTIF('B.LT.QR.5.3 LTQR(Corp Agencies)'!$B$13:$B$1000,DropDown!$E2698)&gt;=1,"",ROW()-3))</f>
        <v/>
      </c>
      <c r="G2698" s="143" t="str">
        <f t="shared" si="127"/>
        <v>N/A</v>
      </c>
      <c r="I2698" s="284"/>
      <c r="J2698" s="483" t="str">
        <f>IF(I2698="","",IF(COUNTIF('B.LT.QR.5.4 LTQR(Brokers)'!$B$13:$B$1000,DropDown!$I2698)&gt;=1,"",ROW()-3))</f>
        <v/>
      </c>
      <c r="K2698" s="143" t="str">
        <f t="shared" si="128"/>
        <v>N/A</v>
      </c>
    </row>
    <row r="2699" spans="1:11" ht="15" customHeight="1">
      <c r="A2699" s="284"/>
      <c r="B2699" s="483" t="str">
        <f>IF(A2699="","",IF(COUNTIF('B.LT.QR.5.2 LTQR(Bancassurance)'!$B$13:$B$1000,DropDown!$A2699)&gt;=1,"",ROW()-3))</f>
        <v/>
      </c>
      <c r="C2699" s="143" t="str">
        <f t="shared" si="126"/>
        <v>N/A</v>
      </c>
      <c r="E2699" s="284"/>
      <c r="F2699" s="483" t="str">
        <f>IF(E2699="","",IF(COUNTIF('B.LT.QR.5.3 LTQR(Corp Agencies)'!$B$13:$B$1000,DropDown!$E2699)&gt;=1,"",ROW()-3))</f>
        <v/>
      </c>
      <c r="G2699" s="143" t="str">
        <f t="shared" si="127"/>
        <v>N/A</v>
      </c>
      <c r="I2699" s="284"/>
      <c r="J2699" s="483" t="str">
        <f>IF(I2699="","",IF(COUNTIF('B.LT.QR.5.4 LTQR(Brokers)'!$B$13:$B$1000,DropDown!$I2699)&gt;=1,"",ROW()-3))</f>
        <v/>
      </c>
      <c r="K2699" s="143" t="str">
        <f t="shared" si="128"/>
        <v>N/A</v>
      </c>
    </row>
    <row r="2700" spans="1:11" ht="15" customHeight="1">
      <c r="A2700" s="284"/>
      <c r="B2700" s="483" t="str">
        <f>IF(A2700="","",IF(COUNTIF('B.LT.QR.5.2 LTQR(Bancassurance)'!$B$13:$B$1000,DropDown!$A2700)&gt;=1,"",ROW()-3))</f>
        <v/>
      </c>
      <c r="C2700" s="143" t="str">
        <f t="shared" si="126"/>
        <v>N/A</v>
      </c>
      <c r="E2700" s="284"/>
      <c r="F2700" s="483" t="str">
        <f>IF(E2700="","",IF(COUNTIF('B.LT.QR.5.3 LTQR(Corp Agencies)'!$B$13:$B$1000,DropDown!$E2700)&gt;=1,"",ROW()-3))</f>
        <v/>
      </c>
      <c r="G2700" s="143" t="str">
        <f t="shared" si="127"/>
        <v>N/A</v>
      </c>
      <c r="I2700" s="284"/>
      <c r="J2700" s="483" t="str">
        <f>IF(I2700="","",IF(COUNTIF('B.LT.QR.5.4 LTQR(Brokers)'!$B$13:$B$1000,DropDown!$I2700)&gt;=1,"",ROW()-3))</f>
        <v/>
      </c>
      <c r="K2700" s="143" t="str">
        <f t="shared" si="128"/>
        <v>N/A</v>
      </c>
    </row>
    <row r="2701" spans="1:11" ht="15" customHeight="1">
      <c r="A2701" s="284"/>
      <c r="B2701" s="483" t="str">
        <f>IF(A2701="","",IF(COUNTIF('B.LT.QR.5.2 LTQR(Bancassurance)'!$B$13:$B$1000,DropDown!$A2701)&gt;=1,"",ROW()-3))</f>
        <v/>
      </c>
      <c r="C2701" s="143" t="str">
        <f t="shared" si="126"/>
        <v>N/A</v>
      </c>
      <c r="E2701" s="284"/>
      <c r="F2701" s="483" t="str">
        <f>IF(E2701="","",IF(COUNTIF('B.LT.QR.5.3 LTQR(Corp Agencies)'!$B$13:$B$1000,DropDown!$E2701)&gt;=1,"",ROW()-3))</f>
        <v/>
      </c>
      <c r="G2701" s="143" t="str">
        <f t="shared" si="127"/>
        <v>N/A</v>
      </c>
      <c r="I2701" s="284"/>
      <c r="J2701" s="483" t="str">
        <f>IF(I2701="","",IF(COUNTIF('B.LT.QR.5.4 LTQR(Brokers)'!$B$13:$B$1000,DropDown!$I2701)&gt;=1,"",ROW()-3))</f>
        <v/>
      </c>
      <c r="K2701" s="143" t="str">
        <f t="shared" si="128"/>
        <v>N/A</v>
      </c>
    </row>
    <row r="2702" spans="1:11" ht="15" customHeight="1">
      <c r="A2702" s="284"/>
      <c r="B2702" s="483" t="str">
        <f>IF(A2702="","",IF(COUNTIF('B.LT.QR.5.2 LTQR(Bancassurance)'!$B$13:$B$1000,DropDown!$A2702)&gt;=1,"",ROW()-3))</f>
        <v/>
      </c>
      <c r="C2702" s="143" t="str">
        <f t="shared" si="126"/>
        <v>N/A</v>
      </c>
      <c r="E2702" s="284"/>
      <c r="F2702" s="483" t="str">
        <f>IF(E2702="","",IF(COUNTIF('B.LT.QR.5.3 LTQR(Corp Agencies)'!$B$13:$B$1000,DropDown!$E2702)&gt;=1,"",ROW()-3))</f>
        <v/>
      </c>
      <c r="G2702" s="143" t="str">
        <f t="shared" si="127"/>
        <v>N/A</v>
      </c>
      <c r="I2702" s="284"/>
      <c r="J2702" s="483" t="str">
        <f>IF(I2702="","",IF(COUNTIF('B.LT.QR.5.4 LTQR(Brokers)'!$B$13:$B$1000,DropDown!$I2702)&gt;=1,"",ROW()-3))</f>
        <v/>
      </c>
      <c r="K2702" s="143" t="str">
        <f t="shared" si="128"/>
        <v>N/A</v>
      </c>
    </row>
    <row r="2703" spans="1:11" ht="15" customHeight="1">
      <c r="A2703" s="284"/>
      <c r="B2703" s="483" t="str">
        <f>IF(A2703="","",IF(COUNTIF('B.LT.QR.5.2 LTQR(Bancassurance)'!$B$13:$B$1000,DropDown!$A2703)&gt;=1,"",ROW()-3))</f>
        <v/>
      </c>
      <c r="C2703" s="143" t="str">
        <f t="shared" si="126"/>
        <v>N/A</v>
      </c>
      <c r="E2703" s="284"/>
      <c r="F2703" s="483" t="str">
        <f>IF(E2703="","",IF(COUNTIF('B.LT.QR.5.3 LTQR(Corp Agencies)'!$B$13:$B$1000,DropDown!$E2703)&gt;=1,"",ROW()-3))</f>
        <v/>
      </c>
      <c r="G2703" s="143" t="str">
        <f t="shared" si="127"/>
        <v>N/A</v>
      </c>
      <c r="I2703" s="284"/>
      <c r="J2703" s="483" t="str">
        <f>IF(I2703="","",IF(COUNTIF('B.LT.QR.5.4 LTQR(Brokers)'!$B$13:$B$1000,DropDown!$I2703)&gt;=1,"",ROW()-3))</f>
        <v/>
      </c>
      <c r="K2703" s="143" t="str">
        <f t="shared" si="128"/>
        <v>N/A</v>
      </c>
    </row>
    <row r="2704" spans="1:11" ht="15" customHeight="1">
      <c r="A2704" s="284"/>
      <c r="B2704" s="483" t="str">
        <f>IF(A2704="","",IF(COUNTIF('B.LT.QR.5.2 LTQR(Bancassurance)'!$B$13:$B$1000,DropDown!$A2704)&gt;=1,"",ROW()-3))</f>
        <v/>
      </c>
      <c r="C2704" s="143" t="str">
        <f t="shared" si="126"/>
        <v>N/A</v>
      </c>
      <c r="E2704" s="284"/>
      <c r="F2704" s="483" t="str">
        <f>IF(E2704="","",IF(COUNTIF('B.LT.QR.5.3 LTQR(Corp Agencies)'!$B$13:$B$1000,DropDown!$E2704)&gt;=1,"",ROW()-3))</f>
        <v/>
      </c>
      <c r="G2704" s="143" t="str">
        <f t="shared" si="127"/>
        <v>N/A</v>
      </c>
      <c r="I2704" s="284"/>
      <c r="J2704" s="483" t="str">
        <f>IF(I2704="","",IF(COUNTIF('B.LT.QR.5.4 LTQR(Brokers)'!$B$13:$B$1000,DropDown!$I2704)&gt;=1,"",ROW()-3))</f>
        <v/>
      </c>
      <c r="K2704" s="143" t="str">
        <f t="shared" si="128"/>
        <v>N/A</v>
      </c>
    </row>
    <row r="2705" spans="1:11" ht="15" customHeight="1">
      <c r="A2705" s="284"/>
      <c r="B2705" s="483" t="str">
        <f>IF(A2705="","",IF(COUNTIF('B.LT.QR.5.2 LTQR(Bancassurance)'!$B$13:$B$1000,DropDown!$A2705)&gt;=1,"",ROW()-3))</f>
        <v/>
      </c>
      <c r="C2705" s="143" t="str">
        <f t="shared" si="126"/>
        <v>N/A</v>
      </c>
      <c r="E2705" s="284"/>
      <c r="F2705" s="483" t="str">
        <f>IF(E2705="","",IF(COUNTIF('B.LT.QR.5.3 LTQR(Corp Agencies)'!$B$13:$B$1000,DropDown!$E2705)&gt;=1,"",ROW()-3))</f>
        <v/>
      </c>
      <c r="G2705" s="143" t="str">
        <f t="shared" si="127"/>
        <v>N/A</v>
      </c>
      <c r="I2705" s="284"/>
      <c r="J2705" s="483" t="str">
        <f>IF(I2705="","",IF(COUNTIF('B.LT.QR.5.4 LTQR(Brokers)'!$B$13:$B$1000,DropDown!$I2705)&gt;=1,"",ROW()-3))</f>
        <v/>
      </c>
      <c r="K2705" s="143" t="str">
        <f t="shared" si="128"/>
        <v>N/A</v>
      </c>
    </row>
    <row r="2706" spans="1:11" ht="15" customHeight="1">
      <c r="A2706" s="284"/>
      <c r="B2706" s="483" t="str">
        <f>IF(A2706="","",IF(COUNTIF('B.LT.QR.5.2 LTQR(Bancassurance)'!$B$13:$B$1000,DropDown!$A2706)&gt;=1,"",ROW()-3))</f>
        <v/>
      </c>
      <c r="C2706" s="143" t="str">
        <f t="shared" si="126"/>
        <v>N/A</v>
      </c>
      <c r="E2706" s="284"/>
      <c r="F2706" s="483" t="str">
        <f>IF(E2706="","",IF(COUNTIF('B.LT.QR.5.3 LTQR(Corp Agencies)'!$B$13:$B$1000,DropDown!$E2706)&gt;=1,"",ROW()-3))</f>
        <v/>
      </c>
      <c r="G2706" s="143" t="str">
        <f t="shared" si="127"/>
        <v>N/A</v>
      </c>
      <c r="I2706" s="284"/>
      <c r="J2706" s="483" t="str">
        <f>IF(I2706="","",IF(COUNTIF('B.LT.QR.5.4 LTQR(Brokers)'!$B$13:$B$1000,DropDown!$I2706)&gt;=1,"",ROW()-3))</f>
        <v/>
      </c>
      <c r="K2706" s="143" t="str">
        <f t="shared" si="128"/>
        <v>N/A</v>
      </c>
    </row>
    <row r="2707" spans="1:11" ht="15" customHeight="1">
      <c r="A2707" s="284"/>
      <c r="B2707" s="483" t="str">
        <f>IF(A2707="","",IF(COUNTIF('B.LT.QR.5.2 LTQR(Bancassurance)'!$B$13:$B$1000,DropDown!$A2707)&gt;=1,"",ROW()-3))</f>
        <v/>
      </c>
      <c r="C2707" s="143" t="str">
        <f t="shared" ref="C2707:C2770" si="129">IF(ROW(A2707)-ROW(A$4)+1&gt;COUNT(B$4:B$2002),"N/A",INDEX($A$4:$A$2002,SMALL($B$4:$B$2002,1+ROW(A2707)-ROW(A$4))))</f>
        <v>N/A</v>
      </c>
      <c r="E2707" s="284"/>
      <c r="F2707" s="483" t="str">
        <f>IF(E2707="","",IF(COUNTIF('B.LT.QR.5.3 LTQR(Corp Agencies)'!$B$13:$B$1000,DropDown!$E2707)&gt;=1,"",ROW()-3))</f>
        <v/>
      </c>
      <c r="G2707" s="143" t="str">
        <f t="shared" ref="G2707:G2770" si="130">IF(ROW(E2707)-ROW(E$4)+1&gt;COUNT(F$4:F$2002),"N/A",INDEX($E$4:$E$2002,SMALL($F$4:$F$2002,1+ROW(E2707)-ROW(E$4))))</f>
        <v>N/A</v>
      </c>
      <c r="I2707" s="284"/>
      <c r="J2707" s="483" t="str">
        <f>IF(I2707="","",IF(COUNTIF('B.LT.QR.5.4 LTQR(Brokers)'!$B$13:$B$1000,DropDown!$I2707)&gt;=1,"",ROW()-3))</f>
        <v/>
      </c>
      <c r="K2707" s="143" t="str">
        <f t="shared" ref="K2707:K2770" si="131">IF(ROW(I2707)-ROW(I$4)+1&gt;COUNT(J$4:J$2002),"N/A",INDEX($I$4:$I$2002,SMALL($J$4:$J$2002,1+ROW(I2707)-ROW(I$4))))</f>
        <v>N/A</v>
      </c>
    </row>
    <row r="2708" spans="1:11" ht="15" customHeight="1">
      <c r="A2708" s="284"/>
      <c r="B2708" s="483" t="str">
        <f>IF(A2708="","",IF(COUNTIF('B.LT.QR.5.2 LTQR(Bancassurance)'!$B$13:$B$1000,DropDown!$A2708)&gt;=1,"",ROW()-3))</f>
        <v/>
      </c>
      <c r="C2708" s="143" t="str">
        <f t="shared" si="129"/>
        <v>N/A</v>
      </c>
      <c r="E2708" s="284"/>
      <c r="F2708" s="483" t="str">
        <f>IF(E2708="","",IF(COUNTIF('B.LT.QR.5.3 LTQR(Corp Agencies)'!$B$13:$B$1000,DropDown!$E2708)&gt;=1,"",ROW()-3))</f>
        <v/>
      </c>
      <c r="G2708" s="143" t="str">
        <f t="shared" si="130"/>
        <v>N/A</v>
      </c>
      <c r="I2708" s="284"/>
      <c r="J2708" s="483" t="str">
        <f>IF(I2708="","",IF(COUNTIF('B.LT.QR.5.4 LTQR(Brokers)'!$B$13:$B$1000,DropDown!$I2708)&gt;=1,"",ROW()-3))</f>
        <v/>
      </c>
      <c r="K2708" s="143" t="str">
        <f t="shared" si="131"/>
        <v>N/A</v>
      </c>
    </row>
    <row r="2709" spans="1:11" ht="15" customHeight="1">
      <c r="A2709" s="284"/>
      <c r="B2709" s="483" t="str">
        <f>IF(A2709="","",IF(COUNTIF('B.LT.QR.5.2 LTQR(Bancassurance)'!$B$13:$B$1000,DropDown!$A2709)&gt;=1,"",ROW()-3))</f>
        <v/>
      </c>
      <c r="C2709" s="143" t="str">
        <f t="shared" si="129"/>
        <v>N/A</v>
      </c>
      <c r="E2709" s="284"/>
      <c r="F2709" s="483" t="str">
        <f>IF(E2709="","",IF(COUNTIF('B.LT.QR.5.3 LTQR(Corp Agencies)'!$B$13:$B$1000,DropDown!$E2709)&gt;=1,"",ROW()-3))</f>
        <v/>
      </c>
      <c r="G2709" s="143" t="str">
        <f t="shared" si="130"/>
        <v>N/A</v>
      </c>
      <c r="I2709" s="284"/>
      <c r="J2709" s="483" t="str">
        <f>IF(I2709="","",IF(COUNTIF('B.LT.QR.5.4 LTQR(Brokers)'!$B$13:$B$1000,DropDown!$I2709)&gt;=1,"",ROW()-3))</f>
        <v/>
      </c>
      <c r="K2709" s="143" t="str">
        <f t="shared" si="131"/>
        <v>N/A</v>
      </c>
    </row>
    <row r="2710" spans="1:11" ht="15" customHeight="1">
      <c r="A2710" s="284"/>
      <c r="B2710" s="483" t="str">
        <f>IF(A2710="","",IF(COUNTIF('B.LT.QR.5.2 LTQR(Bancassurance)'!$B$13:$B$1000,DropDown!$A2710)&gt;=1,"",ROW()-3))</f>
        <v/>
      </c>
      <c r="C2710" s="143" t="str">
        <f t="shared" si="129"/>
        <v>N/A</v>
      </c>
      <c r="E2710" s="284"/>
      <c r="F2710" s="483" t="str">
        <f>IF(E2710="","",IF(COUNTIF('B.LT.QR.5.3 LTQR(Corp Agencies)'!$B$13:$B$1000,DropDown!$E2710)&gt;=1,"",ROW()-3))</f>
        <v/>
      </c>
      <c r="G2710" s="143" t="str">
        <f t="shared" si="130"/>
        <v>N/A</v>
      </c>
      <c r="I2710" s="284"/>
      <c r="J2710" s="483" t="str">
        <f>IF(I2710="","",IF(COUNTIF('B.LT.QR.5.4 LTQR(Brokers)'!$B$13:$B$1000,DropDown!$I2710)&gt;=1,"",ROW()-3))</f>
        <v/>
      </c>
      <c r="K2710" s="143" t="str">
        <f t="shared" si="131"/>
        <v>N/A</v>
      </c>
    </row>
    <row r="2711" spans="1:11" ht="15" customHeight="1">
      <c r="A2711" s="284"/>
      <c r="B2711" s="483" t="str">
        <f>IF(A2711="","",IF(COUNTIF('B.LT.QR.5.2 LTQR(Bancassurance)'!$B$13:$B$1000,DropDown!$A2711)&gt;=1,"",ROW()-3))</f>
        <v/>
      </c>
      <c r="C2711" s="143" t="str">
        <f t="shared" si="129"/>
        <v>N/A</v>
      </c>
      <c r="E2711" s="284"/>
      <c r="F2711" s="483" t="str">
        <f>IF(E2711="","",IF(COUNTIF('B.LT.QR.5.3 LTQR(Corp Agencies)'!$B$13:$B$1000,DropDown!$E2711)&gt;=1,"",ROW()-3))</f>
        <v/>
      </c>
      <c r="G2711" s="143" t="str">
        <f t="shared" si="130"/>
        <v>N/A</v>
      </c>
      <c r="I2711" s="284"/>
      <c r="J2711" s="483" t="str">
        <f>IF(I2711="","",IF(COUNTIF('B.LT.QR.5.4 LTQR(Brokers)'!$B$13:$B$1000,DropDown!$I2711)&gt;=1,"",ROW()-3))</f>
        <v/>
      </c>
      <c r="K2711" s="143" t="str">
        <f t="shared" si="131"/>
        <v>N/A</v>
      </c>
    </row>
    <row r="2712" spans="1:11" ht="15" customHeight="1">
      <c r="A2712" s="284"/>
      <c r="B2712" s="483" t="str">
        <f>IF(A2712="","",IF(COUNTIF('B.LT.QR.5.2 LTQR(Bancassurance)'!$B$13:$B$1000,DropDown!$A2712)&gt;=1,"",ROW()-3))</f>
        <v/>
      </c>
      <c r="C2712" s="143" t="str">
        <f t="shared" si="129"/>
        <v>N/A</v>
      </c>
      <c r="E2712" s="284"/>
      <c r="F2712" s="483" t="str">
        <f>IF(E2712="","",IF(COUNTIF('B.LT.QR.5.3 LTQR(Corp Agencies)'!$B$13:$B$1000,DropDown!$E2712)&gt;=1,"",ROW()-3))</f>
        <v/>
      </c>
      <c r="G2712" s="143" t="str">
        <f t="shared" si="130"/>
        <v>N/A</v>
      </c>
      <c r="I2712" s="284"/>
      <c r="J2712" s="483" t="str">
        <f>IF(I2712="","",IF(COUNTIF('B.LT.QR.5.4 LTQR(Brokers)'!$B$13:$B$1000,DropDown!$I2712)&gt;=1,"",ROW()-3))</f>
        <v/>
      </c>
      <c r="K2712" s="143" t="str">
        <f t="shared" si="131"/>
        <v>N/A</v>
      </c>
    </row>
    <row r="2713" spans="1:11" ht="15" customHeight="1">
      <c r="A2713" s="284"/>
      <c r="B2713" s="483" t="str">
        <f>IF(A2713="","",IF(COUNTIF('B.LT.QR.5.2 LTQR(Bancassurance)'!$B$13:$B$1000,DropDown!$A2713)&gt;=1,"",ROW()-3))</f>
        <v/>
      </c>
      <c r="C2713" s="143" t="str">
        <f t="shared" si="129"/>
        <v>N/A</v>
      </c>
      <c r="E2713" s="284"/>
      <c r="F2713" s="483" t="str">
        <f>IF(E2713="","",IF(COUNTIF('B.LT.QR.5.3 LTQR(Corp Agencies)'!$B$13:$B$1000,DropDown!$E2713)&gt;=1,"",ROW()-3))</f>
        <v/>
      </c>
      <c r="G2713" s="143" t="str">
        <f t="shared" si="130"/>
        <v>N/A</v>
      </c>
      <c r="I2713" s="284"/>
      <c r="J2713" s="483" t="str">
        <f>IF(I2713="","",IF(COUNTIF('B.LT.QR.5.4 LTQR(Brokers)'!$B$13:$B$1000,DropDown!$I2713)&gt;=1,"",ROW()-3))</f>
        <v/>
      </c>
      <c r="K2713" s="143" t="str">
        <f t="shared" si="131"/>
        <v>N/A</v>
      </c>
    </row>
    <row r="2714" spans="1:11" ht="15" customHeight="1">
      <c r="A2714" s="284"/>
      <c r="B2714" s="483" t="str">
        <f>IF(A2714="","",IF(COUNTIF('B.LT.QR.5.2 LTQR(Bancassurance)'!$B$13:$B$1000,DropDown!$A2714)&gt;=1,"",ROW()-3))</f>
        <v/>
      </c>
      <c r="C2714" s="143" t="str">
        <f t="shared" si="129"/>
        <v>N/A</v>
      </c>
      <c r="E2714" s="284"/>
      <c r="F2714" s="483" t="str">
        <f>IF(E2714="","",IF(COUNTIF('B.LT.QR.5.3 LTQR(Corp Agencies)'!$B$13:$B$1000,DropDown!$E2714)&gt;=1,"",ROW()-3))</f>
        <v/>
      </c>
      <c r="G2714" s="143" t="str">
        <f t="shared" si="130"/>
        <v>N/A</v>
      </c>
      <c r="I2714" s="284"/>
      <c r="J2714" s="483" t="str">
        <f>IF(I2714="","",IF(COUNTIF('B.LT.QR.5.4 LTQR(Brokers)'!$B$13:$B$1000,DropDown!$I2714)&gt;=1,"",ROW()-3))</f>
        <v/>
      </c>
      <c r="K2714" s="143" t="str">
        <f t="shared" si="131"/>
        <v>N/A</v>
      </c>
    </row>
    <row r="2715" spans="1:11" ht="15" customHeight="1">
      <c r="A2715" s="284"/>
      <c r="B2715" s="483" t="str">
        <f>IF(A2715="","",IF(COUNTIF('B.LT.QR.5.2 LTQR(Bancassurance)'!$B$13:$B$1000,DropDown!$A2715)&gt;=1,"",ROW()-3))</f>
        <v/>
      </c>
      <c r="C2715" s="143" t="str">
        <f t="shared" si="129"/>
        <v>N/A</v>
      </c>
      <c r="E2715" s="284"/>
      <c r="F2715" s="483" t="str">
        <f>IF(E2715="","",IF(COUNTIF('B.LT.QR.5.3 LTQR(Corp Agencies)'!$B$13:$B$1000,DropDown!$E2715)&gt;=1,"",ROW()-3))</f>
        <v/>
      </c>
      <c r="G2715" s="143" t="str">
        <f t="shared" si="130"/>
        <v>N/A</v>
      </c>
      <c r="I2715" s="284"/>
      <c r="J2715" s="483" t="str">
        <f>IF(I2715="","",IF(COUNTIF('B.LT.QR.5.4 LTQR(Brokers)'!$B$13:$B$1000,DropDown!$I2715)&gt;=1,"",ROW()-3))</f>
        <v/>
      </c>
      <c r="K2715" s="143" t="str">
        <f t="shared" si="131"/>
        <v>N/A</v>
      </c>
    </row>
    <row r="2716" spans="1:11" ht="15" customHeight="1">
      <c r="A2716" s="284"/>
      <c r="B2716" s="483" t="str">
        <f>IF(A2716="","",IF(COUNTIF('B.LT.QR.5.2 LTQR(Bancassurance)'!$B$13:$B$1000,DropDown!$A2716)&gt;=1,"",ROW()-3))</f>
        <v/>
      </c>
      <c r="C2716" s="143" t="str">
        <f t="shared" si="129"/>
        <v>N/A</v>
      </c>
      <c r="E2716" s="284"/>
      <c r="F2716" s="483" t="str">
        <f>IF(E2716="","",IF(COUNTIF('B.LT.QR.5.3 LTQR(Corp Agencies)'!$B$13:$B$1000,DropDown!$E2716)&gt;=1,"",ROW()-3))</f>
        <v/>
      </c>
      <c r="G2716" s="143" t="str">
        <f t="shared" si="130"/>
        <v>N/A</v>
      </c>
      <c r="I2716" s="284"/>
      <c r="J2716" s="483" t="str">
        <f>IF(I2716="","",IF(COUNTIF('B.LT.QR.5.4 LTQR(Brokers)'!$B$13:$B$1000,DropDown!$I2716)&gt;=1,"",ROW()-3))</f>
        <v/>
      </c>
      <c r="K2716" s="143" t="str">
        <f t="shared" si="131"/>
        <v>N/A</v>
      </c>
    </row>
    <row r="2717" spans="1:11" ht="15" customHeight="1">
      <c r="A2717" s="284"/>
      <c r="B2717" s="483" t="str">
        <f>IF(A2717="","",IF(COUNTIF('B.LT.QR.5.2 LTQR(Bancassurance)'!$B$13:$B$1000,DropDown!$A2717)&gt;=1,"",ROW()-3))</f>
        <v/>
      </c>
      <c r="C2717" s="143" t="str">
        <f t="shared" si="129"/>
        <v>N/A</v>
      </c>
      <c r="E2717" s="284"/>
      <c r="F2717" s="483" t="str">
        <f>IF(E2717="","",IF(COUNTIF('B.LT.QR.5.3 LTQR(Corp Agencies)'!$B$13:$B$1000,DropDown!$E2717)&gt;=1,"",ROW()-3))</f>
        <v/>
      </c>
      <c r="G2717" s="143" t="str">
        <f t="shared" si="130"/>
        <v>N/A</v>
      </c>
      <c r="I2717" s="284"/>
      <c r="J2717" s="483" t="str">
        <f>IF(I2717="","",IF(COUNTIF('B.LT.QR.5.4 LTQR(Brokers)'!$B$13:$B$1000,DropDown!$I2717)&gt;=1,"",ROW()-3))</f>
        <v/>
      </c>
      <c r="K2717" s="143" t="str">
        <f t="shared" si="131"/>
        <v>N/A</v>
      </c>
    </row>
    <row r="2718" spans="1:11" ht="15" customHeight="1">
      <c r="A2718" s="284"/>
      <c r="B2718" s="483" t="str">
        <f>IF(A2718="","",IF(COUNTIF('B.LT.QR.5.2 LTQR(Bancassurance)'!$B$13:$B$1000,DropDown!$A2718)&gt;=1,"",ROW()-3))</f>
        <v/>
      </c>
      <c r="C2718" s="143" t="str">
        <f t="shared" si="129"/>
        <v>N/A</v>
      </c>
      <c r="E2718" s="284"/>
      <c r="F2718" s="483" t="str">
        <f>IF(E2718="","",IF(COUNTIF('B.LT.QR.5.3 LTQR(Corp Agencies)'!$B$13:$B$1000,DropDown!$E2718)&gt;=1,"",ROW()-3))</f>
        <v/>
      </c>
      <c r="G2718" s="143" t="str">
        <f t="shared" si="130"/>
        <v>N/A</v>
      </c>
      <c r="I2718" s="284"/>
      <c r="J2718" s="483" t="str">
        <f>IF(I2718="","",IF(COUNTIF('B.LT.QR.5.4 LTQR(Brokers)'!$B$13:$B$1000,DropDown!$I2718)&gt;=1,"",ROW()-3))</f>
        <v/>
      </c>
      <c r="K2718" s="143" t="str">
        <f t="shared" si="131"/>
        <v>N/A</v>
      </c>
    </row>
    <row r="2719" spans="1:11" ht="15" customHeight="1">
      <c r="A2719" s="284"/>
      <c r="B2719" s="483" t="str">
        <f>IF(A2719="","",IF(COUNTIF('B.LT.QR.5.2 LTQR(Bancassurance)'!$B$13:$B$1000,DropDown!$A2719)&gt;=1,"",ROW()-3))</f>
        <v/>
      </c>
      <c r="C2719" s="143" t="str">
        <f t="shared" si="129"/>
        <v>N/A</v>
      </c>
      <c r="E2719" s="284"/>
      <c r="F2719" s="483" t="str">
        <f>IF(E2719="","",IF(COUNTIF('B.LT.QR.5.3 LTQR(Corp Agencies)'!$B$13:$B$1000,DropDown!$E2719)&gt;=1,"",ROW()-3))</f>
        <v/>
      </c>
      <c r="G2719" s="143" t="str">
        <f t="shared" si="130"/>
        <v>N/A</v>
      </c>
      <c r="I2719" s="284"/>
      <c r="J2719" s="483" t="str">
        <f>IF(I2719="","",IF(COUNTIF('B.LT.QR.5.4 LTQR(Brokers)'!$B$13:$B$1000,DropDown!$I2719)&gt;=1,"",ROW()-3))</f>
        <v/>
      </c>
      <c r="K2719" s="143" t="str">
        <f t="shared" si="131"/>
        <v>N/A</v>
      </c>
    </row>
    <row r="2720" spans="1:11" ht="15" customHeight="1">
      <c r="A2720" s="284"/>
      <c r="B2720" s="483" t="str">
        <f>IF(A2720="","",IF(COUNTIF('B.LT.QR.5.2 LTQR(Bancassurance)'!$B$13:$B$1000,DropDown!$A2720)&gt;=1,"",ROW()-3))</f>
        <v/>
      </c>
      <c r="C2720" s="143" t="str">
        <f t="shared" si="129"/>
        <v>N/A</v>
      </c>
      <c r="E2720" s="284"/>
      <c r="F2720" s="483" t="str">
        <f>IF(E2720="","",IF(COUNTIF('B.LT.QR.5.3 LTQR(Corp Agencies)'!$B$13:$B$1000,DropDown!$E2720)&gt;=1,"",ROW()-3))</f>
        <v/>
      </c>
      <c r="G2720" s="143" t="str">
        <f t="shared" si="130"/>
        <v>N/A</v>
      </c>
      <c r="I2720" s="284"/>
      <c r="J2720" s="483" t="str">
        <f>IF(I2720="","",IF(COUNTIF('B.LT.QR.5.4 LTQR(Brokers)'!$B$13:$B$1000,DropDown!$I2720)&gt;=1,"",ROW()-3))</f>
        <v/>
      </c>
      <c r="K2720" s="143" t="str">
        <f t="shared" si="131"/>
        <v>N/A</v>
      </c>
    </row>
    <row r="2721" spans="1:11" ht="15" customHeight="1">
      <c r="A2721" s="284"/>
      <c r="B2721" s="483" t="str">
        <f>IF(A2721="","",IF(COUNTIF('B.LT.QR.5.2 LTQR(Bancassurance)'!$B$13:$B$1000,DropDown!$A2721)&gt;=1,"",ROW()-3))</f>
        <v/>
      </c>
      <c r="C2721" s="143" t="str">
        <f t="shared" si="129"/>
        <v>N/A</v>
      </c>
      <c r="E2721" s="284"/>
      <c r="F2721" s="483" t="str">
        <f>IF(E2721="","",IF(COUNTIF('B.LT.QR.5.3 LTQR(Corp Agencies)'!$B$13:$B$1000,DropDown!$E2721)&gt;=1,"",ROW()-3))</f>
        <v/>
      </c>
      <c r="G2721" s="143" t="str">
        <f t="shared" si="130"/>
        <v>N/A</v>
      </c>
      <c r="I2721" s="284"/>
      <c r="J2721" s="483" t="str">
        <f>IF(I2721="","",IF(COUNTIF('B.LT.QR.5.4 LTQR(Brokers)'!$B$13:$B$1000,DropDown!$I2721)&gt;=1,"",ROW()-3))</f>
        <v/>
      </c>
      <c r="K2721" s="143" t="str">
        <f t="shared" si="131"/>
        <v>N/A</v>
      </c>
    </row>
    <row r="2722" spans="1:11" ht="15" customHeight="1">
      <c r="A2722" s="284"/>
      <c r="B2722" s="483" t="str">
        <f>IF(A2722="","",IF(COUNTIF('B.LT.QR.5.2 LTQR(Bancassurance)'!$B$13:$B$1000,DropDown!$A2722)&gt;=1,"",ROW()-3))</f>
        <v/>
      </c>
      <c r="C2722" s="143" t="str">
        <f t="shared" si="129"/>
        <v>N/A</v>
      </c>
      <c r="E2722" s="284"/>
      <c r="F2722" s="483" t="str">
        <f>IF(E2722="","",IF(COUNTIF('B.LT.QR.5.3 LTQR(Corp Agencies)'!$B$13:$B$1000,DropDown!$E2722)&gt;=1,"",ROW()-3))</f>
        <v/>
      </c>
      <c r="G2722" s="143" t="str">
        <f t="shared" si="130"/>
        <v>N/A</v>
      </c>
      <c r="I2722" s="284"/>
      <c r="J2722" s="483" t="str">
        <f>IF(I2722="","",IF(COUNTIF('B.LT.QR.5.4 LTQR(Brokers)'!$B$13:$B$1000,DropDown!$I2722)&gt;=1,"",ROW()-3))</f>
        <v/>
      </c>
      <c r="K2722" s="143" t="str">
        <f t="shared" si="131"/>
        <v>N/A</v>
      </c>
    </row>
    <row r="2723" spans="1:11" ht="15" customHeight="1">
      <c r="A2723" s="284"/>
      <c r="B2723" s="483" t="str">
        <f>IF(A2723="","",IF(COUNTIF('B.LT.QR.5.2 LTQR(Bancassurance)'!$B$13:$B$1000,DropDown!$A2723)&gt;=1,"",ROW()-3))</f>
        <v/>
      </c>
      <c r="C2723" s="143" t="str">
        <f t="shared" si="129"/>
        <v>N/A</v>
      </c>
      <c r="E2723" s="284"/>
      <c r="F2723" s="483" t="str">
        <f>IF(E2723="","",IF(COUNTIF('B.LT.QR.5.3 LTQR(Corp Agencies)'!$B$13:$B$1000,DropDown!$E2723)&gt;=1,"",ROW()-3))</f>
        <v/>
      </c>
      <c r="G2723" s="143" t="str">
        <f t="shared" si="130"/>
        <v>N/A</v>
      </c>
      <c r="I2723" s="284"/>
      <c r="J2723" s="483" t="str">
        <f>IF(I2723="","",IF(COUNTIF('B.LT.QR.5.4 LTQR(Brokers)'!$B$13:$B$1000,DropDown!$I2723)&gt;=1,"",ROW()-3))</f>
        <v/>
      </c>
      <c r="K2723" s="143" t="str">
        <f t="shared" si="131"/>
        <v>N/A</v>
      </c>
    </row>
    <row r="2724" spans="1:11" ht="15" customHeight="1">
      <c r="A2724" s="284"/>
      <c r="B2724" s="483" t="str">
        <f>IF(A2724="","",IF(COUNTIF('B.LT.QR.5.2 LTQR(Bancassurance)'!$B$13:$B$1000,DropDown!$A2724)&gt;=1,"",ROW()-3))</f>
        <v/>
      </c>
      <c r="C2724" s="143" t="str">
        <f t="shared" si="129"/>
        <v>N/A</v>
      </c>
      <c r="E2724" s="284"/>
      <c r="F2724" s="483" t="str">
        <f>IF(E2724="","",IF(COUNTIF('B.LT.QR.5.3 LTQR(Corp Agencies)'!$B$13:$B$1000,DropDown!$E2724)&gt;=1,"",ROW()-3))</f>
        <v/>
      </c>
      <c r="G2724" s="143" t="str">
        <f t="shared" si="130"/>
        <v>N/A</v>
      </c>
      <c r="I2724" s="284"/>
      <c r="J2724" s="483" t="str">
        <f>IF(I2724="","",IF(COUNTIF('B.LT.QR.5.4 LTQR(Brokers)'!$B$13:$B$1000,DropDown!$I2724)&gt;=1,"",ROW()-3))</f>
        <v/>
      </c>
      <c r="K2724" s="143" t="str">
        <f t="shared" si="131"/>
        <v>N/A</v>
      </c>
    </row>
    <row r="2725" spans="1:11" ht="15" customHeight="1">
      <c r="A2725" s="284"/>
      <c r="B2725" s="483" t="str">
        <f>IF(A2725="","",IF(COUNTIF('B.LT.QR.5.2 LTQR(Bancassurance)'!$B$13:$B$1000,DropDown!$A2725)&gt;=1,"",ROW()-3))</f>
        <v/>
      </c>
      <c r="C2725" s="143" t="str">
        <f t="shared" si="129"/>
        <v>N/A</v>
      </c>
      <c r="E2725" s="284"/>
      <c r="F2725" s="483" t="str">
        <f>IF(E2725="","",IF(COUNTIF('B.LT.QR.5.3 LTQR(Corp Agencies)'!$B$13:$B$1000,DropDown!$E2725)&gt;=1,"",ROW()-3))</f>
        <v/>
      </c>
      <c r="G2725" s="143" t="str">
        <f t="shared" si="130"/>
        <v>N/A</v>
      </c>
      <c r="I2725" s="284"/>
      <c r="J2725" s="483" t="str">
        <f>IF(I2725="","",IF(COUNTIF('B.LT.QR.5.4 LTQR(Brokers)'!$B$13:$B$1000,DropDown!$I2725)&gt;=1,"",ROW()-3))</f>
        <v/>
      </c>
      <c r="K2725" s="143" t="str">
        <f t="shared" si="131"/>
        <v>N/A</v>
      </c>
    </row>
    <row r="2726" spans="1:11" ht="15" customHeight="1">
      <c r="A2726" s="284"/>
      <c r="B2726" s="483" t="str">
        <f>IF(A2726="","",IF(COUNTIF('B.LT.QR.5.2 LTQR(Bancassurance)'!$B$13:$B$1000,DropDown!$A2726)&gt;=1,"",ROW()-3))</f>
        <v/>
      </c>
      <c r="C2726" s="143" t="str">
        <f t="shared" si="129"/>
        <v>N/A</v>
      </c>
      <c r="E2726" s="284"/>
      <c r="F2726" s="483" t="str">
        <f>IF(E2726="","",IF(COUNTIF('B.LT.QR.5.3 LTQR(Corp Agencies)'!$B$13:$B$1000,DropDown!$E2726)&gt;=1,"",ROW()-3))</f>
        <v/>
      </c>
      <c r="G2726" s="143" t="str">
        <f t="shared" si="130"/>
        <v>N/A</v>
      </c>
      <c r="I2726" s="284"/>
      <c r="J2726" s="483" t="str">
        <f>IF(I2726="","",IF(COUNTIF('B.LT.QR.5.4 LTQR(Brokers)'!$B$13:$B$1000,DropDown!$I2726)&gt;=1,"",ROW()-3))</f>
        <v/>
      </c>
      <c r="K2726" s="143" t="str">
        <f t="shared" si="131"/>
        <v>N/A</v>
      </c>
    </row>
    <row r="2727" spans="1:11" ht="15" customHeight="1">
      <c r="A2727" s="284"/>
      <c r="B2727" s="483" t="str">
        <f>IF(A2727="","",IF(COUNTIF('B.LT.QR.5.2 LTQR(Bancassurance)'!$B$13:$B$1000,DropDown!$A2727)&gt;=1,"",ROW()-3))</f>
        <v/>
      </c>
      <c r="C2727" s="143" t="str">
        <f t="shared" si="129"/>
        <v>N/A</v>
      </c>
      <c r="E2727" s="284"/>
      <c r="F2727" s="483" t="str">
        <f>IF(E2727="","",IF(COUNTIF('B.LT.QR.5.3 LTQR(Corp Agencies)'!$B$13:$B$1000,DropDown!$E2727)&gt;=1,"",ROW()-3))</f>
        <v/>
      </c>
      <c r="G2727" s="143" t="str">
        <f t="shared" si="130"/>
        <v>N/A</v>
      </c>
      <c r="I2727" s="284"/>
      <c r="J2727" s="483" t="str">
        <f>IF(I2727="","",IF(COUNTIF('B.LT.QR.5.4 LTQR(Brokers)'!$B$13:$B$1000,DropDown!$I2727)&gt;=1,"",ROW()-3))</f>
        <v/>
      </c>
      <c r="K2727" s="143" t="str">
        <f t="shared" si="131"/>
        <v>N/A</v>
      </c>
    </row>
    <row r="2728" spans="1:11" ht="15" customHeight="1">
      <c r="A2728" s="284"/>
      <c r="B2728" s="483" t="str">
        <f>IF(A2728="","",IF(COUNTIF('B.LT.QR.5.2 LTQR(Bancassurance)'!$B$13:$B$1000,DropDown!$A2728)&gt;=1,"",ROW()-3))</f>
        <v/>
      </c>
      <c r="C2728" s="143" t="str">
        <f t="shared" si="129"/>
        <v>N/A</v>
      </c>
      <c r="E2728" s="284"/>
      <c r="F2728" s="483" t="str">
        <f>IF(E2728="","",IF(COUNTIF('B.LT.QR.5.3 LTQR(Corp Agencies)'!$B$13:$B$1000,DropDown!$E2728)&gt;=1,"",ROW()-3))</f>
        <v/>
      </c>
      <c r="G2728" s="143" t="str">
        <f t="shared" si="130"/>
        <v>N/A</v>
      </c>
      <c r="I2728" s="284"/>
      <c r="J2728" s="483" t="str">
        <f>IF(I2728="","",IF(COUNTIF('B.LT.QR.5.4 LTQR(Brokers)'!$B$13:$B$1000,DropDown!$I2728)&gt;=1,"",ROW()-3))</f>
        <v/>
      </c>
      <c r="K2728" s="143" t="str">
        <f t="shared" si="131"/>
        <v>N/A</v>
      </c>
    </row>
    <row r="2729" spans="1:11" ht="15" customHeight="1">
      <c r="A2729" s="284"/>
      <c r="B2729" s="483" t="str">
        <f>IF(A2729="","",IF(COUNTIF('B.LT.QR.5.2 LTQR(Bancassurance)'!$B$13:$B$1000,DropDown!$A2729)&gt;=1,"",ROW()-3))</f>
        <v/>
      </c>
      <c r="C2729" s="143" t="str">
        <f t="shared" si="129"/>
        <v>N/A</v>
      </c>
      <c r="E2729" s="284"/>
      <c r="F2729" s="483" t="str">
        <f>IF(E2729="","",IF(COUNTIF('B.LT.QR.5.3 LTQR(Corp Agencies)'!$B$13:$B$1000,DropDown!$E2729)&gt;=1,"",ROW()-3))</f>
        <v/>
      </c>
      <c r="G2729" s="143" t="str">
        <f t="shared" si="130"/>
        <v>N/A</v>
      </c>
      <c r="I2729" s="284"/>
      <c r="J2729" s="483" t="str">
        <f>IF(I2729="","",IF(COUNTIF('B.LT.QR.5.4 LTQR(Brokers)'!$B$13:$B$1000,DropDown!$I2729)&gt;=1,"",ROW()-3))</f>
        <v/>
      </c>
      <c r="K2729" s="143" t="str">
        <f t="shared" si="131"/>
        <v>N/A</v>
      </c>
    </row>
    <row r="2730" spans="1:11" ht="15" customHeight="1">
      <c r="A2730" s="284"/>
      <c r="B2730" s="483" t="str">
        <f>IF(A2730="","",IF(COUNTIF('B.LT.QR.5.2 LTQR(Bancassurance)'!$B$13:$B$1000,DropDown!$A2730)&gt;=1,"",ROW()-3))</f>
        <v/>
      </c>
      <c r="C2730" s="143" t="str">
        <f t="shared" si="129"/>
        <v>N/A</v>
      </c>
      <c r="E2730" s="284"/>
      <c r="F2730" s="483" t="str">
        <f>IF(E2730="","",IF(COUNTIF('B.LT.QR.5.3 LTQR(Corp Agencies)'!$B$13:$B$1000,DropDown!$E2730)&gt;=1,"",ROW()-3))</f>
        <v/>
      </c>
      <c r="G2730" s="143" t="str">
        <f t="shared" si="130"/>
        <v>N/A</v>
      </c>
      <c r="I2730" s="284"/>
      <c r="J2730" s="483" t="str">
        <f>IF(I2730="","",IF(COUNTIF('B.LT.QR.5.4 LTQR(Brokers)'!$B$13:$B$1000,DropDown!$I2730)&gt;=1,"",ROW()-3))</f>
        <v/>
      </c>
      <c r="K2730" s="143" t="str">
        <f t="shared" si="131"/>
        <v>N/A</v>
      </c>
    </row>
    <row r="2731" spans="1:11" ht="15" customHeight="1">
      <c r="A2731" s="284"/>
      <c r="B2731" s="483" t="str">
        <f>IF(A2731="","",IF(COUNTIF('B.LT.QR.5.2 LTQR(Bancassurance)'!$B$13:$B$1000,DropDown!$A2731)&gt;=1,"",ROW()-3))</f>
        <v/>
      </c>
      <c r="C2731" s="143" t="str">
        <f t="shared" si="129"/>
        <v>N/A</v>
      </c>
      <c r="E2731" s="284"/>
      <c r="F2731" s="483" t="str">
        <f>IF(E2731="","",IF(COUNTIF('B.LT.QR.5.3 LTQR(Corp Agencies)'!$B$13:$B$1000,DropDown!$E2731)&gt;=1,"",ROW()-3))</f>
        <v/>
      </c>
      <c r="G2731" s="143" t="str">
        <f t="shared" si="130"/>
        <v>N/A</v>
      </c>
      <c r="I2731" s="284"/>
      <c r="J2731" s="483" t="str">
        <f>IF(I2731="","",IF(COUNTIF('B.LT.QR.5.4 LTQR(Brokers)'!$B$13:$B$1000,DropDown!$I2731)&gt;=1,"",ROW()-3))</f>
        <v/>
      </c>
      <c r="K2731" s="143" t="str">
        <f t="shared" si="131"/>
        <v>N/A</v>
      </c>
    </row>
    <row r="2732" spans="1:11" ht="15" customHeight="1">
      <c r="A2732" s="284"/>
      <c r="B2732" s="483" t="str">
        <f>IF(A2732="","",IF(COUNTIF('B.LT.QR.5.2 LTQR(Bancassurance)'!$B$13:$B$1000,DropDown!$A2732)&gt;=1,"",ROW()-3))</f>
        <v/>
      </c>
      <c r="C2732" s="143" t="str">
        <f t="shared" si="129"/>
        <v>N/A</v>
      </c>
      <c r="E2732" s="284"/>
      <c r="F2732" s="483" t="str">
        <f>IF(E2732="","",IF(COUNTIF('B.LT.QR.5.3 LTQR(Corp Agencies)'!$B$13:$B$1000,DropDown!$E2732)&gt;=1,"",ROW()-3))</f>
        <v/>
      </c>
      <c r="G2732" s="143" t="str">
        <f t="shared" si="130"/>
        <v>N/A</v>
      </c>
      <c r="I2732" s="284"/>
      <c r="J2732" s="483" t="str">
        <f>IF(I2732="","",IF(COUNTIF('B.LT.QR.5.4 LTQR(Brokers)'!$B$13:$B$1000,DropDown!$I2732)&gt;=1,"",ROW()-3))</f>
        <v/>
      </c>
      <c r="K2732" s="143" t="str">
        <f t="shared" si="131"/>
        <v>N/A</v>
      </c>
    </row>
    <row r="2733" spans="1:11" ht="15" customHeight="1">
      <c r="A2733" s="284"/>
      <c r="B2733" s="483" t="str">
        <f>IF(A2733="","",IF(COUNTIF('B.LT.QR.5.2 LTQR(Bancassurance)'!$B$13:$B$1000,DropDown!$A2733)&gt;=1,"",ROW()-3))</f>
        <v/>
      </c>
      <c r="C2733" s="143" t="str">
        <f t="shared" si="129"/>
        <v>N/A</v>
      </c>
      <c r="E2733" s="284"/>
      <c r="F2733" s="483" t="str">
        <f>IF(E2733="","",IF(COUNTIF('B.LT.QR.5.3 LTQR(Corp Agencies)'!$B$13:$B$1000,DropDown!$E2733)&gt;=1,"",ROW()-3))</f>
        <v/>
      </c>
      <c r="G2733" s="143" t="str">
        <f t="shared" si="130"/>
        <v>N/A</v>
      </c>
      <c r="I2733" s="284"/>
      <c r="J2733" s="483" t="str">
        <f>IF(I2733="","",IF(COUNTIF('B.LT.QR.5.4 LTQR(Brokers)'!$B$13:$B$1000,DropDown!$I2733)&gt;=1,"",ROW()-3))</f>
        <v/>
      </c>
      <c r="K2733" s="143" t="str">
        <f t="shared" si="131"/>
        <v>N/A</v>
      </c>
    </row>
    <row r="2734" spans="1:11" ht="15" customHeight="1">
      <c r="A2734" s="284"/>
      <c r="B2734" s="483" t="str">
        <f>IF(A2734="","",IF(COUNTIF('B.LT.QR.5.2 LTQR(Bancassurance)'!$B$13:$B$1000,DropDown!$A2734)&gt;=1,"",ROW()-3))</f>
        <v/>
      </c>
      <c r="C2734" s="143" t="str">
        <f t="shared" si="129"/>
        <v>N/A</v>
      </c>
      <c r="E2734" s="284"/>
      <c r="F2734" s="483" t="str">
        <f>IF(E2734="","",IF(COUNTIF('B.LT.QR.5.3 LTQR(Corp Agencies)'!$B$13:$B$1000,DropDown!$E2734)&gt;=1,"",ROW()-3))</f>
        <v/>
      </c>
      <c r="G2734" s="143" t="str">
        <f t="shared" si="130"/>
        <v>N/A</v>
      </c>
      <c r="I2734" s="284"/>
      <c r="J2734" s="483" t="str">
        <f>IF(I2734="","",IF(COUNTIF('B.LT.QR.5.4 LTQR(Brokers)'!$B$13:$B$1000,DropDown!$I2734)&gt;=1,"",ROW()-3))</f>
        <v/>
      </c>
      <c r="K2734" s="143" t="str">
        <f t="shared" si="131"/>
        <v>N/A</v>
      </c>
    </row>
    <row r="2735" spans="1:11" ht="15" customHeight="1">
      <c r="A2735" s="284"/>
      <c r="B2735" s="483" t="str">
        <f>IF(A2735="","",IF(COUNTIF('B.LT.QR.5.2 LTQR(Bancassurance)'!$B$13:$B$1000,DropDown!$A2735)&gt;=1,"",ROW()-3))</f>
        <v/>
      </c>
      <c r="C2735" s="143" t="str">
        <f t="shared" si="129"/>
        <v>N/A</v>
      </c>
      <c r="E2735" s="284"/>
      <c r="F2735" s="483" t="str">
        <f>IF(E2735="","",IF(COUNTIF('B.LT.QR.5.3 LTQR(Corp Agencies)'!$B$13:$B$1000,DropDown!$E2735)&gt;=1,"",ROW()-3))</f>
        <v/>
      </c>
      <c r="G2735" s="143" t="str">
        <f t="shared" si="130"/>
        <v>N/A</v>
      </c>
      <c r="I2735" s="284"/>
      <c r="J2735" s="483" t="str">
        <f>IF(I2735="","",IF(COUNTIF('B.LT.QR.5.4 LTQR(Brokers)'!$B$13:$B$1000,DropDown!$I2735)&gt;=1,"",ROW()-3))</f>
        <v/>
      </c>
      <c r="K2735" s="143" t="str">
        <f t="shared" si="131"/>
        <v>N/A</v>
      </c>
    </row>
    <row r="2736" spans="1:11" ht="15" customHeight="1">
      <c r="A2736" s="284"/>
      <c r="B2736" s="483" t="str">
        <f>IF(A2736="","",IF(COUNTIF('B.LT.QR.5.2 LTQR(Bancassurance)'!$B$13:$B$1000,DropDown!$A2736)&gt;=1,"",ROW()-3))</f>
        <v/>
      </c>
      <c r="C2736" s="143" t="str">
        <f t="shared" si="129"/>
        <v>N/A</v>
      </c>
      <c r="E2736" s="284"/>
      <c r="F2736" s="483" t="str">
        <f>IF(E2736="","",IF(COUNTIF('B.LT.QR.5.3 LTQR(Corp Agencies)'!$B$13:$B$1000,DropDown!$E2736)&gt;=1,"",ROW()-3))</f>
        <v/>
      </c>
      <c r="G2736" s="143" t="str">
        <f t="shared" si="130"/>
        <v>N/A</v>
      </c>
      <c r="I2736" s="284"/>
      <c r="J2736" s="483" t="str">
        <f>IF(I2736="","",IF(COUNTIF('B.LT.QR.5.4 LTQR(Brokers)'!$B$13:$B$1000,DropDown!$I2736)&gt;=1,"",ROW()-3))</f>
        <v/>
      </c>
      <c r="K2736" s="143" t="str">
        <f t="shared" si="131"/>
        <v>N/A</v>
      </c>
    </row>
    <row r="2737" spans="1:11" ht="15" customHeight="1">
      <c r="A2737" s="284"/>
      <c r="B2737" s="483" t="str">
        <f>IF(A2737="","",IF(COUNTIF('B.LT.QR.5.2 LTQR(Bancassurance)'!$B$13:$B$1000,DropDown!$A2737)&gt;=1,"",ROW()-3))</f>
        <v/>
      </c>
      <c r="C2737" s="143" t="str">
        <f t="shared" si="129"/>
        <v>N/A</v>
      </c>
      <c r="E2737" s="284"/>
      <c r="F2737" s="483" t="str">
        <f>IF(E2737="","",IF(COUNTIF('B.LT.QR.5.3 LTQR(Corp Agencies)'!$B$13:$B$1000,DropDown!$E2737)&gt;=1,"",ROW()-3))</f>
        <v/>
      </c>
      <c r="G2737" s="143" t="str">
        <f t="shared" si="130"/>
        <v>N/A</v>
      </c>
      <c r="I2737" s="284"/>
      <c r="J2737" s="483" t="str">
        <f>IF(I2737="","",IF(COUNTIF('B.LT.QR.5.4 LTQR(Brokers)'!$B$13:$B$1000,DropDown!$I2737)&gt;=1,"",ROW()-3))</f>
        <v/>
      </c>
      <c r="K2737" s="143" t="str">
        <f t="shared" si="131"/>
        <v>N/A</v>
      </c>
    </row>
    <row r="2738" spans="1:11" ht="15" customHeight="1">
      <c r="A2738" s="284"/>
      <c r="B2738" s="483" t="str">
        <f>IF(A2738="","",IF(COUNTIF('B.LT.QR.5.2 LTQR(Bancassurance)'!$B$13:$B$1000,DropDown!$A2738)&gt;=1,"",ROW()-3))</f>
        <v/>
      </c>
      <c r="C2738" s="143" t="str">
        <f t="shared" si="129"/>
        <v>N/A</v>
      </c>
      <c r="E2738" s="284"/>
      <c r="F2738" s="483" t="str">
        <f>IF(E2738="","",IF(COUNTIF('B.LT.QR.5.3 LTQR(Corp Agencies)'!$B$13:$B$1000,DropDown!$E2738)&gt;=1,"",ROW()-3))</f>
        <v/>
      </c>
      <c r="G2738" s="143" t="str">
        <f t="shared" si="130"/>
        <v>N/A</v>
      </c>
      <c r="I2738" s="284"/>
      <c r="J2738" s="483" t="str">
        <f>IF(I2738="","",IF(COUNTIF('B.LT.QR.5.4 LTQR(Brokers)'!$B$13:$B$1000,DropDown!$I2738)&gt;=1,"",ROW()-3))</f>
        <v/>
      </c>
      <c r="K2738" s="143" t="str">
        <f t="shared" si="131"/>
        <v>N/A</v>
      </c>
    </row>
    <row r="2739" spans="1:11" ht="15" customHeight="1">
      <c r="A2739" s="284"/>
      <c r="B2739" s="483" t="str">
        <f>IF(A2739="","",IF(COUNTIF('B.LT.QR.5.2 LTQR(Bancassurance)'!$B$13:$B$1000,DropDown!$A2739)&gt;=1,"",ROW()-3))</f>
        <v/>
      </c>
      <c r="C2739" s="143" t="str">
        <f t="shared" si="129"/>
        <v>N/A</v>
      </c>
      <c r="E2739" s="284"/>
      <c r="F2739" s="483" t="str">
        <f>IF(E2739="","",IF(COUNTIF('B.LT.QR.5.3 LTQR(Corp Agencies)'!$B$13:$B$1000,DropDown!$E2739)&gt;=1,"",ROW()-3))</f>
        <v/>
      </c>
      <c r="G2739" s="143" t="str">
        <f t="shared" si="130"/>
        <v>N/A</v>
      </c>
      <c r="I2739" s="284"/>
      <c r="J2739" s="483" t="str">
        <f>IF(I2739="","",IF(COUNTIF('B.LT.QR.5.4 LTQR(Brokers)'!$B$13:$B$1000,DropDown!$I2739)&gt;=1,"",ROW()-3))</f>
        <v/>
      </c>
      <c r="K2739" s="143" t="str">
        <f t="shared" si="131"/>
        <v>N/A</v>
      </c>
    </row>
    <row r="2740" spans="1:11" ht="15" customHeight="1">
      <c r="A2740" s="284"/>
      <c r="B2740" s="483" t="str">
        <f>IF(A2740="","",IF(COUNTIF('B.LT.QR.5.2 LTQR(Bancassurance)'!$B$13:$B$1000,DropDown!$A2740)&gt;=1,"",ROW()-3))</f>
        <v/>
      </c>
      <c r="C2740" s="143" t="str">
        <f t="shared" si="129"/>
        <v>N/A</v>
      </c>
      <c r="E2740" s="284"/>
      <c r="F2740" s="483" t="str">
        <f>IF(E2740="","",IF(COUNTIF('B.LT.QR.5.3 LTQR(Corp Agencies)'!$B$13:$B$1000,DropDown!$E2740)&gt;=1,"",ROW()-3))</f>
        <v/>
      </c>
      <c r="G2740" s="143" t="str">
        <f t="shared" si="130"/>
        <v>N/A</v>
      </c>
      <c r="I2740" s="284"/>
      <c r="J2740" s="483" t="str">
        <f>IF(I2740="","",IF(COUNTIF('B.LT.QR.5.4 LTQR(Brokers)'!$B$13:$B$1000,DropDown!$I2740)&gt;=1,"",ROW()-3))</f>
        <v/>
      </c>
      <c r="K2740" s="143" t="str">
        <f t="shared" si="131"/>
        <v>N/A</v>
      </c>
    </row>
    <row r="2741" spans="1:11" ht="15" customHeight="1">
      <c r="A2741" s="284"/>
      <c r="B2741" s="483" t="str">
        <f>IF(A2741="","",IF(COUNTIF('B.LT.QR.5.2 LTQR(Bancassurance)'!$B$13:$B$1000,DropDown!$A2741)&gt;=1,"",ROW()-3))</f>
        <v/>
      </c>
      <c r="C2741" s="143" t="str">
        <f t="shared" si="129"/>
        <v>N/A</v>
      </c>
      <c r="E2741" s="284"/>
      <c r="F2741" s="483" t="str">
        <f>IF(E2741="","",IF(COUNTIF('B.LT.QR.5.3 LTQR(Corp Agencies)'!$B$13:$B$1000,DropDown!$E2741)&gt;=1,"",ROW()-3))</f>
        <v/>
      </c>
      <c r="G2741" s="143" t="str">
        <f t="shared" si="130"/>
        <v>N/A</v>
      </c>
      <c r="I2741" s="284"/>
      <c r="J2741" s="483" t="str">
        <f>IF(I2741="","",IF(COUNTIF('B.LT.QR.5.4 LTQR(Brokers)'!$B$13:$B$1000,DropDown!$I2741)&gt;=1,"",ROW()-3))</f>
        <v/>
      </c>
      <c r="K2741" s="143" t="str">
        <f t="shared" si="131"/>
        <v>N/A</v>
      </c>
    </row>
    <row r="2742" spans="1:11" ht="15" customHeight="1">
      <c r="A2742" s="284"/>
      <c r="B2742" s="483" t="str">
        <f>IF(A2742="","",IF(COUNTIF('B.LT.QR.5.2 LTQR(Bancassurance)'!$B$13:$B$1000,DropDown!$A2742)&gt;=1,"",ROW()-3))</f>
        <v/>
      </c>
      <c r="C2742" s="143" t="str">
        <f t="shared" si="129"/>
        <v>N/A</v>
      </c>
      <c r="E2742" s="284"/>
      <c r="F2742" s="483" t="str">
        <f>IF(E2742="","",IF(COUNTIF('B.LT.QR.5.3 LTQR(Corp Agencies)'!$B$13:$B$1000,DropDown!$E2742)&gt;=1,"",ROW()-3))</f>
        <v/>
      </c>
      <c r="G2742" s="143" t="str">
        <f t="shared" si="130"/>
        <v>N/A</v>
      </c>
      <c r="I2742" s="284"/>
      <c r="J2742" s="483" t="str">
        <f>IF(I2742="","",IF(COUNTIF('B.LT.QR.5.4 LTQR(Brokers)'!$B$13:$B$1000,DropDown!$I2742)&gt;=1,"",ROW()-3))</f>
        <v/>
      </c>
      <c r="K2742" s="143" t="str">
        <f t="shared" si="131"/>
        <v>N/A</v>
      </c>
    </row>
    <row r="2743" spans="1:11" ht="15" customHeight="1">
      <c r="A2743" s="284"/>
      <c r="B2743" s="483" t="str">
        <f>IF(A2743="","",IF(COUNTIF('B.LT.QR.5.2 LTQR(Bancassurance)'!$B$13:$B$1000,DropDown!$A2743)&gt;=1,"",ROW()-3))</f>
        <v/>
      </c>
      <c r="C2743" s="143" t="str">
        <f t="shared" si="129"/>
        <v>N/A</v>
      </c>
      <c r="E2743" s="284"/>
      <c r="F2743" s="483" t="str">
        <f>IF(E2743="","",IF(COUNTIF('B.LT.QR.5.3 LTQR(Corp Agencies)'!$B$13:$B$1000,DropDown!$E2743)&gt;=1,"",ROW()-3))</f>
        <v/>
      </c>
      <c r="G2743" s="143" t="str">
        <f t="shared" si="130"/>
        <v>N/A</v>
      </c>
      <c r="I2743" s="284"/>
      <c r="J2743" s="483" t="str">
        <f>IF(I2743="","",IF(COUNTIF('B.LT.QR.5.4 LTQR(Brokers)'!$B$13:$B$1000,DropDown!$I2743)&gt;=1,"",ROW()-3))</f>
        <v/>
      </c>
      <c r="K2743" s="143" t="str">
        <f t="shared" si="131"/>
        <v>N/A</v>
      </c>
    </row>
    <row r="2744" spans="1:11" ht="15" customHeight="1">
      <c r="A2744" s="284"/>
      <c r="B2744" s="483" t="str">
        <f>IF(A2744="","",IF(COUNTIF('B.LT.QR.5.2 LTQR(Bancassurance)'!$B$13:$B$1000,DropDown!$A2744)&gt;=1,"",ROW()-3))</f>
        <v/>
      </c>
      <c r="C2744" s="143" t="str">
        <f t="shared" si="129"/>
        <v>N/A</v>
      </c>
      <c r="E2744" s="284"/>
      <c r="F2744" s="483" t="str">
        <f>IF(E2744="","",IF(COUNTIF('B.LT.QR.5.3 LTQR(Corp Agencies)'!$B$13:$B$1000,DropDown!$E2744)&gt;=1,"",ROW()-3))</f>
        <v/>
      </c>
      <c r="G2744" s="143" t="str">
        <f t="shared" si="130"/>
        <v>N/A</v>
      </c>
      <c r="I2744" s="284"/>
      <c r="J2744" s="483" t="str">
        <f>IF(I2744="","",IF(COUNTIF('B.LT.QR.5.4 LTQR(Brokers)'!$B$13:$B$1000,DropDown!$I2744)&gt;=1,"",ROW()-3))</f>
        <v/>
      </c>
      <c r="K2744" s="143" t="str">
        <f t="shared" si="131"/>
        <v>N/A</v>
      </c>
    </row>
    <row r="2745" spans="1:11" ht="15" customHeight="1">
      <c r="A2745" s="284"/>
      <c r="B2745" s="483" t="str">
        <f>IF(A2745="","",IF(COUNTIF('B.LT.QR.5.2 LTQR(Bancassurance)'!$B$13:$B$1000,DropDown!$A2745)&gt;=1,"",ROW()-3))</f>
        <v/>
      </c>
      <c r="C2745" s="143" t="str">
        <f t="shared" si="129"/>
        <v>N/A</v>
      </c>
      <c r="E2745" s="284"/>
      <c r="F2745" s="483" t="str">
        <f>IF(E2745="","",IF(COUNTIF('B.LT.QR.5.3 LTQR(Corp Agencies)'!$B$13:$B$1000,DropDown!$E2745)&gt;=1,"",ROW()-3))</f>
        <v/>
      </c>
      <c r="G2745" s="143" t="str">
        <f t="shared" si="130"/>
        <v>N/A</v>
      </c>
      <c r="I2745" s="284"/>
      <c r="J2745" s="483" t="str">
        <f>IF(I2745="","",IF(COUNTIF('B.LT.QR.5.4 LTQR(Brokers)'!$B$13:$B$1000,DropDown!$I2745)&gt;=1,"",ROW()-3))</f>
        <v/>
      </c>
      <c r="K2745" s="143" t="str">
        <f t="shared" si="131"/>
        <v>N/A</v>
      </c>
    </row>
    <row r="2746" spans="1:11" ht="15" customHeight="1">
      <c r="A2746" s="284"/>
      <c r="B2746" s="483" t="str">
        <f>IF(A2746="","",IF(COUNTIF('B.LT.QR.5.2 LTQR(Bancassurance)'!$B$13:$B$1000,DropDown!$A2746)&gt;=1,"",ROW()-3))</f>
        <v/>
      </c>
      <c r="C2746" s="143" t="str">
        <f t="shared" si="129"/>
        <v>N/A</v>
      </c>
      <c r="E2746" s="284"/>
      <c r="F2746" s="483" t="str">
        <f>IF(E2746="","",IF(COUNTIF('B.LT.QR.5.3 LTQR(Corp Agencies)'!$B$13:$B$1000,DropDown!$E2746)&gt;=1,"",ROW()-3))</f>
        <v/>
      </c>
      <c r="G2746" s="143" t="str">
        <f t="shared" si="130"/>
        <v>N/A</v>
      </c>
      <c r="I2746" s="284"/>
      <c r="J2746" s="483" t="str">
        <f>IF(I2746="","",IF(COUNTIF('B.LT.QR.5.4 LTQR(Brokers)'!$B$13:$B$1000,DropDown!$I2746)&gt;=1,"",ROW()-3))</f>
        <v/>
      </c>
      <c r="K2746" s="143" t="str">
        <f t="shared" si="131"/>
        <v>N/A</v>
      </c>
    </row>
    <row r="2747" spans="1:11" ht="15" customHeight="1">
      <c r="A2747" s="284"/>
      <c r="B2747" s="483" t="str">
        <f>IF(A2747="","",IF(COUNTIF('B.LT.QR.5.2 LTQR(Bancassurance)'!$B$13:$B$1000,DropDown!$A2747)&gt;=1,"",ROW()-3))</f>
        <v/>
      </c>
      <c r="C2747" s="143" t="str">
        <f t="shared" si="129"/>
        <v>N/A</v>
      </c>
      <c r="E2747" s="284"/>
      <c r="F2747" s="483" t="str">
        <f>IF(E2747="","",IF(COUNTIF('B.LT.QR.5.3 LTQR(Corp Agencies)'!$B$13:$B$1000,DropDown!$E2747)&gt;=1,"",ROW()-3))</f>
        <v/>
      </c>
      <c r="G2747" s="143" t="str">
        <f t="shared" si="130"/>
        <v>N/A</v>
      </c>
      <c r="I2747" s="284"/>
      <c r="J2747" s="483" t="str">
        <f>IF(I2747="","",IF(COUNTIF('B.LT.QR.5.4 LTQR(Brokers)'!$B$13:$B$1000,DropDown!$I2747)&gt;=1,"",ROW()-3))</f>
        <v/>
      </c>
      <c r="K2747" s="143" t="str">
        <f t="shared" si="131"/>
        <v>N/A</v>
      </c>
    </row>
    <row r="2748" spans="1:11" ht="15" customHeight="1">
      <c r="A2748" s="284"/>
      <c r="B2748" s="483" t="str">
        <f>IF(A2748="","",IF(COUNTIF('B.LT.QR.5.2 LTQR(Bancassurance)'!$B$13:$B$1000,DropDown!$A2748)&gt;=1,"",ROW()-3))</f>
        <v/>
      </c>
      <c r="C2748" s="143" t="str">
        <f t="shared" si="129"/>
        <v>N/A</v>
      </c>
      <c r="E2748" s="284"/>
      <c r="F2748" s="483" t="str">
        <f>IF(E2748="","",IF(COUNTIF('B.LT.QR.5.3 LTQR(Corp Agencies)'!$B$13:$B$1000,DropDown!$E2748)&gt;=1,"",ROW()-3))</f>
        <v/>
      </c>
      <c r="G2748" s="143" t="str">
        <f t="shared" si="130"/>
        <v>N/A</v>
      </c>
      <c r="I2748" s="284"/>
      <c r="J2748" s="483" t="str">
        <f>IF(I2748="","",IF(COUNTIF('B.LT.QR.5.4 LTQR(Brokers)'!$B$13:$B$1000,DropDown!$I2748)&gt;=1,"",ROW()-3))</f>
        <v/>
      </c>
      <c r="K2748" s="143" t="str">
        <f t="shared" si="131"/>
        <v>N/A</v>
      </c>
    </row>
    <row r="2749" spans="1:11" ht="15" customHeight="1">
      <c r="A2749" s="284"/>
      <c r="B2749" s="483" t="str">
        <f>IF(A2749="","",IF(COUNTIF('B.LT.QR.5.2 LTQR(Bancassurance)'!$B$13:$B$1000,DropDown!$A2749)&gt;=1,"",ROW()-3))</f>
        <v/>
      </c>
      <c r="C2749" s="143" t="str">
        <f t="shared" si="129"/>
        <v>N/A</v>
      </c>
      <c r="E2749" s="284"/>
      <c r="F2749" s="483" t="str">
        <f>IF(E2749="","",IF(COUNTIF('B.LT.QR.5.3 LTQR(Corp Agencies)'!$B$13:$B$1000,DropDown!$E2749)&gt;=1,"",ROW()-3))</f>
        <v/>
      </c>
      <c r="G2749" s="143" t="str">
        <f t="shared" si="130"/>
        <v>N/A</v>
      </c>
      <c r="I2749" s="284"/>
      <c r="J2749" s="483" t="str">
        <f>IF(I2749="","",IF(COUNTIF('B.LT.QR.5.4 LTQR(Brokers)'!$B$13:$B$1000,DropDown!$I2749)&gt;=1,"",ROW()-3))</f>
        <v/>
      </c>
      <c r="K2749" s="143" t="str">
        <f t="shared" si="131"/>
        <v>N/A</v>
      </c>
    </row>
    <row r="2750" spans="1:11" ht="15" customHeight="1">
      <c r="A2750" s="284"/>
      <c r="B2750" s="483" t="str">
        <f>IF(A2750="","",IF(COUNTIF('B.LT.QR.5.2 LTQR(Bancassurance)'!$B$13:$B$1000,DropDown!$A2750)&gt;=1,"",ROW()-3))</f>
        <v/>
      </c>
      <c r="C2750" s="143" t="str">
        <f t="shared" si="129"/>
        <v>N/A</v>
      </c>
      <c r="E2750" s="284"/>
      <c r="F2750" s="483" t="str">
        <f>IF(E2750="","",IF(COUNTIF('B.LT.QR.5.3 LTQR(Corp Agencies)'!$B$13:$B$1000,DropDown!$E2750)&gt;=1,"",ROW()-3))</f>
        <v/>
      </c>
      <c r="G2750" s="143" t="str">
        <f t="shared" si="130"/>
        <v>N/A</v>
      </c>
      <c r="I2750" s="284"/>
      <c r="J2750" s="483" t="str">
        <f>IF(I2750="","",IF(COUNTIF('B.LT.QR.5.4 LTQR(Brokers)'!$B$13:$B$1000,DropDown!$I2750)&gt;=1,"",ROW()-3))</f>
        <v/>
      </c>
      <c r="K2750" s="143" t="str">
        <f t="shared" si="131"/>
        <v>N/A</v>
      </c>
    </row>
    <row r="2751" spans="1:11" ht="15" customHeight="1">
      <c r="A2751" s="284"/>
      <c r="B2751" s="483" t="str">
        <f>IF(A2751="","",IF(COUNTIF('B.LT.QR.5.2 LTQR(Bancassurance)'!$B$13:$B$1000,DropDown!$A2751)&gt;=1,"",ROW()-3))</f>
        <v/>
      </c>
      <c r="C2751" s="143" t="str">
        <f t="shared" si="129"/>
        <v>N/A</v>
      </c>
      <c r="E2751" s="284"/>
      <c r="F2751" s="483" t="str">
        <f>IF(E2751="","",IF(COUNTIF('B.LT.QR.5.3 LTQR(Corp Agencies)'!$B$13:$B$1000,DropDown!$E2751)&gt;=1,"",ROW()-3))</f>
        <v/>
      </c>
      <c r="G2751" s="143" t="str">
        <f t="shared" si="130"/>
        <v>N/A</v>
      </c>
      <c r="I2751" s="284"/>
      <c r="J2751" s="483" t="str">
        <f>IF(I2751="","",IF(COUNTIF('B.LT.QR.5.4 LTQR(Brokers)'!$B$13:$B$1000,DropDown!$I2751)&gt;=1,"",ROW()-3))</f>
        <v/>
      </c>
      <c r="K2751" s="143" t="str">
        <f t="shared" si="131"/>
        <v>N/A</v>
      </c>
    </row>
    <row r="2752" spans="1:11" ht="15" customHeight="1">
      <c r="A2752" s="284"/>
      <c r="B2752" s="483" t="str">
        <f>IF(A2752="","",IF(COUNTIF('B.LT.QR.5.2 LTQR(Bancassurance)'!$B$13:$B$1000,DropDown!$A2752)&gt;=1,"",ROW()-3))</f>
        <v/>
      </c>
      <c r="C2752" s="143" t="str">
        <f t="shared" si="129"/>
        <v>N/A</v>
      </c>
      <c r="E2752" s="284"/>
      <c r="F2752" s="483" t="str">
        <f>IF(E2752="","",IF(COUNTIF('B.LT.QR.5.3 LTQR(Corp Agencies)'!$B$13:$B$1000,DropDown!$E2752)&gt;=1,"",ROW()-3))</f>
        <v/>
      </c>
      <c r="G2752" s="143" t="str">
        <f t="shared" si="130"/>
        <v>N/A</v>
      </c>
      <c r="I2752" s="284"/>
      <c r="J2752" s="483" t="str">
        <f>IF(I2752="","",IF(COUNTIF('B.LT.QR.5.4 LTQR(Brokers)'!$B$13:$B$1000,DropDown!$I2752)&gt;=1,"",ROW()-3))</f>
        <v/>
      </c>
      <c r="K2752" s="143" t="str">
        <f t="shared" si="131"/>
        <v>N/A</v>
      </c>
    </row>
    <row r="2753" spans="1:11" ht="15" customHeight="1">
      <c r="A2753" s="284"/>
      <c r="B2753" s="483" t="str">
        <f>IF(A2753="","",IF(COUNTIF('B.LT.QR.5.2 LTQR(Bancassurance)'!$B$13:$B$1000,DropDown!$A2753)&gt;=1,"",ROW()-3))</f>
        <v/>
      </c>
      <c r="C2753" s="143" t="str">
        <f t="shared" si="129"/>
        <v>N/A</v>
      </c>
      <c r="E2753" s="284"/>
      <c r="F2753" s="483" t="str">
        <f>IF(E2753="","",IF(COUNTIF('B.LT.QR.5.3 LTQR(Corp Agencies)'!$B$13:$B$1000,DropDown!$E2753)&gt;=1,"",ROW()-3))</f>
        <v/>
      </c>
      <c r="G2753" s="143" t="str">
        <f t="shared" si="130"/>
        <v>N/A</v>
      </c>
      <c r="I2753" s="284"/>
      <c r="J2753" s="483" t="str">
        <f>IF(I2753="","",IF(COUNTIF('B.LT.QR.5.4 LTQR(Brokers)'!$B$13:$B$1000,DropDown!$I2753)&gt;=1,"",ROW()-3))</f>
        <v/>
      </c>
      <c r="K2753" s="143" t="str">
        <f t="shared" si="131"/>
        <v>N/A</v>
      </c>
    </row>
    <row r="2754" spans="1:11" ht="15" customHeight="1">
      <c r="A2754" s="284"/>
      <c r="B2754" s="483" t="str">
        <f>IF(A2754="","",IF(COUNTIF('B.LT.QR.5.2 LTQR(Bancassurance)'!$B$13:$B$1000,DropDown!$A2754)&gt;=1,"",ROW()-3))</f>
        <v/>
      </c>
      <c r="C2754" s="143" t="str">
        <f t="shared" si="129"/>
        <v>N/A</v>
      </c>
      <c r="E2754" s="284"/>
      <c r="F2754" s="483" t="str">
        <f>IF(E2754="","",IF(COUNTIF('B.LT.QR.5.3 LTQR(Corp Agencies)'!$B$13:$B$1000,DropDown!$E2754)&gt;=1,"",ROW()-3))</f>
        <v/>
      </c>
      <c r="G2754" s="143" t="str">
        <f t="shared" si="130"/>
        <v>N/A</v>
      </c>
      <c r="I2754" s="284"/>
      <c r="J2754" s="483" t="str">
        <f>IF(I2754="","",IF(COUNTIF('B.LT.QR.5.4 LTQR(Brokers)'!$B$13:$B$1000,DropDown!$I2754)&gt;=1,"",ROW()-3))</f>
        <v/>
      </c>
      <c r="K2754" s="143" t="str">
        <f t="shared" si="131"/>
        <v>N/A</v>
      </c>
    </row>
    <row r="2755" spans="1:11" ht="15" customHeight="1">
      <c r="A2755" s="284"/>
      <c r="B2755" s="483" t="str">
        <f>IF(A2755="","",IF(COUNTIF('B.LT.QR.5.2 LTQR(Bancassurance)'!$B$13:$B$1000,DropDown!$A2755)&gt;=1,"",ROW()-3))</f>
        <v/>
      </c>
      <c r="C2755" s="143" t="str">
        <f t="shared" si="129"/>
        <v>N/A</v>
      </c>
      <c r="E2755" s="284"/>
      <c r="F2755" s="483" t="str">
        <f>IF(E2755="","",IF(COUNTIF('B.LT.QR.5.3 LTQR(Corp Agencies)'!$B$13:$B$1000,DropDown!$E2755)&gt;=1,"",ROW()-3))</f>
        <v/>
      </c>
      <c r="G2755" s="143" t="str">
        <f t="shared" si="130"/>
        <v>N/A</v>
      </c>
      <c r="I2755" s="284"/>
      <c r="J2755" s="483" t="str">
        <f>IF(I2755="","",IF(COUNTIF('B.LT.QR.5.4 LTQR(Brokers)'!$B$13:$B$1000,DropDown!$I2755)&gt;=1,"",ROW()-3))</f>
        <v/>
      </c>
      <c r="K2755" s="143" t="str">
        <f t="shared" si="131"/>
        <v>N/A</v>
      </c>
    </row>
    <row r="2756" spans="1:11" ht="15" customHeight="1">
      <c r="A2756" s="284"/>
      <c r="B2756" s="483" t="str">
        <f>IF(A2756="","",IF(COUNTIF('B.LT.QR.5.2 LTQR(Bancassurance)'!$B$13:$B$1000,DropDown!$A2756)&gt;=1,"",ROW()-3))</f>
        <v/>
      </c>
      <c r="C2756" s="143" t="str">
        <f t="shared" si="129"/>
        <v>N/A</v>
      </c>
      <c r="E2756" s="284"/>
      <c r="F2756" s="483" t="str">
        <f>IF(E2756="","",IF(COUNTIF('B.LT.QR.5.3 LTQR(Corp Agencies)'!$B$13:$B$1000,DropDown!$E2756)&gt;=1,"",ROW()-3))</f>
        <v/>
      </c>
      <c r="G2756" s="143" t="str">
        <f t="shared" si="130"/>
        <v>N/A</v>
      </c>
      <c r="I2756" s="284"/>
      <c r="J2756" s="483" t="str">
        <f>IF(I2756="","",IF(COUNTIF('B.LT.QR.5.4 LTQR(Brokers)'!$B$13:$B$1000,DropDown!$I2756)&gt;=1,"",ROW()-3))</f>
        <v/>
      </c>
      <c r="K2756" s="143" t="str">
        <f t="shared" si="131"/>
        <v>N/A</v>
      </c>
    </row>
    <row r="2757" spans="1:11" ht="15" customHeight="1">
      <c r="A2757" s="284"/>
      <c r="B2757" s="483" t="str">
        <f>IF(A2757="","",IF(COUNTIF('B.LT.QR.5.2 LTQR(Bancassurance)'!$B$13:$B$1000,DropDown!$A2757)&gt;=1,"",ROW()-3))</f>
        <v/>
      </c>
      <c r="C2757" s="143" t="str">
        <f t="shared" si="129"/>
        <v>N/A</v>
      </c>
      <c r="E2757" s="284"/>
      <c r="F2757" s="483" t="str">
        <f>IF(E2757="","",IF(COUNTIF('B.LT.QR.5.3 LTQR(Corp Agencies)'!$B$13:$B$1000,DropDown!$E2757)&gt;=1,"",ROW()-3))</f>
        <v/>
      </c>
      <c r="G2757" s="143" t="str">
        <f t="shared" si="130"/>
        <v>N/A</v>
      </c>
      <c r="I2757" s="284"/>
      <c r="J2757" s="483" t="str">
        <f>IF(I2757="","",IF(COUNTIF('B.LT.QR.5.4 LTQR(Brokers)'!$B$13:$B$1000,DropDown!$I2757)&gt;=1,"",ROW()-3))</f>
        <v/>
      </c>
      <c r="K2757" s="143" t="str">
        <f t="shared" si="131"/>
        <v>N/A</v>
      </c>
    </row>
    <row r="2758" spans="1:11" ht="15" customHeight="1">
      <c r="A2758" s="284"/>
      <c r="B2758" s="483" t="str">
        <f>IF(A2758="","",IF(COUNTIF('B.LT.QR.5.2 LTQR(Bancassurance)'!$B$13:$B$1000,DropDown!$A2758)&gt;=1,"",ROW()-3))</f>
        <v/>
      </c>
      <c r="C2758" s="143" t="str">
        <f t="shared" si="129"/>
        <v>N/A</v>
      </c>
      <c r="E2758" s="284"/>
      <c r="F2758" s="483" t="str">
        <f>IF(E2758="","",IF(COUNTIF('B.LT.QR.5.3 LTQR(Corp Agencies)'!$B$13:$B$1000,DropDown!$E2758)&gt;=1,"",ROW()-3))</f>
        <v/>
      </c>
      <c r="G2758" s="143" t="str">
        <f t="shared" si="130"/>
        <v>N/A</v>
      </c>
      <c r="I2758" s="284"/>
      <c r="J2758" s="483" t="str">
        <f>IF(I2758="","",IF(COUNTIF('B.LT.QR.5.4 LTQR(Brokers)'!$B$13:$B$1000,DropDown!$I2758)&gt;=1,"",ROW()-3))</f>
        <v/>
      </c>
      <c r="K2758" s="143" t="str">
        <f t="shared" si="131"/>
        <v>N/A</v>
      </c>
    </row>
    <row r="2759" spans="1:11" ht="15" customHeight="1">
      <c r="A2759" s="284"/>
      <c r="B2759" s="483" t="str">
        <f>IF(A2759="","",IF(COUNTIF('B.LT.QR.5.2 LTQR(Bancassurance)'!$B$13:$B$1000,DropDown!$A2759)&gt;=1,"",ROW()-3))</f>
        <v/>
      </c>
      <c r="C2759" s="143" t="str">
        <f t="shared" si="129"/>
        <v>N/A</v>
      </c>
      <c r="E2759" s="284"/>
      <c r="F2759" s="483" t="str">
        <f>IF(E2759="","",IF(COUNTIF('B.LT.QR.5.3 LTQR(Corp Agencies)'!$B$13:$B$1000,DropDown!$E2759)&gt;=1,"",ROW()-3))</f>
        <v/>
      </c>
      <c r="G2759" s="143" t="str">
        <f t="shared" si="130"/>
        <v>N/A</v>
      </c>
      <c r="I2759" s="284"/>
      <c r="J2759" s="483" t="str">
        <f>IF(I2759="","",IF(COUNTIF('B.LT.QR.5.4 LTQR(Brokers)'!$B$13:$B$1000,DropDown!$I2759)&gt;=1,"",ROW()-3))</f>
        <v/>
      </c>
      <c r="K2759" s="143" t="str">
        <f t="shared" si="131"/>
        <v>N/A</v>
      </c>
    </row>
    <row r="2760" spans="1:11" ht="15" customHeight="1">
      <c r="A2760" s="284"/>
      <c r="B2760" s="483" t="str">
        <f>IF(A2760="","",IF(COUNTIF('B.LT.QR.5.2 LTQR(Bancassurance)'!$B$13:$B$1000,DropDown!$A2760)&gt;=1,"",ROW()-3))</f>
        <v/>
      </c>
      <c r="C2760" s="143" t="str">
        <f t="shared" si="129"/>
        <v>N/A</v>
      </c>
      <c r="E2760" s="284"/>
      <c r="F2760" s="483" t="str">
        <f>IF(E2760="","",IF(COUNTIF('B.LT.QR.5.3 LTQR(Corp Agencies)'!$B$13:$B$1000,DropDown!$E2760)&gt;=1,"",ROW()-3))</f>
        <v/>
      </c>
      <c r="G2760" s="143" t="str">
        <f t="shared" si="130"/>
        <v>N/A</v>
      </c>
      <c r="I2760" s="284"/>
      <c r="J2760" s="483" t="str">
        <f>IF(I2760="","",IF(COUNTIF('B.LT.QR.5.4 LTQR(Brokers)'!$B$13:$B$1000,DropDown!$I2760)&gt;=1,"",ROW()-3))</f>
        <v/>
      </c>
      <c r="K2760" s="143" t="str">
        <f t="shared" si="131"/>
        <v>N/A</v>
      </c>
    </row>
    <row r="2761" spans="1:11" ht="15" customHeight="1">
      <c r="A2761" s="284"/>
      <c r="B2761" s="483" t="str">
        <f>IF(A2761="","",IF(COUNTIF('B.LT.QR.5.2 LTQR(Bancassurance)'!$B$13:$B$1000,DropDown!$A2761)&gt;=1,"",ROW()-3))</f>
        <v/>
      </c>
      <c r="C2761" s="143" t="str">
        <f t="shared" si="129"/>
        <v>N/A</v>
      </c>
      <c r="E2761" s="284"/>
      <c r="F2761" s="483" t="str">
        <f>IF(E2761="","",IF(COUNTIF('B.LT.QR.5.3 LTQR(Corp Agencies)'!$B$13:$B$1000,DropDown!$E2761)&gt;=1,"",ROW()-3))</f>
        <v/>
      </c>
      <c r="G2761" s="143" t="str">
        <f t="shared" si="130"/>
        <v>N/A</v>
      </c>
      <c r="I2761" s="284"/>
      <c r="J2761" s="483" t="str">
        <f>IF(I2761="","",IF(COUNTIF('B.LT.QR.5.4 LTQR(Brokers)'!$B$13:$B$1000,DropDown!$I2761)&gt;=1,"",ROW()-3))</f>
        <v/>
      </c>
      <c r="K2761" s="143" t="str">
        <f t="shared" si="131"/>
        <v>N/A</v>
      </c>
    </row>
    <row r="2762" spans="1:11" ht="15" customHeight="1">
      <c r="A2762" s="284"/>
      <c r="B2762" s="483" t="str">
        <f>IF(A2762="","",IF(COUNTIF('B.LT.QR.5.2 LTQR(Bancassurance)'!$B$13:$B$1000,DropDown!$A2762)&gt;=1,"",ROW()-3))</f>
        <v/>
      </c>
      <c r="C2762" s="143" t="str">
        <f t="shared" si="129"/>
        <v>N/A</v>
      </c>
      <c r="E2762" s="284"/>
      <c r="F2762" s="483" t="str">
        <f>IF(E2762="","",IF(COUNTIF('B.LT.QR.5.3 LTQR(Corp Agencies)'!$B$13:$B$1000,DropDown!$E2762)&gt;=1,"",ROW()-3))</f>
        <v/>
      </c>
      <c r="G2762" s="143" t="str">
        <f t="shared" si="130"/>
        <v>N/A</v>
      </c>
      <c r="I2762" s="284"/>
      <c r="J2762" s="483" t="str">
        <f>IF(I2762="","",IF(COUNTIF('B.LT.QR.5.4 LTQR(Brokers)'!$B$13:$B$1000,DropDown!$I2762)&gt;=1,"",ROW()-3))</f>
        <v/>
      </c>
      <c r="K2762" s="143" t="str">
        <f t="shared" si="131"/>
        <v>N/A</v>
      </c>
    </row>
    <row r="2763" spans="1:11" ht="15" customHeight="1">
      <c r="A2763" s="284"/>
      <c r="B2763" s="483" t="str">
        <f>IF(A2763="","",IF(COUNTIF('B.LT.QR.5.2 LTQR(Bancassurance)'!$B$13:$B$1000,DropDown!$A2763)&gt;=1,"",ROW()-3))</f>
        <v/>
      </c>
      <c r="C2763" s="143" t="str">
        <f t="shared" si="129"/>
        <v>N/A</v>
      </c>
      <c r="E2763" s="284"/>
      <c r="F2763" s="483" t="str">
        <f>IF(E2763="","",IF(COUNTIF('B.LT.QR.5.3 LTQR(Corp Agencies)'!$B$13:$B$1000,DropDown!$E2763)&gt;=1,"",ROW()-3))</f>
        <v/>
      </c>
      <c r="G2763" s="143" t="str">
        <f t="shared" si="130"/>
        <v>N/A</v>
      </c>
      <c r="I2763" s="284"/>
      <c r="J2763" s="483" t="str">
        <f>IF(I2763="","",IF(COUNTIF('B.LT.QR.5.4 LTQR(Brokers)'!$B$13:$B$1000,DropDown!$I2763)&gt;=1,"",ROW()-3))</f>
        <v/>
      </c>
      <c r="K2763" s="143" t="str">
        <f t="shared" si="131"/>
        <v>N/A</v>
      </c>
    </row>
    <row r="2764" spans="1:11" ht="15" customHeight="1">
      <c r="A2764" s="284"/>
      <c r="B2764" s="483" t="str">
        <f>IF(A2764="","",IF(COUNTIF('B.LT.QR.5.2 LTQR(Bancassurance)'!$B$13:$B$1000,DropDown!$A2764)&gt;=1,"",ROW()-3))</f>
        <v/>
      </c>
      <c r="C2764" s="143" t="str">
        <f t="shared" si="129"/>
        <v>N/A</v>
      </c>
      <c r="E2764" s="284"/>
      <c r="F2764" s="483" t="str">
        <f>IF(E2764="","",IF(COUNTIF('B.LT.QR.5.3 LTQR(Corp Agencies)'!$B$13:$B$1000,DropDown!$E2764)&gt;=1,"",ROW()-3))</f>
        <v/>
      </c>
      <c r="G2764" s="143" t="str">
        <f t="shared" si="130"/>
        <v>N/A</v>
      </c>
      <c r="I2764" s="284"/>
      <c r="J2764" s="483" t="str">
        <f>IF(I2764="","",IF(COUNTIF('B.LT.QR.5.4 LTQR(Brokers)'!$B$13:$B$1000,DropDown!$I2764)&gt;=1,"",ROW()-3))</f>
        <v/>
      </c>
      <c r="K2764" s="143" t="str">
        <f t="shared" si="131"/>
        <v>N/A</v>
      </c>
    </row>
    <row r="2765" spans="1:11" ht="15" customHeight="1">
      <c r="A2765" s="284"/>
      <c r="B2765" s="483" t="str">
        <f>IF(A2765="","",IF(COUNTIF('B.LT.QR.5.2 LTQR(Bancassurance)'!$B$13:$B$1000,DropDown!$A2765)&gt;=1,"",ROW()-3))</f>
        <v/>
      </c>
      <c r="C2765" s="143" t="str">
        <f t="shared" si="129"/>
        <v>N/A</v>
      </c>
      <c r="E2765" s="284"/>
      <c r="F2765" s="483" t="str">
        <f>IF(E2765="","",IF(COUNTIF('B.LT.QR.5.3 LTQR(Corp Agencies)'!$B$13:$B$1000,DropDown!$E2765)&gt;=1,"",ROW()-3))</f>
        <v/>
      </c>
      <c r="G2765" s="143" t="str">
        <f t="shared" si="130"/>
        <v>N/A</v>
      </c>
      <c r="I2765" s="284"/>
      <c r="J2765" s="483" t="str">
        <f>IF(I2765="","",IF(COUNTIF('B.LT.QR.5.4 LTQR(Brokers)'!$B$13:$B$1000,DropDown!$I2765)&gt;=1,"",ROW()-3))</f>
        <v/>
      </c>
      <c r="K2765" s="143" t="str">
        <f t="shared" si="131"/>
        <v>N/A</v>
      </c>
    </row>
    <row r="2766" spans="1:11" ht="15" customHeight="1">
      <c r="A2766" s="284"/>
      <c r="B2766" s="483" t="str">
        <f>IF(A2766="","",IF(COUNTIF('B.LT.QR.5.2 LTQR(Bancassurance)'!$B$13:$B$1000,DropDown!$A2766)&gt;=1,"",ROW()-3))</f>
        <v/>
      </c>
      <c r="C2766" s="143" t="str">
        <f t="shared" si="129"/>
        <v>N/A</v>
      </c>
      <c r="E2766" s="284"/>
      <c r="F2766" s="483" t="str">
        <f>IF(E2766="","",IF(COUNTIF('B.LT.QR.5.3 LTQR(Corp Agencies)'!$B$13:$B$1000,DropDown!$E2766)&gt;=1,"",ROW()-3))</f>
        <v/>
      </c>
      <c r="G2766" s="143" t="str">
        <f t="shared" si="130"/>
        <v>N/A</v>
      </c>
      <c r="I2766" s="284"/>
      <c r="J2766" s="483" t="str">
        <f>IF(I2766="","",IF(COUNTIF('B.LT.QR.5.4 LTQR(Brokers)'!$B$13:$B$1000,DropDown!$I2766)&gt;=1,"",ROW()-3))</f>
        <v/>
      </c>
      <c r="K2766" s="143" t="str">
        <f t="shared" si="131"/>
        <v>N/A</v>
      </c>
    </row>
    <row r="2767" spans="1:11" ht="15" customHeight="1">
      <c r="A2767" s="284"/>
      <c r="B2767" s="483" t="str">
        <f>IF(A2767="","",IF(COUNTIF('B.LT.QR.5.2 LTQR(Bancassurance)'!$B$13:$B$1000,DropDown!$A2767)&gt;=1,"",ROW()-3))</f>
        <v/>
      </c>
      <c r="C2767" s="143" t="str">
        <f t="shared" si="129"/>
        <v>N/A</v>
      </c>
      <c r="E2767" s="284"/>
      <c r="F2767" s="483" t="str">
        <f>IF(E2767="","",IF(COUNTIF('B.LT.QR.5.3 LTQR(Corp Agencies)'!$B$13:$B$1000,DropDown!$E2767)&gt;=1,"",ROW()-3))</f>
        <v/>
      </c>
      <c r="G2767" s="143" t="str">
        <f t="shared" si="130"/>
        <v>N/A</v>
      </c>
      <c r="I2767" s="284"/>
      <c r="J2767" s="483" t="str">
        <f>IF(I2767="","",IF(COUNTIF('B.LT.QR.5.4 LTQR(Brokers)'!$B$13:$B$1000,DropDown!$I2767)&gt;=1,"",ROW()-3))</f>
        <v/>
      </c>
      <c r="K2767" s="143" t="str">
        <f t="shared" si="131"/>
        <v>N/A</v>
      </c>
    </row>
    <row r="2768" spans="1:11" ht="15" customHeight="1">
      <c r="A2768" s="284"/>
      <c r="B2768" s="483" t="str">
        <f>IF(A2768="","",IF(COUNTIF('B.LT.QR.5.2 LTQR(Bancassurance)'!$B$13:$B$1000,DropDown!$A2768)&gt;=1,"",ROW()-3))</f>
        <v/>
      </c>
      <c r="C2768" s="143" t="str">
        <f t="shared" si="129"/>
        <v>N/A</v>
      </c>
      <c r="E2768" s="284"/>
      <c r="F2768" s="483" t="str">
        <f>IF(E2768="","",IF(COUNTIF('B.LT.QR.5.3 LTQR(Corp Agencies)'!$B$13:$B$1000,DropDown!$E2768)&gt;=1,"",ROW()-3))</f>
        <v/>
      </c>
      <c r="G2768" s="143" t="str">
        <f t="shared" si="130"/>
        <v>N/A</v>
      </c>
      <c r="I2768" s="284"/>
      <c r="J2768" s="483" t="str">
        <f>IF(I2768="","",IF(COUNTIF('B.LT.QR.5.4 LTQR(Brokers)'!$B$13:$B$1000,DropDown!$I2768)&gt;=1,"",ROW()-3))</f>
        <v/>
      </c>
      <c r="K2768" s="143" t="str">
        <f t="shared" si="131"/>
        <v>N/A</v>
      </c>
    </row>
    <row r="2769" spans="1:11" ht="15" customHeight="1">
      <c r="A2769" s="284"/>
      <c r="B2769" s="483" t="str">
        <f>IF(A2769="","",IF(COUNTIF('B.LT.QR.5.2 LTQR(Bancassurance)'!$B$13:$B$1000,DropDown!$A2769)&gt;=1,"",ROW()-3))</f>
        <v/>
      </c>
      <c r="C2769" s="143" t="str">
        <f t="shared" si="129"/>
        <v>N/A</v>
      </c>
      <c r="E2769" s="284"/>
      <c r="F2769" s="483" t="str">
        <f>IF(E2769="","",IF(COUNTIF('B.LT.QR.5.3 LTQR(Corp Agencies)'!$B$13:$B$1000,DropDown!$E2769)&gt;=1,"",ROW()-3))</f>
        <v/>
      </c>
      <c r="G2769" s="143" t="str">
        <f t="shared" si="130"/>
        <v>N/A</v>
      </c>
      <c r="I2769" s="284"/>
      <c r="J2769" s="483" t="str">
        <f>IF(I2769="","",IF(COUNTIF('B.LT.QR.5.4 LTQR(Brokers)'!$B$13:$B$1000,DropDown!$I2769)&gt;=1,"",ROW()-3))</f>
        <v/>
      </c>
      <c r="K2769" s="143" t="str">
        <f t="shared" si="131"/>
        <v>N/A</v>
      </c>
    </row>
    <row r="2770" spans="1:11" ht="15" customHeight="1">
      <c r="A2770" s="284"/>
      <c r="B2770" s="483" t="str">
        <f>IF(A2770="","",IF(COUNTIF('B.LT.QR.5.2 LTQR(Bancassurance)'!$B$13:$B$1000,DropDown!$A2770)&gt;=1,"",ROW()-3))</f>
        <v/>
      </c>
      <c r="C2770" s="143" t="str">
        <f t="shared" si="129"/>
        <v>N/A</v>
      </c>
      <c r="E2770" s="284"/>
      <c r="F2770" s="483" t="str">
        <f>IF(E2770="","",IF(COUNTIF('B.LT.QR.5.3 LTQR(Corp Agencies)'!$B$13:$B$1000,DropDown!$E2770)&gt;=1,"",ROW()-3))</f>
        <v/>
      </c>
      <c r="G2770" s="143" t="str">
        <f t="shared" si="130"/>
        <v>N/A</v>
      </c>
      <c r="I2770" s="284"/>
      <c r="J2770" s="483" t="str">
        <f>IF(I2770="","",IF(COUNTIF('B.LT.QR.5.4 LTQR(Brokers)'!$B$13:$B$1000,DropDown!$I2770)&gt;=1,"",ROW()-3))</f>
        <v/>
      </c>
      <c r="K2770" s="143" t="str">
        <f t="shared" si="131"/>
        <v>N/A</v>
      </c>
    </row>
    <row r="2771" spans="1:11" ht="15" customHeight="1">
      <c r="A2771" s="284"/>
      <c r="B2771" s="483" t="str">
        <f>IF(A2771="","",IF(COUNTIF('B.LT.QR.5.2 LTQR(Bancassurance)'!$B$13:$B$1000,DropDown!$A2771)&gt;=1,"",ROW()-3))</f>
        <v/>
      </c>
      <c r="C2771" s="143" t="str">
        <f t="shared" ref="C2771:C2834" si="132">IF(ROW(A2771)-ROW(A$4)+1&gt;COUNT(B$4:B$2002),"N/A",INDEX($A$4:$A$2002,SMALL($B$4:$B$2002,1+ROW(A2771)-ROW(A$4))))</f>
        <v>N/A</v>
      </c>
      <c r="E2771" s="284"/>
      <c r="F2771" s="483" t="str">
        <f>IF(E2771="","",IF(COUNTIF('B.LT.QR.5.3 LTQR(Corp Agencies)'!$B$13:$B$1000,DropDown!$E2771)&gt;=1,"",ROW()-3))</f>
        <v/>
      </c>
      <c r="G2771" s="143" t="str">
        <f t="shared" ref="G2771:G2834" si="133">IF(ROW(E2771)-ROW(E$4)+1&gt;COUNT(F$4:F$2002),"N/A",INDEX($E$4:$E$2002,SMALL($F$4:$F$2002,1+ROW(E2771)-ROW(E$4))))</f>
        <v>N/A</v>
      </c>
      <c r="I2771" s="284"/>
      <c r="J2771" s="483" t="str">
        <f>IF(I2771="","",IF(COUNTIF('B.LT.QR.5.4 LTQR(Brokers)'!$B$13:$B$1000,DropDown!$I2771)&gt;=1,"",ROW()-3))</f>
        <v/>
      </c>
      <c r="K2771" s="143" t="str">
        <f t="shared" ref="K2771:K2834" si="134">IF(ROW(I2771)-ROW(I$4)+1&gt;COUNT(J$4:J$2002),"N/A",INDEX($I$4:$I$2002,SMALL($J$4:$J$2002,1+ROW(I2771)-ROW(I$4))))</f>
        <v>N/A</v>
      </c>
    </row>
    <row r="2772" spans="1:11" ht="15" customHeight="1">
      <c r="A2772" s="284"/>
      <c r="B2772" s="483" t="str">
        <f>IF(A2772="","",IF(COUNTIF('B.LT.QR.5.2 LTQR(Bancassurance)'!$B$13:$B$1000,DropDown!$A2772)&gt;=1,"",ROW()-3))</f>
        <v/>
      </c>
      <c r="C2772" s="143" t="str">
        <f t="shared" si="132"/>
        <v>N/A</v>
      </c>
      <c r="E2772" s="284"/>
      <c r="F2772" s="483" t="str">
        <f>IF(E2772="","",IF(COUNTIF('B.LT.QR.5.3 LTQR(Corp Agencies)'!$B$13:$B$1000,DropDown!$E2772)&gt;=1,"",ROW()-3))</f>
        <v/>
      </c>
      <c r="G2772" s="143" t="str">
        <f t="shared" si="133"/>
        <v>N/A</v>
      </c>
      <c r="I2772" s="284"/>
      <c r="J2772" s="483" t="str">
        <f>IF(I2772="","",IF(COUNTIF('B.LT.QR.5.4 LTQR(Brokers)'!$B$13:$B$1000,DropDown!$I2772)&gt;=1,"",ROW()-3))</f>
        <v/>
      </c>
      <c r="K2772" s="143" t="str">
        <f t="shared" si="134"/>
        <v>N/A</v>
      </c>
    </row>
    <row r="2773" spans="1:11" ht="15" customHeight="1">
      <c r="A2773" s="284"/>
      <c r="B2773" s="483" t="str">
        <f>IF(A2773="","",IF(COUNTIF('B.LT.QR.5.2 LTQR(Bancassurance)'!$B$13:$B$1000,DropDown!$A2773)&gt;=1,"",ROW()-3))</f>
        <v/>
      </c>
      <c r="C2773" s="143" t="str">
        <f t="shared" si="132"/>
        <v>N/A</v>
      </c>
      <c r="E2773" s="284"/>
      <c r="F2773" s="483" t="str">
        <f>IF(E2773="","",IF(COUNTIF('B.LT.QR.5.3 LTQR(Corp Agencies)'!$B$13:$B$1000,DropDown!$E2773)&gt;=1,"",ROW()-3))</f>
        <v/>
      </c>
      <c r="G2773" s="143" t="str">
        <f t="shared" si="133"/>
        <v>N/A</v>
      </c>
      <c r="I2773" s="284"/>
      <c r="J2773" s="483" t="str">
        <f>IF(I2773="","",IF(COUNTIF('B.LT.QR.5.4 LTQR(Brokers)'!$B$13:$B$1000,DropDown!$I2773)&gt;=1,"",ROW()-3))</f>
        <v/>
      </c>
      <c r="K2773" s="143" t="str">
        <f t="shared" si="134"/>
        <v>N/A</v>
      </c>
    </row>
    <row r="2774" spans="1:11" ht="15" customHeight="1">
      <c r="A2774" s="284"/>
      <c r="B2774" s="483" t="str">
        <f>IF(A2774="","",IF(COUNTIF('B.LT.QR.5.2 LTQR(Bancassurance)'!$B$13:$B$1000,DropDown!$A2774)&gt;=1,"",ROW()-3))</f>
        <v/>
      </c>
      <c r="C2774" s="143" t="str">
        <f t="shared" si="132"/>
        <v>N/A</v>
      </c>
      <c r="E2774" s="284"/>
      <c r="F2774" s="483" t="str">
        <f>IF(E2774="","",IF(COUNTIF('B.LT.QR.5.3 LTQR(Corp Agencies)'!$B$13:$B$1000,DropDown!$E2774)&gt;=1,"",ROW()-3))</f>
        <v/>
      </c>
      <c r="G2774" s="143" t="str">
        <f t="shared" si="133"/>
        <v>N/A</v>
      </c>
      <c r="I2774" s="284"/>
      <c r="J2774" s="483" t="str">
        <f>IF(I2774="","",IF(COUNTIF('B.LT.QR.5.4 LTQR(Brokers)'!$B$13:$B$1000,DropDown!$I2774)&gt;=1,"",ROW()-3))</f>
        <v/>
      </c>
      <c r="K2774" s="143" t="str">
        <f t="shared" si="134"/>
        <v>N/A</v>
      </c>
    </row>
    <row r="2775" spans="1:11" ht="15" customHeight="1">
      <c r="A2775" s="284"/>
      <c r="B2775" s="483" t="str">
        <f>IF(A2775="","",IF(COUNTIF('B.LT.QR.5.2 LTQR(Bancassurance)'!$B$13:$B$1000,DropDown!$A2775)&gt;=1,"",ROW()-3))</f>
        <v/>
      </c>
      <c r="C2775" s="143" t="str">
        <f t="shared" si="132"/>
        <v>N/A</v>
      </c>
      <c r="E2775" s="284"/>
      <c r="F2775" s="483" t="str">
        <f>IF(E2775="","",IF(COUNTIF('B.LT.QR.5.3 LTQR(Corp Agencies)'!$B$13:$B$1000,DropDown!$E2775)&gt;=1,"",ROW()-3))</f>
        <v/>
      </c>
      <c r="G2775" s="143" t="str">
        <f t="shared" si="133"/>
        <v>N/A</v>
      </c>
      <c r="I2775" s="284"/>
      <c r="J2775" s="483" t="str">
        <f>IF(I2775="","",IF(COUNTIF('B.LT.QR.5.4 LTQR(Brokers)'!$B$13:$B$1000,DropDown!$I2775)&gt;=1,"",ROW()-3))</f>
        <v/>
      </c>
      <c r="K2775" s="143" t="str">
        <f t="shared" si="134"/>
        <v>N/A</v>
      </c>
    </row>
    <row r="2776" spans="1:11" ht="15" customHeight="1">
      <c r="A2776" s="284"/>
      <c r="B2776" s="483" t="str">
        <f>IF(A2776="","",IF(COUNTIF('B.LT.QR.5.2 LTQR(Bancassurance)'!$B$13:$B$1000,DropDown!$A2776)&gt;=1,"",ROW()-3))</f>
        <v/>
      </c>
      <c r="C2776" s="143" t="str">
        <f t="shared" si="132"/>
        <v>N/A</v>
      </c>
      <c r="E2776" s="284"/>
      <c r="F2776" s="483" t="str">
        <f>IF(E2776="","",IF(COUNTIF('B.LT.QR.5.3 LTQR(Corp Agencies)'!$B$13:$B$1000,DropDown!$E2776)&gt;=1,"",ROW()-3))</f>
        <v/>
      </c>
      <c r="G2776" s="143" t="str">
        <f t="shared" si="133"/>
        <v>N/A</v>
      </c>
      <c r="I2776" s="284"/>
      <c r="J2776" s="483" t="str">
        <f>IF(I2776="","",IF(COUNTIF('B.LT.QR.5.4 LTQR(Brokers)'!$B$13:$B$1000,DropDown!$I2776)&gt;=1,"",ROW()-3))</f>
        <v/>
      </c>
      <c r="K2776" s="143" t="str">
        <f t="shared" si="134"/>
        <v>N/A</v>
      </c>
    </row>
    <row r="2777" spans="1:11" ht="15" customHeight="1">
      <c r="A2777" s="284"/>
      <c r="B2777" s="483" t="str">
        <f>IF(A2777="","",IF(COUNTIF('B.LT.QR.5.2 LTQR(Bancassurance)'!$B$13:$B$1000,DropDown!$A2777)&gt;=1,"",ROW()-3))</f>
        <v/>
      </c>
      <c r="C2777" s="143" t="str">
        <f t="shared" si="132"/>
        <v>N/A</v>
      </c>
      <c r="E2777" s="284"/>
      <c r="F2777" s="483" t="str">
        <f>IF(E2777="","",IF(COUNTIF('B.LT.QR.5.3 LTQR(Corp Agencies)'!$B$13:$B$1000,DropDown!$E2777)&gt;=1,"",ROW()-3))</f>
        <v/>
      </c>
      <c r="G2777" s="143" t="str">
        <f t="shared" si="133"/>
        <v>N/A</v>
      </c>
      <c r="I2777" s="284"/>
      <c r="J2777" s="483" t="str">
        <f>IF(I2777="","",IF(COUNTIF('B.LT.QR.5.4 LTQR(Brokers)'!$B$13:$B$1000,DropDown!$I2777)&gt;=1,"",ROW()-3))</f>
        <v/>
      </c>
      <c r="K2777" s="143" t="str">
        <f t="shared" si="134"/>
        <v>N/A</v>
      </c>
    </row>
    <row r="2778" spans="1:11" ht="15" customHeight="1">
      <c r="A2778" s="284"/>
      <c r="B2778" s="483" t="str">
        <f>IF(A2778="","",IF(COUNTIF('B.LT.QR.5.2 LTQR(Bancassurance)'!$B$13:$B$1000,DropDown!$A2778)&gt;=1,"",ROW()-3))</f>
        <v/>
      </c>
      <c r="C2778" s="143" t="str">
        <f t="shared" si="132"/>
        <v>N/A</v>
      </c>
      <c r="E2778" s="284"/>
      <c r="F2778" s="483" t="str">
        <f>IF(E2778="","",IF(COUNTIF('B.LT.QR.5.3 LTQR(Corp Agencies)'!$B$13:$B$1000,DropDown!$E2778)&gt;=1,"",ROW()-3))</f>
        <v/>
      </c>
      <c r="G2778" s="143" t="str">
        <f t="shared" si="133"/>
        <v>N/A</v>
      </c>
      <c r="I2778" s="284"/>
      <c r="J2778" s="483" t="str">
        <f>IF(I2778="","",IF(COUNTIF('B.LT.QR.5.4 LTQR(Brokers)'!$B$13:$B$1000,DropDown!$I2778)&gt;=1,"",ROW()-3))</f>
        <v/>
      </c>
      <c r="K2778" s="143" t="str">
        <f t="shared" si="134"/>
        <v>N/A</v>
      </c>
    </row>
    <row r="2779" spans="1:11" ht="15" customHeight="1">
      <c r="A2779" s="284"/>
      <c r="B2779" s="483" t="str">
        <f>IF(A2779="","",IF(COUNTIF('B.LT.QR.5.2 LTQR(Bancassurance)'!$B$13:$B$1000,DropDown!$A2779)&gt;=1,"",ROW()-3))</f>
        <v/>
      </c>
      <c r="C2779" s="143" t="str">
        <f t="shared" si="132"/>
        <v>N/A</v>
      </c>
      <c r="E2779" s="284"/>
      <c r="F2779" s="483" t="str">
        <f>IF(E2779="","",IF(COUNTIF('B.LT.QR.5.3 LTQR(Corp Agencies)'!$B$13:$B$1000,DropDown!$E2779)&gt;=1,"",ROW()-3))</f>
        <v/>
      </c>
      <c r="G2779" s="143" t="str">
        <f t="shared" si="133"/>
        <v>N/A</v>
      </c>
      <c r="I2779" s="284"/>
      <c r="J2779" s="483" t="str">
        <f>IF(I2779="","",IF(COUNTIF('B.LT.QR.5.4 LTQR(Brokers)'!$B$13:$B$1000,DropDown!$I2779)&gt;=1,"",ROW()-3))</f>
        <v/>
      </c>
      <c r="K2779" s="143" t="str">
        <f t="shared" si="134"/>
        <v>N/A</v>
      </c>
    </row>
    <row r="2780" spans="1:11" ht="15" customHeight="1">
      <c r="A2780" s="284"/>
      <c r="B2780" s="483" t="str">
        <f>IF(A2780="","",IF(COUNTIF('B.LT.QR.5.2 LTQR(Bancassurance)'!$B$13:$B$1000,DropDown!$A2780)&gt;=1,"",ROW()-3))</f>
        <v/>
      </c>
      <c r="C2780" s="143" t="str">
        <f t="shared" si="132"/>
        <v>N/A</v>
      </c>
      <c r="E2780" s="284"/>
      <c r="F2780" s="483" t="str">
        <f>IF(E2780="","",IF(COUNTIF('B.LT.QR.5.3 LTQR(Corp Agencies)'!$B$13:$B$1000,DropDown!$E2780)&gt;=1,"",ROW()-3))</f>
        <v/>
      </c>
      <c r="G2780" s="143" t="str">
        <f t="shared" si="133"/>
        <v>N/A</v>
      </c>
      <c r="I2780" s="284"/>
      <c r="J2780" s="483" t="str">
        <f>IF(I2780="","",IF(COUNTIF('B.LT.QR.5.4 LTQR(Brokers)'!$B$13:$B$1000,DropDown!$I2780)&gt;=1,"",ROW()-3))</f>
        <v/>
      </c>
      <c r="K2780" s="143" t="str">
        <f t="shared" si="134"/>
        <v>N/A</v>
      </c>
    </row>
    <row r="2781" spans="1:11" ht="15" customHeight="1">
      <c r="A2781" s="284"/>
      <c r="B2781" s="483" t="str">
        <f>IF(A2781="","",IF(COUNTIF('B.LT.QR.5.2 LTQR(Bancassurance)'!$B$13:$B$1000,DropDown!$A2781)&gt;=1,"",ROW()-3))</f>
        <v/>
      </c>
      <c r="C2781" s="143" t="str">
        <f t="shared" si="132"/>
        <v>N/A</v>
      </c>
      <c r="E2781" s="284"/>
      <c r="F2781" s="483" t="str">
        <f>IF(E2781="","",IF(COUNTIF('B.LT.QR.5.3 LTQR(Corp Agencies)'!$B$13:$B$1000,DropDown!$E2781)&gt;=1,"",ROW()-3))</f>
        <v/>
      </c>
      <c r="G2781" s="143" t="str">
        <f t="shared" si="133"/>
        <v>N/A</v>
      </c>
      <c r="I2781" s="284"/>
      <c r="J2781" s="483" t="str">
        <f>IF(I2781="","",IF(COUNTIF('B.LT.QR.5.4 LTQR(Brokers)'!$B$13:$B$1000,DropDown!$I2781)&gt;=1,"",ROW()-3))</f>
        <v/>
      </c>
      <c r="K2781" s="143" t="str">
        <f t="shared" si="134"/>
        <v>N/A</v>
      </c>
    </row>
    <row r="2782" spans="1:11" ht="15" customHeight="1">
      <c r="A2782" s="284"/>
      <c r="B2782" s="483" t="str">
        <f>IF(A2782="","",IF(COUNTIF('B.LT.QR.5.2 LTQR(Bancassurance)'!$B$13:$B$1000,DropDown!$A2782)&gt;=1,"",ROW()-3))</f>
        <v/>
      </c>
      <c r="C2782" s="143" t="str">
        <f t="shared" si="132"/>
        <v>N/A</v>
      </c>
      <c r="E2782" s="284"/>
      <c r="F2782" s="483" t="str">
        <f>IF(E2782="","",IF(COUNTIF('B.LT.QR.5.3 LTQR(Corp Agencies)'!$B$13:$B$1000,DropDown!$E2782)&gt;=1,"",ROW()-3))</f>
        <v/>
      </c>
      <c r="G2782" s="143" t="str">
        <f t="shared" si="133"/>
        <v>N/A</v>
      </c>
      <c r="I2782" s="284"/>
      <c r="J2782" s="483" t="str">
        <f>IF(I2782="","",IF(COUNTIF('B.LT.QR.5.4 LTQR(Brokers)'!$B$13:$B$1000,DropDown!$I2782)&gt;=1,"",ROW()-3))</f>
        <v/>
      </c>
      <c r="K2782" s="143" t="str">
        <f t="shared" si="134"/>
        <v>N/A</v>
      </c>
    </row>
    <row r="2783" spans="1:11" ht="15" customHeight="1">
      <c r="A2783" s="284"/>
      <c r="B2783" s="483" t="str">
        <f>IF(A2783="","",IF(COUNTIF('B.LT.QR.5.2 LTQR(Bancassurance)'!$B$13:$B$1000,DropDown!$A2783)&gt;=1,"",ROW()-3))</f>
        <v/>
      </c>
      <c r="C2783" s="143" t="str">
        <f t="shared" si="132"/>
        <v>N/A</v>
      </c>
      <c r="E2783" s="284"/>
      <c r="F2783" s="483" t="str">
        <f>IF(E2783="","",IF(COUNTIF('B.LT.QR.5.3 LTQR(Corp Agencies)'!$B$13:$B$1000,DropDown!$E2783)&gt;=1,"",ROW()-3))</f>
        <v/>
      </c>
      <c r="G2783" s="143" t="str">
        <f t="shared" si="133"/>
        <v>N/A</v>
      </c>
      <c r="I2783" s="284"/>
      <c r="J2783" s="483" t="str">
        <f>IF(I2783="","",IF(COUNTIF('B.LT.QR.5.4 LTQR(Brokers)'!$B$13:$B$1000,DropDown!$I2783)&gt;=1,"",ROW()-3))</f>
        <v/>
      </c>
      <c r="K2783" s="143" t="str">
        <f t="shared" si="134"/>
        <v>N/A</v>
      </c>
    </row>
    <row r="2784" spans="1:11" ht="15" customHeight="1">
      <c r="A2784" s="284"/>
      <c r="B2784" s="483" t="str">
        <f>IF(A2784="","",IF(COUNTIF('B.LT.QR.5.2 LTQR(Bancassurance)'!$B$13:$B$1000,DropDown!$A2784)&gt;=1,"",ROW()-3))</f>
        <v/>
      </c>
      <c r="C2784" s="143" t="str">
        <f t="shared" si="132"/>
        <v>N/A</v>
      </c>
      <c r="E2784" s="284"/>
      <c r="F2784" s="483" t="str">
        <f>IF(E2784="","",IF(COUNTIF('B.LT.QR.5.3 LTQR(Corp Agencies)'!$B$13:$B$1000,DropDown!$E2784)&gt;=1,"",ROW()-3))</f>
        <v/>
      </c>
      <c r="G2784" s="143" t="str">
        <f t="shared" si="133"/>
        <v>N/A</v>
      </c>
      <c r="I2784" s="284"/>
      <c r="J2784" s="483" t="str">
        <f>IF(I2784="","",IF(COUNTIF('B.LT.QR.5.4 LTQR(Brokers)'!$B$13:$B$1000,DropDown!$I2784)&gt;=1,"",ROW()-3))</f>
        <v/>
      </c>
      <c r="K2784" s="143" t="str">
        <f t="shared" si="134"/>
        <v>N/A</v>
      </c>
    </row>
    <row r="2785" spans="1:11" ht="15" customHeight="1">
      <c r="A2785" s="284"/>
      <c r="B2785" s="483" t="str">
        <f>IF(A2785="","",IF(COUNTIF('B.LT.QR.5.2 LTQR(Bancassurance)'!$B$13:$B$1000,DropDown!$A2785)&gt;=1,"",ROW()-3))</f>
        <v/>
      </c>
      <c r="C2785" s="143" t="str">
        <f t="shared" si="132"/>
        <v>N/A</v>
      </c>
      <c r="E2785" s="284"/>
      <c r="F2785" s="483" t="str">
        <f>IF(E2785="","",IF(COUNTIF('B.LT.QR.5.3 LTQR(Corp Agencies)'!$B$13:$B$1000,DropDown!$E2785)&gt;=1,"",ROW()-3))</f>
        <v/>
      </c>
      <c r="G2785" s="143" t="str">
        <f t="shared" si="133"/>
        <v>N/A</v>
      </c>
      <c r="I2785" s="284"/>
      <c r="J2785" s="483" t="str">
        <f>IF(I2785="","",IF(COUNTIF('B.LT.QR.5.4 LTQR(Brokers)'!$B$13:$B$1000,DropDown!$I2785)&gt;=1,"",ROW()-3))</f>
        <v/>
      </c>
      <c r="K2785" s="143" t="str">
        <f t="shared" si="134"/>
        <v>N/A</v>
      </c>
    </row>
    <row r="2786" spans="1:11" ht="15" customHeight="1">
      <c r="A2786" s="284"/>
      <c r="B2786" s="483" t="str">
        <f>IF(A2786="","",IF(COUNTIF('B.LT.QR.5.2 LTQR(Bancassurance)'!$B$13:$B$1000,DropDown!$A2786)&gt;=1,"",ROW()-3))</f>
        <v/>
      </c>
      <c r="C2786" s="143" t="str">
        <f t="shared" si="132"/>
        <v>N/A</v>
      </c>
      <c r="E2786" s="284"/>
      <c r="F2786" s="483" t="str">
        <f>IF(E2786="","",IF(COUNTIF('B.LT.QR.5.3 LTQR(Corp Agencies)'!$B$13:$B$1000,DropDown!$E2786)&gt;=1,"",ROW()-3))</f>
        <v/>
      </c>
      <c r="G2786" s="143" t="str">
        <f t="shared" si="133"/>
        <v>N/A</v>
      </c>
      <c r="I2786" s="284"/>
      <c r="J2786" s="483" t="str">
        <f>IF(I2786="","",IF(COUNTIF('B.LT.QR.5.4 LTQR(Brokers)'!$B$13:$B$1000,DropDown!$I2786)&gt;=1,"",ROW()-3))</f>
        <v/>
      </c>
      <c r="K2786" s="143" t="str">
        <f t="shared" si="134"/>
        <v>N/A</v>
      </c>
    </row>
    <row r="2787" spans="1:11" ht="15" customHeight="1">
      <c r="A2787" s="284"/>
      <c r="B2787" s="483" t="str">
        <f>IF(A2787="","",IF(COUNTIF('B.LT.QR.5.2 LTQR(Bancassurance)'!$B$13:$B$1000,DropDown!$A2787)&gt;=1,"",ROW()-3))</f>
        <v/>
      </c>
      <c r="C2787" s="143" t="str">
        <f t="shared" si="132"/>
        <v>N/A</v>
      </c>
      <c r="E2787" s="284"/>
      <c r="F2787" s="483" t="str">
        <f>IF(E2787="","",IF(COUNTIF('B.LT.QR.5.3 LTQR(Corp Agencies)'!$B$13:$B$1000,DropDown!$E2787)&gt;=1,"",ROW()-3))</f>
        <v/>
      </c>
      <c r="G2787" s="143" t="str">
        <f t="shared" si="133"/>
        <v>N/A</v>
      </c>
      <c r="I2787" s="284"/>
      <c r="J2787" s="483" t="str">
        <f>IF(I2787="","",IF(COUNTIF('B.LT.QR.5.4 LTQR(Brokers)'!$B$13:$B$1000,DropDown!$I2787)&gt;=1,"",ROW()-3))</f>
        <v/>
      </c>
      <c r="K2787" s="143" t="str">
        <f t="shared" si="134"/>
        <v>N/A</v>
      </c>
    </row>
    <row r="2788" spans="1:11" ht="15" customHeight="1">
      <c r="A2788" s="284"/>
      <c r="B2788" s="483" t="str">
        <f>IF(A2788="","",IF(COUNTIF('B.LT.QR.5.2 LTQR(Bancassurance)'!$B$13:$B$1000,DropDown!$A2788)&gt;=1,"",ROW()-3))</f>
        <v/>
      </c>
      <c r="C2788" s="143" t="str">
        <f t="shared" si="132"/>
        <v>N/A</v>
      </c>
      <c r="E2788" s="284"/>
      <c r="F2788" s="483" t="str">
        <f>IF(E2788="","",IF(COUNTIF('B.LT.QR.5.3 LTQR(Corp Agencies)'!$B$13:$B$1000,DropDown!$E2788)&gt;=1,"",ROW()-3))</f>
        <v/>
      </c>
      <c r="G2788" s="143" t="str">
        <f t="shared" si="133"/>
        <v>N/A</v>
      </c>
      <c r="I2788" s="284"/>
      <c r="J2788" s="483" t="str">
        <f>IF(I2788="","",IF(COUNTIF('B.LT.QR.5.4 LTQR(Brokers)'!$B$13:$B$1000,DropDown!$I2788)&gt;=1,"",ROW()-3))</f>
        <v/>
      </c>
      <c r="K2788" s="143" t="str">
        <f t="shared" si="134"/>
        <v>N/A</v>
      </c>
    </row>
    <row r="2789" spans="1:11" ht="15" customHeight="1">
      <c r="A2789" s="284"/>
      <c r="B2789" s="483" t="str">
        <f>IF(A2789="","",IF(COUNTIF('B.LT.QR.5.2 LTQR(Bancassurance)'!$B$13:$B$1000,DropDown!$A2789)&gt;=1,"",ROW()-3))</f>
        <v/>
      </c>
      <c r="C2789" s="143" t="str">
        <f t="shared" si="132"/>
        <v>N/A</v>
      </c>
      <c r="E2789" s="284"/>
      <c r="F2789" s="483" t="str">
        <f>IF(E2789="","",IF(COUNTIF('B.LT.QR.5.3 LTQR(Corp Agencies)'!$B$13:$B$1000,DropDown!$E2789)&gt;=1,"",ROW()-3))</f>
        <v/>
      </c>
      <c r="G2789" s="143" t="str">
        <f t="shared" si="133"/>
        <v>N/A</v>
      </c>
      <c r="I2789" s="284"/>
      <c r="J2789" s="483" t="str">
        <f>IF(I2789="","",IF(COUNTIF('B.LT.QR.5.4 LTQR(Brokers)'!$B$13:$B$1000,DropDown!$I2789)&gt;=1,"",ROW()-3))</f>
        <v/>
      </c>
      <c r="K2789" s="143" t="str">
        <f t="shared" si="134"/>
        <v>N/A</v>
      </c>
    </row>
    <row r="2790" spans="1:11" ht="15" customHeight="1">
      <c r="A2790" s="284"/>
      <c r="B2790" s="483" t="str">
        <f>IF(A2790="","",IF(COUNTIF('B.LT.QR.5.2 LTQR(Bancassurance)'!$B$13:$B$1000,DropDown!$A2790)&gt;=1,"",ROW()-3))</f>
        <v/>
      </c>
      <c r="C2790" s="143" t="str">
        <f t="shared" si="132"/>
        <v>N/A</v>
      </c>
      <c r="E2790" s="284"/>
      <c r="F2790" s="483" t="str">
        <f>IF(E2790="","",IF(COUNTIF('B.LT.QR.5.3 LTQR(Corp Agencies)'!$B$13:$B$1000,DropDown!$E2790)&gt;=1,"",ROW()-3))</f>
        <v/>
      </c>
      <c r="G2790" s="143" t="str">
        <f t="shared" si="133"/>
        <v>N/A</v>
      </c>
      <c r="I2790" s="284"/>
      <c r="J2790" s="483" t="str">
        <f>IF(I2790="","",IF(COUNTIF('B.LT.QR.5.4 LTQR(Brokers)'!$B$13:$B$1000,DropDown!$I2790)&gt;=1,"",ROW()-3))</f>
        <v/>
      </c>
      <c r="K2790" s="143" t="str">
        <f t="shared" si="134"/>
        <v>N/A</v>
      </c>
    </row>
    <row r="2791" spans="1:11" ht="15" customHeight="1">
      <c r="A2791" s="284"/>
      <c r="B2791" s="483" t="str">
        <f>IF(A2791="","",IF(COUNTIF('B.LT.QR.5.2 LTQR(Bancassurance)'!$B$13:$B$1000,DropDown!$A2791)&gt;=1,"",ROW()-3))</f>
        <v/>
      </c>
      <c r="C2791" s="143" t="str">
        <f t="shared" si="132"/>
        <v>N/A</v>
      </c>
      <c r="E2791" s="284"/>
      <c r="F2791" s="483" t="str">
        <f>IF(E2791="","",IF(COUNTIF('B.LT.QR.5.3 LTQR(Corp Agencies)'!$B$13:$B$1000,DropDown!$E2791)&gt;=1,"",ROW()-3))</f>
        <v/>
      </c>
      <c r="G2791" s="143" t="str">
        <f t="shared" si="133"/>
        <v>N/A</v>
      </c>
      <c r="I2791" s="284"/>
      <c r="J2791" s="483" t="str">
        <f>IF(I2791="","",IF(COUNTIF('B.LT.QR.5.4 LTQR(Brokers)'!$B$13:$B$1000,DropDown!$I2791)&gt;=1,"",ROW()-3))</f>
        <v/>
      </c>
      <c r="K2791" s="143" t="str">
        <f t="shared" si="134"/>
        <v>N/A</v>
      </c>
    </row>
    <row r="2792" spans="1:11" ht="15" customHeight="1">
      <c r="A2792" s="284"/>
      <c r="B2792" s="483" t="str">
        <f>IF(A2792="","",IF(COUNTIF('B.LT.QR.5.2 LTQR(Bancassurance)'!$B$13:$B$1000,DropDown!$A2792)&gt;=1,"",ROW()-3))</f>
        <v/>
      </c>
      <c r="C2792" s="143" t="str">
        <f t="shared" si="132"/>
        <v>N/A</v>
      </c>
      <c r="E2792" s="284"/>
      <c r="F2792" s="483" t="str">
        <f>IF(E2792="","",IF(COUNTIF('B.LT.QR.5.3 LTQR(Corp Agencies)'!$B$13:$B$1000,DropDown!$E2792)&gt;=1,"",ROW()-3))</f>
        <v/>
      </c>
      <c r="G2792" s="143" t="str">
        <f t="shared" si="133"/>
        <v>N/A</v>
      </c>
      <c r="I2792" s="284"/>
      <c r="J2792" s="483" t="str">
        <f>IF(I2792="","",IF(COUNTIF('B.LT.QR.5.4 LTQR(Brokers)'!$B$13:$B$1000,DropDown!$I2792)&gt;=1,"",ROW()-3))</f>
        <v/>
      </c>
      <c r="K2792" s="143" t="str">
        <f t="shared" si="134"/>
        <v>N/A</v>
      </c>
    </row>
    <row r="2793" spans="1:11" ht="15" customHeight="1">
      <c r="A2793" s="284"/>
      <c r="B2793" s="483" t="str">
        <f>IF(A2793="","",IF(COUNTIF('B.LT.QR.5.2 LTQR(Bancassurance)'!$B$13:$B$1000,DropDown!$A2793)&gt;=1,"",ROW()-3))</f>
        <v/>
      </c>
      <c r="C2793" s="143" t="str">
        <f t="shared" si="132"/>
        <v>N/A</v>
      </c>
      <c r="E2793" s="284"/>
      <c r="F2793" s="483" t="str">
        <f>IF(E2793="","",IF(COUNTIF('B.LT.QR.5.3 LTQR(Corp Agencies)'!$B$13:$B$1000,DropDown!$E2793)&gt;=1,"",ROW()-3))</f>
        <v/>
      </c>
      <c r="G2793" s="143" t="str">
        <f t="shared" si="133"/>
        <v>N/A</v>
      </c>
      <c r="I2793" s="284"/>
      <c r="J2793" s="483" t="str">
        <f>IF(I2793="","",IF(COUNTIF('B.LT.QR.5.4 LTQR(Brokers)'!$B$13:$B$1000,DropDown!$I2793)&gt;=1,"",ROW()-3))</f>
        <v/>
      </c>
      <c r="K2793" s="143" t="str">
        <f t="shared" si="134"/>
        <v>N/A</v>
      </c>
    </row>
    <row r="2794" spans="1:11" ht="15" customHeight="1">
      <c r="A2794" s="284"/>
      <c r="B2794" s="483" t="str">
        <f>IF(A2794="","",IF(COUNTIF('B.LT.QR.5.2 LTQR(Bancassurance)'!$B$13:$B$1000,DropDown!$A2794)&gt;=1,"",ROW()-3))</f>
        <v/>
      </c>
      <c r="C2794" s="143" t="str">
        <f t="shared" si="132"/>
        <v>N/A</v>
      </c>
      <c r="E2794" s="284"/>
      <c r="F2794" s="483" t="str">
        <f>IF(E2794="","",IF(COUNTIF('B.LT.QR.5.3 LTQR(Corp Agencies)'!$B$13:$B$1000,DropDown!$E2794)&gt;=1,"",ROW()-3))</f>
        <v/>
      </c>
      <c r="G2794" s="143" t="str">
        <f t="shared" si="133"/>
        <v>N/A</v>
      </c>
      <c r="I2794" s="284"/>
      <c r="J2794" s="483" t="str">
        <f>IF(I2794="","",IF(COUNTIF('B.LT.QR.5.4 LTQR(Brokers)'!$B$13:$B$1000,DropDown!$I2794)&gt;=1,"",ROW()-3))</f>
        <v/>
      </c>
      <c r="K2794" s="143" t="str">
        <f t="shared" si="134"/>
        <v>N/A</v>
      </c>
    </row>
    <row r="2795" spans="1:11" ht="15" customHeight="1">
      <c r="A2795" s="284"/>
      <c r="B2795" s="483" t="str">
        <f>IF(A2795="","",IF(COUNTIF('B.LT.QR.5.2 LTQR(Bancassurance)'!$B$13:$B$1000,DropDown!$A2795)&gt;=1,"",ROW()-3))</f>
        <v/>
      </c>
      <c r="C2795" s="143" t="str">
        <f t="shared" si="132"/>
        <v>N/A</v>
      </c>
      <c r="E2795" s="284"/>
      <c r="F2795" s="483" t="str">
        <f>IF(E2795="","",IF(COUNTIF('B.LT.QR.5.3 LTQR(Corp Agencies)'!$B$13:$B$1000,DropDown!$E2795)&gt;=1,"",ROW()-3))</f>
        <v/>
      </c>
      <c r="G2795" s="143" t="str">
        <f t="shared" si="133"/>
        <v>N/A</v>
      </c>
      <c r="I2795" s="284"/>
      <c r="J2795" s="483" t="str">
        <f>IF(I2795="","",IF(COUNTIF('B.LT.QR.5.4 LTQR(Brokers)'!$B$13:$B$1000,DropDown!$I2795)&gt;=1,"",ROW()-3))</f>
        <v/>
      </c>
      <c r="K2795" s="143" t="str">
        <f t="shared" si="134"/>
        <v>N/A</v>
      </c>
    </row>
    <row r="2796" spans="1:11" ht="15" customHeight="1">
      <c r="A2796" s="284"/>
      <c r="B2796" s="483" t="str">
        <f>IF(A2796="","",IF(COUNTIF('B.LT.QR.5.2 LTQR(Bancassurance)'!$B$13:$B$1000,DropDown!$A2796)&gt;=1,"",ROW()-3))</f>
        <v/>
      </c>
      <c r="C2796" s="143" t="str">
        <f t="shared" si="132"/>
        <v>N/A</v>
      </c>
      <c r="E2796" s="284"/>
      <c r="F2796" s="483" t="str">
        <f>IF(E2796="","",IF(COUNTIF('B.LT.QR.5.3 LTQR(Corp Agencies)'!$B$13:$B$1000,DropDown!$E2796)&gt;=1,"",ROW()-3))</f>
        <v/>
      </c>
      <c r="G2796" s="143" t="str">
        <f t="shared" si="133"/>
        <v>N/A</v>
      </c>
      <c r="I2796" s="284"/>
      <c r="J2796" s="483" t="str">
        <f>IF(I2796="","",IF(COUNTIF('B.LT.QR.5.4 LTQR(Brokers)'!$B$13:$B$1000,DropDown!$I2796)&gt;=1,"",ROW()-3))</f>
        <v/>
      </c>
      <c r="K2796" s="143" t="str">
        <f t="shared" si="134"/>
        <v>N/A</v>
      </c>
    </row>
    <row r="2797" spans="1:11" ht="15" customHeight="1">
      <c r="A2797" s="284"/>
      <c r="B2797" s="483" t="str">
        <f>IF(A2797="","",IF(COUNTIF('B.LT.QR.5.2 LTQR(Bancassurance)'!$B$13:$B$1000,DropDown!$A2797)&gt;=1,"",ROW()-3))</f>
        <v/>
      </c>
      <c r="C2797" s="143" t="str">
        <f t="shared" si="132"/>
        <v>N/A</v>
      </c>
      <c r="E2797" s="284"/>
      <c r="F2797" s="483" t="str">
        <f>IF(E2797="","",IF(COUNTIF('B.LT.QR.5.3 LTQR(Corp Agencies)'!$B$13:$B$1000,DropDown!$E2797)&gt;=1,"",ROW()-3))</f>
        <v/>
      </c>
      <c r="G2797" s="143" t="str">
        <f t="shared" si="133"/>
        <v>N/A</v>
      </c>
      <c r="I2797" s="284"/>
      <c r="J2797" s="483" t="str">
        <f>IF(I2797="","",IF(COUNTIF('B.LT.QR.5.4 LTQR(Brokers)'!$B$13:$B$1000,DropDown!$I2797)&gt;=1,"",ROW()-3))</f>
        <v/>
      </c>
      <c r="K2797" s="143" t="str">
        <f t="shared" si="134"/>
        <v>N/A</v>
      </c>
    </row>
    <row r="2798" spans="1:11" ht="15" customHeight="1">
      <c r="A2798" s="284"/>
      <c r="B2798" s="483" t="str">
        <f>IF(A2798="","",IF(COUNTIF('B.LT.QR.5.2 LTQR(Bancassurance)'!$B$13:$B$1000,DropDown!$A2798)&gt;=1,"",ROW()-3))</f>
        <v/>
      </c>
      <c r="C2798" s="143" t="str">
        <f t="shared" si="132"/>
        <v>N/A</v>
      </c>
      <c r="E2798" s="284"/>
      <c r="F2798" s="483" t="str">
        <f>IF(E2798="","",IF(COUNTIF('B.LT.QR.5.3 LTQR(Corp Agencies)'!$B$13:$B$1000,DropDown!$E2798)&gt;=1,"",ROW()-3))</f>
        <v/>
      </c>
      <c r="G2798" s="143" t="str">
        <f t="shared" si="133"/>
        <v>N/A</v>
      </c>
      <c r="I2798" s="284"/>
      <c r="J2798" s="483" t="str">
        <f>IF(I2798="","",IF(COUNTIF('B.LT.QR.5.4 LTQR(Brokers)'!$B$13:$B$1000,DropDown!$I2798)&gt;=1,"",ROW()-3))</f>
        <v/>
      </c>
      <c r="K2798" s="143" t="str">
        <f t="shared" si="134"/>
        <v>N/A</v>
      </c>
    </row>
    <row r="2799" spans="1:11" ht="15" customHeight="1">
      <c r="A2799" s="284"/>
      <c r="B2799" s="483" t="str">
        <f>IF(A2799="","",IF(COUNTIF('B.LT.QR.5.2 LTQR(Bancassurance)'!$B$13:$B$1000,DropDown!$A2799)&gt;=1,"",ROW()-3))</f>
        <v/>
      </c>
      <c r="C2799" s="143" t="str">
        <f t="shared" si="132"/>
        <v>N/A</v>
      </c>
      <c r="E2799" s="284"/>
      <c r="F2799" s="483" t="str">
        <f>IF(E2799="","",IF(COUNTIF('B.LT.QR.5.3 LTQR(Corp Agencies)'!$B$13:$B$1000,DropDown!$E2799)&gt;=1,"",ROW()-3))</f>
        <v/>
      </c>
      <c r="G2799" s="143" t="str">
        <f t="shared" si="133"/>
        <v>N/A</v>
      </c>
      <c r="I2799" s="284"/>
      <c r="J2799" s="483" t="str">
        <f>IF(I2799="","",IF(COUNTIF('B.LT.QR.5.4 LTQR(Brokers)'!$B$13:$B$1000,DropDown!$I2799)&gt;=1,"",ROW()-3))</f>
        <v/>
      </c>
      <c r="K2799" s="143" t="str">
        <f t="shared" si="134"/>
        <v>N/A</v>
      </c>
    </row>
    <row r="2800" spans="1:11" ht="15" customHeight="1">
      <c r="A2800" s="284"/>
      <c r="B2800" s="483" t="str">
        <f>IF(A2800="","",IF(COUNTIF('B.LT.QR.5.2 LTQR(Bancassurance)'!$B$13:$B$1000,DropDown!$A2800)&gt;=1,"",ROW()-3))</f>
        <v/>
      </c>
      <c r="C2800" s="143" t="str">
        <f t="shared" si="132"/>
        <v>N/A</v>
      </c>
      <c r="E2800" s="284"/>
      <c r="F2800" s="483" t="str">
        <f>IF(E2800="","",IF(COUNTIF('B.LT.QR.5.3 LTQR(Corp Agencies)'!$B$13:$B$1000,DropDown!$E2800)&gt;=1,"",ROW()-3))</f>
        <v/>
      </c>
      <c r="G2800" s="143" t="str">
        <f t="shared" si="133"/>
        <v>N/A</v>
      </c>
      <c r="I2800" s="284"/>
      <c r="J2800" s="483" t="str">
        <f>IF(I2800="","",IF(COUNTIF('B.LT.QR.5.4 LTQR(Brokers)'!$B$13:$B$1000,DropDown!$I2800)&gt;=1,"",ROW()-3))</f>
        <v/>
      </c>
      <c r="K2800" s="143" t="str">
        <f t="shared" si="134"/>
        <v>N/A</v>
      </c>
    </row>
    <row r="2801" spans="1:11" ht="15" customHeight="1">
      <c r="A2801" s="284"/>
      <c r="B2801" s="483" t="str">
        <f>IF(A2801="","",IF(COUNTIF('B.LT.QR.5.2 LTQR(Bancassurance)'!$B$13:$B$1000,DropDown!$A2801)&gt;=1,"",ROW()-3))</f>
        <v/>
      </c>
      <c r="C2801" s="143" t="str">
        <f t="shared" si="132"/>
        <v>N/A</v>
      </c>
      <c r="E2801" s="284"/>
      <c r="F2801" s="483" t="str">
        <f>IF(E2801="","",IF(COUNTIF('B.LT.QR.5.3 LTQR(Corp Agencies)'!$B$13:$B$1000,DropDown!$E2801)&gt;=1,"",ROW()-3))</f>
        <v/>
      </c>
      <c r="G2801" s="143" t="str">
        <f t="shared" si="133"/>
        <v>N/A</v>
      </c>
      <c r="I2801" s="284"/>
      <c r="J2801" s="483" t="str">
        <f>IF(I2801="","",IF(COUNTIF('B.LT.QR.5.4 LTQR(Brokers)'!$B$13:$B$1000,DropDown!$I2801)&gt;=1,"",ROW()-3))</f>
        <v/>
      </c>
      <c r="K2801" s="143" t="str">
        <f t="shared" si="134"/>
        <v>N/A</v>
      </c>
    </row>
    <row r="2802" spans="1:11" ht="15" customHeight="1">
      <c r="A2802" s="284"/>
      <c r="B2802" s="483" t="str">
        <f>IF(A2802="","",IF(COUNTIF('B.LT.QR.5.2 LTQR(Bancassurance)'!$B$13:$B$1000,DropDown!$A2802)&gt;=1,"",ROW()-3))</f>
        <v/>
      </c>
      <c r="C2802" s="143" t="str">
        <f t="shared" si="132"/>
        <v>N/A</v>
      </c>
      <c r="E2802" s="284"/>
      <c r="F2802" s="483" t="str">
        <f>IF(E2802="","",IF(COUNTIF('B.LT.QR.5.3 LTQR(Corp Agencies)'!$B$13:$B$1000,DropDown!$E2802)&gt;=1,"",ROW()-3))</f>
        <v/>
      </c>
      <c r="G2802" s="143" t="str">
        <f t="shared" si="133"/>
        <v>N/A</v>
      </c>
      <c r="I2802" s="284"/>
      <c r="J2802" s="483" t="str">
        <f>IF(I2802="","",IF(COUNTIF('B.LT.QR.5.4 LTQR(Brokers)'!$B$13:$B$1000,DropDown!$I2802)&gt;=1,"",ROW()-3))</f>
        <v/>
      </c>
      <c r="K2802" s="143" t="str">
        <f t="shared" si="134"/>
        <v>N/A</v>
      </c>
    </row>
    <row r="2803" spans="1:11" ht="15" customHeight="1">
      <c r="A2803" s="284"/>
      <c r="B2803" s="483" t="str">
        <f>IF(A2803="","",IF(COUNTIF('B.LT.QR.5.2 LTQR(Bancassurance)'!$B$13:$B$1000,DropDown!$A2803)&gt;=1,"",ROW()-3))</f>
        <v/>
      </c>
      <c r="C2803" s="143" t="str">
        <f t="shared" si="132"/>
        <v>N/A</v>
      </c>
      <c r="E2803" s="284"/>
      <c r="F2803" s="483" t="str">
        <f>IF(E2803="","",IF(COUNTIF('B.LT.QR.5.3 LTQR(Corp Agencies)'!$B$13:$B$1000,DropDown!$E2803)&gt;=1,"",ROW()-3))</f>
        <v/>
      </c>
      <c r="G2803" s="143" t="str">
        <f t="shared" si="133"/>
        <v>N/A</v>
      </c>
      <c r="I2803" s="284"/>
      <c r="J2803" s="483" t="str">
        <f>IF(I2803="","",IF(COUNTIF('B.LT.QR.5.4 LTQR(Brokers)'!$B$13:$B$1000,DropDown!$I2803)&gt;=1,"",ROW()-3))</f>
        <v/>
      </c>
      <c r="K2803" s="143" t="str">
        <f t="shared" si="134"/>
        <v>N/A</v>
      </c>
    </row>
    <row r="2804" spans="1:11" ht="15" customHeight="1">
      <c r="A2804" s="284"/>
      <c r="B2804" s="483" t="str">
        <f>IF(A2804="","",IF(COUNTIF('B.LT.QR.5.2 LTQR(Bancassurance)'!$B$13:$B$1000,DropDown!$A2804)&gt;=1,"",ROW()-3))</f>
        <v/>
      </c>
      <c r="C2804" s="143" t="str">
        <f t="shared" si="132"/>
        <v>N/A</v>
      </c>
      <c r="E2804" s="284"/>
      <c r="F2804" s="483" t="str">
        <f>IF(E2804="","",IF(COUNTIF('B.LT.QR.5.3 LTQR(Corp Agencies)'!$B$13:$B$1000,DropDown!$E2804)&gt;=1,"",ROW()-3))</f>
        <v/>
      </c>
      <c r="G2804" s="143" t="str">
        <f t="shared" si="133"/>
        <v>N/A</v>
      </c>
      <c r="I2804" s="284"/>
      <c r="J2804" s="483" t="str">
        <f>IF(I2804="","",IF(COUNTIF('B.LT.QR.5.4 LTQR(Brokers)'!$B$13:$B$1000,DropDown!$I2804)&gt;=1,"",ROW()-3))</f>
        <v/>
      </c>
      <c r="K2804" s="143" t="str">
        <f t="shared" si="134"/>
        <v>N/A</v>
      </c>
    </row>
    <row r="2805" spans="1:11" ht="15" customHeight="1">
      <c r="A2805" s="284"/>
      <c r="B2805" s="483" t="str">
        <f>IF(A2805="","",IF(COUNTIF('B.LT.QR.5.2 LTQR(Bancassurance)'!$B$13:$B$1000,DropDown!$A2805)&gt;=1,"",ROW()-3))</f>
        <v/>
      </c>
      <c r="C2805" s="143" t="str">
        <f t="shared" si="132"/>
        <v>N/A</v>
      </c>
      <c r="E2805" s="284"/>
      <c r="F2805" s="483" t="str">
        <f>IF(E2805="","",IF(COUNTIF('B.LT.QR.5.3 LTQR(Corp Agencies)'!$B$13:$B$1000,DropDown!$E2805)&gt;=1,"",ROW()-3))</f>
        <v/>
      </c>
      <c r="G2805" s="143" t="str">
        <f t="shared" si="133"/>
        <v>N/A</v>
      </c>
      <c r="I2805" s="284"/>
      <c r="J2805" s="483" t="str">
        <f>IF(I2805="","",IF(COUNTIF('B.LT.QR.5.4 LTQR(Brokers)'!$B$13:$B$1000,DropDown!$I2805)&gt;=1,"",ROW()-3))</f>
        <v/>
      </c>
      <c r="K2805" s="143" t="str">
        <f t="shared" si="134"/>
        <v>N/A</v>
      </c>
    </row>
    <row r="2806" spans="1:11" ht="15" customHeight="1">
      <c r="A2806" s="284"/>
      <c r="B2806" s="483" t="str">
        <f>IF(A2806="","",IF(COUNTIF('B.LT.QR.5.2 LTQR(Bancassurance)'!$B$13:$B$1000,DropDown!$A2806)&gt;=1,"",ROW()-3))</f>
        <v/>
      </c>
      <c r="C2806" s="143" t="str">
        <f t="shared" si="132"/>
        <v>N/A</v>
      </c>
      <c r="E2806" s="284"/>
      <c r="F2806" s="483" t="str">
        <f>IF(E2806="","",IF(COUNTIF('B.LT.QR.5.3 LTQR(Corp Agencies)'!$B$13:$B$1000,DropDown!$E2806)&gt;=1,"",ROW()-3))</f>
        <v/>
      </c>
      <c r="G2806" s="143" t="str">
        <f t="shared" si="133"/>
        <v>N/A</v>
      </c>
      <c r="I2806" s="284"/>
      <c r="J2806" s="483" t="str">
        <f>IF(I2806="","",IF(COUNTIF('B.LT.QR.5.4 LTQR(Brokers)'!$B$13:$B$1000,DropDown!$I2806)&gt;=1,"",ROW()-3))</f>
        <v/>
      </c>
      <c r="K2806" s="143" t="str">
        <f t="shared" si="134"/>
        <v>N/A</v>
      </c>
    </row>
    <row r="2807" spans="1:11" ht="15" customHeight="1">
      <c r="A2807" s="284"/>
      <c r="B2807" s="483" t="str">
        <f>IF(A2807="","",IF(COUNTIF('B.LT.QR.5.2 LTQR(Bancassurance)'!$B$13:$B$1000,DropDown!$A2807)&gt;=1,"",ROW()-3))</f>
        <v/>
      </c>
      <c r="C2807" s="143" t="str">
        <f t="shared" si="132"/>
        <v>N/A</v>
      </c>
      <c r="E2807" s="284"/>
      <c r="F2807" s="483" t="str">
        <f>IF(E2807="","",IF(COUNTIF('B.LT.QR.5.3 LTQR(Corp Agencies)'!$B$13:$B$1000,DropDown!$E2807)&gt;=1,"",ROW()-3))</f>
        <v/>
      </c>
      <c r="G2807" s="143" t="str">
        <f t="shared" si="133"/>
        <v>N/A</v>
      </c>
      <c r="I2807" s="284"/>
      <c r="J2807" s="483" t="str">
        <f>IF(I2807="","",IF(COUNTIF('B.LT.QR.5.4 LTQR(Brokers)'!$B$13:$B$1000,DropDown!$I2807)&gt;=1,"",ROW()-3))</f>
        <v/>
      </c>
      <c r="K2807" s="143" t="str">
        <f t="shared" si="134"/>
        <v>N/A</v>
      </c>
    </row>
    <row r="2808" spans="1:11" ht="15" customHeight="1">
      <c r="A2808" s="284"/>
      <c r="B2808" s="483" t="str">
        <f>IF(A2808="","",IF(COUNTIF('B.LT.QR.5.2 LTQR(Bancassurance)'!$B$13:$B$1000,DropDown!$A2808)&gt;=1,"",ROW()-3))</f>
        <v/>
      </c>
      <c r="C2808" s="143" t="str">
        <f t="shared" si="132"/>
        <v>N/A</v>
      </c>
      <c r="E2808" s="284"/>
      <c r="F2808" s="483" t="str">
        <f>IF(E2808="","",IF(COUNTIF('B.LT.QR.5.3 LTQR(Corp Agencies)'!$B$13:$B$1000,DropDown!$E2808)&gt;=1,"",ROW()-3))</f>
        <v/>
      </c>
      <c r="G2808" s="143" t="str">
        <f t="shared" si="133"/>
        <v>N/A</v>
      </c>
      <c r="I2808" s="284"/>
      <c r="J2808" s="483" t="str">
        <f>IF(I2808="","",IF(COUNTIF('B.LT.QR.5.4 LTQR(Brokers)'!$B$13:$B$1000,DropDown!$I2808)&gt;=1,"",ROW()-3))</f>
        <v/>
      </c>
      <c r="K2808" s="143" t="str">
        <f t="shared" si="134"/>
        <v>N/A</v>
      </c>
    </row>
    <row r="2809" spans="1:11" ht="15" customHeight="1">
      <c r="A2809" s="284"/>
      <c r="B2809" s="483" t="str">
        <f>IF(A2809="","",IF(COUNTIF('B.LT.QR.5.2 LTQR(Bancassurance)'!$B$13:$B$1000,DropDown!$A2809)&gt;=1,"",ROW()-3))</f>
        <v/>
      </c>
      <c r="C2809" s="143" t="str">
        <f t="shared" si="132"/>
        <v>N/A</v>
      </c>
      <c r="E2809" s="284"/>
      <c r="F2809" s="483" t="str">
        <f>IF(E2809="","",IF(COUNTIF('B.LT.QR.5.3 LTQR(Corp Agencies)'!$B$13:$B$1000,DropDown!$E2809)&gt;=1,"",ROW()-3))</f>
        <v/>
      </c>
      <c r="G2809" s="143" t="str">
        <f t="shared" si="133"/>
        <v>N/A</v>
      </c>
      <c r="I2809" s="284"/>
      <c r="J2809" s="483" t="str">
        <f>IF(I2809="","",IF(COUNTIF('B.LT.QR.5.4 LTQR(Brokers)'!$B$13:$B$1000,DropDown!$I2809)&gt;=1,"",ROW()-3))</f>
        <v/>
      </c>
      <c r="K2809" s="143" t="str">
        <f t="shared" si="134"/>
        <v>N/A</v>
      </c>
    </row>
    <row r="2810" spans="1:11" ht="15" customHeight="1">
      <c r="A2810" s="284"/>
      <c r="B2810" s="483" t="str">
        <f>IF(A2810="","",IF(COUNTIF('B.LT.QR.5.2 LTQR(Bancassurance)'!$B$13:$B$1000,DropDown!$A2810)&gt;=1,"",ROW()-3))</f>
        <v/>
      </c>
      <c r="C2810" s="143" t="str">
        <f t="shared" si="132"/>
        <v>N/A</v>
      </c>
      <c r="E2810" s="284"/>
      <c r="F2810" s="483" t="str">
        <f>IF(E2810="","",IF(COUNTIF('B.LT.QR.5.3 LTQR(Corp Agencies)'!$B$13:$B$1000,DropDown!$E2810)&gt;=1,"",ROW()-3))</f>
        <v/>
      </c>
      <c r="G2810" s="143" t="str">
        <f t="shared" si="133"/>
        <v>N/A</v>
      </c>
      <c r="I2810" s="284"/>
      <c r="J2810" s="483" t="str">
        <f>IF(I2810="","",IF(COUNTIF('B.LT.QR.5.4 LTQR(Brokers)'!$B$13:$B$1000,DropDown!$I2810)&gt;=1,"",ROW()-3))</f>
        <v/>
      </c>
      <c r="K2810" s="143" t="str">
        <f t="shared" si="134"/>
        <v>N/A</v>
      </c>
    </row>
    <row r="2811" spans="1:11" ht="15" customHeight="1">
      <c r="A2811" s="284"/>
      <c r="B2811" s="483" t="str">
        <f>IF(A2811="","",IF(COUNTIF('B.LT.QR.5.2 LTQR(Bancassurance)'!$B$13:$B$1000,DropDown!$A2811)&gt;=1,"",ROW()-3))</f>
        <v/>
      </c>
      <c r="C2811" s="143" t="str">
        <f t="shared" si="132"/>
        <v>N/A</v>
      </c>
      <c r="E2811" s="284"/>
      <c r="F2811" s="483" t="str">
        <f>IF(E2811="","",IF(COUNTIF('B.LT.QR.5.3 LTQR(Corp Agencies)'!$B$13:$B$1000,DropDown!$E2811)&gt;=1,"",ROW()-3))</f>
        <v/>
      </c>
      <c r="G2811" s="143" t="str">
        <f t="shared" si="133"/>
        <v>N/A</v>
      </c>
      <c r="I2811" s="284"/>
      <c r="J2811" s="483" t="str">
        <f>IF(I2811="","",IF(COUNTIF('B.LT.QR.5.4 LTQR(Brokers)'!$B$13:$B$1000,DropDown!$I2811)&gt;=1,"",ROW()-3))</f>
        <v/>
      </c>
      <c r="K2811" s="143" t="str">
        <f t="shared" si="134"/>
        <v>N/A</v>
      </c>
    </row>
    <row r="2812" spans="1:11" ht="15" customHeight="1">
      <c r="A2812" s="284"/>
      <c r="B2812" s="483" t="str">
        <f>IF(A2812="","",IF(COUNTIF('B.LT.QR.5.2 LTQR(Bancassurance)'!$B$13:$B$1000,DropDown!$A2812)&gt;=1,"",ROW()-3))</f>
        <v/>
      </c>
      <c r="C2812" s="143" t="str">
        <f t="shared" si="132"/>
        <v>N/A</v>
      </c>
      <c r="E2812" s="284"/>
      <c r="F2812" s="483" t="str">
        <f>IF(E2812="","",IF(COUNTIF('B.LT.QR.5.3 LTQR(Corp Agencies)'!$B$13:$B$1000,DropDown!$E2812)&gt;=1,"",ROW()-3))</f>
        <v/>
      </c>
      <c r="G2812" s="143" t="str">
        <f t="shared" si="133"/>
        <v>N/A</v>
      </c>
      <c r="I2812" s="284"/>
      <c r="J2812" s="483" t="str">
        <f>IF(I2812="","",IF(COUNTIF('B.LT.QR.5.4 LTQR(Brokers)'!$B$13:$B$1000,DropDown!$I2812)&gt;=1,"",ROW()-3))</f>
        <v/>
      </c>
      <c r="K2812" s="143" t="str">
        <f t="shared" si="134"/>
        <v>N/A</v>
      </c>
    </row>
    <row r="2813" spans="1:11" ht="15" customHeight="1">
      <c r="A2813" s="284"/>
      <c r="B2813" s="483" t="str">
        <f>IF(A2813="","",IF(COUNTIF('B.LT.QR.5.2 LTQR(Bancassurance)'!$B$13:$B$1000,DropDown!$A2813)&gt;=1,"",ROW()-3))</f>
        <v/>
      </c>
      <c r="C2813" s="143" t="str">
        <f t="shared" si="132"/>
        <v>N/A</v>
      </c>
      <c r="E2813" s="284"/>
      <c r="F2813" s="483" t="str">
        <f>IF(E2813="","",IF(COUNTIF('B.LT.QR.5.3 LTQR(Corp Agencies)'!$B$13:$B$1000,DropDown!$E2813)&gt;=1,"",ROW()-3))</f>
        <v/>
      </c>
      <c r="G2813" s="143" t="str">
        <f t="shared" si="133"/>
        <v>N/A</v>
      </c>
      <c r="I2813" s="284"/>
      <c r="J2813" s="483" t="str">
        <f>IF(I2813="","",IF(COUNTIF('B.LT.QR.5.4 LTQR(Brokers)'!$B$13:$B$1000,DropDown!$I2813)&gt;=1,"",ROW()-3))</f>
        <v/>
      </c>
      <c r="K2813" s="143" t="str">
        <f t="shared" si="134"/>
        <v>N/A</v>
      </c>
    </row>
    <row r="2814" spans="1:11" ht="15" customHeight="1">
      <c r="A2814" s="284"/>
      <c r="B2814" s="483" t="str">
        <f>IF(A2814="","",IF(COUNTIF('B.LT.QR.5.2 LTQR(Bancassurance)'!$B$13:$B$1000,DropDown!$A2814)&gt;=1,"",ROW()-3))</f>
        <v/>
      </c>
      <c r="C2814" s="143" t="str">
        <f t="shared" si="132"/>
        <v>N/A</v>
      </c>
      <c r="E2814" s="284"/>
      <c r="F2814" s="483" t="str">
        <f>IF(E2814="","",IF(COUNTIF('B.LT.QR.5.3 LTQR(Corp Agencies)'!$B$13:$B$1000,DropDown!$E2814)&gt;=1,"",ROW()-3))</f>
        <v/>
      </c>
      <c r="G2814" s="143" t="str">
        <f t="shared" si="133"/>
        <v>N/A</v>
      </c>
      <c r="I2814" s="284"/>
      <c r="J2814" s="483" t="str">
        <f>IF(I2814="","",IF(COUNTIF('B.LT.QR.5.4 LTQR(Brokers)'!$B$13:$B$1000,DropDown!$I2814)&gt;=1,"",ROW()-3))</f>
        <v/>
      </c>
      <c r="K2814" s="143" t="str">
        <f t="shared" si="134"/>
        <v>N/A</v>
      </c>
    </row>
    <row r="2815" spans="1:11" ht="15" customHeight="1">
      <c r="A2815" s="284"/>
      <c r="B2815" s="483" t="str">
        <f>IF(A2815="","",IF(COUNTIF('B.LT.QR.5.2 LTQR(Bancassurance)'!$B$13:$B$1000,DropDown!$A2815)&gt;=1,"",ROW()-3))</f>
        <v/>
      </c>
      <c r="C2815" s="143" t="str">
        <f t="shared" si="132"/>
        <v>N/A</v>
      </c>
      <c r="E2815" s="284"/>
      <c r="F2815" s="483" t="str">
        <f>IF(E2815="","",IF(COUNTIF('B.LT.QR.5.3 LTQR(Corp Agencies)'!$B$13:$B$1000,DropDown!$E2815)&gt;=1,"",ROW()-3))</f>
        <v/>
      </c>
      <c r="G2815" s="143" t="str">
        <f t="shared" si="133"/>
        <v>N/A</v>
      </c>
      <c r="I2815" s="284"/>
      <c r="J2815" s="483" t="str">
        <f>IF(I2815="","",IF(COUNTIF('B.LT.QR.5.4 LTQR(Brokers)'!$B$13:$B$1000,DropDown!$I2815)&gt;=1,"",ROW()-3))</f>
        <v/>
      </c>
      <c r="K2815" s="143" t="str">
        <f t="shared" si="134"/>
        <v>N/A</v>
      </c>
    </row>
    <row r="2816" spans="1:11" ht="15" customHeight="1">
      <c r="A2816" s="284"/>
      <c r="B2816" s="483" t="str">
        <f>IF(A2816="","",IF(COUNTIF('B.LT.QR.5.2 LTQR(Bancassurance)'!$B$13:$B$1000,DropDown!$A2816)&gt;=1,"",ROW()-3))</f>
        <v/>
      </c>
      <c r="C2816" s="143" t="str">
        <f t="shared" si="132"/>
        <v>N/A</v>
      </c>
      <c r="E2816" s="284"/>
      <c r="F2816" s="483" t="str">
        <f>IF(E2816="","",IF(COUNTIF('B.LT.QR.5.3 LTQR(Corp Agencies)'!$B$13:$B$1000,DropDown!$E2816)&gt;=1,"",ROW()-3))</f>
        <v/>
      </c>
      <c r="G2816" s="143" t="str">
        <f t="shared" si="133"/>
        <v>N/A</v>
      </c>
      <c r="I2816" s="284"/>
      <c r="J2816" s="483" t="str">
        <f>IF(I2816="","",IF(COUNTIF('B.LT.QR.5.4 LTQR(Brokers)'!$B$13:$B$1000,DropDown!$I2816)&gt;=1,"",ROW()-3))</f>
        <v/>
      </c>
      <c r="K2816" s="143" t="str">
        <f t="shared" si="134"/>
        <v>N/A</v>
      </c>
    </row>
    <row r="2817" spans="1:11" ht="15" customHeight="1">
      <c r="A2817" s="284"/>
      <c r="B2817" s="483" t="str">
        <f>IF(A2817="","",IF(COUNTIF('B.LT.QR.5.2 LTQR(Bancassurance)'!$B$13:$B$1000,DropDown!$A2817)&gt;=1,"",ROW()-3))</f>
        <v/>
      </c>
      <c r="C2817" s="143" t="str">
        <f t="shared" si="132"/>
        <v>N/A</v>
      </c>
      <c r="E2817" s="284"/>
      <c r="F2817" s="483" t="str">
        <f>IF(E2817="","",IF(COUNTIF('B.LT.QR.5.3 LTQR(Corp Agencies)'!$B$13:$B$1000,DropDown!$E2817)&gt;=1,"",ROW()-3))</f>
        <v/>
      </c>
      <c r="G2817" s="143" t="str">
        <f t="shared" si="133"/>
        <v>N/A</v>
      </c>
      <c r="I2817" s="284"/>
      <c r="J2817" s="483" t="str">
        <f>IF(I2817="","",IF(COUNTIF('B.LT.QR.5.4 LTQR(Brokers)'!$B$13:$B$1000,DropDown!$I2817)&gt;=1,"",ROW()-3))</f>
        <v/>
      </c>
      <c r="K2817" s="143" t="str">
        <f t="shared" si="134"/>
        <v>N/A</v>
      </c>
    </row>
    <row r="2818" spans="1:11" ht="15" customHeight="1">
      <c r="A2818" s="284"/>
      <c r="B2818" s="483" t="str">
        <f>IF(A2818="","",IF(COUNTIF('B.LT.QR.5.2 LTQR(Bancassurance)'!$B$13:$B$1000,DropDown!$A2818)&gt;=1,"",ROW()-3))</f>
        <v/>
      </c>
      <c r="C2818" s="143" t="str">
        <f t="shared" si="132"/>
        <v>N/A</v>
      </c>
      <c r="E2818" s="284"/>
      <c r="F2818" s="483" t="str">
        <f>IF(E2818="","",IF(COUNTIF('B.LT.QR.5.3 LTQR(Corp Agencies)'!$B$13:$B$1000,DropDown!$E2818)&gt;=1,"",ROW()-3))</f>
        <v/>
      </c>
      <c r="G2818" s="143" t="str">
        <f t="shared" si="133"/>
        <v>N/A</v>
      </c>
      <c r="I2818" s="284"/>
      <c r="J2818" s="483" t="str">
        <f>IF(I2818="","",IF(COUNTIF('B.LT.QR.5.4 LTQR(Brokers)'!$B$13:$B$1000,DropDown!$I2818)&gt;=1,"",ROW()-3))</f>
        <v/>
      </c>
      <c r="K2818" s="143" t="str">
        <f t="shared" si="134"/>
        <v>N/A</v>
      </c>
    </row>
    <row r="2819" spans="1:11" ht="15" customHeight="1">
      <c r="A2819" s="284"/>
      <c r="B2819" s="483" t="str">
        <f>IF(A2819="","",IF(COUNTIF('B.LT.QR.5.2 LTQR(Bancassurance)'!$B$13:$B$1000,DropDown!$A2819)&gt;=1,"",ROW()-3))</f>
        <v/>
      </c>
      <c r="C2819" s="143" t="str">
        <f t="shared" si="132"/>
        <v>N/A</v>
      </c>
      <c r="E2819" s="284"/>
      <c r="F2819" s="483" t="str">
        <f>IF(E2819="","",IF(COUNTIF('B.LT.QR.5.3 LTQR(Corp Agencies)'!$B$13:$B$1000,DropDown!$E2819)&gt;=1,"",ROW()-3))</f>
        <v/>
      </c>
      <c r="G2819" s="143" t="str">
        <f t="shared" si="133"/>
        <v>N/A</v>
      </c>
      <c r="I2819" s="284"/>
      <c r="J2819" s="483" t="str">
        <f>IF(I2819="","",IF(COUNTIF('B.LT.QR.5.4 LTQR(Brokers)'!$B$13:$B$1000,DropDown!$I2819)&gt;=1,"",ROW()-3))</f>
        <v/>
      </c>
      <c r="K2819" s="143" t="str">
        <f t="shared" si="134"/>
        <v>N/A</v>
      </c>
    </row>
    <row r="2820" spans="1:11" ht="15" customHeight="1">
      <c r="A2820" s="284"/>
      <c r="B2820" s="483" t="str">
        <f>IF(A2820="","",IF(COUNTIF('B.LT.QR.5.2 LTQR(Bancassurance)'!$B$13:$B$1000,DropDown!$A2820)&gt;=1,"",ROW()-3))</f>
        <v/>
      </c>
      <c r="C2820" s="143" t="str">
        <f t="shared" si="132"/>
        <v>N/A</v>
      </c>
      <c r="E2820" s="284"/>
      <c r="F2820" s="483" t="str">
        <f>IF(E2820="","",IF(COUNTIF('B.LT.QR.5.3 LTQR(Corp Agencies)'!$B$13:$B$1000,DropDown!$E2820)&gt;=1,"",ROW()-3))</f>
        <v/>
      </c>
      <c r="G2820" s="143" t="str">
        <f t="shared" si="133"/>
        <v>N/A</v>
      </c>
      <c r="I2820" s="284"/>
      <c r="J2820" s="483" t="str">
        <f>IF(I2820="","",IF(COUNTIF('B.LT.QR.5.4 LTQR(Brokers)'!$B$13:$B$1000,DropDown!$I2820)&gt;=1,"",ROW()-3))</f>
        <v/>
      </c>
      <c r="K2820" s="143" t="str">
        <f t="shared" si="134"/>
        <v>N/A</v>
      </c>
    </row>
    <row r="2821" spans="1:11" ht="15" customHeight="1">
      <c r="A2821" s="284"/>
      <c r="B2821" s="483" t="str">
        <f>IF(A2821="","",IF(COUNTIF('B.LT.QR.5.2 LTQR(Bancassurance)'!$B$13:$B$1000,DropDown!$A2821)&gt;=1,"",ROW()-3))</f>
        <v/>
      </c>
      <c r="C2821" s="143" t="str">
        <f t="shared" si="132"/>
        <v>N/A</v>
      </c>
      <c r="E2821" s="284"/>
      <c r="F2821" s="483" t="str">
        <f>IF(E2821="","",IF(COUNTIF('B.LT.QR.5.3 LTQR(Corp Agencies)'!$B$13:$B$1000,DropDown!$E2821)&gt;=1,"",ROW()-3))</f>
        <v/>
      </c>
      <c r="G2821" s="143" t="str">
        <f t="shared" si="133"/>
        <v>N/A</v>
      </c>
      <c r="I2821" s="284"/>
      <c r="J2821" s="483" t="str">
        <f>IF(I2821="","",IF(COUNTIF('B.LT.QR.5.4 LTQR(Brokers)'!$B$13:$B$1000,DropDown!$I2821)&gt;=1,"",ROW()-3))</f>
        <v/>
      </c>
      <c r="K2821" s="143" t="str">
        <f t="shared" si="134"/>
        <v>N/A</v>
      </c>
    </row>
    <row r="2822" spans="1:11" ht="15" customHeight="1">
      <c r="A2822" s="284"/>
      <c r="B2822" s="483" t="str">
        <f>IF(A2822="","",IF(COUNTIF('B.LT.QR.5.2 LTQR(Bancassurance)'!$B$13:$B$1000,DropDown!$A2822)&gt;=1,"",ROW()-3))</f>
        <v/>
      </c>
      <c r="C2822" s="143" t="str">
        <f t="shared" si="132"/>
        <v>N/A</v>
      </c>
      <c r="E2822" s="284"/>
      <c r="F2822" s="483" t="str">
        <f>IF(E2822="","",IF(COUNTIF('B.LT.QR.5.3 LTQR(Corp Agencies)'!$B$13:$B$1000,DropDown!$E2822)&gt;=1,"",ROW()-3))</f>
        <v/>
      </c>
      <c r="G2822" s="143" t="str">
        <f t="shared" si="133"/>
        <v>N/A</v>
      </c>
      <c r="I2822" s="284"/>
      <c r="J2822" s="483" t="str">
        <f>IF(I2822="","",IF(COUNTIF('B.LT.QR.5.4 LTQR(Brokers)'!$B$13:$B$1000,DropDown!$I2822)&gt;=1,"",ROW()-3))</f>
        <v/>
      </c>
      <c r="K2822" s="143" t="str">
        <f t="shared" si="134"/>
        <v>N/A</v>
      </c>
    </row>
    <row r="2823" spans="1:11" ht="15" customHeight="1">
      <c r="A2823" s="284"/>
      <c r="B2823" s="483" t="str">
        <f>IF(A2823="","",IF(COUNTIF('B.LT.QR.5.2 LTQR(Bancassurance)'!$B$13:$B$1000,DropDown!$A2823)&gt;=1,"",ROW()-3))</f>
        <v/>
      </c>
      <c r="C2823" s="143" t="str">
        <f t="shared" si="132"/>
        <v>N/A</v>
      </c>
      <c r="E2823" s="284"/>
      <c r="F2823" s="483" t="str">
        <f>IF(E2823="","",IF(COUNTIF('B.LT.QR.5.3 LTQR(Corp Agencies)'!$B$13:$B$1000,DropDown!$E2823)&gt;=1,"",ROW()-3))</f>
        <v/>
      </c>
      <c r="G2823" s="143" t="str">
        <f t="shared" si="133"/>
        <v>N/A</v>
      </c>
      <c r="I2823" s="284"/>
      <c r="J2823" s="483" t="str">
        <f>IF(I2823="","",IF(COUNTIF('B.LT.QR.5.4 LTQR(Brokers)'!$B$13:$B$1000,DropDown!$I2823)&gt;=1,"",ROW()-3))</f>
        <v/>
      </c>
      <c r="K2823" s="143" t="str">
        <f t="shared" si="134"/>
        <v>N/A</v>
      </c>
    </row>
    <row r="2824" spans="1:11" ht="15" customHeight="1">
      <c r="A2824" s="284"/>
      <c r="B2824" s="483" t="str">
        <f>IF(A2824="","",IF(COUNTIF('B.LT.QR.5.2 LTQR(Bancassurance)'!$B$13:$B$1000,DropDown!$A2824)&gt;=1,"",ROW()-3))</f>
        <v/>
      </c>
      <c r="C2824" s="143" t="str">
        <f t="shared" si="132"/>
        <v>N/A</v>
      </c>
      <c r="E2824" s="284"/>
      <c r="F2824" s="483" t="str">
        <f>IF(E2824="","",IF(COUNTIF('B.LT.QR.5.3 LTQR(Corp Agencies)'!$B$13:$B$1000,DropDown!$E2824)&gt;=1,"",ROW()-3))</f>
        <v/>
      </c>
      <c r="G2824" s="143" t="str">
        <f t="shared" si="133"/>
        <v>N/A</v>
      </c>
      <c r="I2824" s="284"/>
      <c r="J2824" s="483" t="str">
        <f>IF(I2824="","",IF(COUNTIF('B.LT.QR.5.4 LTQR(Brokers)'!$B$13:$B$1000,DropDown!$I2824)&gt;=1,"",ROW()-3))</f>
        <v/>
      </c>
      <c r="K2824" s="143" t="str">
        <f t="shared" si="134"/>
        <v>N/A</v>
      </c>
    </row>
    <row r="2825" spans="1:11" ht="15" customHeight="1">
      <c r="A2825" s="284"/>
      <c r="B2825" s="483" t="str">
        <f>IF(A2825="","",IF(COUNTIF('B.LT.QR.5.2 LTQR(Bancassurance)'!$B$13:$B$1000,DropDown!$A2825)&gt;=1,"",ROW()-3))</f>
        <v/>
      </c>
      <c r="C2825" s="143" t="str">
        <f t="shared" si="132"/>
        <v>N/A</v>
      </c>
      <c r="E2825" s="284"/>
      <c r="F2825" s="483" t="str">
        <f>IF(E2825="","",IF(COUNTIF('B.LT.QR.5.3 LTQR(Corp Agencies)'!$B$13:$B$1000,DropDown!$E2825)&gt;=1,"",ROW()-3))</f>
        <v/>
      </c>
      <c r="G2825" s="143" t="str">
        <f t="shared" si="133"/>
        <v>N/A</v>
      </c>
      <c r="I2825" s="284"/>
      <c r="J2825" s="483" t="str">
        <f>IF(I2825="","",IF(COUNTIF('B.LT.QR.5.4 LTQR(Brokers)'!$B$13:$B$1000,DropDown!$I2825)&gt;=1,"",ROW()-3))</f>
        <v/>
      </c>
      <c r="K2825" s="143" t="str">
        <f t="shared" si="134"/>
        <v>N/A</v>
      </c>
    </row>
    <row r="2826" spans="1:11" ht="15" customHeight="1">
      <c r="A2826" s="284"/>
      <c r="B2826" s="483" t="str">
        <f>IF(A2826="","",IF(COUNTIF('B.LT.QR.5.2 LTQR(Bancassurance)'!$B$13:$B$1000,DropDown!$A2826)&gt;=1,"",ROW()-3))</f>
        <v/>
      </c>
      <c r="C2826" s="143" t="str">
        <f t="shared" si="132"/>
        <v>N/A</v>
      </c>
      <c r="E2826" s="284"/>
      <c r="F2826" s="483" t="str">
        <f>IF(E2826="","",IF(COUNTIF('B.LT.QR.5.3 LTQR(Corp Agencies)'!$B$13:$B$1000,DropDown!$E2826)&gt;=1,"",ROW()-3))</f>
        <v/>
      </c>
      <c r="G2826" s="143" t="str">
        <f t="shared" si="133"/>
        <v>N/A</v>
      </c>
      <c r="I2826" s="284"/>
      <c r="J2826" s="483" t="str">
        <f>IF(I2826="","",IF(COUNTIF('B.LT.QR.5.4 LTQR(Brokers)'!$B$13:$B$1000,DropDown!$I2826)&gt;=1,"",ROW()-3))</f>
        <v/>
      </c>
      <c r="K2826" s="143" t="str">
        <f t="shared" si="134"/>
        <v>N/A</v>
      </c>
    </row>
    <row r="2827" spans="1:11" ht="15" customHeight="1">
      <c r="A2827" s="284"/>
      <c r="B2827" s="483" t="str">
        <f>IF(A2827="","",IF(COUNTIF('B.LT.QR.5.2 LTQR(Bancassurance)'!$B$13:$B$1000,DropDown!$A2827)&gt;=1,"",ROW()-3))</f>
        <v/>
      </c>
      <c r="C2827" s="143" t="str">
        <f t="shared" si="132"/>
        <v>N/A</v>
      </c>
      <c r="E2827" s="284"/>
      <c r="F2827" s="483" t="str">
        <f>IF(E2827="","",IF(COUNTIF('B.LT.QR.5.3 LTQR(Corp Agencies)'!$B$13:$B$1000,DropDown!$E2827)&gt;=1,"",ROW()-3))</f>
        <v/>
      </c>
      <c r="G2827" s="143" t="str">
        <f t="shared" si="133"/>
        <v>N/A</v>
      </c>
      <c r="I2827" s="284"/>
      <c r="J2827" s="483" t="str">
        <f>IF(I2827="","",IF(COUNTIF('B.LT.QR.5.4 LTQR(Brokers)'!$B$13:$B$1000,DropDown!$I2827)&gt;=1,"",ROW()-3))</f>
        <v/>
      </c>
      <c r="K2827" s="143" t="str">
        <f t="shared" si="134"/>
        <v>N/A</v>
      </c>
    </row>
    <row r="2828" spans="1:11" ht="15" customHeight="1">
      <c r="A2828" s="284"/>
      <c r="B2828" s="483" t="str">
        <f>IF(A2828="","",IF(COUNTIF('B.LT.QR.5.2 LTQR(Bancassurance)'!$B$13:$B$1000,DropDown!$A2828)&gt;=1,"",ROW()-3))</f>
        <v/>
      </c>
      <c r="C2828" s="143" t="str">
        <f t="shared" si="132"/>
        <v>N/A</v>
      </c>
      <c r="E2828" s="284"/>
      <c r="F2828" s="483" t="str">
        <f>IF(E2828="","",IF(COUNTIF('B.LT.QR.5.3 LTQR(Corp Agencies)'!$B$13:$B$1000,DropDown!$E2828)&gt;=1,"",ROW()-3))</f>
        <v/>
      </c>
      <c r="G2828" s="143" t="str">
        <f t="shared" si="133"/>
        <v>N/A</v>
      </c>
      <c r="I2828" s="284"/>
      <c r="J2828" s="483" t="str">
        <f>IF(I2828="","",IF(COUNTIF('B.LT.QR.5.4 LTQR(Brokers)'!$B$13:$B$1000,DropDown!$I2828)&gt;=1,"",ROW()-3))</f>
        <v/>
      </c>
      <c r="K2828" s="143" t="str">
        <f t="shared" si="134"/>
        <v>N/A</v>
      </c>
    </row>
    <row r="2829" spans="1:11" ht="15" customHeight="1">
      <c r="A2829" s="284"/>
      <c r="B2829" s="483" t="str">
        <f>IF(A2829="","",IF(COUNTIF('B.LT.QR.5.2 LTQR(Bancassurance)'!$B$13:$B$1000,DropDown!$A2829)&gt;=1,"",ROW()-3))</f>
        <v/>
      </c>
      <c r="C2829" s="143" t="str">
        <f t="shared" si="132"/>
        <v>N/A</v>
      </c>
      <c r="E2829" s="284"/>
      <c r="F2829" s="483" t="str">
        <f>IF(E2829="","",IF(COUNTIF('B.LT.QR.5.3 LTQR(Corp Agencies)'!$B$13:$B$1000,DropDown!$E2829)&gt;=1,"",ROW()-3))</f>
        <v/>
      </c>
      <c r="G2829" s="143" t="str">
        <f t="shared" si="133"/>
        <v>N/A</v>
      </c>
      <c r="I2829" s="284"/>
      <c r="J2829" s="483" t="str">
        <f>IF(I2829="","",IF(COUNTIF('B.LT.QR.5.4 LTQR(Brokers)'!$B$13:$B$1000,DropDown!$I2829)&gt;=1,"",ROW()-3))</f>
        <v/>
      </c>
      <c r="K2829" s="143" t="str">
        <f t="shared" si="134"/>
        <v>N/A</v>
      </c>
    </row>
    <row r="2830" spans="1:11" ht="15" customHeight="1">
      <c r="A2830" s="284"/>
      <c r="B2830" s="483" t="str">
        <f>IF(A2830="","",IF(COUNTIF('B.LT.QR.5.2 LTQR(Bancassurance)'!$B$13:$B$1000,DropDown!$A2830)&gt;=1,"",ROW()-3))</f>
        <v/>
      </c>
      <c r="C2830" s="143" t="str">
        <f t="shared" si="132"/>
        <v>N/A</v>
      </c>
      <c r="E2830" s="284"/>
      <c r="F2830" s="483" t="str">
        <f>IF(E2830="","",IF(COUNTIF('B.LT.QR.5.3 LTQR(Corp Agencies)'!$B$13:$B$1000,DropDown!$E2830)&gt;=1,"",ROW()-3))</f>
        <v/>
      </c>
      <c r="G2830" s="143" t="str">
        <f t="shared" si="133"/>
        <v>N/A</v>
      </c>
      <c r="I2830" s="284"/>
      <c r="J2830" s="483" t="str">
        <f>IF(I2830="","",IF(COUNTIF('B.LT.QR.5.4 LTQR(Brokers)'!$B$13:$B$1000,DropDown!$I2830)&gt;=1,"",ROW()-3))</f>
        <v/>
      </c>
      <c r="K2830" s="143" t="str">
        <f t="shared" si="134"/>
        <v>N/A</v>
      </c>
    </row>
    <row r="2831" spans="1:11" ht="15" customHeight="1">
      <c r="A2831" s="284"/>
      <c r="B2831" s="483" t="str">
        <f>IF(A2831="","",IF(COUNTIF('B.LT.QR.5.2 LTQR(Bancassurance)'!$B$13:$B$1000,DropDown!$A2831)&gt;=1,"",ROW()-3))</f>
        <v/>
      </c>
      <c r="C2831" s="143" t="str">
        <f t="shared" si="132"/>
        <v>N/A</v>
      </c>
      <c r="E2831" s="284"/>
      <c r="F2831" s="483" t="str">
        <f>IF(E2831="","",IF(COUNTIF('B.LT.QR.5.3 LTQR(Corp Agencies)'!$B$13:$B$1000,DropDown!$E2831)&gt;=1,"",ROW()-3))</f>
        <v/>
      </c>
      <c r="G2831" s="143" t="str">
        <f t="shared" si="133"/>
        <v>N/A</v>
      </c>
      <c r="I2831" s="284"/>
      <c r="J2831" s="483" t="str">
        <f>IF(I2831="","",IF(COUNTIF('B.LT.QR.5.4 LTQR(Brokers)'!$B$13:$B$1000,DropDown!$I2831)&gt;=1,"",ROW()-3))</f>
        <v/>
      </c>
      <c r="K2831" s="143" t="str">
        <f t="shared" si="134"/>
        <v>N/A</v>
      </c>
    </row>
    <row r="2832" spans="1:11" ht="15" customHeight="1">
      <c r="A2832" s="284"/>
      <c r="B2832" s="483" t="str">
        <f>IF(A2832="","",IF(COUNTIF('B.LT.QR.5.2 LTQR(Bancassurance)'!$B$13:$B$1000,DropDown!$A2832)&gt;=1,"",ROW()-3))</f>
        <v/>
      </c>
      <c r="C2832" s="143" t="str">
        <f t="shared" si="132"/>
        <v>N/A</v>
      </c>
      <c r="E2832" s="284"/>
      <c r="F2832" s="483" t="str">
        <f>IF(E2832="","",IF(COUNTIF('B.LT.QR.5.3 LTQR(Corp Agencies)'!$B$13:$B$1000,DropDown!$E2832)&gt;=1,"",ROW()-3))</f>
        <v/>
      </c>
      <c r="G2832" s="143" t="str">
        <f t="shared" si="133"/>
        <v>N/A</v>
      </c>
      <c r="I2832" s="284"/>
      <c r="J2832" s="483" t="str">
        <f>IF(I2832="","",IF(COUNTIF('B.LT.QR.5.4 LTQR(Brokers)'!$B$13:$B$1000,DropDown!$I2832)&gt;=1,"",ROW()-3))</f>
        <v/>
      </c>
      <c r="K2832" s="143" t="str">
        <f t="shared" si="134"/>
        <v>N/A</v>
      </c>
    </row>
    <row r="2833" spans="1:11" ht="15" customHeight="1">
      <c r="A2833" s="284"/>
      <c r="B2833" s="483" t="str">
        <f>IF(A2833="","",IF(COUNTIF('B.LT.QR.5.2 LTQR(Bancassurance)'!$B$13:$B$1000,DropDown!$A2833)&gt;=1,"",ROW()-3))</f>
        <v/>
      </c>
      <c r="C2833" s="143" t="str">
        <f t="shared" si="132"/>
        <v>N/A</v>
      </c>
      <c r="E2833" s="284"/>
      <c r="F2833" s="483" t="str">
        <f>IF(E2833="","",IF(COUNTIF('B.LT.QR.5.3 LTQR(Corp Agencies)'!$B$13:$B$1000,DropDown!$E2833)&gt;=1,"",ROW()-3))</f>
        <v/>
      </c>
      <c r="G2833" s="143" t="str">
        <f t="shared" si="133"/>
        <v>N/A</v>
      </c>
      <c r="I2833" s="284"/>
      <c r="J2833" s="483" t="str">
        <f>IF(I2833="","",IF(COUNTIF('B.LT.QR.5.4 LTQR(Brokers)'!$B$13:$B$1000,DropDown!$I2833)&gt;=1,"",ROW()-3))</f>
        <v/>
      </c>
      <c r="K2833" s="143" t="str">
        <f t="shared" si="134"/>
        <v>N/A</v>
      </c>
    </row>
    <row r="2834" spans="1:11" ht="15" customHeight="1">
      <c r="A2834" s="284"/>
      <c r="B2834" s="483" t="str">
        <f>IF(A2834="","",IF(COUNTIF('B.LT.QR.5.2 LTQR(Bancassurance)'!$B$13:$B$1000,DropDown!$A2834)&gt;=1,"",ROW()-3))</f>
        <v/>
      </c>
      <c r="C2834" s="143" t="str">
        <f t="shared" si="132"/>
        <v>N/A</v>
      </c>
      <c r="E2834" s="284"/>
      <c r="F2834" s="483" t="str">
        <f>IF(E2834="","",IF(COUNTIF('B.LT.QR.5.3 LTQR(Corp Agencies)'!$B$13:$B$1000,DropDown!$E2834)&gt;=1,"",ROW()-3))</f>
        <v/>
      </c>
      <c r="G2834" s="143" t="str">
        <f t="shared" si="133"/>
        <v>N/A</v>
      </c>
      <c r="I2834" s="284"/>
      <c r="J2834" s="483" t="str">
        <f>IF(I2834="","",IF(COUNTIF('B.LT.QR.5.4 LTQR(Brokers)'!$B$13:$B$1000,DropDown!$I2834)&gt;=1,"",ROW()-3))</f>
        <v/>
      </c>
      <c r="K2834" s="143" t="str">
        <f t="shared" si="134"/>
        <v>N/A</v>
      </c>
    </row>
    <row r="2835" spans="1:11" ht="15" customHeight="1">
      <c r="A2835" s="284"/>
      <c r="B2835" s="483" t="str">
        <f>IF(A2835="","",IF(COUNTIF('B.LT.QR.5.2 LTQR(Bancassurance)'!$B$13:$B$1000,DropDown!$A2835)&gt;=1,"",ROW()-3))</f>
        <v/>
      </c>
      <c r="C2835" s="143" t="str">
        <f t="shared" ref="C2835:C2898" si="135">IF(ROW(A2835)-ROW(A$4)+1&gt;COUNT(B$4:B$2002),"N/A",INDEX($A$4:$A$2002,SMALL($B$4:$B$2002,1+ROW(A2835)-ROW(A$4))))</f>
        <v>N/A</v>
      </c>
      <c r="E2835" s="284"/>
      <c r="F2835" s="483" t="str">
        <f>IF(E2835="","",IF(COUNTIF('B.LT.QR.5.3 LTQR(Corp Agencies)'!$B$13:$B$1000,DropDown!$E2835)&gt;=1,"",ROW()-3))</f>
        <v/>
      </c>
      <c r="G2835" s="143" t="str">
        <f t="shared" ref="G2835:G2898" si="136">IF(ROW(E2835)-ROW(E$4)+1&gt;COUNT(F$4:F$2002),"N/A",INDEX($E$4:$E$2002,SMALL($F$4:$F$2002,1+ROW(E2835)-ROW(E$4))))</f>
        <v>N/A</v>
      </c>
      <c r="I2835" s="284"/>
      <c r="J2835" s="483" t="str">
        <f>IF(I2835="","",IF(COUNTIF('B.LT.QR.5.4 LTQR(Brokers)'!$B$13:$B$1000,DropDown!$I2835)&gt;=1,"",ROW()-3))</f>
        <v/>
      </c>
      <c r="K2835" s="143" t="str">
        <f t="shared" ref="K2835:K2898" si="137">IF(ROW(I2835)-ROW(I$4)+1&gt;COUNT(J$4:J$2002),"N/A",INDEX($I$4:$I$2002,SMALL($J$4:$J$2002,1+ROW(I2835)-ROW(I$4))))</f>
        <v>N/A</v>
      </c>
    </row>
    <row r="2836" spans="1:11" ht="15" customHeight="1">
      <c r="A2836" s="284"/>
      <c r="B2836" s="483" t="str">
        <f>IF(A2836="","",IF(COUNTIF('B.LT.QR.5.2 LTQR(Bancassurance)'!$B$13:$B$1000,DropDown!$A2836)&gt;=1,"",ROW()-3))</f>
        <v/>
      </c>
      <c r="C2836" s="143" t="str">
        <f t="shared" si="135"/>
        <v>N/A</v>
      </c>
      <c r="E2836" s="284"/>
      <c r="F2836" s="483" t="str">
        <f>IF(E2836="","",IF(COUNTIF('B.LT.QR.5.3 LTQR(Corp Agencies)'!$B$13:$B$1000,DropDown!$E2836)&gt;=1,"",ROW()-3))</f>
        <v/>
      </c>
      <c r="G2836" s="143" t="str">
        <f t="shared" si="136"/>
        <v>N/A</v>
      </c>
      <c r="I2836" s="284"/>
      <c r="J2836" s="483" t="str">
        <f>IF(I2836="","",IF(COUNTIF('B.LT.QR.5.4 LTQR(Brokers)'!$B$13:$B$1000,DropDown!$I2836)&gt;=1,"",ROW()-3))</f>
        <v/>
      </c>
      <c r="K2836" s="143" t="str">
        <f t="shared" si="137"/>
        <v>N/A</v>
      </c>
    </row>
    <row r="2837" spans="1:11" ht="15" customHeight="1">
      <c r="A2837" s="284"/>
      <c r="B2837" s="483" t="str">
        <f>IF(A2837="","",IF(COUNTIF('B.LT.QR.5.2 LTQR(Bancassurance)'!$B$13:$B$1000,DropDown!$A2837)&gt;=1,"",ROW()-3))</f>
        <v/>
      </c>
      <c r="C2837" s="143" t="str">
        <f t="shared" si="135"/>
        <v>N/A</v>
      </c>
      <c r="E2837" s="284"/>
      <c r="F2837" s="483" t="str">
        <f>IF(E2837="","",IF(COUNTIF('B.LT.QR.5.3 LTQR(Corp Agencies)'!$B$13:$B$1000,DropDown!$E2837)&gt;=1,"",ROW()-3))</f>
        <v/>
      </c>
      <c r="G2837" s="143" t="str">
        <f t="shared" si="136"/>
        <v>N/A</v>
      </c>
      <c r="I2837" s="284"/>
      <c r="J2837" s="483" t="str">
        <f>IF(I2837="","",IF(COUNTIF('B.LT.QR.5.4 LTQR(Brokers)'!$B$13:$B$1000,DropDown!$I2837)&gt;=1,"",ROW()-3))</f>
        <v/>
      </c>
      <c r="K2837" s="143" t="str">
        <f t="shared" si="137"/>
        <v>N/A</v>
      </c>
    </row>
    <row r="2838" spans="1:11" ht="15" customHeight="1">
      <c r="A2838" s="284"/>
      <c r="B2838" s="483" t="str">
        <f>IF(A2838="","",IF(COUNTIF('B.LT.QR.5.2 LTQR(Bancassurance)'!$B$13:$B$1000,DropDown!$A2838)&gt;=1,"",ROW()-3))</f>
        <v/>
      </c>
      <c r="C2838" s="143" t="str">
        <f t="shared" si="135"/>
        <v>N/A</v>
      </c>
      <c r="E2838" s="284"/>
      <c r="F2838" s="483" t="str">
        <f>IF(E2838="","",IF(COUNTIF('B.LT.QR.5.3 LTQR(Corp Agencies)'!$B$13:$B$1000,DropDown!$E2838)&gt;=1,"",ROW()-3))</f>
        <v/>
      </c>
      <c r="G2838" s="143" t="str">
        <f t="shared" si="136"/>
        <v>N/A</v>
      </c>
      <c r="I2838" s="284"/>
      <c r="J2838" s="483" t="str">
        <f>IF(I2838="","",IF(COUNTIF('B.LT.QR.5.4 LTQR(Brokers)'!$B$13:$B$1000,DropDown!$I2838)&gt;=1,"",ROW()-3))</f>
        <v/>
      </c>
      <c r="K2838" s="143" t="str">
        <f t="shared" si="137"/>
        <v>N/A</v>
      </c>
    </row>
    <row r="2839" spans="1:11" ht="15" customHeight="1">
      <c r="A2839" s="284"/>
      <c r="B2839" s="483" t="str">
        <f>IF(A2839="","",IF(COUNTIF('B.LT.QR.5.2 LTQR(Bancassurance)'!$B$13:$B$1000,DropDown!$A2839)&gt;=1,"",ROW()-3))</f>
        <v/>
      </c>
      <c r="C2839" s="143" t="str">
        <f t="shared" si="135"/>
        <v>N/A</v>
      </c>
      <c r="E2839" s="284"/>
      <c r="F2839" s="483" t="str">
        <f>IF(E2839="","",IF(COUNTIF('B.LT.QR.5.3 LTQR(Corp Agencies)'!$B$13:$B$1000,DropDown!$E2839)&gt;=1,"",ROW()-3))</f>
        <v/>
      </c>
      <c r="G2839" s="143" t="str">
        <f t="shared" si="136"/>
        <v>N/A</v>
      </c>
      <c r="I2839" s="284"/>
      <c r="J2839" s="483" t="str">
        <f>IF(I2839="","",IF(COUNTIF('B.LT.QR.5.4 LTQR(Brokers)'!$B$13:$B$1000,DropDown!$I2839)&gt;=1,"",ROW()-3))</f>
        <v/>
      </c>
      <c r="K2839" s="143" t="str">
        <f t="shared" si="137"/>
        <v>N/A</v>
      </c>
    </row>
    <row r="2840" spans="1:11" ht="15" customHeight="1">
      <c r="A2840" s="284"/>
      <c r="B2840" s="483" t="str">
        <f>IF(A2840="","",IF(COUNTIF('B.LT.QR.5.2 LTQR(Bancassurance)'!$B$13:$B$1000,DropDown!$A2840)&gt;=1,"",ROW()-3))</f>
        <v/>
      </c>
      <c r="C2840" s="143" t="str">
        <f t="shared" si="135"/>
        <v>N/A</v>
      </c>
      <c r="E2840" s="284"/>
      <c r="F2840" s="483" t="str">
        <f>IF(E2840="","",IF(COUNTIF('B.LT.QR.5.3 LTQR(Corp Agencies)'!$B$13:$B$1000,DropDown!$E2840)&gt;=1,"",ROW()-3))</f>
        <v/>
      </c>
      <c r="G2840" s="143" t="str">
        <f t="shared" si="136"/>
        <v>N/A</v>
      </c>
      <c r="I2840" s="284"/>
      <c r="J2840" s="483" t="str">
        <f>IF(I2840="","",IF(COUNTIF('B.LT.QR.5.4 LTQR(Brokers)'!$B$13:$B$1000,DropDown!$I2840)&gt;=1,"",ROW()-3))</f>
        <v/>
      </c>
      <c r="K2840" s="143" t="str">
        <f t="shared" si="137"/>
        <v>N/A</v>
      </c>
    </row>
    <row r="2841" spans="1:11" ht="15" customHeight="1">
      <c r="A2841" s="284"/>
      <c r="B2841" s="483" t="str">
        <f>IF(A2841="","",IF(COUNTIF('B.LT.QR.5.2 LTQR(Bancassurance)'!$B$13:$B$1000,DropDown!$A2841)&gt;=1,"",ROW()-3))</f>
        <v/>
      </c>
      <c r="C2841" s="143" t="str">
        <f t="shared" si="135"/>
        <v>N/A</v>
      </c>
      <c r="E2841" s="284"/>
      <c r="F2841" s="483" t="str">
        <f>IF(E2841="","",IF(COUNTIF('B.LT.QR.5.3 LTQR(Corp Agencies)'!$B$13:$B$1000,DropDown!$E2841)&gt;=1,"",ROW()-3))</f>
        <v/>
      </c>
      <c r="G2841" s="143" t="str">
        <f t="shared" si="136"/>
        <v>N/A</v>
      </c>
      <c r="I2841" s="284"/>
      <c r="J2841" s="483" t="str">
        <f>IF(I2841="","",IF(COUNTIF('B.LT.QR.5.4 LTQR(Brokers)'!$B$13:$B$1000,DropDown!$I2841)&gt;=1,"",ROW()-3))</f>
        <v/>
      </c>
      <c r="K2841" s="143" t="str">
        <f t="shared" si="137"/>
        <v>N/A</v>
      </c>
    </row>
    <row r="2842" spans="1:11" ht="15" customHeight="1">
      <c r="A2842" s="284"/>
      <c r="B2842" s="483" t="str">
        <f>IF(A2842="","",IF(COUNTIF('B.LT.QR.5.2 LTQR(Bancassurance)'!$B$13:$B$1000,DropDown!$A2842)&gt;=1,"",ROW()-3))</f>
        <v/>
      </c>
      <c r="C2842" s="143" t="str">
        <f t="shared" si="135"/>
        <v>N/A</v>
      </c>
      <c r="E2842" s="284"/>
      <c r="F2842" s="483" t="str">
        <f>IF(E2842="","",IF(COUNTIF('B.LT.QR.5.3 LTQR(Corp Agencies)'!$B$13:$B$1000,DropDown!$E2842)&gt;=1,"",ROW()-3))</f>
        <v/>
      </c>
      <c r="G2842" s="143" t="str">
        <f t="shared" si="136"/>
        <v>N/A</v>
      </c>
      <c r="I2842" s="284"/>
      <c r="J2842" s="483" t="str">
        <f>IF(I2842="","",IF(COUNTIF('B.LT.QR.5.4 LTQR(Brokers)'!$B$13:$B$1000,DropDown!$I2842)&gt;=1,"",ROW()-3))</f>
        <v/>
      </c>
      <c r="K2842" s="143" t="str">
        <f t="shared" si="137"/>
        <v>N/A</v>
      </c>
    </row>
    <row r="2843" spans="1:11" ht="15" customHeight="1">
      <c r="A2843" s="284"/>
      <c r="B2843" s="483" t="str">
        <f>IF(A2843="","",IF(COUNTIF('B.LT.QR.5.2 LTQR(Bancassurance)'!$B$13:$B$1000,DropDown!$A2843)&gt;=1,"",ROW()-3))</f>
        <v/>
      </c>
      <c r="C2843" s="143" t="str">
        <f t="shared" si="135"/>
        <v>N/A</v>
      </c>
      <c r="E2843" s="284"/>
      <c r="F2843" s="483" t="str">
        <f>IF(E2843="","",IF(COUNTIF('B.LT.QR.5.3 LTQR(Corp Agencies)'!$B$13:$B$1000,DropDown!$E2843)&gt;=1,"",ROW()-3))</f>
        <v/>
      </c>
      <c r="G2843" s="143" t="str">
        <f t="shared" si="136"/>
        <v>N/A</v>
      </c>
      <c r="I2843" s="284"/>
      <c r="J2843" s="483" t="str">
        <f>IF(I2843="","",IF(COUNTIF('B.LT.QR.5.4 LTQR(Brokers)'!$B$13:$B$1000,DropDown!$I2843)&gt;=1,"",ROW()-3))</f>
        <v/>
      </c>
      <c r="K2843" s="143" t="str">
        <f t="shared" si="137"/>
        <v>N/A</v>
      </c>
    </row>
    <row r="2844" spans="1:11" ht="15" customHeight="1">
      <c r="A2844" s="284"/>
      <c r="B2844" s="483" t="str">
        <f>IF(A2844="","",IF(COUNTIF('B.LT.QR.5.2 LTQR(Bancassurance)'!$B$13:$B$1000,DropDown!$A2844)&gt;=1,"",ROW()-3))</f>
        <v/>
      </c>
      <c r="C2844" s="143" t="str">
        <f t="shared" si="135"/>
        <v>N/A</v>
      </c>
      <c r="E2844" s="284"/>
      <c r="F2844" s="483" t="str">
        <f>IF(E2844="","",IF(COUNTIF('B.LT.QR.5.3 LTQR(Corp Agencies)'!$B$13:$B$1000,DropDown!$E2844)&gt;=1,"",ROW()-3))</f>
        <v/>
      </c>
      <c r="G2844" s="143" t="str">
        <f t="shared" si="136"/>
        <v>N/A</v>
      </c>
      <c r="I2844" s="284"/>
      <c r="J2844" s="483" t="str">
        <f>IF(I2844="","",IF(COUNTIF('B.LT.QR.5.4 LTQR(Brokers)'!$B$13:$B$1000,DropDown!$I2844)&gt;=1,"",ROW()-3))</f>
        <v/>
      </c>
      <c r="K2844" s="143" t="str">
        <f t="shared" si="137"/>
        <v>N/A</v>
      </c>
    </row>
    <row r="2845" spans="1:11" ht="15" customHeight="1">
      <c r="A2845" s="284"/>
      <c r="B2845" s="483" t="str">
        <f>IF(A2845="","",IF(COUNTIF('B.LT.QR.5.2 LTQR(Bancassurance)'!$B$13:$B$1000,DropDown!$A2845)&gt;=1,"",ROW()-3))</f>
        <v/>
      </c>
      <c r="C2845" s="143" t="str">
        <f t="shared" si="135"/>
        <v>N/A</v>
      </c>
      <c r="E2845" s="284"/>
      <c r="F2845" s="483" t="str">
        <f>IF(E2845="","",IF(COUNTIF('B.LT.QR.5.3 LTQR(Corp Agencies)'!$B$13:$B$1000,DropDown!$E2845)&gt;=1,"",ROW()-3))</f>
        <v/>
      </c>
      <c r="G2845" s="143" t="str">
        <f t="shared" si="136"/>
        <v>N/A</v>
      </c>
      <c r="I2845" s="284"/>
      <c r="J2845" s="483" t="str">
        <f>IF(I2845="","",IF(COUNTIF('B.LT.QR.5.4 LTQR(Brokers)'!$B$13:$B$1000,DropDown!$I2845)&gt;=1,"",ROW()-3))</f>
        <v/>
      </c>
      <c r="K2845" s="143" t="str">
        <f t="shared" si="137"/>
        <v>N/A</v>
      </c>
    </row>
    <row r="2846" spans="1:11" ht="15" customHeight="1">
      <c r="A2846" s="284"/>
      <c r="B2846" s="483" t="str">
        <f>IF(A2846="","",IF(COUNTIF('B.LT.QR.5.2 LTQR(Bancassurance)'!$B$13:$B$1000,DropDown!$A2846)&gt;=1,"",ROW()-3))</f>
        <v/>
      </c>
      <c r="C2846" s="143" t="str">
        <f t="shared" si="135"/>
        <v>N/A</v>
      </c>
      <c r="E2846" s="284"/>
      <c r="F2846" s="483" t="str">
        <f>IF(E2846="","",IF(COUNTIF('B.LT.QR.5.3 LTQR(Corp Agencies)'!$B$13:$B$1000,DropDown!$E2846)&gt;=1,"",ROW()-3))</f>
        <v/>
      </c>
      <c r="G2846" s="143" t="str">
        <f t="shared" si="136"/>
        <v>N/A</v>
      </c>
      <c r="I2846" s="284"/>
      <c r="J2846" s="483" t="str">
        <f>IF(I2846="","",IF(COUNTIF('B.LT.QR.5.4 LTQR(Brokers)'!$B$13:$B$1000,DropDown!$I2846)&gt;=1,"",ROW()-3))</f>
        <v/>
      </c>
      <c r="K2846" s="143" t="str">
        <f t="shared" si="137"/>
        <v>N/A</v>
      </c>
    </row>
    <row r="2847" spans="1:11" ht="15" customHeight="1">
      <c r="A2847" s="284"/>
      <c r="B2847" s="483" t="str">
        <f>IF(A2847="","",IF(COUNTIF('B.LT.QR.5.2 LTQR(Bancassurance)'!$B$13:$B$1000,DropDown!$A2847)&gt;=1,"",ROW()-3))</f>
        <v/>
      </c>
      <c r="C2847" s="143" t="str">
        <f t="shared" si="135"/>
        <v>N/A</v>
      </c>
      <c r="E2847" s="284"/>
      <c r="F2847" s="483" t="str">
        <f>IF(E2847="","",IF(COUNTIF('B.LT.QR.5.3 LTQR(Corp Agencies)'!$B$13:$B$1000,DropDown!$E2847)&gt;=1,"",ROW()-3))</f>
        <v/>
      </c>
      <c r="G2847" s="143" t="str">
        <f t="shared" si="136"/>
        <v>N/A</v>
      </c>
      <c r="I2847" s="284"/>
      <c r="J2847" s="483" t="str">
        <f>IF(I2847="","",IF(COUNTIF('B.LT.QR.5.4 LTQR(Brokers)'!$B$13:$B$1000,DropDown!$I2847)&gt;=1,"",ROW()-3))</f>
        <v/>
      </c>
      <c r="K2847" s="143" t="str">
        <f t="shared" si="137"/>
        <v>N/A</v>
      </c>
    </row>
    <row r="2848" spans="1:11" ht="15" customHeight="1">
      <c r="A2848" s="284"/>
      <c r="B2848" s="483" t="str">
        <f>IF(A2848="","",IF(COUNTIF('B.LT.QR.5.2 LTQR(Bancassurance)'!$B$13:$B$1000,DropDown!$A2848)&gt;=1,"",ROW()-3))</f>
        <v/>
      </c>
      <c r="C2848" s="143" t="str">
        <f t="shared" si="135"/>
        <v>N/A</v>
      </c>
      <c r="E2848" s="284"/>
      <c r="F2848" s="483" t="str">
        <f>IF(E2848="","",IF(COUNTIF('B.LT.QR.5.3 LTQR(Corp Agencies)'!$B$13:$B$1000,DropDown!$E2848)&gt;=1,"",ROW()-3))</f>
        <v/>
      </c>
      <c r="G2848" s="143" t="str">
        <f t="shared" si="136"/>
        <v>N/A</v>
      </c>
      <c r="I2848" s="284"/>
      <c r="J2848" s="483" t="str">
        <f>IF(I2848="","",IF(COUNTIF('B.LT.QR.5.4 LTQR(Brokers)'!$B$13:$B$1000,DropDown!$I2848)&gt;=1,"",ROW()-3))</f>
        <v/>
      </c>
      <c r="K2848" s="143" t="str">
        <f t="shared" si="137"/>
        <v>N/A</v>
      </c>
    </row>
    <row r="2849" spans="1:11" ht="15" customHeight="1">
      <c r="A2849" s="284"/>
      <c r="B2849" s="483" t="str">
        <f>IF(A2849="","",IF(COUNTIF('B.LT.QR.5.2 LTQR(Bancassurance)'!$B$13:$B$1000,DropDown!$A2849)&gt;=1,"",ROW()-3))</f>
        <v/>
      </c>
      <c r="C2849" s="143" t="str">
        <f t="shared" si="135"/>
        <v>N/A</v>
      </c>
      <c r="E2849" s="284"/>
      <c r="F2849" s="483" t="str">
        <f>IF(E2849="","",IF(COUNTIF('B.LT.QR.5.3 LTQR(Corp Agencies)'!$B$13:$B$1000,DropDown!$E2849)&gt;=1,"",ROW()-3))</f>
        <v/>
      </c>
      <c r="G2849" s="143" t="str">
        <f t="shared" si="136"/>
        <v>N/A</v>
      </c>
      <c r="I2849" s="284"/>
      <c r="J2849" s="483" t="str">
        <f>IF(I2849="","",IF(COUNTIF('B.LT.QR.5.4 LTQR(Brokers)'!$B$13:$B$1000,DropDown!$I2849)&gt;=1,"",ROW()-3))</f>
        <v/>
      </c>
      <c r="K2849" s="143" t="str">
        <f t="shared" si="137"/>
        <v>N/A</v>
      </c>
    </row>
    <row r="2850" spans="1:11" ht="15" customHeight="1">
      <c r="A2850" s="284"/>
      <c r="B2850" s="483" t="str">
        <f>IF(A2850="","",IF(COUNTIF('B.LT.QR.5.2 LTQR(Bancassurance)'!$B$13:$B$1000,DropDown!$A2850)&gt;=1,"",ROW()-3))</f>
        <v/>
      </c>
      <c r="C2850" s="143" t="str">
        <f t="shared" si="135"/>
        <v>N/A</v>
      </c>
      <c r="E2850" s="284"/>
      <c r="F2850" s="483" t="str">
        <f>IF(E2850="","",IF(COUNTIF('B.LT.QR.5.3 LTQR(Corp Agencies)'!$B$13:$B$1000,DropDown!$E2850)&gt;=1,"",ROW()-3))</f>
        <v/>
      </c>
      <c r="G2850" s="143" t="str">
        <f t="shared" si="136"/>
        <v>N/A</v>
      </c>
      <c r="I2850" s="284"/>
      <c r="J2850" s="483" t="str">
        <f>IF(I2850="","",IF(COUNTIF('B.LT.QR.5.4 LTQR(Brokers)'!$B$13:$B$1000,DropDown!$I2850)&gt;=1,"",ROW()-3))</f>
        <v/>
      </c>
      <c r="K2850" s="143" t="str">
        <f t="shared" si="137"/>
        <v>N/A</v>
      </c>
    </row>
    <row r="2851" spans="1:11" ht="15" customHeight="1">
      <c r="A2851" s="284"/>
      <c r="B2851" s="483" t="str">
        <f>IF(A2851="","",IF(COUNTIF('B.LT.QR.5.2 LTQR(Bancassurance)'!$B$13:$B$1000,DropDown!$A2851)&gt;=1,"",ROW()-3))</f>
        <v/>
      </c>
      <c r="C2851" s="143" t="str">
        <f t="shared" si="135"/>
        <v>N/A</v>
      </c>
      <c r="E2851" s="284"/>
      <c r="F2851" s="483" t="str">
        <f>IF(E2851="","",IF(COUNTIF('B.LT.QR.5.3 LTQR(Corp Agencies)'!$B$13:$B$1000,DropDown!$E2851)&gt;=1,"",ROW()-3))</f>
        <v/>
      </c>
      <c r="G2851" s="143" t="str">
        <f t="shared" si="136"/>
        <v>N/A</v>
      </c>
      <c r="I2851" s="284"/>
      <c r="J2851" s="483" t="str">
        <f>IF(I2851="","",IF(COUNTIF('B.LT.QR.5.4 LTQR(Brokers)'!$B$13:$B$1000,DropDown!$I2851)&gt;=1,"",ROW()-3))</f>
        <v/>
      </c>
      <c r="K2851" s="143" t="str">
        <f t="shared" si="137"/>
        <v>N/A</v>
      </c>
    </row>
    <row r="2852" spans="1:11" ht="15" customHeight="1">
      <c r="A2852" s="284"/>
      <c r="B2852" s="483" t="str">
        <f>IF(A2852="","",IF(COUNTIF('B.LT.QR.5.2 LTQR(Bancassurance)'!$B$13:$B$1000,DropDown!$A2852)&gt;=1,"",ROW()-3))</f>
        <v/>
      </c>
      <c r="C2852" s="143" t="str">
        <f t="shared" si="135"/>
        <v>N/A</v>
      </c>
      <c r="E2852" s="284"/>
      <c r="F2852" s="483" t="str">
        <f>IF(E2852="","",IF(COUNTIF('B.LT.QR.5.3 LTQR(Corp Agencies)'!$B$13:$B$1000,DropDown!$E2852)&gt;=1,"",ROW()-3))</f>
        <v/>
      </c>
      <c r="G2852" s="143" t="str">
        <f t="shared" si="136"/>
        <v>N/A</v>
      </c>
      <c r="I2852" s="284"/>
      <c r="J2852" s="483" t="str">
        <f>IF(I2852="","",IF(COUNTIF('B.LT.QR.5.4 LTQR(Brokers)'!$B$13:$B$1000,DropDown!$I2852)&gt;=1,"",ROW()-3))</f>
        <v/>
      </c>
      <c r="K2852" s="143" t="str">
        <f t="shared" si="137"/>
        <v>N/A</v>
      </c>
    </row>
    <row r="2853" spans="1:11" ht="15" customHeight="1">
      <c r="A2853" s="284"/>
      <c r="B2853" s="483" t="str">
        <f>IF(A2853="","",IF(COUNTIF('B.LT.QR.5.2 LTQR(Bancassurance)'!$B$13:$B$1000,DropDown!$A2853)&gt;=1,"",ROW()-3))</f>
        <v/>
      </c>
      <c r="C2853" s="143" t="str">
        <f t="shared" si="135"/>
        <v>N/A</v>
      </c>
      <c r="E2853" s="284"/>
      <c r="F2853" s="483" t="str">
        <f>IF(E2853="","",IF(COUNTIF('B.LT.QR.5.3 LTQR(Corp Agencies)'!$B$13:$B$1000,DropDown!$E2853)&gt;=1,"",ROW()-3))</f>
        <v/>
      </c>
      <c r="G2853" s="143" t="str">
        <f t="shared" si="136"/>
        <v>N/A</v>
      </c>
      <c r="I2853" s="284"/>
      <c r="J2853" s="483" t="str">
        <f>IF(I2853="","",IF(COUNTIF('B.LT.QR.5.4 LTQR(Brokers)'!$B$13:$B$1000,DropDown!$I2853)&gt;=1,"",ROW()-3))</f>
        <v/>
      </c>
      <c r="K2853" s="143" t="str">
        <f t="shared" si="137"/>
        <v>N/A</v>
      </c>
    </row>
    <row r="2854" spans="1:11" ht="15" customHeight="1">
      <c r="A2854" s="284"/>
      <c r="B2854" s="483" t="str">
        <f>IF(A2854="","",IF(COUNTIF('B.LT.QR.5.2 LTQR(Bancassurance)'!$B$13:$B$1000,DropDown!$A2854)&gt;=1,"",ROW()-3))</f>
        <v/>
      </c>
      <c r="C2854" s="143" t="str">
        <f t="shared" si="135"/>
        <v>N/A</v>
      </c>
      <c r="E2854" s="284"/>
      <c r="F2854" s="483" t="str">
        <f>IF(E2854="","",IF(COUNTIF('B.LT.QR.5.3 LTQR(Corp Agencies)'!$B$13:$B$1000,DropDown!$E2854)&gt;=1,"",ROW()-3))</f>
        <v/>
      </c>
      <c r="G2854" s="143" t="str">
        <f t="shared" si="136"/>
        <v>N/A</v>
      </c>
      <c r="I2854" s="284"/>
      <c r="J2854" s="483" t="str">
        <f>IF(I2854="","",IF(COUNTIF('B.LT.QR.5.4 LTQR(Brokers)'!$B$13:$B$1000,DropDown!$I2854)&gt;=1,"",ROW()-3))</f>
        <v/>
      </c>
      <c r="K2854" s="143" t="str">
        <f t="shared" si="137"/>
        <v>N/A</v>
      </c>
    </row>
    <row r="2855" spans="1:11" ht="15" customHeight="1">
      <c r="A2855" s="284"/>
      <c r="B2855" s="483" t="str">
        <f>IF(A2855="","",IF(COUNTIF('B.LT.QR.5.2 LTQR(Bancassurance)'!$B$13:$B$1000,DropDown!$A2855)&gt;=1,"",ROW()-3))</f>
        <v/>
      </c>
      <c r="C2855" s="143" t="str">
        <f t="shared" si="135"/>
        <v>N/A</v>
      </c>
      <c r="E2855" s="284"/>
      <c r="F2855" s="483" t="str">
        <f>IF(E2855="","",IF(COUNTIF('B.LT.QR.5.3 LTQR(Corp Agencies)'!$B$13:$B$1000,DropDown!$E2855)&gt;=1,"",ROW()-3))</f>
        <v/>
      </c>
      <c r="G2855" s="143" t="str">
        <f t="shared" si="136"/>
        <v>N/A</v>
      </c>
      <c r="I2855" s="284"/>
      <c r="J2855" s="483" t="str">
        <f>IF(I2855="","",IF(COUNTIF('B.LT.QR.5.4 LTQR(Brokers)'!$B$13:$B$1000,DropDown!$I2855)&gt;=1,"",ROW()-3))</f>
        <v/>
      </c>
      <c r="K2855" s="143" t="str">
        <f t="shared" si="137"/>
        <v>N/A</v>
      </c>
    </row>
    <row r="2856" spans="1:11" ht="15" customHeight="1">
      <c r="A2856" s="284"/>
      <c r="B2856" s="483" t="str">
        <f>IF(A2856="","",IF(COUNTIF('B.LT.QR.5.2 LTQR(Bancassurance)'!$B$13:$B$1000,DropDown!$A2856)&gt;=1,"",ROW()-3))</f>
        <v/>
      </c>
      <c r="C2856" s="143" t="str">
        <f t="shared" si="135"/>
        <v>N/A</v>
      </c>
      <c r="E2856" s="284"/>
      <c r="F2856" s="483" t="str">
        <f>IF(E2856="","",IF(COUNTIF('B.LT.QR.5.3 LTQR(Corp Agencies)'!$B$13:$B$1000,DropDown!$E2856)&gt;=1,"",ROW()-3))</f>
        <v/>
      </c>
      <c r="G2856" s="143" t="str">
        <f t="shared" si="136"/>
        <v>N/A</v>
      </c>
      <c r="I2856" s="284"/>
      <c r="J2856" s="483" t="str">
        <f>IF(I2856="","",IF(COUNTIF('B.LT.QR.5.4 LTQR(Brokers)'!$B$13:$B$1000,DropDown!$I2856)&gt;=1,"",ROW()-3))</f>
        <v/>
      </c>
      <c r="K2856" s="143" t="str">
        <f t="shared" si="137"/>
        <v>N/A</v>
      </c>
    </row>
    <row r="2857" spans="1:11" ht="15" customHeight="1">
      <c r="A2857" s="284"/>
      <c r="B2857" s="483" t="str">
        <f>IF(A2857="","",IF(COUNTIF('B.LT.QR.5.2 LTQR(Bancassurance)'!$B$13:$B$1000,DropDown!$A2857)&gt;=1,"",ROW()-3))</f>
        <v/>
      </c>
      <c r="C2857" s="143" t="str">
        <f t="shared" si="135"/>
        <v>N/A</v>
      </c>
      <c r="E2857" s="284"/>
      <c r="F2857" s="483" t="str">
        <f>IF(E2857="","",IF(COUNTIF('B.LT.QR.5.3 LTQR(Corp Agencies)'!$B$13:$B$1000,DropDown!$E2857)&gt;=1,"",ROW()-3))</f>
        <v/>
      </c>
      <c r="G2857" s="143" t="str">
        <f t="shared" si="136"/>
        <v>N/A</v>
      </c>
      <c r="I2857" s="284"/>
      <c r="J2857" s="483" t="str">
        <f>IF(I2857="","",IF(COUNTIF('B.LT.QR.5.4 LTQR(Brokers)'!$B$13:$B$1000,DropDown!$I2857)&gt;=1,"",ROW()-3))</f>
        <v/>
      </c>
      <c r="K2857" s="143" t="str">
        <f t="shared" si="137"/>
        <v>N/A</v>
      </c>
    </row>
    <row r="2858" spans="1:11" ht="15" customHeight="1">
      <c r="A2858" s="284"/>
      <c r="B2858" s="483" t="str">
        <f>IF(A2858="","",IF(COUNTIF('B.LT.QR.5.2 LTQR(Bancassurance)'!$B$13:$B$1000,DropDown!$A2858)&gt;=1,"",ROW()-3))</f>
        <v/>
      </c>
      <c r="C2858" s="143" t="str">
        <f t="shared" si="135"/>
        <v>N/A</v>
      </c>
      <c r="E2858" s="284"/>
      <c r="F2858" s="483" t="str">
        <f>IF(E2858="","",IF(COUNTIF('B.LT.QR.5.3 LTQR(Corp Agencies)'!$B$13:$B$1000,DropDown!$E2858)&gt;=1,"",ROW()-3))</f>
        <v/>
      </c>
      <c r="G2858" s="143" t="str">
        <f t="shared" si="136"/>
        <v>N/A</v>
      </c>
      <c r="I2858" s="284"/>
      <c r="J2858" s="483" t="str">
        <f>IF(I2858="","",IF(COUNTIF('B.LT.QR.5.4 LTQR(Brokers)'!$B$13:$B$1000,DropDown!$I2858)&gt;=1,"",ROW()-3))</f>
        <v/>
      </c>
      <c r="K2858" s="143" t="str">
        <f t="shared" si="137"/>
        <v>N/A</v>
      </c>
    </row>
    <row r="2859" spans="1:11" ht="15" customHeight="1">
      <c r="A2859" s="284"/>
      <c r="B2859" s="483" t="str">
        <f>IF(A2859="","",IF(COUNTIF('B.LT.QR.5.2 LTQR(Bancassurance)'!$B$13:$B$1000,DropDown!$A2859)&gt;=1,"",ROW()-3))</f>
        <v/>
      </c>
      <c r="C2859" s="143" t="str">
        <f t="shared" si="135"/>
        <v>N/A</v>
      </c>
      <c r="E2859" s="284"/>
      <c r="F2859" s="483" t="str">
        <f>IF(E2859="","",IF(COUNTIF('B.LT.QR.5.3 LTQR(Corp Agencies)'!$B$13:$B$1000,DropDown!$E2859)&gt;=1,"",ROW()-3))</f>
        <v/>
      </c>
      <c r="G2859" s="143" t="str">
        <f t="shared" si="136"/>
        <v>N/A</v>
      </c>
      <c r="I2859" s="284"/>
      <c r="J2859" s="483" t="str">
        <f>IF(I2859="","",IF(COUNTIF('B.LT.QR.5.4 LTQR(Brokers)'!$B$13:$B$1000,DropDown!$I2859)&gt;=1,"",ROW()-3))</f>
        <v/>
      </c>
      <c r="K2859" s="143" t="str">
        <f t="shared" si="137"/>
        <v>N/A</v>
      </c>
    </row>
    <row r="2860" spans="1:11" ht="15" customHeight="1">
      <c r="A2860" s="284"/>
      <c r="B2860" s="483" t="str">
        <f>IF(A2860="","",IF(COUNTIF('B.LT.QR.5.2 LTQR(Bancassurance)'!$B$13:$B$1000,DropDown!$A2860)&gt;=1,"",ROW()-3))</f>
        <v/>
      </c>
      <c r="C2860" s="143" t="str">
        <f t="shared" si="135"/>
        <v>N/A</v>
      </c>
      <c r="E2860" s="284"/>
      <c r="F2860" s="483" t="str">
        <f>IF(E2860="","",IF(COUNTIF('B.LT.QR.5.3 LTQR(Corp Agencies)'!$B$13:$B$1000,DropDown!$E2860)&gt;=1,"",ROW()-3))</f>
        <v/>
      </c>
      <c r="G2860" s="143" t="str">
        <f t="shared" si="136"/>
        <v>N/A</v>
      </c>
      <c r="I2860" s="284"/>
      <c r="J2860" s="483" t="str">
        <f>IF(I2860="","",IF(COUNTIF('B.LT.QR.5.4 LTQR(Brokers)'!$B$13:$B$1000,DropDown!$I2860)&gt;=1,"",ROW()-3))</f>
        <v/>
      </c>
      <c r="K2860" s="143" t="str">
        <f t="shared" si="137"/>
        <v>N/A</v>
      </c>
    </row>
    <row r="2861" spans="1:11" ht="15" customHeight="1">
      <c r="A2861" s="284"/>
      <c r="B2861" s="483" t="str">
        <f>IF(A2861="","",IF(COUNTIF('B.LT.QR.5.2 LTQR(Bancassurance)'!$B$13:$B$1000,DropDown!$A2861)&gt;=1,"",ROW()-3))</f>
        <v/>
      </c>
      <c r="C2861" s="143" t="str">
        <f t="shared" si="135"/>
        <v>N/A</v>
      </c>
      <c r="E2861" s="284"/>
      <c r="F2861" s="483" t="str">
        <f>IF(E2861="","",IF(COUNTIF('B.LT.QR.5.3 LTQR(Corp Agencies)'!$B$13:$B$1000,DropDown!$E2861)&gt;=1,"",ROW()-3))</f>
        <v/>
      </c>
      <c r="G2861" s="143" t="str">
        <f t="shared" si="136"/>
        <v>N/A</v>
      </c>
      <c r="I2861" s="284"/>
      <c r="J2861" s="483" t="str">
        <f>IF(I2861="","",IF(COUNTIF('B.LT.QR.5.4 LTQR(Brokers)'!$B$13:$B$1000,DropDown!$I2861)&gt;=1,"",ROW()-3))</f>
        <v/>
      </c>
      <c r="K2861" s="143" t="str">
        <f t="shared" si="137"/>
        <v>N/A</v>
      </c>
    </row>
    <row r="2862" spans="1:11" ht="15" customHeight="1">
      <c r="A2862" s="284"/>
      <c r="B2862" s="483" t="str">
        <f>IF(A2862="","",IF(COUNTIF('B.LT.QR.5.2 LTQR(Bancassurance)'!$B$13:$B$1000,DropDown!$A2862)&gt;=1,"",ROW()-3))</f>
        <v/>
      </c>
      <c r="C2862" s="143" t="str">
        <f t="shared" si="135"/>
        <v>N/A</v>
      </c>
      <c r="E2862" s="284"/>
      <c r="F2862" s="483" t="str">
        <f>IF(E2862="","",IF(COUNTIF('B.LT.QR.5.3 LTQR(Corp Agencies)'!$B$13:$B$1000,DropDown!$E2862)&gt;=1,"",ROW()-3))</f>
        <v/>
      </c>
      <c r="G2862" s="143" t="str">
        <f t="shared" si="136"/>
        <v>N/A</v>
      </c>
      <c r="I2862" s="284"/>
      <c r="J2862" s="483" t="str">
        <f>IF(I2862="","",IF(COUNTIF('B.LT.QR.5.4 LTQR(Brokers)'!$B$13:$B$1000,DropDown!$I2862)&gt;=1,"",ROW()-3))</f>
        <v/>
      </c>
      <c r="K2862" s="143" t="str">
        <f t="shared" si="137"/>
        <v>N/A</v>
      </c>
    </row>
    <row r="2863" spans="1:11" ht="15" customHeight="1">
      <c r="A2863" s="284"/>
      <c r="B2863" s="483" t="str">
        <f>IF(A2863="","",IF(COUNTIF('B.LT.QR.5.2 LTQR(Bancassurance)'!$B$13:$B$1000,DropDown!$A2863)&gt;=1,"",ROW()-3))</f>
        <v/>
      </c>
      <c r="C2863" s="143" t="str">
        <f t="shared" si="135"/>
        <v>N/A</v>
      </c>
      <c r="E2863" s="284"/>
      <c r="F2863" s="483" t="str">
        <f>IF(E2863="","",IF(COUNTIF('B.LT.QR.5.3 LTQR(Corp Agencies)'!$B$13:$B$1000,DropDown!$E2863)&gt;=1,"",ROW()-3))</f>
        <v/>
      </c>
      <c r="G2863" s="143" t="str">
        <f t="shared" si="136"/>
        <v>N/A</v>
      </c>
      <c r="I2863" s="284"/>
      <c r="J2863" s="483" t="str">
        <f>IF(I2863="","",IF(COUNTIF('B.LT.QR.5.4 LTQR(Brokers)'!$B$13:$B$1000,DropDown!$I2863)&gt;=1,"",ROW()-3))</f>
        <v/>
      </c>
      <c r="K2863" s="143" t="str">
        <f t="shared" si="137"/>
        <v>N/A</v>
      </c>
    </row>
    <row r="2864" spans="1:11" ht="15" customHeight="1">
      <c r="A2864" s="284"/>
      <c r="B2864" s="483" t="str">
        <f>IF(A2864="","",IF(COUNTIF('B.LT.QR.5.2 LTQR(Bancassurance)'!$B$13:$B$1000,DropDown!$A2864)&gt;=1,"",ROW()-3))</f>
        <v/>
      </c>
      <c r="C2864" s="143" t="str">
        <f t="shared" si="135"/>
        <v>N/A</v>
      </c>
      <c r="E2864" s="284"/>
      <c r="F2864" s="483" t="str">
        <f>IF(E2864="","",IF(COUNTIF('B.LT.QR.5.3 LTQR(Corp Agencies)'!$B$13:$B$1000,DropDown!$E2864)&gt;=1,"",ROW()-3))</f>
        <v/>
      </c>
      <c r="G2864" s="143" t="str">
        <f t="shared" si="136"/>
        <v>N/A</v>
      </c>
      <c r="I2864" s="284"/>
      <c r="J2864" s="483" t="str">
        <f>IF(I2864="","",IF(COUNTIF('B.LT.QR.5.4 LTQR(Brokers)'!$B$13:$B$1000,DropDown!$I2864)&gt;=1,"",ROW()-3))</f>
        <v/>
      </c>
      <c r="K2864" s="143" t="str">
        <f t="shared" si="137"/>
        <v>N/A</v>
      </c>
    </row>
    <row r="2865" spans="1:11" ht="15" customHeight="1">
      <c r="A2865" s="284"/>
      <c r="B2865" s="483" t="str">
        <f>IF(A2865="","",IF(COUNTIF('B.LT.QR.5.2 LTQR(Bancassurance)'!$B$13:$B$1000,DropDown!$A2865)&gt;=1,"",ROW()-3))</f>
        <v/>
      </c>
      <c r="C2865" s="143" t="str">
        <f t="shared" si="135"/>
        <v>N/A</v>
      </c>
      <c r="E2865" s="284"/>
      <c r="F2865" s="483" t="str">
        <f>IF(E2865="","",IF(COUNTIF('B.LT.QR.5.3 LTQR(Corp Agencies)'!$B$13:$B$1000,DropDown!$E2865)&gt;=1,"",ROW()-3))</f>
        <v/>
      </c>
      <c r="G2865" s="143" t="str">
        <f t="shared" si="136"/>
        <v>N/A</v>
      </c>
      <c r="I2865" s="284"/>
      <c r="J2865" s="483" t="str">
        <f>IF(I2865="","",IF(COUNTIF('B.LT.QR.5.4 LTQR(Brokers)'!$B$13:$B$1000,DropDown!$I2865)&gt;=1,"",ROW()-3))</f>
        <v/>
      </c>
      <c r="K2865" s="143" t="str">
        <f t="shared" si="137"/>
        <v>N/A</v>
      </c>
    </row>
    <row r="2866" spans="1:11" ht="15" customHeight="1">
      <c r="A2866" s="284"/>
      <c r="B2866" s="483" t="str">
        <f>IF(A2866="","",IF(COUNTIF('B.LT.QR.5.2 LTQR(Bancassurance)'!$B$13:$B$1000,DropDown!$A2866)&gt;=1,"",ROW()-3))</f>
        <v/>
      </c>
      <c r="C2866" s="143" t="str">
        <f t="shared" si="135"/>
        <v>N/A</v>
      </c>
      <c r="E2866" s="284"/>
      <c r="F2866" s="483" t="str">
        <f>IF(E2866="","",IF(COUNTIF('B.LT.QR.5.3 LTQR(Corp Agencies)'!$B$13:$B$1000,DropDown!$E2866)&gt;=1,"",ROW()-3))</f>
        <v/>
      </c>
      <c r="G2866" s="143" t="str">
        <f t="shared" si="136"/>
        <v>N/A</v>
      </c>
      <c r="I2866" s="284"/>
      <c r="J2866" s="483" t="str">
        <f>IF(I2866="","",IF(COUNTIF('B.LT.QR.5.4 LTQR(Brokers)'!$B$13:$B$1000,DropDown!$I2866)&gt;=1,"",ROW()-3))</f>
        <v/>
      </c>
      <c r="K2866" s="143" t="str">
        <f t="shared" si="137"/>
        <v>N/A</v>
      </c>
    </row>
    <row r="2867" spans="1:11" ht="15" customHeight="1">
      <c r="A2867" s="284"/>
      <c r="B2867" s="483" t="str">
        <f>IF(A2867="","",IF(COUNTIF('B.LT.QR.5.2 LTQR(Bancassurance)'!$B$13:$B$1000,DropDown!$A2867)&gt;=1,"",ROW()-3))</f>
        <v/>
      </c>
      <c r="C2867" s="143" t="str">
        <f t="shared" si="135"/>
        <v>N/A</v>
      </c>
      <c r="E2867" s="284"/>
      <c r="F2867" s="483" t="str">
        <f>IF(E2867="","",IF(COUNTIF('B.LT.QR.5.3 LTQR(Corp Agencies)'!$B$13:$B$1000,DropDown!$E2867)&gt;=1,"",ROW()-3))</f>
        <v/>
      </c>
      <c r="G2867" s="143" t="str">
        <f t="shared" si="136"/>
        <v>N/A</v>
      </c>
      <c r="I2867" s="284"/>
      <c r="J2867" s="483" t="str">
        <f>IF(I2867="","",IF(COUNTIF('B.LT.QR.5.4 LTQR(Brokers)'!$B$13:$B$1000,DropDown!$I2867)&gt;=1,"",ROW()-3))</f>
        <v/>
      </c>
      <c r="K2867" s="143" t="str">
        <f t="shared" si="137"/>
        <v>N/A</v>
      </c>
    </row>
    <row r="2868" spans="1:11" ht="15" customHeight="1">
      <c r="A2868" s="284"/>
      <c r="B2868" s="483" t="str">
        <f>IF(A2868="","",IF(COUNTIF('B.LT.QR.5.2 LTQR(Bancassurance)'!$B$13:$B$1000,DropDown!$A2868)&gt;=1,"",ROW()-3))</f>
        <v/>
      </c>
      <c r="C2868" s="143" t="str">
        <f t="shared" si="135"/>
        <v>N/A</v>
      </c>
      <c r="E2868" s="284"/>
      <c r="F2868" s="483" t="str">
        <f>IF(E2868="","",IF(COUNTIF('B.LT.QR.5.3 LTQR(Corp Agencies)'!$B$13:$B$1000,DropDown!$E2868)&gt;=1,"",ROW()-3))</f>
        <v/>
      </c>
      <c r="G2868" s="143" t="str">
        <f t="shared" si="136"/>
        <v>N/A</v>
      </c>
      <c r="I2868" s="284"/>
      <c r="J2868" s="483" t="str">
        <f>IF(I2868="","",IF(COUNTIF('B.LT.QR.5.4 LTQR(Brokers)'!$B$13:$B$1000,DropDown!$I2868)&gt;=1,"",ROW()-3))</f>
        <v/>
      </c>
      <c r="K2868" s="143" t="str">
        <f t="shared" si="137"/>
        <v>N/A</v>
      </c>
    </row>
    <row r="2869" spans="1:11" ht="15" customHeight="1">
      <c r="A2869" s="284"/>
      <c r="B2869" s="483" t="str">
        <f>IF(A2869="","",IF(COUNTIF('B.LT.QR.5.2 LTQR(Bancassurance)'!$B$13:$B$1000,DropDown!$A2869)&gt;=1,"",ROW()-3))</f>
        <v/>
      </c>
      <c r="C2869" s="143" t="str">
        <f t="shared" si="135"/>
        <v>N/A</v>
      </c>
      <c r="E2869" s="284"/>
      <c r="F2869" s="483" t="str">
        <f>IF(E2869="","",IF(COUNTIF('B.LT.QR.5.3 LTQR(Corp Agencies)'!$B$13:$B$1000,DropDown!$E2869)&gt;=1,"",ROW()-3))</f>
        <v/>
      </c>
      <c r="G2869" s="143" t="str">
        <f t="shared" si="136"/>
        <v>N/A</v>
      </c>
      <c r="I2869" s="284"/>
      <c r="J2869" s="483" t="str">
        <f>IF(I2869="","",IF(COUNTIF('B.LT.QR.5.4 LTQR(Brokers)'!$B$13:$B$1000,DropDown!$I2869)&gt;=1,"",ROW()-3))</f>
        <v/>
      </c>
      <c r="K2869" s="143" t="str">
        <f t="shared" si="137"/>
        <v>N/A</v>
      </c>
    </row>
    <row r="2870" spans="1:11" ht="15" customHeight="1">
      <c r="A2870" s="284"/>
      <c r="B2870" s="483" t="str">
        <f>IF(A2870="","",IF(COUNTIF('B.LT.QR.5.2 LTQR(Bancassurance)'!$B$13:$B$1000,DropDown!$A2870)&gt;=1,"",ROW()-3))</f>
        <v/>
      </c>
      <c r="C2870" s="143" t="str">
        <f t="shared" si="135"/>
        <v>N/A</v>
      </c>
      <c r="E2870" s="284"/>
      <c r="F2870" s="483" t="str">
        <f>IF(E2870="","",IF(COUNTIF('B.LT.QR.5.3 LTQR(Corp Agencies)'!$B$13:$B$1000,DropDown!$E2870)&gt;=1,"",ROW()-3))</f>
        <v/>
      </c>
      <c r="G2870" s="143" t="str">
        <f t="shared" si="136"/>
        <v>N/A</v>
      </c>
      <c r="I2870" s="284"/>
      <c r="J2870" s="483" t="str">
        <f>IF(I2870="","",IF(COUNTIF('B.LT.QR.5.4 LTQR(Brokers)'!$B$13:$B$1000,DropDown!$I2870)&gt;=1,"",ROW()-3))</f>
        <v/>
      </c>
      <c r="K2870" s="143" t="str">
        <f t="shared" si="137"/>
        <v>N/A</v>
      </c>
    </row>
    <row r="2871" spans="1:11" ht="15" customHeight="1">
      <c r="A2871" s="284"/>
      <c r="B2871" s="483" t="str">
        <f>IF(A2871="","",IF(COUNTIF('B.LT.QR.5.2 LTQR(Bancassurance)'!$B$13:$B$1000,DropDown!$A2871)&gt;=1,"",ROW()-3))</f>
        <v/>
      </c>
      <c r="C2871" s="143" t="str">
        <f t="shared" si="135"/>
        <v>N/A</v>
      </c>
      <c r="E2871" s="284"/>
      <c r="F2871" s="483" t="str">
        <f>IF(E2871="","",IF(COUNTIF('B.LT.QR.5.3 LTQR(Corp Agencies)'!$B$13:$B$1000,DropDown!$E2871)&gt;=1,"",ROW()-3))</f>
        <v/>
      </c>
      <c r="G2871" s="143" t="str">
        <f t="shared" si="136"/>
        <v>N/A</v>
      </c>
      <c r="I2871" s="284"/>
      <c r="J2871" s="483" t="str">
        <f>IF(I2871="","",IF(COUNTIF('B.LT.QR.5.4 LTQR(Brokers)'!$B$13:$B$1000,DropDown!$I2871)&gt;=1,"",ROW()-3))</f>
        <v/>
      </c>
      <c r="K2871" s="143" t="str">
        <f t="shared" si="137"/>
        <v>N/A</v>
      </c>
    </row>
    <row r="2872" spans="1:11" ht="15" customHeight="1">
      <c r="A2872" s="284"/>
      <c r="B2872" s="483" t="str">
        <f>IF(A2872="","",IF(COUNTIF('B.LT.QR.5.2 LTQR(Bancassurance)'!$B$13:$B$1000,DropDown!$A2872)&gt;=1,"",ROW()-3))</f>
        <v/>
      </c>
      <c r="C2872" s="143" t="str">
        <f t="shared" si="135"/>
        <v>N/A</v>
      </c>
      <c r="E2872" s="284"/>
      <c r="F2872" s="483" t="str">
        <f>IF(E2872="","",IF(COUNTIF('B.LT.QR.5.3 LTQR(Corp Agencies)'!$B$13:$B$1000,DropDown!$E2872)&gt;=1,"",ROW()-3))</f>
        <v/>
      </c>
      <c r="G2872" s="143" t="str">
        <f t="shared" si="136"/>
        <v>N/A</v>
      </c>
      <c r="I2872" s="284"/>
      <c r="J2872" s="483" t="str">
        <f>IF(I2872="","",IF(COUNTIF('B.LT.QR.5.4 LTQR(Brokers)'!$B$13:$B$1000,DropDown!$I2872)&gt;=1,"",ROW()-3))</f>
        <v/>
      </c>
      <c r="K2872" s="143" t="str">
        <f t="shared" si="137"/>
        <v>N/A</v>
      </c>
    </row>
    <row r="2873" spans="1:11" ht="15" customHeight="1">
      <c r="A2873" s="284"/>
      <c r="B2873" s="483" t="str">
        <f>IF(A2873="","",IF(COUNTIF('B.LT.QR.5.2 LTQR(Bancassurance)'!$B$13:$B$1000,DropDown!$A2873)&gt;=1,"",ROW()-3))</f>
        <v/>
      </c>
      <c r="C2873" s="143" t="str">
        <f t="shared" si="135"/>
        <v>N/A</v>
      </c>
      <c r="E2873" s="284"/>
      <c r="F2873" s="483" t="str">
        <f>IF(E2873="","",IF(COUNTIF('B.LT.QR.5.3 LTQR(Corp Agencies)'!$B$13:$B$1000,DropDown!$E2873)&gt;=1,"",ROW()-3))</f>
        <v/>
      </c>
      <c r="G2873" s="143" t="str">
        <f t="shared" si="136"/>
        <v>N/A</v>
      </c>
      <c r="I2873" s="284"/>
      <c r="J2873" s="483" t="str">
        <f>IF(I2873="","",IF(COUNTIF('B.LT.QR.5.4 LTQR(Brokers)'!$B$13:$B$1000,DropDown!$I2873)&gt;=1,"",ROW()-3))</f>
        <v/>
      </c>
      <c r="K2873" s="143" t="str">
        <f t="shared" si="137"/>
        <v>N/A</v>
      </c>
    </row>
    <row r="2874" spans="1:11" ht="15" customHeight="1">
      <c r="A2874" s="284"/>
      <c r="B2874" s="483" t="str">
        <f>IF(A2874="","",IF(COUNTIF('B.LT.QR.5.2 LTQR(Bancassurance)'!$B$13:$B$1000,DropDown!$A2874)&gt;=1,"",ROW()-3))</f>
        <v/>
      </c>
      <c r="C2874" s="143" t="str">
        <f t="shared" si="135"/>
        <v>N/A</v>
      </c>
      <c r="E2874" s="284"/>
      <c r="F2874" s="483" t="str">
        <f>IF(E2874="","",IF(COUNTIF('B.LT.QR.5.3 LTQR(Corp Agencies)'!$B$13:$B$1000,DropDown!$E2874)&gt;=1,"",ROW()-3))</f>
        <v/>
      </c>
      <c r="G2874" s="143" t="str">
        <f t="shared" si="136"/>
        <v>N/A</v>
      </c>
      <c r="I2874" s="284"/>
      <c r="J2874" s="483" t="str">
        <f>IF(I2874="","",IF(COUNTIF('B.LT.QR.5.4 LTQR(Brokers)'!$B$13:$B$1000,DropDown!$I2874)&gt;=1,"",ROW()-3))</f>
        <v/>
      </c>
      <c r="K2874" s="143" t="str">
        <f t="shared" si="137"/>
        <v>N/A</v>
      </c>
    </row>
    <row r="2875" spans="1:11" ht="15" customHeight="1">
      <c r="A2875" s="284"/>
      <c r="B2875" s="483" t="str">
        <f>IF(A2875="","",IF(COUNTIF('B.LT.QR.5.2 LTQR(Bancassurance)'!$B$13:$B$1000,DropDown!$A2875)&gt;=1,"",ROW()-3))</f>
        <v/>
      </c>
      <c r="C2875" s="143" t="str">
        <f t="shared" si="135"/>
        <v>N/A</v>
      </c>
      <c r="E2875" s="284"/>
      <c r="F2875" s="483" t="str">
        <f>IF(E2875="","",IF(COUNTIF('B.LT.QR.5.3 LTQR(Corp Agencies)'!$B$13:$B$1000,DropDown!$E2875)&gt;=1,"",ROW()-3))</f>
        <v/>
      </c>
      <c r="G2875" s="143" t="str">
        <f t="shared" si="136"/>
        <v>N/A</v>
      </c>
      <c r="I2875" s="284"/>
      <c r="J2875" s="483" t="str">
        <f>IF(I2875="","",IF(COUNTIF('B.LT.QR.5.4 LTQR(Brokers)'!$B$13:$B$1000,DropDown!$I2875)&gt;=1,"",ROW()-3))</f>
        <v/>
      </c>
      <c r="K2875" s="143" t="str">
        <f t="shared" si="137"/>
        <v>N/A</v>
      </c>
    </row>
    <row r="2876" spans="1:11" ht="15" customHeight="1">
      <c r="A2876" s="284"/>
      <c r="B2876" s="483" t="str">
        <f>IF(A2876="","",IF(COUNTIF('B.LT.QR.5.2 LTQR(Bancassurance)'!$B$13:$B$1000,DropDown!$A2876)&gt;=1,"",ROW()-3))</f>
        <v/>
      </c>
      <c r="C2876" s="143" t="str">
        <f t="shared" si="135"/>
        <v>N/A</v>
      </c>
      <c r="E2876" s="284"/>
      <c r="F2876" s="483" t="str">
        <f>IF(E2876="","",IF(COUNTIF('B.LT.QR.5.3 LTQR(Corp Agencies)'!$B$13:$B$1000,DropDown!$E2876)&gt;=1,"",ROW()-3))</f>
        <v/>
      </c>
      <c r="G2876" s="143" t="str">
        <f t="shared" si="136"/>
        <v>N/A</v>
      </c>
      <c r="I2876" s="284"/>
      <c r="J2876" s="483" t="str">
        <f>IF(I2876="","",IF(COUNTIF('B.LT.QR.5.4 LTQR(Brokers)'!$B$13:$B$1000,DropDown!$I2876)&gt;=1,"",ROW()-3))</f>
        <v/>
      </c>
      <c r="K2876" s="143" t="str">
        <f t="shared" si="137"/>
        <v>N/A</v>
      </c>
    </row>
    <row r="2877" spans="1:11" ht="15" customHeight="1">
      <c r="A2877" s="284"/>
      <c r="B2877" s="483" t="str">
        <f>IF(A2877="","",IF(COUNTIF('B.LT.QR.5.2 LTQR(Bancassurance)'!$B$13:$B$1000,DropDown!$A2877)&gt;=1,"",ROW()-3))</f>
        <v/>
      </c>
      <c r="C2877" s="143" t="str">
        <f t="shared" si="135"/>
        <v>N/A</v>
      </c>
      <c r="E2877" s="284"/>
      <c r="F2877" s="483" t="str">
        <f>IF(E2877="","",IF(COUNTIF('B.LT.QR.5.3 LTQR(Corp Agencies)'!$B$13:$B$1000,DropDown!$E2877)&gt;=1,"",ROW()-3))</f>
        <v/>
      </c>
      <c r="G2877" s="143" t="str">
        <f t="shared" si="136"/>
        <v>N/A</v>
      </c>
      <c r="I2877" s="284"/>
      <c r="J2877" s="483" t="str">
        <f>IF(I2877="","",IF(COUNTIF('B.LT.QR.5.4 LTQR(Brokers)'!$B$13:$B$1000,DropDown!$I2877)&gt;=1,"",ROW()-3))</f>
        <v/>
      </c>
      <c r="K2877" s="143" t="str">
        <f t="shared" si="137"/>
        <v>N/A</v>
      </c>
    </row>
    <row r="2878" spans="1:11" ht="15" customHeight="1">
      <c r="A2878" s="284"/>
      <c r="B2878" s="483" t="str">
        <f>IF(A2878="","",IF(COUNTIF('B.LT.QR.5.2 LTQR(Bancassurance)'!$B$13:$B$1000,DropDown!$A2878)&gt;=1,"",ROW()-3))</f>
        <v/>
      </c>
      <c r="C2878" s="143" t="str">
        <f t="shared" si="135"/>
        <v>N/A</v>
      </c>
      <c r="E2878" s="284"/>
      <c r="F2878" s="483" t="str">
        <f>IF(E2878="","",IF(COUNTIF('B.LT.QR.5.3 LTQR(Corp Agencies)'!$B$13:$B$1000,DropDown!$E2878)&gt;=1,"",ROW()-3))</f>
        <v/>
      </c>
      <c r="G2878" s="143" t="str">
        <f t="shared" si="136"/>
        <v>N/A</v>
      </c>
      <c r="I2878" s="284"/>
      <c r="J2878" s="483" t="str">
        <f>IF(I2878="","",IF(COUNTIF('B.LT.QR.5.4 LTQR(Brokers)'!$B$13:$B$1000,DropDown!$I2878)&gt;=1,"",ROW()-3))</f>
        <v/>
      </c>
      <c r="K2878" s="143" t="str">
        <f t="shared" si="137"/>
        <v>N/A</v>
      </c>
    </row>
    <row r="2879" spans="1:11" ht="15" customHeight="1">
      <c r="A2879" s="284"/>
      <c r="B2879" s="483" t="str">
        <f>IF(A2879="","",IF(COUNTIF('B.LT.QR.5.2 LTQR(Bancassurance)'!$B$13:$B$1000,DropDown!$A2879)&gt;=1,"",ROW()-3))</f>
        <v/>
      </c>
      <c r="C2879" s="143" t="str">
        <f t="shared" si="135"/>
        <v>N/A</v>
      </c>
      <c r="E2879" s="284"/>
      <c r="F2879" s="483" t="str">
        <f>IF(E2879="","",IF(COUNTIF('B.LT.QR.5.3 LTQR(Corp Agencies)'!$B$13:$B$1000,DropDown!$E2879)&gt;=1,"",ROW()-3))</f>
        <v/>
      </c>
      <c r="G2879" s="143" t="str">
        <f t="shared" si="136"/>
        <v>N/A</v>
      </c>
      <c r="I2879" s="284"/>
      <c r="J2879" s="483" t="str">
        <f>IF(I2879="","",IF(COUNTIF('B.LT.QR.5.4 LTQR(Brokers)'!$B$13:$B$1000,DropDown!$I2879)&gt;=1,"",ROW()-3))</f>
        <v/>
      </c>
      <c r="K2879" s="143" t="str">
        <f t="shared" si="137"/>
        <v>N/A</v>
      </c>
    </row>
    <row r="2880" spans="1:11" ht="15" customHeight="1">
      <c r="A2880" s="284"/>
      <c r="B2880" s="483" t="str">
        <f>IF(A2880="","",IF(COUNTIF('B.LT.QR.5.2 LTQR(Bancassurance)'!$B$13:$B$1000,DropDown!$A2880)&gt;=1,"",ROW()-3))</f>
        <v/>
      </c>
      <c r="C2880" s="143" t="str">
        <f t="shared" si="135"/>
        <v>N/A</v>
      </c>
      <c r="E2880" s="284"/>
      <c r="F2880" s="483" t="str">
        <f>IF(E2880="","",IF(COUNTIF('B.LT.QR.5.3 LTQR(Corp Agencies)'!$B$13:$B$1000,DropDown!$E2880)&gt;=1,"",ROW()-3))</f>
        <v/>
      </c>
      <c r="G2880" s="143" t="str">
        <f t="shared" si="136"/>
        <v>N/A</v>
      </c>
      <c r="I2880" s="284"/>
      <c r="J2880" s="483" t="str">
        <f>IF(I2880="","",IF(COUNTIF('B.LT.QR.5.4 LTQR(Brokers)'!$B$13:$B$1000,DropDown!$I2880)&gt;=1,"",ROW()-3))</f>
        <v/>
      </c>
      <c r="K2880" s="143" t="str">
        <f t="shared" si="137"/>
        <v>N/A</v>
      </c>
    </row>
    <row r="2881" spans="1:11" ht="15" customHeight="1">
      <c r="A2881" s="284"/>
      <c r="B2881" s="483" t="str">
        <f>IF(A2881="","",IF(COUNTIF('B.LT.QR.5.2 LTQR(Bancassurance)'!$B$13:$B$1000,DropDown!$A2881)&gt;=1,"",ROW()-3))</f>
        <v/>
      </c>
      <c r="C2881" s="143" t="str">
        <f t="shared" si="135"/>
        <v>N/A</v>
      </c>
      <c r="E2881" s="284"/>
      <c r="F2881" s="483" t="str">
        <f>IF(E2881="","",IF(COUNTIF('B.LT.QR.5.3 LTQR(Corp Agencies)'!$B$13:$B$1000,DropDown!$E2881)&gt;=1,"",ROW()-3))</f>
        <v/>
      </c>
      <c r="G2881" s="143" t="str">
        <f t="shared" si="136"/>
        <v>N/A</v>
      </c>
      <c r="I2881" s="284"/>
      <c r="J2881" s="483" t="str">
        <f>IF(I2881="","",IF(COUNTIF('B.LT.QR.5.4 LTQR(Brokers)'!$B$13:$B$1000,DropDown!$I2881)&gt;=1,"",ROW()-3))</f>
        <v/>
      </c>
      <c r="K2881" s="143" t="str">
        <f t="shared" si="137"/>
        <v>N/A</v>
      </c>
    </row>
    <row r="2882" spans="1:11" ht="15" customHeight="1">
      <c r="A2882" s="284"/>
      <c r="B2882" s="483" t="str">
        <f>IF(A2882="","",IF(COUNTIF('B.LT.QR.5.2 LTQR(Bancassurance)'!$B$13:$B$1000,DropDown!$A2882)&gt;=1,"",ROW()-3))</f>
        <v/>
      </c>
      <c r="C2882" s="143" t="str">
        <f t="shared" si="135"/>
        <v>N/A</v>
      </c>
      <c r="E2882" s="284"/>
      <c r="F2882" s="483" t="str">
        <f>IF(E2882="","",IF(COUNTIF('B.LT.QR.5.3 LTQR(Corp Agencies)'!$B$13:$B$1000,DropDown!$E2882)&gt;=1,"",ROW()-3))</f>
        <v/>
      </c>
      <c r="G2882" s="143" t="str">
        <f t="shared" si="136"/>
        <v>N/A</v>
      </c>
      <c r="I2882" s="284"/>
      <c r="J2882" s="483" t="str">
        <f>IF(I2882="","",IF(COUNTIF('B.LT.QR.5.4 LTQR(Brokers)'!$B$13:$B$1000,DropDown!$I2882)&gt;=1,"",ROW()-3))</f>
        <v/>
      </c>
      <c r="K2882" s="143" t="str">
        <f t="shared" si="137"/>
        <v>N/A</v>
      </c>
    </row>
    <row r="2883" spans="1:11" ht="15" customHeight="1">
      <c r="A2883" s="284"/>
      <c r="B2883" s="483" t="str">
        <f>IF(A2883="","",IF(COUNTIF('B.LT.QR.5.2 LTQR(Bancassurance)'!$B$13:$B$1000,DropDown!$A2883)&gt;=1,"",ROW()-3))</f>
        <v/>
      </c>
      <c r="C2883" s="143" t="str">
        <f t="shared" si="135"/>
        <v>N/A</v>
      </c>
      <c r="E2883" s="284"/>
      <c r="F2883" s="483" t="str">
        <f>IF(E2883="","",IF(COUNTIF('B.LT.QR.5.3 LTQR(Corp Agencies)'!$B$13:$B$1000,DropDown!$E2883)&gt;=1,"",ROW()-3))</f>
        <v/>
      </c>
      <c r="G2883" s="143" t="str">
        <f t="shared" si="136"/>
        <v>N/A</v>
      </c>
      <c r="I2883" s="284"/>
      <c r="J2883" s="483" t="str">
        <f>IF(I2883="","",IF(COUNTIF('B.LT.QR.5.4 LTQR(Brokers)'!$B$13:$B$1000,DropDown!$I2883)&gt;=1,"",ROW()-3))</f>
        <v/>
      </c>
      <c r="K2883" s="143" t="str">
        <f t="shared" si="137"/>
        <v>N/A</v>
      </c>
    </row>
    <row r="2884" spans="1:11" ht="15" customHeight="1">
      <c r="A2884" s="284"/>
      <c r="B2884" s="483" t="str">
        <f>IF(A2884="","",IF(COUNTIF('B.LT.QR.5.2 LTQR(Bancassurance)'!$B$13:$B$1000,DropDown!$A2884)&gt;=1,"",ROW()-3))</f>
        <v/>
      </c>
      <c r="C2884" s="143" t="str">
        <f t="shared" si="135"/>
        <v>N/A</v>
      </c>
      <c r="E2884" s="284"/>
      <c r="F2884" s="483" t="str">
        <f>IF(E2884="","",IF(COUNTIF('B.LT.QR.5.3 LTQR(Corp Agencies)'!$B$13:$B$1000,DropDown!$E2884)&gt;=1,"",ROW()-3))</f>
        <v/>
      </c>
      <c r="G2884" s="143" t="str">
        <f t="shared" si="136"/>
        <v>N/A</v>
      </c>
      <c r="I2884" s="284"/>
      <c r="J2884" s="483" t="str">
        <f>IF(I2884="","",IF(COUNTIF('B.LT.QR.5.4 LTQR(Brokers)'!$B$13:$B$1000,DropDown!$I2884)&gt;=1,"",ROW()-3))</f>
        <v/>
      </c>
      <c r="K2884" s="143" t="str">
        <f t="shared" si="137"/>
        <v>N/A</v>
      </c>
    </row>
    <row r="2885" spans="1:11" ht="15" customHeight="1">
      <c r="A2885" s="284"/>
      <c r="B2885" s="483" t="str">
        <f>IF(A2885="","",IF(COUNTIF('B.LT.QR.5.2 LTQR(Bancassurance)'!$B$13:$B$1000,DropDown!$A2885)&gt;=1,"",ROW()-3))</f>
        <v/>
      </c>
      <c r="C2885" s="143" t="str">
        <f t="shared" si="135"/>
        <v>N/A</v>
      </c>
      <c r="E2885" s="284"/>
      <c r="F2885" s="483" t="str">
        <f>IF(E2885="","",IF(COUNTIF('B.LT.QR.5.3 LTQR(Corp Agencies)'!$B$13:$B$1000,DropDown!$E2885)&gt;=1,"",ROW()-3))</f>
        <v/>
      </c>
      <c r="G2885" s="143" t="str">
        <f t="shared" si="136"/>
        <v>N/A</v>
      </c>
      <c r="I2885" s="284"/>
      <c r="J2885" s="483" t="str">
        <f>IF(I2885="","",IF(COUNTIF('B.LT.QR.5.4 LTQR(Brokers)'!$B$13:$B$1000,DropDown!$I2885)&gt;=1,"",ROW()-3))</f>
        <v/>
      </c>
      <c r="K2885" s="143" t="str">
        <f t="shared" si="137"/>
        <v>N/A</v>
      </c>
    </row>
    <row r="2886" spans="1:11" ht="15" customHeight="1">
      <c r="A2886" s="284"/>
      <c r="B2886" s="483" t="str">
        <f>IF(A2886="","",IF(COUNTIF('B.LT.QR.5.2 LTQR(Bancassurance)'!$B$13:$B$1000,DropDown!$A2886)&gt;=1,"",ROW()-3))</f>
        <v/>
      </c>
      <c r="C2886" s="143" t="str">
        <f t="shared" si="135"/>
        <v>N/A</v>
      </c>
      <c r="E2886" s="284"/>
      <c r="F2886" s="483" t="str">
        <f>IF(E2886="","",IF(COUNTIF('B.LT.QR.5.3 LTQR(Corp Agencies)'!$B$13:$B$1000,DropDown!$E2886)&gt;=1,"",ROW()-3))</f>
        <v/>
      </c>
      <c r="G2886" s="143" t="str">
        <f t="shared" si="136"/>
        <v>N/A</v>
      </c>
      <c r="I2886" s="284"/>
      <c r="J2886" s="483" t="str">
        <f>IF(I2886="","",IF(COUNTIF('B.LT.QR.5.4 LTQR(Brokers)'!$B$13:$B$1000,DropDown!$I2886)&gt;=1,"",ROW()-3))</f>
        <v/>
      </c>
      <c r="K2886" s="143" t="str">
        <f t="shared" si="137"/>
        <v>N/A</v>
      </c>
    </row>
    <row r="2887" spans="1:11" ht="15" customHeight="1">
      <c r="A2887" s="284"/>
      <c r="B2887" s="483" t="str">
        <f>IF(A2887="","",IF(COUNTIF('B.LT.QR.5.2 LTQR(Bancassurance)'!$B$13:$B$1000,DropDown!$A2887)&gt;=1,"",ROW()-3))</f>
        <v/>
      </c>
      <c r="C2887" s="143" t="str">
        <f t="shared" si="135"/>
        <v>N/A</v>
      </c>
      <c r="E2887" s="284"/>
      <c r="F2887" s="483" t="str">
        <f>IF(E2887="","",IF(COUNTIF('B.LT.QR.5.3 LTQR(Corp Agencies)'!$B$13:$B$1000,DropDown!$E2887)&gt;=1,"",ROW()-3))</f>
        <v/>
      </c>
      <c r="G2887" s="143" t="str">
        <f t="shared" si="136"/>
        <v>N/A</v>
      </c>
      <c r="I2887" s="284"/>
      <c r="J2887" s="483" t="str">
        <f>IF(I2887="","",IF(COUNTIF('B.LT.QR.5.4 LTQR(Brokers)'!$B$13:$B$1000,DropDown!$I2887)&gt;=1,"",ROW()-3))</f>
        <v/>
      </c>
      <c r="K2887" s="143" t="str">
        <f t="shared" si="137"/>
        <v>N/A</v>
      </c>
    </row>
    <row r="2888" spans="1:11" ht="15" customHeight="1">
      <c r="A2888" s="284"/>
      <c r="B2888" s="483" t="str">
        <f>IF(A2888="","",IF(COUNTIF('B.LT.QR.5.2 LTQR(Bancassurance)'!$B$13:$B$1000,DropDown!$A2888)&gt;=1,"",ROW()-3))</f>
        <v/>
      </c>
      <c r="C2888" s="143" t="str">
        <f t="shared" si="135"/>
        <v>N/A</v>
      </c>
      <c r="E2888" s="284"/>
      <c r="F2888" s="483" t="str">
        <f>IF(E2888="","",IF(COUNTIF('B.LT.QR.5.3 LTQR(Corp Agencies)'!$B$13:$B$1000,DropDown!$E2888)&gt;=1,"",ROW()-3))</f>
        <v/>
      </c>
      <c r="G2888" s="143" t="str">
        <f t="shared" si="136"/>
        <v>N/A</v>
      </c>
      <c r="I2888" s="284"/>
      <c r="J2888" s="483" t="str">
        <f>IF(I2888="","",IF(COUNTIF('B.LT.QR.5.4 LTQR(Brokers)'!$B$13:$B$1000,DropDown!$I2888)&gt;=1,"",ROW()-3))</f>
        <v/>
      </c>
      <c r="K2888" s="143" t="str">
        <f t="shared" si="137"/>
        <v>N/A</v>
      </c>
    </row>
    <row r="2889" spans="1:11" ht="15" customHeight="1">
      <c r="A2889" s="284"/>
      <c r="B2889" s="483" t="str">
        <f>IF(A2889="","",IF(COUNTIF('B.LT.QR.5.2 LTQR(Bancassurance)'!$B$13:$B$1000,DropDown!$A2889)&gt;=1,"",ROW()-3))</f>
        <v/>
      </c>
      <c r="C2889" s="143" t="str">
        <f t="shared" si="135"/>
        <v>N/A</v>
      </c>
      <c r="E2889" s="284"/>
      <c r="F2889" s="483" t="str">
        <f>IF(E2889="","",IF(COUNTIF('B.LT.QR.5.3 LTQR(Corp Agencies)'!$B$13:$B$1000,DropDown!$E2889)&gt;=1,"",ROW()-3))</f>
        <v/>
      </c>
      <c r="G2889" s="143" t="str">
        <f t="shared" si="136"/>
        <v>N/A</v>
      </c>
      <c r="I2889" s="284"/>
      <c r="J2889" s="483" t="str">
        <f>IF(I2889="","",IF(COUNTIF('B.LT.QR.5.4 LTQR(Brokers)'!$B$13:$B$1000,DropDown!$I2889)&gt;=1,"",ROW()-3))</f>
        <v/>
      </c>
      <c r="K2889" s="143" t="str">
        <f t="shared" si="137"/>
        <v>N/A</v>
      </c>
    </row>
    <row r="2890" spans="1:11" ht="15" customHeight="1">
      <c r="A2890" s="284"/>
      <c r="B2890" s="483" t="str">
        <f>IF(A2890="","",IF(COUNTIF('B.LT.QR.5.2 LTQR(Bancassurance)'!$B$13:$B$1000,DropDown!$A2890)&gt;=1,"",ROW()-3))</f>
        <v/>
      </c>
      <c r="C2890" s="143" t="str">
        <f t="shared" si="135"/>
        <v>N/A</v>
      </c>
      <c r="E2890" s="284"/>
      <c r="F2890" s="483" t="str">
        <f>IF(E2890="","",IF(COUNTIF('B.LT.QR.5.3 LTQR(Corp Agencies)'!$B$13:$B$1000,DropDown!$E2890)&gt;=1,"",ROW()-3))</f>
        <v/>
      </c>
      <c r="G2890" s="143" t="str">
        <f t="shared" si="136"/>
        <v>N/A</v>
      </c>
      <c r="I2890" s="284"/>
      <c r="J2890" s="483" t="str">
        <f>IF(I2890="","",IF(COUNTIF('B.LT.QR.5.4 LTQR(Brokers)'!$B$13:$B$1000,DropDown!$I2890)&gt;=1,"",ROW()-3))</f>
        <v/>
      </c>
      <c r="K2890" s="143" t="str">
        <f t="shared" si="137"/>
        <v>N/A</v>
      </c>
    </row>
    <row r="2891" spans="1:11" ht="15" customHeight="1">
      <c r="A2891" s="284"/>
      <c r="B2891" s="483" t="str">
        <f>IF(A2891="","",IF(COUNTIF('B.LT.QR.5.2 LTQR(Bancassurance)'!$B$13:$B$1000,DropDown!$A2891)&gt;=1,"",ROW()-3))</f>
        <v/>
      </c>
      <c r="C2891" s="143" t="str">
        <f t="shared" si="135"/>
        <v>N/A</v>
      </c>
      <c r="E2891" s="284"/>
      <c r="F2891" s="483" t="str">
        <f>IF(E2891="","",IF(COUNTIF('B.LT.QR.5.3 LTQR(Corp Agencies)'!$B$13:$B$1000,DropDown!$E2891)&gt;=1,"",ROW()-3))</f>
        <v/>
      </c>
      <c r="G2891" s="143" t="str">
        <f t="shared" si="136"/>
        <v>N/A</v>
      </c>
      <c r="I2891" s="284"/>
      <c r="J2891" s="483" t="str">
        <f>IF(I2891="","",IF(COUNTIF('B.LT.QR.5.4 LTQR(Brokers)'!$B$13:$B$1000,DropDown!$I2891)&gt;=1,"",ROW()-3))</f>
        <v/>
      </c>
      <c r="K2891" s="143" t="str">
        <f t="shared" si="137"/>
        <v>N/A</v>
      </c>
    </row>
    <row r="2892" spans="1:11" ht="15" customHeight="1">
      <c r="A2892" s="284"/>
      <c r="B2892" s="483" t="str">
        <f>IF(A2892="","",IF(COUNTIF('B.LT.QR.5.2 LTQR(Bancassurance)'!$B$13:$B$1000,DropDown!$A2892)&gt;=1,"",ROW()-3))</f>
        <v/>
      </c>
      <c r="C2892" s="143" t="str">
        <f t="shared" si="135"/>
        <v>N/A</v>
      </c>
      <c r="E2892" s="284"/>
      <c r="F2892" s="483" t="str">
        <f>IF(E2892="","",IF(COUNTIF('B.LT.QR.5.3 LTQR(Corp Agencies)'!$B$13:$B$1000,DropDown!$E2892)&gt;=1,"",ROW()-3))</f>
        <v/>
      </c>
      <c r="G2892" s="143" t="str">
        <f t="shared" si="136"/>
        <v>N/A</v>
      </c>
      <c r="I2892" s="284"/>
      <c r="J2892" s="483" t="str">
        <f>IF(I2892="","",IF(COUNTIF('B.LT.QR.5.4 LTQR(Brokers)'!$B$13:$B$1000,DropDown!$I2892)&gt;=1,"",ROW()-3))</f>
        <v/>
      </c>
      <c r="K2892" s="143" t="str">
        <f t="shared" si="137"/>
        <v>N/A</v>
      </c>
    </row>
    <row r="2893" spans="1:11" ht="15" customHeight="1">
      <c r="A2893" s="284"/>
      <c r="B2893" s="483" t="str">
        <f>IF(A2893="","",IF(COUNTIF('B.LT.QR.5.2 LTQR(Bancassurance)'!$B$13:$B$1000,DropDown!$A2893)&gt;=1,"",ROW()-3))</f>
        <v/>
      </c>
      <c r="C2893" s="143" t="str">
        <f t="shared" si="135"/>
        <v>N/A</v>
      </c>
      <c r="E2893" s="284"/>
      <c r="F2893" s="483" t="str">
        <f>IF(E2893="","",IF(COUNTIF('B.LT.QR.5.3 LTQR(Corp Agencies)'!$B$13:$B$1000,DropDown!$E2893)&gt;=1,"",ROW()-3))</f>
        <v/>
      </c>
      <c r="G2893" s="143" t="str">
        <f t="shared" si="136"/>
        <v>N/A</v>
      </c>
      <c r="I2893" s="284"/>
      <c r="J2893" s="483" t="str">
        <f>IF(I2893="","",IF(COUNTIF('B.LT.QR.5.4 LTQR(Brokers)'!$B$13:$B$1000,DropDown!$I2893)&gt;=1,"",ROW()-3))</f>
        <v/>
      </c>
      <c r="K2893" s="143" t="str">
        <f t="shared" si="137"/>
        <v>N/A</v>
      </c>
    </row>
    <row r="2894" spans="1:11" ht="15" customHeight="1">
      <c r="A2894" s="284"/>
      <c r="B2894" s="483" t="str">
        <f>IF(A2894="","",IF(COUNTIF('B.LT.QR.5.2 LTQR(Bancassurance)'!$B$13:$B$1000,DropDown!$A2894)&gt;=1,"",ROW()-3))</f>
        <v/>
      </c>
      <c r="C2894" s="143" t="str">
        <f t="shared" si="135"/>
        <v>N/A</v>
      </c>
      <c r="E2894" s="284"/>
      <c r="F2894" s="483" t="str">
        <f>IF(E2894="","",IF(COUNTIF('B.LT.QR.5.3 LTQR(Corp Agencies)'!$B$13:$B$1000,DropDown!$E2894)&gt;=1,"",ROW()-3))</f>
        <v/>
      </c>
      <c r="G2894" s="143" t="str">
        <f t="shared" si="136"/>
        <v>N/A</v>
      </c>
      <c r="I2894" s="284"/>
      <c r="J2894" s="483" t="str">
        <f>IF(I2894="","",IF(COUNTIF('B.LT.QR.5.4 LTQR(Brokers)'!$B$13:$B$1000,DropDown!$I2894)&gt;=1,"",ROW()-3))</f>
        <v/>
      </c>
      <c r="K2894" s="143" t="str">
        <f t="shared" si="137"/>
        <v>N/A</v>
      </c>
    </row>
    <row r="2895" spans="1:11" ht="15" customHeight="1">
      <c r="A2895" s="284"/>
      <c r="B2895" s="483" t="str">
        <f>IF(A2895="","",IF(COUNTIF('B.LT.QR.5.2 LTQR(Bancassurance)'!$B$13:$B$1000,DropDown!$A2895)&gt;=1,"",ROW()-3))</f>
        <v/>
      </c>
      <c r="C2895" s="143" t="str">
        <f t="shared" si="135"/>
        <v>N/A</v>
      </c>
      <c r="E2895" s="284"/>
      <c r="F2895" s="483" t="str">
        <f>IF(E2895="","",IF(COUNTIF('B.LT.QR.5.3 LTQR(Corp Agencies)'!$B$13:$B$1000,DropDown!$E2895)&gt;=1,"",ROW()-3))</f>
        <v/>
      </c>
      <c r="G2895" s="143" t="str">
        <f t="shared" si="136"/>
        <v>N/A</v>
      </c>
      <c r="I2895" s="284"/>
      <c r="J2895" s="483" t="str">
        <f>IF(I2895="","",IF(COUNTIF('B.LT.QR.5.4 LTQR(Brokers)'!$B$13:$B$1000,DropDown!$I2895)&gt;=1,"",ROW()-3))</f>
        <v/>
      </c>
      <c r="K2895" s="143" t="str">
        <f t="shared" si="137"/>
        <v>N/A</v>
      </c>
    </row>
    <row r="2896" spans="1:11" ht="15" customHeight="1">
      <c r="A2896" s="284"/>
      <c r="B2896" s="483" t="str">
        <f>IF(A2896="","",IF(COUNTIF('B.LT.QR.5.2 LTQR(Bancassurance)'!$B$13:$B$1000,DropDown!$A2896)&gt;=1,"",ROW()-3))</f>
        <v/>
      </c>
      <c r="C2896" s="143" t="str">
        <f t="shared" si="135"/>
        <v>N/A</v>
      </c>
      <c r="E2896" s="284"/>
      <c r="F2896" s="483" t="str">
        <f>IF(E2896="","",IF(COUNTIF('B.LT.QR.5.3 LTQR(Corp Agencies)'!$B$13:$B$1000,DropDown!$E2896)&gt;=1,"",ROW()-3))</f>
        <v/>
      </c>
      <c r="G2896" s="143" t="str">
        <f t="shared" si="136"/>
        <v>N/A</v>
      </c>
      <c r="I2896" s="284"/>
      <c r="J2896" s="483" t="str">
        <f>IF(I2896="","",IF(COUNTIF('B.LT.QR.5.4 LTQR(Brokers)'!$B$13:$B$1000,DropDown!$I2896)&gt;=1,"",ROW()-3))</f>
        <v/>
      </c>
      <c r="K2896" s="143" t="str">
        <f t="shared" si="137"/>
        <v>N/A</v>
      </c>
    </row>
    <row r="2897" spans="1:11" ht="15" customHeight="1">
      <c r="A2897" s="284"/>
      <c r="B2897" s="483" t="str">
        <f>IF(A2897="","",IF(COUNTIF('B.LT.QR.5.2 LTQR(Bancassurance)'!$B$13:$B$1000,DropDown!$A2897)&gt;=1,"",ROW()-3))</f>
        <v/>
      </c>
      <c r="C2897" s="143" t="str">
        <f t="shared" si="135"/>
        <v>N/A</v>
      </c>
      <c r="E2897" s="284"/>
      <c r="F2897" s="483" t="str">
        <f>IF(E2897="","",IF(COUNTIF('B.LT.QR.5.3 LTQR(Corp Agencies)'!$B$13:$B$1000,DropDown!$E2897)&gt;=1,"",ROW()-3))</f>
        <v/>
      </c>
      <c r="G2897" s="143" t="str">
        <f t="shared" si="136"/>
        <v>N/A</v>
      </c>
      <c r="I2897" s="284"/>
      <c r="J2897" s="483" t="str">
        <f>IF(I2897="","",IF(COUNTIF('B.LT.QR.5.4 LTQR(Brokers)'!$B$13:$B$1000,DropDown!$I2897)&gt;=1,"",ROW()-3))</f>
        <v/>
      </c>
      <c r="K2897" s="143" t="str">
        <f t="shared" si="137"/>
        <v>N/A</v>
      </c>
    </row>
    <row r="2898" spans="1:11" ht="15" customHeight="1">
      <c r="A2898" s="284"/>
      <c r="B2898" s="483" t="str">
        <f>IF(A2898="","",IF(COUNTIF('B.LT.QR.5.2 LTQR(Bancassurance)'!$B$13:$B$1000,DropDown!$A2898)&gt;=1,"",ROW()-3))</f>
        <v/>
      </c>
      <c r="C2898" s="143" t="str">
        <f t="shared" si="135"/>
        <v>N/A</v>
      </c>
      <c r="E2898" s="284"/>
      <c r="F2898" s="483" t="str">
        <f>IF(E2898="","",IF(COUNTIF('B.LT.QR.5.3 LTQR(Corp Agencies)'!$B$13:$B$1000,DropDown!$E2898)&gt;=1,"",ROW()-3))</f>
        <v/>
      </c>
      <c r="G2898" s="143" t="str">
        <f t="shared" si="136"/>
        <v>N/A</v>
      </c>
      <c r="I2898" s="284"/>
      <c r="J2898" s="483" t="str">
        <f>IF(I2898="","",IF(COUNTIF('B.LT.QR.5.4 LTQR(Brokers)'!$B$13:$B$1000,DropDown!$I2898)&gt;=1,"",ROW()-3))</f>
        <v/>
      </c>
      <c r="K2898" s="143" t="str">
        <f t="shared" si="137"/>
        <v>N/A</v>
      </c>
    </row>
    <row r="2899" spans="1:11" ht="15" customHeight="1">
      <c r="A2899" s="284"/>
      <c r="B2899" s="483" t="str">
        <f>IF(A2899="","",IF(COUNTIF('B.LT.QR.5.2 LTQR(Bancassurance)'!$B$13:$B$1000,DropDown!$A2899)&gt;=1,"",ROW()-3))</f>
        <v/>
      </c>
      <c r="C2899" s="143" t="str">
        <f t="shared" ref="C2899:C2962" si="138">IF(ROW(A2899)-ROW(A$4)+1&gt;COUNT(B$4:B$2002),"N/A",INDEX($A$4:$A$2002,SMALL($B$4:$B$2002,1+ROW(A2899)-ROW(A$4))))</f>
        <v>N/A</v>
      </c>
      <c r="E2899" s="284"/>
      <c r="F2899" s="483" t="str">
        <f>IF(E2899="","",IF(COUNTIF('B.LT.QR.5.3 LTQR(Corp Agencies)'!$B$13:$B$1000,DropDown!$E2899)&gt;=1,"",ROW()-3))</f>
        <v/>
      </c>
      <c r="G2899" s="143" t="str">
        <f t="shared" ref="G2899:G2962" si="139">IF(ROW(E2899)-ROW(E$4)+1&gt;COUNT(F$4:F$2002),"N/A",INDEX($E$4:$E$2002,SMALL($F$4:$F$2002,1+ROW(E2899)-ROW(E$4))))</f>
        <v>N/A</v>
      </c>
      <c r="I2899" s="284"/>
      <c r="J2899" s="483" t="str">
        <f>IF(I2899="","",IF(COUNTIF('B.LT.QR.5.4 LTQR(Brokers)'!$B$13:$B$1000,DropDown!$I2899)&gt;=1,"",ROW()-3))</f>
        <v/>
      </c>
      <c r="K2899" s="143" t="str">
        <f t="shared" ref="K2899:K2962" si="140">IF(ROW(I2899)-ROW(I$4)+1&gt;COUNT(J$4:J$2002),"N/A",INDEX($I$4:$I$2002,SMALL($J$4:$J$2002,1+ROW(I2899)-ROW(I$4))))</f>
        <v>N/A</v>
      </c>
    </row>
    <row r="2900" spans="1:11" ht="15" customHeight="1">
      <c r="A2900" s="284"/>
      <c r="B2900" s="483" t="str">
        <f>IF(A2900="","",IF(COUNTIF('B.LT.QR.5.2 LTQR(Bancassurance)'!$B$13:$B$1000,DropDown!$A2900)&gt;=1,"",ROW()-3))</f>
        <v/>
      </c>
      <c r="C2900" s="143" t="str">
        <f t="shared" si="138"/>
        <v>N/A</v>
      </c>
      <c r="E2900" s="284"/>
      <c r="F2900" s="483" t="str">
        <f>IF(E2900="","",IF(COUNTIF('B.LT.QR.5.3 LTQR(Corp Agencies)'!$B$13:$B$1000,DropDown!$E2900)&gt;=1,"",ROW()-3))</f>
        <v/>
      </c>
      <c r="G2900" s="143" t="str">
        <f t="shared" si="139"/>
        <v>N/A</v>
      </c>
      <c r="I2900" s="284"/>
      <c r="J2900" s="483" t="str">
        <f>IF(I2900="","",IF(COUNTIF('B.LT.QR.5.4 LTQR(Brokers)'!$B$13:$B$1000,DropDown!$I2900)&gt;=1,"",ROW()-3))</f>
        <v/>
      </c>
      <c r="K2900" s="143" t="str">
        <f t="shared" si="140"/>
        <v>N/A</v>
      </c>
    </row>
    <row r="2901" spans="1:11" ht="15" customHeight="1">
      <c r="A2901" s="284"/>
      <c r="B2901" s="483" t="str">
        <f>IF(A2901="","",IF(COUNTIF('B.LT.QR.5.2 LTQR(Bancassurance)'!$B$13:$B$1000,DropDown!$A2901)&gt;=1,"",ROW()-3))</f>
        <v/>
      </c>
      <c r="C2901" s="143" t="str">
        <f t="shared" si="138"/>
        <v>N/A</v>
      </c>
      <c r="E2901" s="284"/>
      <c r="F2901" s="483" t="str">
        <f>IF(E2901="","",IF(COUNTIF('B.LT.QR.5.3 LTQR(Corp Agencies)'!$B$13:$B$1000,DropDown!$E2901)&gt;=1,"",ROW()-3))</f>
        <v/>
      </c>
      <c r="G2901" s="143" t="str">
        <f t="shared" si="139"/>
        <v>N/A</v>
      </c>
      <c r="I2901" s="284"/>
      <c r="J2901" s="483" t="str">
        <f>IF(I2901="","",IF(COUNTIF('B.LT.QR.5.4 LTQR(Brokers)'!$B$13:$B$1000,DropDown!$I2901)&gt;=1,"",ROW()-3))</f>
        <v/>
      </c>
      <c r="K2901" s="143" t="str">
        <f t="shared" si="140"/>
        <v>N/A</v>
      </c>
    </row>
    <row r="2902" spans="1:11" ht="15" customHeight="1">
      <c r="A2902" s="284"/>
      <c r="B2902" s="483" t="str">
        <f>IF(A2902="","",IF(COUNTIF('B.LT.QR.5.2 LTQR(Bancassurance)'!$B$13:$B$1000,DropDown!$A2902)&gt;=1,"",ROW()-3))</f>
        <v/>
      </c>
      <c r="C2902" s="143" t="str">
        <f t="shared" si="138"/>
        <v>N/A</v>
      </c>
      <c r="E2902" s="284"/>
      <c r="F2902" s="483" t="str">
        <f>IF(E2902="","",IF(COUNTIF('B.LT.QR.5.3 LTQR(Corp Agencies)'!$B$13:$B$1000,DropDown!$E2902)&gt;=1,"",ROW()-3))</f>
        <v/>
      </c>
      <c r="G2902" s="143" t="str">
        <f t="shared" si="139"/>
        <v>N/A</v>
      </c>
      <c r="I2902" s="284"/>
      <c r="J2902" s="483" t="str">
        <f>IF(I2902="","",IF(COUNTIF('B.LT.QR.5.4 LTQR(Brokers)'!$B$13:$B$1000,DropDown!$I2902)&gt;=1,"",ROW()-3))</f>
        <v/>
      </c>
      <c r="K2902" s="143" t="str">
        <f t="shared" si="140"/>
        <v>N/A</v>
      </c>
    </row>
    <row r="2903" spans="1:11" ht="15" customHeight="1">
      <c r="A2903" s="284"/>
      <c r="B2903" s="483" t="str">
        <f>IF(A2903="","",IF(COUNTIF('B.LT.QR.5.2 LTQR(Bancassurance)'!$B$13:$B$1000,DropDown!$A2903)&gt;=1,"",ROW()-3))</f>
        <v/>
      </c>
      <c r="C2903" s="143" t="str">
        <f t="shared" si="138"/>
        <v>N/A</v>
      </c>
      <c r="E2903" s="284"/>
      <c r="F2903" s="483" t="str">
        <f>IF(E2903="","",IF(COUNTIF('B.LT.QR.5.3 LTQR(Corp Agencies)'!$B$13:$B$1000,DropDown!$E2903)&gt;=1,"",ROW()-3))</f>
        <v/>
      </c>
      <c r="G2903" s="143" t="str">
        <f t="shared" si="139"/>
        <v>N/A</v>
      </c>
      <c r="I2903" s="284"/>
      <c r="J2903" s="483" t="str">
        <f>IF(I2903="","",IF(COUNTIF('B.LT.QR.5.4 LTQR(Brokers)'!$B$13:$B$1000,DropDown!$I2903)&gt;=1,"",ROW()-3))</f>
        <v/>
      </c>
      <c r="K2903" s="143" t="str">
        <f t="shared" si="140"/>
        <v>N/A</v>
      </c>
    </row>
    <row r="2904" spans="1:11" ht="15" customHeight="1">
      <c r="A2904" s="284"/>
      <c r="B2904" s="483" t="str">
        <f>IF(A2904="","",IF(COUNTIF('B.LT.QR.5.2 LTQR(Bancassurance)'!$B$13:$B$1000,DropDown!$A2904)&gt;=1,"",ROW()-3))</f>
        <v/>
      </c>
      <c r="C2904" s="143" t="str">
        <f t="shared" si="138"/>
        <v>N/A</v>
      </c>
      <c r="E2904" s="284"/>
      <c r="F2904" s="483" t="str">
        <f>IF(E2904="","",IF(COUNTIF('B.LT.QR.5.3 LTQR(Corp Agencies)'!$B$13:$B$1000,DropDown!$E2904)&gt;=1,"",ROW()-3))</f>
        <v/>
      </c>
      <c r="G2904" s="143" t="str">
        <f t="shared" si="139"/>
        <v>N/A</v>
      </c>
      <c r="I2904" s="284"/>
      <c r="J2904" s="483" t="str">
        <f>IF(I2904="","",IF(COUNTIF('B.LT.QR.5.4 LTQR(Brokers)'!$B$13:$B$1000,DropDown!$I2904)&gt;=1,"",ROW()-3))</f>
        <v/>
      </c>
      <c r="K2904" s="143" t="str">
        <f t="shared" si="140"/>
        <v>N/A</v>
      </c>
    </row>
    <row r="2905" spans="1:11" ht="15" customHeight="1">
      <c r="A2905" s="284"/>
      <c r="B2905" s="483" t="str">
        <f>IF(A2905="","",IF(COUNTIF('B.LT.QR.5.2 LTQR(Bancassurance)'!$B$13:$B$1000,DropDown!$A2905)&gt;=1,"",ROW()-3))</f>
        <v/>
      </c>
      <c r="C2905" s="143" t="str">
        <f t="shared" si="138"/>
        <v>N/A</v>
      </c>
      <c r="E2905" s="284"/>
      <c r="F2905" s="483" t="str">
        <f>IF(E2905="","",IF(COUNTIF('B.LT.QR.5.3 LTQR(Corp Agencies)'!$B$13:$B$1000,DropDown!$E2905)&gt;=1,"",ROW()-3))</f>
        <v/>
      </c>
      <c r="G2905" s="143" t="str">
        <f t="shared" si="139"/>
        <v>N/A</v>
      </c>
      <c r="I2905" s="284"/>
      <c r="J2905" s="483" t="str">
        <f>IF(I2905="","",IF(COUNTIF('B.LT.QR.5.4 LTQR(Brokers)'!$B$13:$B$1000,DropDown!$I2905)&gt;=1,"",ROW()-3))</f>
        <v/>
      </c>
      <c r="K2905" s="143" t="str">
        <f t="shared" si="140"/>
        <v>N/A</v>
      </c>
    </row>
    <row r="2906" spans="1:11" ht="15" customHeight="1">
      <c r="A2906" s="284"/>
      <c r="B2906" s="483" t="str">
        <f>IF(A2906="","",IF(COUNTIF('B.LT.QR.5.2 LTQR(Bancassurance)'!$B$13:$B$1000,DropDown!$A2906)&gt;=1,"",ROW()-3))</f>
        <v/>
      </c>
      <c r="C2906" s="143" t="str">
        <f t="shared" si="138"/>
        <v>N/A</v>
      </c>
      <c r="E2906" s="284"/>
      <c r="F2906" s="483" t="str">
        <f>IF(E2906="","",IF(COUNTIF('B.LT.QR.5.3 LTQR(Corp Agencies)'!$B$13:$B$1000,DropDown!$E2906)&gt;=1,"",ROW()-3))</f>
        <v/>
      </c>
      <c r="G2906" s="143" t="str">
        <f t="shared" si="139"/>
        <v>N/A</v>
      </c>
      <c r="I2906" s="284"/>
      <c r="J2906" s="483" t="str">
        <f>IF(I2906="","",IF(COUNTIF('B.LT.QR.5.4 LTQR(Brokers)'!$B$13:$B$1000,DropDown!$I2906)&gt;=1,"",ROW()-3))</f>
        <v/>
      </c>
      <c r="K2906" s="143" t="str">
        <f t="shared" si="140"/>
        <v>N/A</v>
      </c>
    </row>
    <row r="2907" spans="1:11" ht="15" customHeight="1">
      <c r="A2907" s="284"/>
      <c r="B2907" s="483" t="str">
        <f>IF(A2907="","",IF(COUNTIF('B.LT.QR.5.2 LTQR(Bancassurance)'!$B$13:$B$1000,DropDown!$A2907)&gt;=1,"",ROW()-3))</f>
        <v/>
      </c>
      <c r="C2907" s="143" t="str">
        <f t="shared" si="138"/>
        <v>N/A</v>
      </c>
      <c r="E2907" s="284"/>
      <c r="F2907" s="483" t="str">
        <f>IF(E2907="","",IF(COUNTIF('B.LT.QR.5.3 LTQR(Corp Agencies)'!$B$13:$B$1000,DropDown!$E2907)&gt;=1,"",ROW()-3))</f>
        <v/>
      </c>
      <c r="G2907" s="143" t="str">
        <f t="shared" si="139"/>
        <v>N/A</v>
      </c>
      <c r="I2907" s="284"/>
      <c r="J2907" s="483" t="str">
        <f>IF(I2907="","",IF(COUNTIF('B.LT.QR.5.4 LTQR(Brokers)'!$B$13:$B$1000,DropDown!$I2907)&gt;=1,"",ROW()-3))</f>
        <v/>
      </c>
      <c r="K2907" s="143" t="str">
        <f t="shared" si="140"/>
        <v>N/A</v>
      </c>
    </row>
    <row r="2908" spans="1:11" ht="15" customHeight="1">
      <c r="A2908" s="284"/>
      <c r="B2908" s="483" t="str">
        <f>IF(A2908="","",IF(COUNTIF('B.LT.QR.5.2 LTQR(Bancassurance)'!$B$13:$B$1000,DropDown!$A2908)&gt;=1,"",ROW()-3))</f>
        <v/>
      </c>
      <c r="C2908" s="143" t="str">
        <f t="shared" si="138"/>
        <v>N/A</v>
      </c>
      <c r="E2908" s="284"/>
      <c r="F2908" s="483" t="str">
        <f>IF(E2908="","",IF(COUNTIF('B.LT.QR.5.3 LTQR(Corp Agencies)'!$B$13:$B$1000,DropDown!$E2908)&gt;=1,"",ROW()-3))</f>
        <v/>
      </c>
      <c r="G2908" s="143" t="str">
        <f t="shared" si="139"/>
        <v>N/A</v>
      </c>
      <c r="I2908" s="284"/>
      <c r="J2908" s="483" t="str">
        <f>IF(I2908="","",IF(COUNTIF('B.LT.QR.5.4 LTQR(Brokers)'!$B$13:$B$1000,DropDown!$I2908)&gt;=1,"",ROW()-3))</f>
        <v/>
      </c>
      <c r="K2908" s="143" t="str">
        <f t="shared" si="140"/>
        <v>N/A</v>
      </c>
    </row>
    <row r="2909" spans="1:11" ht="15" customHeight="1">
      <c r="A2909" s="284"/>
      <c r="B2909" s="483" t="str">
        <f>IF(A2909="","",IF(COUNTIF('B.LT.QR.5.2 LTQR(Bancassurance)'!$B$13:$B$1000,DropDown!$A2909)&gt;=1,"",ROW()-3))</f>
        <v/>
      </c>
      <c r="C2909" s="143" t="str">
        <f t="shared" si="138"/>
        <v>N/A</v>
      </c>
      <c r="E2909" s="284"/>
      <c r="F2909" s="483" t="str">
        <f>IF(E2909="","",IF(COUNTIF('B.LT.QR.5.3 LTQR(Corp Agencies)'!$B$13:$B$1000,DropDown!$E2909)&gt;=1,"",ROW()-3))</f>
        <v/>
      </c>
      <c r="G2909" s="143" t="str">
        <f t="shared" si="139"/>
        <v>N/A</v>
      </c>
      <c r="I2909" s="284"/>
      <c r="J2909" s="483" t="str">
        <f>IF(I2909="","",IF(COUNTIF('B.LT.QR.5.4 LTQR(Brokers)'!$B$13:$B$1000,DropDown!$I2909)&gt;=1,"",ROW()-3))</f>
        <v/>
      </c>
      <c r="K2909" s="143" t="str">
        <f t="shared" si="140"/>
        <v>N/A</v>
      </c>
    </row>
    <row r="2910" spans="1:11" ht="15" customHeight="1">
      <c r="A2910" s="284"/>
      <c r="B2910" s="483" t="str">
        <f>IF(A2910="","",IF(COUNTIF('B.LT.QR.5.2 LTQR(Bancassurance)'!$B$13:$B$1000,DropDown!$A2910)&gt;=1,"",ROW()-3))</f>
        <v/>
      </c>
      <c r="C2910" s="143" t="str">
        <f t="shared" si="138"/>
        <v>N/A</v>
      </c>
      <c r="E2910" s="284"/>
      <c r="F2910" s="483" t="str">
        <f>IF(E2910="","",IF(COUNTIF('B.LT.QR.5.3 LTQR(Corp Agencies)'!$B$13:$B$1000,DropDown!$E2910)&gt;=1,"",ROW()-3))</f>
        <v/>
      </c>
      <c r="G2910" s="143" t="str">
        <f t="shared" si="139"/>
        <v>N/A</v>
      </c>
      <c r="I2910" s="284"/>
      <c r="J2910" s="483" t="str">
        <f>IF(I2910="","",IF(COUNTIF('B.LT.QR.5.4 LTQR(Brokers)'!$B$13:$B$1000,DropDown!$I2910)&gt;=1,"",ROW()-3))</f>
        <v/>
      </c>
      <c r="K2910" s="143" t="str">
        <f t="shared" si="140"/>
        <v>N/A</v>
      </c>
    </row>
    <row r="2911" spans="1:11" ht="15" customHeight="1">
      <c r="A2911" s="284"/>
      <c r="B2911" s="483" t="str">
        <f>IF(A2911="","",IF(COUNTIF('B.LT.QR.5.2 LTQR(Bancassurance)'!$B$13:$B$1000,DropDown!$A2911)&gt;=1,"",ROW()-3))</f>
        <v/>
      </c>
      <c r="C2911" s="143" t="str">
        <f t="shared" si="138"/>
        <v>N/A</v>
      </c>
      <c r="E2911" s="284"/>
      <c r="F2911" s="483" t="str">
        <f>IF(E2911="","",IF(COUNTIF('B.LT.QR.5.3 LTQR(Corp Agencies)'!$B$13:$B$1000,DropDown!$E2911)&gt;=1,"",ROW()-3))</f>
        <v/>
      </c>
      <c r="G2911" s="143" t="str">
        <f t="shared" si="139"/>
        <v>N/A</v>
      </c>
      <c r="I2911" s="284"/>
      <c r="J2911" s="483" t="str">
        <f>IF(I2911="","",IF(COUNTIF('B.LT.QR.5.4 LTQR(Brokers)'!$B$13:$B$1000,DropDown!$I2911)&gt;=1,"",ROW()-3))</f>
        <v/>
      </c>
      <c r="K2911" s="143" t="str">
        <f t="shared" si="140"/>
        <v>N/A</v>
      </c>
    </row>
    <row r="2912" spans="1:11" ht="15" customHeight="1">
      <c r="A2912" s="284"/>
      <c r="B2912" s="483" t="str">
        <f>IF(A2912="","",IF(COUNTIF('B.LT.QR.5.2 LTQR(Bancassurance)'!$B$13:$B$1000,DropDown!$A2912)&gt;=1,"",ROW()-3))</f>
        <v/>
      </c>
      <c r="C2912" s="143" t="str">
        <f t="shared" si="138"/>
        <v>N/A</v>
      </c>
      <c r="E2912" s="284"/>
      <c r="F2912" s="483" t="str">
        <f>IF(E2912="","",IF(COUNTIF('B.LT.QR.5.3 LTQR(Corp Agencies)'!$B$13:$B$1000,DropDown!$E2912)&gt;=1,"",ROW()-3))</f>
        <v/>
      </c>
      <c r="G2912" s="143" t="str">
        <f t="shared" si="139"/>
        <v>N/A</v>
      </c>
      <c r="I2912" s="284"/>
      <c r="J2912" s="483" t="str">
        <f>IF(I2912="","",IF(COUNTIF('B.LT.QR.5.4 LTQR(Brokers)'!$B$13:$B$1000,DropDown!$I2912)&gt;=1,"",ROW()-3))</f>
        <v/>
      </c>
      <c r="K2912" s="143" t="str">
        <f t="shared" si="140"/>
        <v>N/A</v>
      </c>
    </row>
    <row r="2913" spans="1:11" ht="15" customHeight="1">
      <c r="A2913" s="284"/>
      <c r="B2913" s="483" t="str">
        <f>IF(A2913="","",IF(COUNTIF('B.LT.QR.5.2 LTQR(Bancassurance)'!$B$13:$B$1000,DropDown!$A2913)&gt;=1,"",ROW()-3))</f>
        <v/>
      </c>
      <c r="C2913" s="143" t="str">
        <f t="shared" si="138"/>
        <v>N/A</v>
      </c>
      <c r="E2913" s="284"/>
      <c r="F2913" s="483" t="str">
        <f>IF(E2913="","",IF(COUNTIF('B.LT.QR.5.3 LTQR(Corp Agencies)'!$B$13:$B$1000,DropDown!$E2913)&gt;=1,"",ROW()-3))</f>
        <v/>
      </c>
      <c r="G2913" s="143" t="str">
        <f t="shared" si="139"/>
        <v>N/A</v>
      </c>
      <c r="I2913" s="284"/>
      <c r="J2913" s="483" t="str">
        <f>IF(I2913="","",IF(COUNTIF('B.LT.QR.5.4 LTQR(Brokers)'!$B$13:$B$1000,DropDown!$I2913)&gt;=1,"",ROW()-3))</f>
        <v/>
      </c>
      <c r="K2913" s="143" t="str">
        <f t="shared" si="140"/>
        <v>N/A</v>
      </c>
    </row>
    <row r="2914" spans="1:11" ht="15" customHeight="1">
      <c r="A2914" s="284"/>
      <c r="B2914" s="483" t="str">
        <f>IF(A2914="","",IF(COUNTIF('B.LT.QR.5.2 LTQR(Bancassurance)'!$B$13:$B$1000,DropDown!$A2914)&gt;=1,"",ROW()-3))</f>
        <v/>
      </c>
      <c r="C2914" s="143" t="str">
        <f t="shared" si="138"/>
        <v>N/A</v>
      </c>
      <c r="E2914" s="284"/>
      <c r="F2914" s="483" t="str">
        <f>IF(E2914="","",IF(COUNTIF('B.LT.QR.5.3 LTQR(Corp Agencies)'!$B$13:$B$1000,DropDown!$E2914)&gt;=1,"",ROW()-3))</f>
        <v/>
      </c>
      <c r="G2914" s="143" t="str">
        <f t="shared" si="139"/>
        <v>N/A</v>
      </c>
      <c r="I2914" s="284"/>
      <c r="J2914" s="483" t="str">
        <f>IF(I2914="","",IF(COUNTIF('B.LT.QR.5.4 LTQR(Brokers)'!$B$13:$B$1000,DropDown!$I2914)&gt;=1,"",ROW()-3))</f>
        <v/>
      </c>
      <c r="K2914" s="143" t="str">
        <f t="shared" si="140"/>
        <v>N/A</v>
      </c>
    </row>
    <row r="2915" spans="1:11" ht="15" customHeight="1">
      <c r="A2915" s="284"/>
      <c r="B2915" s="483" t="str">
        <f>IF(A2915="","",IF(COUNTIF('B.LT.QR.5.2 LTQR(Bancassurance)'!$B$13:$B$1000,DropDown!$A2915)&gt;=1,"",ROW()-3))</f>
        <v/>
      </c>
      <c r="C2915" s="143" t="str">
        <f t="shared" si="138"/>
        <v>N/A</v>
      </c>
      <c r="E2915" s="284"/>
      <c r="F2915" s="483" t="str">
        <f>IF(E2915="","",IF(COUNTIF('B.LT.QR.5.3 LTQR(Corp Agencies)'!$B$13:$B$1000,DropDown!$E2915)&gt;=1,"",ROW()-3))</f>
        <v/>
      </c>
      <c r="G2915" s="143" t="str">
        <f t="shared" si="139"/>
        <v>N/A</v>
      </c>
      <c r="I2915" s="284"/>
      <c r="J2915" s="483" t="str">
        <f>IF(I2915="","",IF(COUNTIF('B.LT.QR.5.4 LTQR(Brokers)'!$B$13:$B$1000,DropDown!$I2915)&gt;=1,"",ROW()-3))</f>
        <v/>
      </c>
      <c r="K2915" s="143" t="str">
        <f t="shared" si="140"/>
        <v>N/A</v>
      </c>
    </row>
    <row r="2916" spans="1:11" ht="15" customHeight="1">
      <c r="A2916" s="284"/>
      <c r="B2916" s="483" t="str">
        <f>IF(A2916="","",IF(COUNTIF('B.LT.QR.5.2 LTQR(Bancassurance)'!$B$13:$B$1000,DropDown!$A2916)&gt;=1,"",ROW()-3))</f>
        <v/>
      </c>
      <c r="C2916" s="143" t="str">
        <f t="shared" si="138"/>
        <v>N/A</v>
      </c>
      <c r="E2916" s="284"/>
      <c r="F2916" s="483" t="str">
        <f>IF(E2916="","",IF(COUNTIF('B.LT.QR.5.3 LTQR(Corp Agencies)'!$B$13:$B$1000,DropDown!$E2916)&gt;=1,"",ROW()-3))</f>
        <v/>
      </c>
      <c r="G2916" s="143" t="str">
        <f t="shared" si="139"/>
        <v>N/A</v>
      </c>
      <c r="I2916" s="284"/>
      <c r="J2916" s="483" t="str">
        <f>IF(I2916="","",IF(COUNTIF('B.LT.QR.5.4 LTQR(Brokers)'!$B$13:$B$1000,DropDown!$I2916)&gt;=1,"",ROW()-3))</f>
        <v/>
      </c>
      <c r="K2916" s="143" t="str">
        <f t="shared" si="140"/>
        <v>N/A</v>
      </c>
    </row>
    <row r="2917" spans="1:11" ht="15" customHeight="1">
      <c r="A2917" s="284"/>
      <c r="B2917" s="483" t="str">
        <f>IF(A2917="","",IF(COUNTIF('B.LT.QR.5.2 LTQR(Bancassurance)'!$B$13:$B$1000,DropDown!$A2917)&gt;=1,"",ROW()-3))</f>
        <v/>
      </c>
      <c r="C2917" s="143" t="str">
        <f t="shared" si="138"/>
        <v>N/A</v>
      </c>
      <c r="E2917" s="284"/>
      <c r="F2917" s="483" t="str">
        <f>IF(E2917="","",IF(COUNTIF('B.LT.QR.5.3 LTQR(Corp Agencies)'!$B$13:$B$1000,DropDown!$E2917)&gt;=1,"",ROW()-3))</f>
        <v/>
      </c>
      <c r="G2917" s="143" t="str">
        <f t="shared" si="139"/>
        <v>N/A</v>
      </c>
      <c r="I2917" s="284"/>
      <c r="J2917" s="483" t="str">
        <f>IF(I2917="","",IF(COUNTIF('B.LT.QR.5.4 LTQR(Brokers)'!$B$13:$B$1000,DropDown!$I2917)&gt;=1,"",ROW()-3))</f>
        <v/>
      </c>
      <c r="K2917" s="143" t="str">
        <f t="shared" si="140"/>
        <v>N/A</v>
      </c>
    </row>
    <row r="2918" spans="1:11" ht="15" customHeight="1">
      <c r="A2918" s="284"/>
      <c r="B2918" s="483" t="str">
        <f>IF(A2918="","",IF(COUNTIF('B.LT.QR.5.2 LTQR(Bancassurance)'!$B$13:$B$1000,DropDown!$A2918)&gt;=1,"",ROW()-3))</f>
        <v/>
      </c>
      <c r="C2918" s="143" t="str">
        <f t="shared" si="138"/>
        <v>N/A</v>
      </c>
      <c r="E2918" s="284"/>
      <c r="F2918" s="483" t="str">
        <f>IF(E2918="","",IF(COUNTIF('B.LT.QR.5.3 LTQR(Corp Agencies)'!$B$13:$B$1000,DropDown!$E2918)&gt;=1,"",ROW()-3))</f>
        <v/>
      </c>
      <c r="G2918" s="143" t="str">
        <f t="shared" si="139"/>
        <v>N/A</v>
      </c>
      <c r="I2918" s="284"/>
      <c r="J2918" s="483" t="str">
        <f>IF(I2918="","",IF(COUNTIF('B.LT.QR.5.4 LTQR(Brokers)'!$B$13:$B$1000,DropDown!$I2918)&gt;=1,"",ROW()-3))</f>
        <v/>
      </c>
      <c r="K2918" s="143" t="str">
        <f t="shared" si="140"/>
        <v>N/A</v>
      </c>
    </row>
    <row r="2919" spans="1:11" ht="15" customHeight="1">
      <c r="A2919" s="284"/>
      <c r="B2919" s="483" t="str">
        <f>IF(A2919="","",IF(COUNTIF('B.LT.QR.5.2 LTQR(Bancassurance)'!$B$13:$B$1000,DropDown!$A2919)&gt;=1,"",ROW()-3))</f>
        <v/>
      </c>
      <c r="C2919" s="143" t="str">
        <f t="shared" si="138"/>
        <v>N/A</v>
      </c>
      <c r="E2919" s="284"/>
      <c r="F2919" s="483" t="str">
        <f>IF(E2919="","",IF(COUNTIF('B.LT.QR.5.3 LTQR(Corp Agencies)'!$B$13:$B$1000,DropDown!$E2919)&gt;=1,"",ROW()-3))</f>
        <v/>
      </c>
      <c r="G2919" s="143" t="str">
        <f t="shared" si="139"/>
        <v>N/A</v>
      </c>
      <c r="I2919" s="284"/>
      <c r="J2919" s="483" t="str">
        <f>IF(I2919="","",IF(COUNTIF('B.LT.QR.5.4 LTQR(Brokers)'!$B$13:$B$1000,DropDown!$I2919)&gt;=1,"",ROW()-3))</f>
        <v/>
      </c>
      <c r="K2919" s="143" t="str">
        <f t="shared" si="140"/>
        <v>N/A</v>
      </c>
    </row>
    <row r="2920" spans="1:11" ht="15" customHeight="1">
      <c r="A2920" s="284"/>
      <c r="B2920" s="483" t="str">
        <f>IF(A2920="","",IF(COUNTIF('B.LT.QR.5.2 LTQR(Bancassurance)'!$B$13:$B$1000,DropDown!$A2920)&gt;=1,"",ROW()-3))</f>
        <v/>
      </c>
      <c r="C2920" s="143" t="str">
        <f t="shared" si="138"/>
        <v>N/A</v>
      </c>
      <c r="E2920" s="284"/>
      <c r="F2920" s="483" t="str">
        <f>IF(E2920="","",IF(COUNTIF('B.LT.QR.5.3 LTQR(Corp Agencies)'!$B$13:$B$1000,DropDown!$E2920)&gt;=1,"",ROW()-3))</f>
        <v/>
      </c>
      <c r="G2920" s="143" t="str">
        <f t="shared" si="139"/>
        <v>N/A</v>
      </c>
      <c r="I2920" s="284"/>
      <c r="J2920" s="483" t="str">
        <f>IF(I2920="","",IF(COUNTIF('B.LT.QR.5.4 LTQR(Brokers)'!$B$13:$B$1000,DropDown!$I2920)&gt;=1,"",ROW()-3))</f>
        <v/>
      </c>
      <c r="K2920" s="143" t="str">
        <f t="shared" si="140"/>
        <v>N/A</v>
      </c>
    </row>
    <row r="2921" spans="1:11" ht="15" customHeight="1">
      <c r="A2921" s="284"/>
      <c r="B2921" s="483" t="str">
        <f>IF(A2921="","",IF(COUNTIF('B.LT.QR.5.2 LTQR(Bancassurance)'!$B$13:$B$1000,DropDown!$A2921)&gt;=1,"",ROW()-3))</f>
        <v/>
      </c>
      <c r="C2921" s="143" t="str">
        <f t="shared" si="138"/>
        <v>N/A</v>
      </c>
      <c r="E2921" s="284"/>
      <c r="F2921" s="483" t="str">
        <f>IF(E2921="","",IF(COUNTIF('B.LT.QR.5.3 LTQR(Corp Agencies)'!$B$13:$B$1000,DropDown!$E2921)&gt;=1,"",ROW()-3))</f>
        <v/>
      </c>
      <c r="G2921" s="143" t="str">
        <f t="shared" si="139"/>
        <v>N/A</v>
      </c>
      <c r="I2921" s="284"/>
      <c r="J2921" s="483" t="str">
        <f>IF(I2921="","",IF(COUNTIF('B.LT.QR.5.4 LTQR(Brokers)'!$B$13:$B$1000,DropDown!$I2921)&gt;=1,"",ROW()-3))</f>
        <v/>
      </c>
      <c r="K2921" s="143" t="str">
        <f t="shared" si="140"/>
        <v>N/A</v>
      </c>
    </row>
    <row r="2922" spans="1:11" ht="15" customHeight="1">
      <c r="A2922" s="284"/>
      <c r="B2922" s="483" t="str">
        <f>IF(A2922="","",IF(COUNTIF('B.LT.QR.5.2 LTQR(Bancassurance)'!$B$13:$B$1000,DropDown!$A2922)&gt;=1,"",ROW()-3))</f>
        <v/>
      </c>
      <c r="C2922" s="143" t="str">
        <f t="shared" si="138"/>
        <v>N/A</v>
      </c>
      <c r="E2922" s="284"/>
      <c r="F2922" s="483" t="str">
        <f>IF(E2922="","",IF(COUNTIF('B.LT.QR.5.3 LTQR(Corp Agencies)'!$B$13:$B$1000,DropDown!$E2922)&gt;=1,"",ROW()-3))</f>
        <v/>
      </c>
      <c r="G2922" s="143" t="str">
        <f t="shared" si="139"/>
        <v>N/A</v>
      </c>
      <c r="I2922" s="284"/>
      <c r="J2922" s="483" t="str">
        <f>IF(I2922="","",IF(COUNTIF('B.LT.QR.5.4 LTQR(Brokers)'!$B$13:$B$1000,DropDown!$I2922)&gt;=1,"",ROW()-3))</f>
        <v/>
      </c>
      <c r="K2922" s="143" t="str">
        <f t="shared" si="140"/>
        <v>N/A</v>
      </c>
    </row>
    <row r="2923" spans="1:11" ht="15" customHeight="1">
      <c r="A2923" s="284"/>
      <c r="B2923" s="483" t="str">
        <f>IF(A2923="","",IF(COUNTIF('B.LT.QR.5.2 LTQR(Bancassurance)'!$B$13:$B$1000,DropDown!$A2923)&gt;=1,"",ROW()-3))</f>
        <v/>
      </c>
      <c r="C2923" s="143" t="str">
        <f t="shared" si="138"/>
        <v>N/A</v>
      </c>
      <c r="E2923" s="284"/>
      <c r="F2923" s="483" t="str">
        <f>IF(E2923="","",IF(COUNTIF('B.LT.QR.5.3 LTQR(Corp Agencies)'!$B$13:$B$1000,DropDown!$E2923)&gt;=1,"",ROW()-3))</f>
        <v/>
      </c>
      <c r="G2923" s="143" t="str">
        <f t="shared" si="139"/>
        <v>N/A</v>
      </c>
      <c r="I2923" s="284"/>
      <c r="J2923" s="483" t="str">
        <f>IF(I2923="","",IF(COUNTIF('B.LT.QR.5.4 LTQR(Brokers)'!$B$13:$B$1000,DropDown!$I2923)&gt;=1,"",ROW()-3))</f>
        <v/>
      </c>
      <c r="K2923" s="143" t="str">
        <f t="shared" si="140"/>
        <v>N/A</v>
      </c>
    </row>
    <row r="2924" spans="1:11" ht="15" customHeight="1">
      <c r="A2924" s="284"/>
      <c r="B2924" s="483" t="str">
        <f>IF(A2924="","",IF(COUNTIF('B.LT.QR.5.2 LTQR(Bancassurance)'!$B$13:$B$1000,DropDown!$A2924)&gt;=1,"",ROW()-3))</f>
        <v/>
      </c>
      <c r="C2924" s="143" t="str">
        <f t="shared" si="138"/>
        <v>N/A</v>
      </c>
      <c r="E2924" s="284"/>
      <c r="F2924" s="483" t="str">
        <f>IF(E2924="","",IF(COUNTIF('B.LT.QR.5.3 LTQR(Corp Agencies)'!$B$13:$B$1000,DropDown!$E2924)&gt;=1,"",ROW()-3))</f>
        <v/>
      </c>
      <c r="G2924" s="143" t="str">
        <f t="shared" si="139"/>
        <v>N/A</v>
      </c>
      <c r="I2924" s="284"/>
      <c r="J2924" s="483" t="str">
        <f>IF(I2924="","",IF(COUNTIF('B.LT.QR.5.4 LTQR(Brokers)'!$B$13:$B$1000,DropDown!$I2924)&gt;=1,"",ROW()-3))</f>
        <v/>
      </c>
      <c r="K2924" s="143" t="str">
        <f t="shared" si="140"/>
        <v>N/A</v>
      </c>
    </row>
    <row r="2925" spans="1:11" ht="15" customHeight="1">
      <c r="A2925" s="284"/>
      <c r="B2925" s="483" t="str">
        <f>IF(A2925="","",IF(COUNTIF('B.LT.QR.5.2 LTQR(Bancassurance)'!$B$13:$B$1000,DropDown!$A2925)&gt;=1,"",ROW()-3))</f>
        <v/>
      </c>
      <c r="C2925" s="143" t="str">
        <f t="shared" si="138"/>
        <v>N/A</v>
      </c>
      <c r="E2925" s="284"/>
      <c r="F2925" s="483" t="str">
        <f>IF(E2925="","",IF(COUNTIF('B.LT.QR.5.3 LTQR(Corp Agencies)'!$B$13:$B$1000,DropDown!$E2925)&gt;=1,"",ROW()-3))</f>
        <v/>
      </c>
      <c r="G2925" s="143" t="str">
        <f t="shared" si="139"/>
        <v>N/A</v>
      </c>
      <c r="I2925" s="284"/>
      <c r="J2925" s="483" t="str">
        <f>IF(I2925="","",IF(COUNTIF('B.LT.QR.5.4 LTQR(Brokers)'!$B$13:$B$1000,DropDown!$I2925)&gt;=1,"",ROW()-3))</f>
        <v/>
      </c>
      <c r="K2925" s="143" t="str">
        <f t="shared" si="140"/>
        <v>N/A</v>
      </c>
    </row>
    <row r="2926" spans="1:11" ht="15" customHeight="1">
      <c r="A2926" s="284"/>
      <c r="B2926" s="483" t="str">
        <f>IF(A2926="","",IF(COUNTIF('B.LT.QR.5.2 LTQR(Bancassurance)'!$B$13:$B$1000,DropDown!$A2926)&gt;=1,"",ROW()-3))</f>
        <v/>
      </c>
      <c r="C2926" s="143" t="str">
        <f t="shared" si="138"/>
        <v>N/A</v>
      </c>
      <c r="E2926" s="284"/>
      <c r="F2926" s="483" t="str">
        <f>IF(E2926="","",IF(COUNTIF('B.LT.QR.5.3 LTQR(Corp Agencies)'!$B$13:$B$1000,DropDown!$E2926)&gt;=1,"",ROW()-3))</f>
        <v/>
      </c>
      <c r="G2926" s="143" t="str">
        <f t="shared" si="139"/>
        <v>N/A</v>
      </c>
      <c r="I2926" s="284"/>
      <c r="J2926" s="483" t="str">
        <f>IF(I2926="","",IF(COUNTIF('B.LT.QR.5.4 LTQR(Brokers)'!$B$13:$B$1000,DropDown!$I2926)&gt;=1,"",ROW()-3))</f>
        <v/>
      </c>
      <c r="K2926" s="143" t="str">
        <f t="shared" si="140"/>
        <v>N/A</v>
      </c>
    </row>
    <row r="2927" spans="1:11" ht="15" customHeight="1">
      <c r="A2927" s="284"/>
      <c r="B2927" s="483" t="str">
        <f>IF(A2927="","",IF(COUNTIF('B.LT.QR.5.2 LTQR(Bancassurance)'!$B$13:$B$1000,DropDown!$A2927)&gt;=1,"",ROW()-3))</f>
        <v/>
      </c>
      <c r="C2927" s="143" t="str">
        <f t="shared" si="138"/>
        <v>N/A</v>
      </c>
      <c r="E2927" s="284"/>
      <c r="F2927" s="483" t="str">
        <f>IF(E2927="","",IF(COUNTIF('B.LT.QR.5.3 LTQR(Corp Agencies)'!$B$13:$B$1000,DropDown!$E2927)&gt;=1,"",ROW()-3))</f>
        <v/>
      </c>
      <c r="G2927" s="143" t="str">
        <f t="shared" si="139"/>
        <v>N/A</v>
      </c>
      <c r="I2927" s="284"/>
      <c r="J2927" s="483" t="str">
        <f>IF(I2927="","",IF(COUNTIF('B.LT.QR.5.4 LTQR(Brokers)'!$B$13:$B$1000,DropDown!$I2927)&gt;=1,"",ROW()-3))</f>
        <v/>
      </c>
      <c r="K2927" s="143" t="str">
        <f t="shared" si="140"/>
        <v>N/A</v>
      </c>
    </row>
    <row r="2928" spans="1:11" ht="15" customHeight="1">
      <c r="A2928" s="284"/>
      <c r="B2928" s="483" t="str">
        <f>IF(A2928="","",IF(COUNTIF('B.LT.QR.5.2 LTQR(Bancassurance)'!$B$13:$B$1000,DropDown!$A2928)&gt;=1,"",ROW()-3))</f>
        <v/>
      </c>
      <c r="C2928" s="143" t="str">
        <f t="shared" si="138"/>
        <v>N/A</v>
      </c>
      <c r="E2928" s="284"/>
      <c r="F2928" s="483" t="str">
        <f>IF(E2928="","",IF(COUNTIF('B.LT.QR.5.3 LTQR(Corp Agencies)'!$B$13:$B$1000,DropDown!$E2928)&gt;=1,"",ROW()-3))</f>
        <v/>
      </c>
      <c r="G2928" s="143" t="str">
        <f t="shared" si="139"/>
        <v>N/A</v>
      </c>
      <c r="I2928" s="284"/>
      <c r="J2928" s="483" t="str">
        <f>IF(I2928="","",IF(COUNTIF('B.LT.QR.5.4 LTQR(Brokers)'!$B$13:$B$1000,DropDown!$I2928)&gt;=1,"",ROW()-3))</f>
        <v/>
      </c>
      <c r="K2928" s="143" t="str">
        <f t="shared" si="140"/>
        <v>N/A</v>
      </c>
    </row>
    <row r="2929" spans="1:11" ht="15" customHeight="1">
      <c r="A2929" s="284"/>
      <c r="B2929" s="483" t="str">
        <f>IF(A2929="","",IF(COUNTIF('B.LT.QR.5.2 LTQR(Bancassurance)'!$B$13:$B$1000,DropDown!$A2929)&gt;=1,"",ROW()-3))</f>
        <v/>
      </c>
      <c r="C2929" s="143" t="str">
        <f t="shared" si="138"/>
        <v>N/A</v>
      </c>
      <c r="E2929" s="284"/>
      <c r="F2929" s="483" t="str">
        <f>IF(E2929="","",IF(COUNTIF('B.LT.QR.5.3 LTQR(Corp Agencies)'!$B$13:$B$1000,DropDown!$E2929)&gt;=1,"",ROW()-3))</f>
        <v/>
      </c>
      <c r="G2929" s="143" t="str">
        <f t="shared" si="139"/>
        <v>N/A</v>
      </c>
      <c r="I2929" s="284"/>
      <c r="J2929" s="483" t="str">
        <f>IF(I2929="","",IF(COUNTIF('B.LT.QR.5.4 LTQR(Brokers)'!$B$13:$B$1000,DropDown!$I2929)&gt;=1,"",ROW()-3))</f>
        <v/>
      </c>
      <c r="K2929" s="143" t="str">
        <f t="shared" si="140"/>
        <v>N/A</v>
      </c>
    </row>
    <row r="2930" spans="1:11" ht="15" customHeight="1">
      <c r="A2930" s="284"/>
      <c r="B2930" s="483" t="str">
        <f>IF(A2930="","",IF(COUNTIF('B.LT.QR.5.2 LTQR(Bancassurance)'!$B$13:$B$1000,DropDown!$A2930)&gt;=1,"",ROW()-3))</f>
        <v/>
      </c>
      <c r="C2930" s="143" t="str">
        <f t="shared" si="138"/>
        <v>N/A</v>
      </c>
      <c r="E2930" s="284"/>
      <c r="F2930" s="483" t="str">
        <f>IF(E2930="","",IF(COUNTIF('B.LT.QR.5.3 LTQR(Corp Agencies)'!$B$13:$B$1000,DropDown!$E2930)&gt;=1,"",ROW()-3))</f>
        <v/>
      </c>
      <c r="G2930" s="143" t="str">
        <f t="shared" si="139"/>
        <v>N/A</v>
      </c>
      <c r="I2930" s="284"/>
      <c r="J2930" s="483" t="str">
        <f>IF(I2930="","",IF(COUNTIF('B.LT.QR.5.4 LTQR(Brokers)'!$B$13:$B$1000,DropDown!$I2930)&gt;=1,"",ROW()-3))</f>
        <v/>
      </c>
      <c r="K2930" s="143" t="str">
        <f t="shared" si="140"/>
        <v>N/A</v>
      </c>
    </row>
    <row r="2931" spans="1:11" ht="15" customHeight="1">
      <c r="A2931" s="284"/>
      <c r="B2931" s="483" t="str">
        <f>IF(A2931="","",IF(COUNTIF('B.LT.QR.5.2 LTQR(Bancassurance)'!$B$13:$B$1000,DropDown!$A2931)&gt;=1,"",ROW()-3))</f>
        <v/>
      </c>
      <c r="C2931" s="143" t="str">
        <f t="shared" si="138"/>
        <v>N/A</v>
      </c>
      <c r="E2931" s="284"/>
      <c r="F2931" s="483" t="str">
        <f>IF(E2931="","",IF(COUNTIF('B.LT.QR.5.3 LTQR(Corp Agencies)'!$B$13:$B$1000,DropDown!$E2931)&gt;=1,"",ROW()-3))</f>
        <v/>
      </c>
      <c r="G2931" s="143" t="str">
        <f t="shared" si="139"/>
        <v>N/A</v>
      </c>
      <c r="I2931" s="284"/>
      <c r="J2931" s="483" t="str">
        <f>IF(I2931="","",IF(COUNTIF('B.LT.QR.5.4 LTQR(Brokers)'!$B$13:$B$1000,DropDown!$I2931)&gt;=1,"",ROW()-3))</f>
        <v/>
      </c>
      <c r="K2931" s="143" t="str">
        <f t="shared" si="140"/>
        <v>N/A</v>
      </c>
    </row>
    <row r="2932" spans="1:11" ht="15" customHeight="1">
      <c r="A2932" s="284"/>
      <c r="B2932" s="483" t="str">
        <f>IF(A2932="","",IF(COUNTIF('B.LT.QR.5.2 LTQR(Bancassurance)'!$B$13:$B$1000,DropDown!$A2932)&gt;=1,"",ROW()-3))</f>
        <v/>
      </c>
      <c r="C2932" s="143" t="str">
        <f t="shared" si="138"/>
        <v>N/A</v>
      </c>
      <c r="E2932" s="284"/>
      <c r="F2932" s="483" t="str">
        <f>IF(E2932="","",IF(COUNTIF('B.LT.QR.5.3 LTQR(Corp Agencies)'!$B$13:$B$1000,DropDown!$E2932)&gt;=1,"",ROW()-3))</f>
        <v/>
      </c>
      <c r="G2932" s="143" t="str">
        <f t="shared" si="139"/>
        <v>N/A</v>
      </c>
      <c r="I2932" s="284"/>
      <c r="J2932" s="483" t="str">
        <f>IF(I2932="","",IF(COUNTIF('B.LT.QR.5.4 LTQR(Brokers)'!$B$13:$B$1000,DropDown!$I2932)&gt;=1,"",ROW()-3))</f>
        <v/>
      </c>
      <c r="K2932" s="143" t="str">
        <f t="shared" si="140"/>
        <v>N/A</v>
      </c>
    </row>
    <row r="2933" spans="1:11" ht="15" customHeight="1">
      <c r="A2933" s="284"/>
      <c r="B2933" s="483" t="str">
        <f>IF(A2933="","",IF(COUNTIF('B.LT.QR.5.2 LTQR(Bancassurance)'!$B$13:$B$1000,DropDown!$A2933)&gt;=1,"",ROW()-3))</f>
        <v/>
      </c>
      <c r="C2933" s="143" t="str">
        <f t="shared" si="138"/>
        <v>N/A</v>
      </c>
      <c r="E2933" s="284"/>
      <c r="F2933" s="483" t="str">
        <f>IF(E2933="","",IF(COUNTIF('B.LT.QR.5.3 LTQR(Corp Agencies)'!$B$13:$B$1000,DropDown!$E2933)&gt;=1,"",ROW()-3))</f>
        <v/>
      </c>
      <c r="G2933" s="143" t="str">
        <f t="shared" si="139"/>
        <v>N/A</v>
      </c>
      <c r="I2933" s="284"/>
      <c r="J2933" s="483" t="str">
        <f>IF(I2933="","",IF(COUNTIF('B.LT.QR.5.4 LTQR(Brokers)'!$B$13:$B$1000,DropDown!$I2933)&gt;=1,"",ROW()-3))</f>
        <v/>
      </c>
      <c r="K2933" s="143" t="str">
        <f t="shared" si="140"/>
        <v>N/A</v>
      </c>
    </row>
    <row r="2934" spans="1:11" ht="15" customHeight="1">
      <c r="A2934" s="284"/>
      <c r="B2934" s="483" t="str">
        <f>IF(A2934="","",IF(COUNTIF('B.LT.QR.5.2 LTQR(Bancassurance)'!$B$13:$B$1000,DropDown!$A2934)&gt;=1,"",ROW()-3))</f>
        <v/>
      </c>
      <c r="C2934" s="143" t="str">
        <f t="shared" si="138"/>
        <v>N/A</v>
      </c>
      <c r="E2934" s="284"/>
      <c r="F2934" s="483" t="str">
        <f>IF(E2934="","",IF(COUNTIF('B.LT.QR.5.3 LTQR(Corp Agencies)'!$B$13:$B$1000,DropDown!$E2934)&gt;=1,"",ROW()-3))</f>
        <v/>
      </c>
      <c r="G2934" s="143" t="str">
        <f t="shared" si="139"/>
        <v>N/A</v>
      </c>
      <c r="I2934" s="284"/>
      <c r="J2934" s="483" t="str">
        <f>IF(I2934="","",IF(COUNTIF('B.LT.QR.5.4 LTQR(Brokers)'!$B$13:$B$1000,DropDown!$I2934)&gt;=1,"",ROW()-3))</f>
        <v/>
      </c>
      <c r="K2934" s="143" t="str">
        <f t="shared" si="140"/>
        <v>N/A</v>
      </c>
    </row>
    <row r="2935" spans="1:11" ht="15" customHeight="1">
      <c r="A2935" s="284"/>
      <c r="B2935" s="483" t="str">
        <f>IF(A2935="","",IF(COUNTIF('B.LT.QR.5.2 LTQR(Bancassurance)'!$B$13:$B$1000,DropDown!$A2935)&gt;=1,"",ROW()-3))</f>
        <v/>
      </c>
      <c r="C2935" s="143" t="str">
        <f t="shared" si="138"/>
        <v>N/A</v>
      </c>
      <c r="E2935" s="284"/>
      <c r="F2935" s="483" t="str">
        <f>IF(E2935="","",IF(COUNTIF('B.LT.QR.5.3 LTQR(Corp Agencies)'!$B$13:$B$1000,DropDown!$E2935)&gt;=1,"",ROW()-3))</f>
        <v/>
      </c>
      <c r="G2935" s="143" t="str">
        <f t="shared" si="139"/>
        <v>N/A</v>
      </c>
      <c r="I2935" s="284"/>
      <c r="J2935" s="483" t="str">
        <f>IF(I2935="","",IF(COUNTIF('B.LT.QR.5.4 LTQR(Brokers)'!$B$13:$B$1000,DropDown!$I2935)&gt;=1,"",ROW()-3))</f>
        <v/>
      </c>
      <c r="K2935" s="143" t="str">
        <f t="shared" si="140"/>
        <v>N/A</v>
      </c>
    </row>
    <row r="2936" spans="1:11" ht="15" customHeight="1">
      <c r="A2936" s="284"/>
      <c r="B2936" s="483" t="str">
        <f>IF(A2936="","",IF(COUNTIF('B.LT.QR.5.2 LTQR(Bancassurance)'!$B$13:$B$1000,DropDown!$A2936)&gt;=1,"",ROW()-3))</f>
        <v/>
      </c>
      <c r="C2936" s="143" t="str">
        <f t="shared" si="138"/>
        <v>N/A</v>
      </c>
      <c r="E2936" s="284"/>
      <c r="F2936" s="483" t="str">
        <f>IF(E2936="","",IF(COUNTIF('B.LT.QR.5.3 LTQR(Corp Agencies)'!$B$13:$B$1000,DropDown!$E2936)&gt;=1,"",ROW()-3))</f>
        <v/>
      </c>
      <c r="G2936" s="143" t="str">
        <f t="shared" si="139"/>
        <v>N/A</v>
      </c>
      <c r="I2936" s="284"/>
      <c r="J2936" s="483" t="str">
        <f>IF(I2936="","",IF(COUNTIF('B.LT.QR.5.4 LTQR(Brokers)'!$B$13:$B$1000,DropDown!$I2936)&gt;=1,"",ROW()-3))</f>
        <v/>
      </c>
      <c r="K2936" s="143" t="str">
        <f t="shared" si="140"/>
        <v>N/A</v>
      </c>
    </row>
    <row r="2937" spans="1:11" ht="15" customHeight="1">
      <c r="A2937" s="284"/>
      <c r="B2937" s="483" t="str">
        <f>IF(A2937="","",IF(COUNTIF('B.LT.QR.5.2 LTQR(Bancassurance)'!$B$13:$B$1000,DropDown!$A2937)&gt;=1,"",ROW()-3))</f>
        <v/>
      </c>
      <c r="C2937" s="143" t="str">
        <f t="shared" si="138"/>
        <v>N/A</v>
      </c>
      <c r="E2937" s="284"/>
      <c r="F2937" s="483" t="str">
        <f>IF(E2937="","",IF(COUNTIF('B.LT.QR.5.3 LTQR(Corp Agencies)'!$B$13:$B$1000,DropDown!$E2937)&gt;=1,"",ROW()-3))</f>
        <v/>
      </c>
      <c r="G2937" s="143" t="str">
        <f t="shared" si="139"/>
        <v>N/A</v>
      </c>
      <c r="I2937" s="284"/>
      <c r="J2937" s="483" t="str">
        <f>IF(I2937="","",IF(COUNTIF('B.LT.QR.5.4 LTQR(Brokers)'!$B$13:$B$1000,DropDown!$I2937)&gt;=1,"",ROW()-3))</f>
        <v/>
      </c>
      <c r="K2937" s="143" t="str">
        <f t="shared" si="140"/>
        <v>N/A</v>
      </c>
    </row>
    <row r="2938" spans="1:11" ht="15" customHeight="1">
      <c r="A2938" s="284"/>
      <c r="B2938" s="483" t="str">
        <f>IF(A2938="","",IF(COUNTIF('B.LT.QR.5.2 LTQR(Bancassurance)'!$B$13:$B$1000,DropDown!$A2938)&gt;=1,"",ROW()-3))</f>
        <v/>
      </c>
      <c r="C2938" s="143" t="str">
        <f t="shared" si="138"/>
        <v>N/A</v>
      </c>
      <c r="E2938" s="284"/>
      <c r="F2938" s="483" t="str">
        <f>IF(E2938="","",IF(COUNTIF('B.LT.QR.5.3 LTQR(Corp Agencies)'!$B$13:$B$1000,DropDown!$E2938)&gt;=1,"",ROW()-3))</f>
        <v/>
      </c>
      <c r="G2938" s="143" t="str">
        <f t="shared" si="139"/>
        <v>N/A</v>
      </c>
      <c r="I2938" s="284"/>
      <c r="J2938" s="483" t="str">
        <f>IF(I2938="","",IF(COUNTIF('B.LT.QR.5.4 LTQR(Brokers)'!$B$13:$B$1000,DropDown!$I2938)&gt;=1,"",ROW()-3))</f>
        <v/>
      </c>
      <c r="K2938" s="143" t="str">
        <f t="shared" si="140"/>
        <v>N/A</v>
      </c>
    </row>
    <row r="2939" spans="1:11" ht="15" customHeight="1">
      <c r="A2939" s="284"/>
      <c r="B2939" s="483" t="str">
        <f>IF(A2939="","",IF(COUNTIF('B.LT.QR.5.2 LTQR(Bancassurance)'!$B$13:$B$1000,DropDown!$A2939)&gt;=1,"",ROW()-3))</f>
        <v/>
      </c>
      <c r="C2939" s="143" t="str">
        <f t="shared" si="138"/>
        <v>N/A</v>
      </c>
      <c r="E2939" s="284"/>
      <c r="F2939" s="483" t="str">
        <f>IF(E2939="","",IF(COUNTIF('B.LT.QR.5.3 LTQR(Corp Agencies)'!$B$13:$B$1000,DropDown!$E2939)&gt;=1,"",ROW()-3))</f>
        <v/>
      </c>
      <c r="G2939" s="143" t="str">
        <f t="shared" si="139"/>
        <v>N/A</v>
      </c>
      <c r="I2939" s="284"/>
      <c r="J2939" s="483" t="str">
        <f>IF(I2939="","",IF(COUNTIF('B.LT.QR.5.4 LTQR(Brokers)'!$B$13:$B$1000,DropDown!$I2939)&gt;=1,"",ROW()-3))</f>
        <v/>
      </c>
      <c r="K2939" s="143" t="str">
        <f t="shared" si="140"/>
        <v>N/A</v>
      </c>
    </row>
    <row r="2940" spans="1:11" ht="15" customHeight="1">
      <c r="A2940" s="284"/>
      <c r="B2940" s="483" t="str">
        <f>IF(A2940="","",IF(COUNTIF('B.LT.QR.5.2 LTQR(Bancassurance)'!$B$13:$B$1000,DropDown!$A2940)&gt;=1,"",ROW()-3))</f>
        <v/>
      </c>
      <c r="C2940" s="143" t="str">
        <f t="shared" si="138"/>
        <v>N/A</v>
      </c>
      <c r="E2940" s="284"/>
      <c r="F2940" s="483" t="str">
        <f>IF(E2940="","",IF(COUNTIF('B.LT.QR.5.3 LTQR(Corp Agencies)'!$B$13:$B$1000,DropDown!$E2940)&gt;=1,"",ROW()-3))</f>
        <v/>
      </c>
      <c r="G2940" s="143" t="str">
        <f t="shared" si="139"/>
        <v>N/A</v>
      </c>
      <c r="I2940" s="284"/>
      <c r="J2940" s="483" t="str">
        <f>IF(I2940="","",IF(COUNTIF('B.LT.QR.5.4 LTQR(Brokers)'!$B$13:$B$1000,DropDown!$I2940)&gt;=1,"",ROW()-3))</f>
        <v/>
      </c>
      <c r="K2940" s="143" t="str">
        <f t="shared" si="140"/>
        <v>N/A</v>
      </c>
    </row>
    <row r="2941" spans="1:11" ht="15" customHeight="1">
      <c r="A2941" s="284"/>
      <c r="B2941" s="483" t="str">
        <f>IF(A2941="","",IF(COUNTIF('B.LT.QR.5.2 LTQR(Bancassurance)'!$B$13:$B$1000,DropDown!$A2941)&gt;=1,"",ROW()-3))</f>
        <v/>
      </c>
      <c r="C2941" s="143" t="str">
        <f t="shared" si="138"/>
        <v>N/A</v>
      </c>
      <c r="E2941" s="284"/>
      <c r="F2941" s="483" t="str">
        <f>IF(E2941="","",IF(COUNTIF('B.LT.QR.5.3 LTQR(Corp Agencies)'!$B$13:$B$1000,DropDown!$E2941)&gt;=1,"",ROW()-3))</f>
        <v/>
      </c>
      <c r="G2941" s="143" t="str">
        <f t="shared" si="139"/>
        <v>N/A</v>
      </c>
      <c r="I2941" s="284"/>
      <c r="J2941" s="483" t="str">
        <f>IF(I2941="","",IF(COUNTIF('B.LT.QR.5.4 LTQR(Brokers)'!$B$13:$B$1000,DropDown!$I2941)&gt;=1,"",ROW()-3))</f>
        <v/>
      </c>
      <c r="K2941" s="143" t="str">
        <f t="shared" si="140"/>
        <v>N/A</v>
      </c>
    </row>
    <row r="2942" spans="1:11" ht="15" customHeight="1">
      <c r="A2942" s="284"/>
      <c r="B2942" s="483" t="str">
        <f>IF(A2942="","",IF(COUNTIF('B.LT.QR.5.2 LTQR(Bancassurance)'!$B$13:$B$1000,DropDown!$A2942)&gt;=1,"",ROW()-3))</f>
        <v/>
      </c>
      <c r="C2942" s="143" t="str">
        <f t="shared" si="138"/>
        <v>N/A</v>
      </c>
      <c r="E2942" s="284"/>
      <c r="F2942" s="483" t="str">
        <f>IF(E2942="","",IF(COUNTIF('B.LT.QR.5.3 LTQR(Corp Agencies)'!$B$13:$B$1000,DropDown!$E2942)&gt;=1,"",ROW()-3))</f>
        <v/>
      </c>
      <c r="G2942" s="143" t="str">
        <f t="shared" si="139"/>
        <v>N/A</v>
      </c>
      <c r="I2942" s="284"/>
      <c r="J2942" s="483" t="str">
        <f>IF(I2942="","",IF(COUNTIF('B.LT.QR.5.4 LTQR(Brokers)'!$B$13:$B$1000,DropDown!$I2942)&gt;=1,"",ROW()-3))</f>
        <v/>
      </c>
      <c r="K2942" s="143" t="str">
        <f t="shared" si="140"/>
        <v>N/A</v>
      </c>
    </row>
    <row r="2943" spans="1:11" ht="15" customHeight="1">
      <c r="A2943" s="284"/>
      <c r="B2943" s="483" t="str">
        <f>IF(A2943="","",IF(COUNTIF('B.LT.QR.5.2 LTQR(Bancassurance)'!$B$13:$B$1000,DropDown!$A2943)&gt;=1,"",ROW()-3))</f>
        <v/>
      </c>
      <c r="C2943" s="143" t="str">
        <f t="shared" si="138"/>
        <v>N/A</v>
      </c>
      <c r="E2943" s="284"/>
      <c r="F2943" s="483" t="str">
        <f>IF(E2943="","",IF(COUNTIF('B.LT.QR.5.3 LTQR(Corp Agencies)'!$B$13:$B$1000,DropDown!$E2943)&gt;=1,"",ROW()-3))</f>
        <v/>
      </c>
      <c r="G2943" s="143" t="str">
        <f t="shared" si="139"/>
        <v>N/A</v>
      </c>
      <c r="I2943" s="284"/>
      <c r="J2943" s="483" t="str">
        <f>IF(I2943="","",IF(COUNTIF('B.LT.QR.5.4 LTQR(Brokers)'!$B$13:$B$1000,DropDown!$I2943)&gt;=1,"",ROW()-3))</f>
        <v/>
      </c>
      <c r="K2943" s="143" t="str">
        <f t="shared" si="140"/>
        <v>N/A</v>
      </c>
    </row>
    <row r="2944" spans="1:11" ht="15" customHeight="1">
      <c r="A2944" s="284"/>
      <c r="B2944" s="483" t="str">
        <f>IF(A2944="","",IF(COUNTIF('B.LT.QR.5.2 LTQR(Bancassurance)'!$B$13:$B$1000,DropDown!$A2944)&gt;=1,"",ROW()-3))</f>
        <v/>
      </c>
      <c r="C2944" s="143" t="str">
        <f t="shared" si="138"/>
        <v>N/A</v>
      </c>
      <c r="E2944" s="284"/>
      <c r="F2944" s="483" t="str">
        <f>IF(E2944="","",IF(COUNTIF('B.LT.QR.5.3 LTQR(Corp Agencies)'!$B$13:$B$1000,DropDown!$E2944)&gt;=1,"",ROW()-3))</f>
        <v/>
      </c>
      <c r="G2944" s="143" t="str">
        <f t="shared" si="139"/>
        <v>N/A</v>
      </c>
      <c r="I2944" s="284"/>
      <c r="J2944" s="483" t="str">
        <f>IF(I2944="","",IF(COUNTIF('B.LT.QR.5.4 LTQR(Brokers)'!$B$13:$B$1000,DropDown!$I2944)&gt;=1,"",ROW()-3))</f>
        <v/>
      </c>
      <c r="K2944" s="143" t="str">
        <f t="shared" si="140"/>
        <v>N/A</v>
      </c>
    </row>
    <row r="2945" spans="1:11" ht="15" customHeight="1">
      <c r="A2945" s="284"/>
      <c r="B2945" s="483" t="str">
        <f>IF(A2945="","",IF(COUNTIF('B.LT.QR.5.2 LTQR(Bancassurance)'!$B$13:$B$1000,DropDown!$A2945)&gt;=1,"",ROW()-3))</f>
        <v/>
      </c>
      <c r="C2945" s="143" t="str">
        <f t="shared" si="138"/>
        <v>N/A</v>
      </c>
      <c r="E2945" s="284"/>
      <c r="F2945" s="483" t="str">
        <f>IF(E2945="","",IF(COUNTIF('B.LT.QR.5.3 LTQR(Corp Agencies)'!$B$13:$B$1000,DropDown!$E2945)&gt;=1,"",ROW()-3))</f>
        <v/>
      </c>
      <c r="G2945" s="143" t="str">
        <f t="shared" si="139"/>
        <v>N/A</v>
      </c>
      <c r="I2945" s="284"/>
      <c r="J2945" s="483" t="str">
        <f>IF(I2945="","",IF(COUNTIF('B.LT.QR.5.4 LTQR(Brokers)'!$B$13:$B$1000,DropDown!$I2945)&gt;=1,"",ROW()-3))</f>
        <v/>
      </c>
      <c r="K2945" s="143" t="str">
        <f t="shared" si="140"/>
        <v>N/A</v>
      </c>
    </row>
    <row r="2946" spans="1:11" ht="15" customHeight="1">
      <c r="A2946" s="284"/>
      <c r="B2946" s="483" t="str">
        <f>IF(A2946="","",IF(COUNTIF('B.LT.QR.5.2 LTQR(Bancassurance)'!$B$13:$B$1000,DropDown!$A2946)&gt;=1,"",ROW()-3))</f>
        <v/>
      </c>
      <c r="C2946" s="143" t="str">
        <f t="shared" si="138"/>
        <v>N/A</v>
      </c>
      <c r="E2946" s="284"/>
      <c r="F2946" s="483" t="str">
        <f>IF(E2946="","",IF(COUNTIF('B.LT.QR.5.3 LTQR(Corp Agencies)'!$B$13:$B$1000,DropDown!$E2946)&gt;=1,"",ROW()-3))</f>
        <v/>
      </c>
      <c r="G2946" s="143" t="str">
        <f t="shared" si="139"/>
        <v>N/A</v>
      </c>
      <c r="I2946" s="284"/>
      <c r="J2946" s="483" t="str">
        <f>IF(I2946="","",IF(COUNTIF('B.LT.QR.5.4 LTQR(Brokers)'!$B$13:$B$1000,DropDown!$I2946)&gt;=1,"",ROW()-3))</f>
        <v/>
      </c>
      <c r="K2946" s="143" t="str">
        <f t="shared" si="140"/>
        <v>N/A</v>
      </c>
    </row>
    <row r="2947" spans="1:11" ht="15" customHeight="1">
      <c r="A2947" s="284"/>
      <c r="B2947" s="483" t="str">
        <f>IF(A2947="","",IF(COUNTIF('B.LT.QR.5.2 LTQR(Bancassurance)'!$B$13:$B$1000,DropDown!$A2947)&gt;=1,"",ROW()-3))</f>
        <v/>
      </c>
      <c r="C2947" s="143" t="str">
        <f t="shared" si="138"/>
        <v>N/A</v>
      </c>
      <c r="E2947" s="284"/>
      <c r="F2947" s="483" t="str">
        <f>IF(E2947="","",IF(COUNTIF('B.LT.QR.5.3 LTQR(Corp Agencies)'!$B$13:$B$1000,DropDown!$E2947)&gt;=1,"",ROW()-3))</f>
        <v/>
      </c>
      <c r="G2947" s="143" t="str">
        <f t="shared" si="139"/>
        <v>N/A</v>
      </c>
      <c r="I2947" s="284"/>
      <c r="J2947" s="483" t="str">
        <f>IF(I2947="","",IF(COUNTIF('B.LT.QR.5.4 LTQR(Brokers)'!$B$13:$B$1000,DropDown!$I2947)&gt;=1,"",ROW()-3))</f>
        <v/>
      </c>
      <c r="K2947" s="143" t="str">
        <f t="shared" si="140"/>
        <v>N/A</v>
      </c>
    </row>
    <row r="2948" spans="1:11" ht="15" customHeight="1">
      <c r="A2948" s="284"/>
      <c r="B2948" s="483" t="str">
        <f>IF(A2948="","",IF(COUNTIF('B.LT.QR.5.2 LTQR(Bancassurance)'!$B$13:$B$1000,DropDown!$A2948)&gt;=1,"",ROW()-3))</f>
        <v/>
      </c>
      <c r="C2948" s="143" t="str">
        <f t="shared" si="138"/>
        <v>N/A</v>
      </c>
      <c r="E2948" s="284"/>
      <c r="F2948" s="483" t="str">
        <f>IF(E2948="","",IF(COUNTIF('B.LT.QR.5.3 LTQR(Corp Agencies)'!$B$13:$B$1000,DropDown!$E2948)&gt;=1,"",ROW()-3))</f>
        <v/>
      </c>
      <c r="G2948" s="143" t="str">
        <f t="shared" si="139"/>
        <v>N/A</v>
      </c>
      <c r="I2948" s="284"/>
      <c r="J2948" s="483" t="str">
        <f>IF(I2948="","",IF(COUNTIF('B.LT.QR.5.4 LTQR(Brokers)'!$B$13:$B$1000,DropDown!$I2948)&gt;=1,"",ROW()-3))</f>
        <v/>
      </c>
      <c r="K2948" s="143" t="str">
        <f t="shared" si="140"/>
        <v>N/A</v>
      </c>
    </row>
    <row r="2949" spans="1:11" ht="15" customHeight="1">
      <c r="A2949" s="284"/>
      <c r="B2949" s="483" t="str">
        <f>IF(A2949="","",IF(COUNTIF('B.LT.QR.5.2 LTQR(Bancassurance)'!$B$13:$B$1000,DropDown!$A2949)&gt;=1,"",ROW()-3))</f>
        <v/>
      </c>
      <c r="C2949" s="143" t="str">
        <f t="shared" si="138"/>
        <v>N/A</v>
      </c>
      <c r="E2949" s="284"/>
      <c r="F2949" s="483" t="str">
        <f>IF(E2949="","",IF(COUNTIF('B.LT.QR.5.3 LTQR(Corp Agencies)'!$B$13:$B$1000,DropDown!$E2949)&gt;=1,"",ROW()-3))</f>
        <v/>
      </c>
      <c r="G2949" s="143" t="str">
        <f t="shared" si="139"/>
        <v>N/A</v>
      </c>
      <c r="I2949" s="284"/>
      <c r="J2949" s="483" t="str">
        <f>IF(I2949="","",IF(COUNTIF('B.LT.QR.5.4 LTQR(Brokers)'!$B$13:$B$1000,DropDown!$I2949)&gt;=1,"",ROW()-3))</f>
        <v/>
      </c>
      <c r="K2949" s="143" t="str">
        <f t="shared" si="140"/>
        <v>N/A</v>
      </c>
    </row>
    <row r="2950" spans="1:11" ht="15" customHeight="1">
      <c r="A2950" s="284"/>
      <c r="B2950" s="483" t="str">
        <f>IF(A2950="","",IF(COUNTIF('B.LT.QR.5.2 LTQR(Bancassurance)'!$B$13:$B$1000,DropDown!$A2950)&gt;=1,"",ROW()-3))</f>
        <v/>
      </c>
      <c r="C2950" s="143" t="str">
        <f t="shared" si="138"/>
        <v>N/A</v>
      </c>
      <c r="E2950" s="284"/>
      <c r="F2950" s="483" t="str">
        <f>IF(E2950="","",IF(COUNTIF('B.LT.QR.5.3 LTQR(Corp Agencies)'!$B$13:$B$1000,DropDown!$E2950)&gt;=1,"",ROW()-3))</f>
        <v/>
      </c>
      <c r="G2950" s="143" t="str">
        <f t="shared" si="139"/>
        <v>N/A</v>
      </c>
      <c r="I2950" s="284"/>
      <c r="J2950" s="483" t="str">
        <f>IF(I2950="","",IF(COUNTIF('B.LT.QR.5.4 LTQR(Brokers)'!$B$13:$B$1000,DropDown!$I2950)&gt;=1,"",ROW()-3))</f>
        <v/>
      </c>
      <c r="K2950" s="143" t="str">
        <f t="shared" si="140"/>
        <v>N/A</v>
      </c>
    </row>
    <row r="2951" spans="1:11" ht="15" customHeight="1">
      <c r="A2951" s="284"/>
      <c r="B2951" s="483" t="str">
        <f>IF(A2951="","",IF(COUNTIF('B.LT.QR.5.2 LTQR(Bancassurance)'!$B$13:$B$1000,DropDown!$A2951)&gt;=1,"",ROW()-3))</f>
        <v/>
      </c>
      <c r="C2951" s="143" t="str">
        <f t="shared" si="138"/>
        <v>N/A</v>
      </c>
      <c r="E2951" s="284"/>
      <c r="F2951" s="483" t="str">
        <f>IF(E2951="","",IF(COUNTIF('B.LT.QR.5.3 LTQR(Corp Agencies)'!$B$13:$B$1000,DropDown!$E2951)&gt;=1,"",ROW()-3))</f>
        <v/>
      </c>
      <c r="G2951" s="143" t="str">
        <f t="shared" si="139"/>
        <v>N/A</v>
      </c>
      <c r="I2951" s="284"/>
      <c r="J2951" s="483" t="str">
        <f>IF(I2951="","",IF(COUNTIF('B.LT.QR.5.4 LTQR(Brokers)'!$B$13:$B$1000,DropDown!$I2951)&gt;=1,"",ROW()-3))</f>
        <v/>
      </c>
      <c r="K2951" s="143" t="str">
        <f t="shared" si="140"/>
        <v>N/A</v>
      </c>
    </row>
    <row r="2952" spans="1:11" ht="15" customHeight="1">
      <c r="A2952" s="284"/>
      <c r="B2952" s="483" t="str">
        <f>IF(A2952="","",IF(COUNTIF('B.LT.QR.5.2 LTQR(Bancassurance)'!$B$13:$B$1000,DropDown!$A2952)&gt;=1,"",ROW()-3))</f>
        <v/>
      </c>
      <c r="C2952" s="143" t="str">
        <f t="shared" si="138"/>
        <v>N/A</v>
      </c>
      <c r="E2952" s="284"/>
      <c r="F2952" s="483" t="str">
        <f>IF(E2952="","",IF(COUNTIF('B.LT.QR.5.3 LTQR(Corp Agencies)'!$B$13:$B$1000,DropDown!$E2952)&gt;=1,"",ROW()-3))</f>
        <v/>
      </c>
      <c r="G2952" s="143" t="str">
        <f t="shared" si="139"/>
        <v>N/A</v>
      </c>
      <c r="I2952" s="284"/>
      <c r="J2952" s="483" t="str">
        <f>IF(I2952="","",IF(COUNTIF('B.LT.QR.5.4 LTQR(Brokers)'!$B$13:$B$1000,DropDown!$I2952)&gt;=1,"",ROW()-3))</f>
        <v/>
      </c>
      <c r="K2952" s="143" t="str">
        <f t="shared" si="140"/>
        <v>N/A</v>
      </c>
    </row>
    <row r="2953" spans="1:11" ht="15" customHeight="1">
      <c r="A2953" s="284"/>
      <c r="B2953" s="483" t="str">
        <f>IF(A2953="","",IF(COUNTIF('B.LT.QR.5.2 LTQR(Bancassurance)'!$B$13:$B$1000,DropDown!$A2953)&gt;=1,"",ROW()-3))</f>
        <v/>
      </c>
      <c r="C2953" s="143" t="str">
        <f t="shared" si="138"/>
        <v>N/A</v>
      </c>
      <c r="E2953" s="284"/>
      <c r="F2953" s="483" t="str">
        <f>IF(E2953="","",IF(COUNTIF('B.LT.QR.5.3 LTQR(Corp Agencies)'!$B$13:$B$1000,DropDown!$E2953)&gt;=1,"",ROW()-3))</f>
        <v/>
      </c>
      <c r="G2953" s="143" t="str">
        <f t="shared" si="139"/>
        <v>N/A</v>
      </c>
      <c r="I2953" s="284"/>
      <c r="J2953" s="483" t="str">
        <f>IF(I2953="","",IF(COUNTIF('B.LT.QR.5.4 LTQR(Brokers)'!$B$13:$B$1000,DropDown!$I2953)&gt;=1,"",ROW()-3))</f>
        <v/>
      </c>
      <c r="K2953" s="143" t="str">
        <f t="shared" si="140"/>
        <v>N/A</v>
      </c>
    </row>
    <row r="2954" spans="1:11" ht="15" customHeight="1">
      <c r="A2954" s="284"/>
      <c r="B2954" s="483" t="str">
        <f>IF(A2954="","",IF(COUNTIF('B.LT.QR.5.2 LTQR(Bancassurance)'!$B$13:$B$1000,DropDown!$A2954)&gt;=1,"",ROW()-3))</f>
        <v/>
      </c>
      <c r="C2954" s="143" t="str">
        <f t="shared" si="138"/>
        <v>N/A</v>
      </c>
      <c r="E2954" s="284"/>
      <c r="F2954" s="483" t="str">
        <f>IF(E2954="","",IF(COUNTIF('B.LT.QR.5.3 LTQR(Corp Agencies)'!$B$13:$B$1000,DropDown!$E2954)&gt;=1,"",ROW()-3))</f>
        <v/>
      </c>
      <c r="G2954" s="143" t="str">
        <f t="shared" si="139"/>
        <v>N/A</v>
      </c>
      <c r="I2954" s="284"/>
      <c r="J2954" s="483" t="str">
        <f>IF(I2954="","",IF(COUNTIF('B.LT.QR.5.4 LTQR(Brokers)'!$B$13:$B$1000,DropDown!$I2954)&gt;=1,"",ROW()-3))</f>
        <v/>
      </c>
      <c r="K2954" s="143" t="str">
        <f t="shared" si="140"/>
        <v>N/A</v>
      </c>
    </row>
    <row r="2955" spans="1:11" ht="15" customHeight="1">
      <c r="A2955" s="284"/>
      <c r="B2955" s="483" t="str">
        <f>IF(A2955="","",IF(COUNTIF('B.LT.QR.5.2 LTQR(Bancassurance)'!$B$13:$B$1000,DropDown!$A2955)&gt;=1,"",ROW()-3))</f>
        <v/>
      </c>
      <c r="C2955" s="143" t="str">
        <f t="shared" si="138"/>
        <v>N/A</v>
      </c>
      <c r="E2955" s="284"/>
      <c r="F2955" s="483" t="str">
        <f>IF(E2955="","",IF(COUNTIF('B.LT.QR.5.3 LTQR(Corp Agencies)'!$B$13:$B$1000,DropDown!$E2955)&gt;=1,"",ROW()-3))</f>
        <v/>
      </c>
      <c r="G2955" s="143" t="str">
        <f t="shared" si="139"/>
        <v>N/A</v>
      </c>
      <c r="I2955" s="284"/>
      <c r="J2955" s="483" t="str">
        <f>IF(I2955="","",IF(COUNTIF('B.LT.QR.5.4 LTQR(Brokers)'!$B$13:$B$1000,DropDown!$I2955)&gt;=1,"",ROW()-3))</f>
        <v/>
      </c>
      <c r="K2955" s="143" t="str">
        <f t="shared" si="140"/>
        <v>N/A</v>
      </c>
    </row>
    <row r="2956" spans="1:11" ht="15" customHeight="1">
      <c r="A2956" s="284"/>
      <c r="B2956" s="483" t="str">
        <f>IF(A2956="","",IF(COUNTIF('B.LT.QR.5.2 LTQR(Bancassurance)'!$B$13:$B$1000,DropDown!$A2956)&gt;=1,"",ROW()-3))</f>
        <v/>
      </c>
      <c r="C2956" s="143" t="str">
        <f t="shared" si="138"/>
        <v>N/A</v>
      </c>
      <c r="E2956" s="284"/>
      <c r="F2956" s="483" t="str">
        <f>IF(E2956="","",IF(COUNTIF('B.LT.QR.5.3 LTQR(Corp Agencies)'!$B$13:$B$1000,DropDown!$E2956)&gt;=1,"",ROW()-3))</f>
        <v/>
      </c>
      <c r="G2956" s="143" t="str">
        <f t="shared" si="139"/>
        <v>N/A</v>
      </c>
      <c r="I2956" s="284"/>
      <c r="J2956" s="483" t="str">
        <f>IF(I2956="","",IF(COUNTIF('B.LT.QR.5.4 LTQR(Brokers)'!$B$13:$B$1000,DropDown!$I2956)&gt;=1,"",ROW()-3))</f>
        <v/>
      </c>
      <c r="K2956" s="143" t="str">
        <f t="shared" si="140"/>
        <v>N/A</v>
      </c>
    </row>
    <row r="2957" spans="1:11" ht="15" customHeight="1">
      <c r="A2957" s="284"/>
      <c r="B2957" s="483" t="str">
        <f>IF(A2957="","",IF(COUNTIF('B.LT.QR.5.2 LTQR(Bancassurance)'!$B$13:$B$1000,DropDown!$A2957)&gt;=1,"",ROW()-3))</f>
        <v/>
      </c>
      <c r="C2957" s="143" t="str">
        <f t="shared" si="138"/>
        <v>N/A</v>
      </c>
      <c r="E2957" s="284"/>
      <c r="F2957" s="483" t="str">
        <f>IF(E2957="","",IF(COUNTIF('B.LT.QR.5.3 LTQR(Corp Agencies)'!$B$13:$B$1000,DropDown!$E2957)&gt;=1,"",ROW()-3))</f>
        <v/>
      </c>
      <c r="G2957" s="143" t="str">
        <f t="shared" si="139"/>
        <v>N/A</v>
      </c>
      <c r="I2957" s="284"/>
      <c r="J2957" s="483" t="str">
        <f>IF(I2957="","",IF(COUNTIF('B.LT.QR.5.4 LTQR(Brokers)'!$B$13:$B$1000,DropDown!$I2957)&gt;=1,"",ROW()-3))</f>
        <v/>
      </c>
      <c r="K2957" s="143" t="str">
        <f t="shared" si="140"/>
        <v>N/A</v>
      </c>
    </row>
    <row r="2958" spans="1:11" ht="15" customHeight="1">
      <c r="A2958" s="284"/>
      <c r="B2958" s="483" t="str">
        <f>IF(A2958="","",IF(COUNTIF('B.LT.QR.5.2 LTQR(Bancassurance)'!$B$13:$B$1000,DropDown!$A2958)&gt;=1,"",ROW()-3))</f>
        <v/>
      </c>
      <c r="C2958" s="143" t="str">
        <f t="shared" si="138"/>
        <v>N/A</v>
      </c>
      <c r="E2958" s="284"/>
      <c r="F2958" s="483" t="str">
        <f>IF(E2958="","",IF(COUNTIF('B.LT.QR.5.3 LTQR(Corp Agencies)'!$B$13:$B$1000,DropDown!$E2958)&gt;=1,"",ROW()-3))</f>
        <v/>
      </c>
      <c r="G2958" s="143" t="str">
        <f t="shared" si="139"/>
        <v>N/A</v>
      </c>
      <c r="I2958" s="284"/>
      <c r="J2958" s="483" t="str">
        <f>IF(I2958="","",IF(COUNTIF('B.LT.QR.5.4 LTQR(Brokers)'!$B$13:$B$1000,DropDown!$I2958)&gt;=1,"",ROW()-3))</f>
        <v/>
      </c>
      <c r="K2958" s="143" t="str">
        <f t="shared" si="140"/>
        <v>N/A</v>
      </c>
    </row>
    <row r="2959" spans="1:11" ht="15" customHeight="1">
      <c r="A2959" s="284"/>
      <c r="B2959" s="483" t="str">
        <f>IF(A2959="","",IF(COUNTIF('B.LT.QR.5.2 LTQR(Bancassurance)'!$B$13:$B$1000,DropDown!$A2959)&gt;=1,"",ROW()-3))</f>
        <v/>
      </c>
      <c r="C2959" s="143" t="str">
        <f t="shared" si="138"/>
        <v>N/A</v>
      </c>
      <c r="E2959" s="284"/>
      <c r="F2959" s="483" t="str">
        <f>IF(E2959="","",IF(COUNTIF('B.LT.QR.5.3 LTQR(Corp Agencies)'!$B$13:$B$1000,DropDown!$E2959)&gt;=1,"",ROW()-3))</f>
        <v/>
      </c>
      <c r="G2959" s="143" t="str">
        <f t="shared" si="139"/>
        <v>N/A</v>
      </c>
      <c r="I2959" s="284"/>
      <c r="J2959" s="483" t="str">
        <f>IF(I2959="","",IF(COUNTIF('B.LT.QR.5.4 LTQR(Brokers)'!$B$13:$B$1000,DropDown!$I2959)&gt;=1,"",ROW()-3))</f>
        <v/>
      </c>
      <c r="K2959" s="143" t="str">
        <f t="shared" si="140"/>
        <v>N/A</v>
      </c>
    </row>
    <row r="2960" spans="1:11" ht="15" customHeight="1">
      <c r="A2960" s="284"/>
      <c r="B2960" s="483" t="str">
        <f>IF(A2960="","",IF(COUNTIF('B.LT.QR.5.2 LTQR(Bancassurance)'!$B$13:$B$1000,DropDown!$A2960)&gt;=1,"",ROW()-3))</f>
        <v/>
      </c>
      <c r="C2960" s="143" t="str">
        <f t="shared" si="138"/>
        <v>N/A</v>
      </c>
      <c r="E2960" s="284"/>
      <c r="F2960" s="483" t="str">
        <f>IF(E2960="","",IF(COUNTIF('B.LT.QR.5.3 LTQR(Corp Agencies)'!$B$13:$B$1000,DropDown!$E2960)&gt;=1,"",ROW()-3))</f>
        <v/>
      </c>
      <c r="G2960" s="143" t="str">
        <f t="shared" si="139"/>
        <v>N/A</v>
      </c>
      <c r="I2960" s="284"/>
      <c r="J2960" s="483" t="str">
        <f>IF(I2960="","",IF(COUNTIF('B.LT.QR.5.4 LTQR(Brokers)'!$B$13:$B$1000,DropDown!$I2960)&gt;=1,"",ROW()-3))</f>
        <v/>
      </c>
      <c r="K2960" s="143" t="str">
        <f t="shared" si="140"/>
        <v>N/A</v>
      </c>
    </row>
    <row r="2961" spans="1:11" ht="15" customHeight="1">
      <c r="A2961" s="284"/>
      <c r="B2961" s="483" t="str">
        <f>IF(A2961="","",IF(COUNTIF('B.LT.QR.5.2 LTQR(Bancassurance)'!$B$13:$B$1000,DropDown!$A2961)&gt;=1,"",ROW()-3))</f>
        <v/>
      </c>
      <c r="C2961" s="143" t="str">
        <f t="shared" si="138"/>
        <v>N/A</v>
      </c>
      <c r="E2961" s="284"/>
      <c r="F2961" s="483" t="str">
        <f>IF(E2961="","",IF(COUNTIF('B.LT.QR.5.3 LTQR(Corp Agencies)'!$B$13:$B$1000,DropDown!$E2961)&gt;=1,"",ROW()-3))</f>
        <v/>
      </c>
      <c r="G2961" s="143" t="str">
        <f t="shared" si="139"/>
        <v>N/A</v>
      </c>
      <c r="I2961" s="284"/>
      <c r="J2961" s="483" t="str">
        <f>IF(I2961="","",IF(COUNTIF('B.LT.QR.5.4 LTQR(Brokers)'!$B$13:$B$1000,DropDown!$I2961)&gt;=1,"",ROW()-3))</f>
        <v/>
      </c>
      <c r="K2961" s="143" t="str">
        <f t="shared" si="140"/>
        <v>N/A</v>
      </c>
    </row>
    <row r="2962" spans="1:11" ht="15" customHeight="1">
      <c r="A2962" s="284"/>
      <c r="B2962" s="483" t="str">
        <f>IF(A2962="","",IF(COUNTIF('B.LT.QR.5.2 LTQR(Bancassurance)'!$B$13:$B$1000,DropDown!$A2962)&gt;=1,"",ROW()-3))</f>
        <v/>
      </c>
      <c r="C2962" s="143" t="str">
        <f t="shared" si="138"/>
        <v>N/A</v>
      </c>
      <c r="E2962" s="284"/>
      <c r="F2962" s="483" t="str">
        <f>IF(E2962="","",IF(COUNTIF('B.LT.QR.5.3 LTQR(Corp Agencies)'!$B$13:$B$1000,DropDown!$E2962)&gt;=1,"",ROW()-3))</f>
        <v/>
      </c>
      <c r="G2962" s="143" t="str">
        <f t="shared" si="139"/>
        <v>N/A</v>
      </c>
      <c r="I2962" s="284"/>
      <c r="J2962" s="483" t="str">
        <f>IF(I2962="","",IF(COUNTIF('B.LT.QR.5.4 LTQR(Brokers)'!$B$13:$B$1000,DropDown!$I2962)&gt;=1,"",ROW()-3))</f>
        <v/>
      </c>
      <c r="K2962" s="143" t="str">
        <f t="shared" si="140"/>
        <v>N/A</v>
      </c>
    </row>
    <row r="2963" spans="1:11" ht="15" customHeight="1">
      <c r="A2963" s="284"/>
      <c r="B2963" s="483" t="str">
        <f>IF(A2963="","",IF(COUNTIF('B.LT.QR.5.2 LTQR(Bancassurance)'!$B$13:$B$1000,DropDown!$A2963)&gt;=1,"",ROW()-3))</f>
        <v/>
      </c>
      <c r="C2963" s="143" t="str">
        <f t="shared" ref="C2963:C3026" si="141">IF(ROW(A2963)-ROW(A$4)+1&gt;COUNT(B$4:B$2002),"N/A",INDEX($A$4:$A$2002,SMALL($B$4:$B$2002,1+ROW(A2963)-ROW(A$4))))</f>
        <v>N/A</v>
      </c>
      <c r="E2963" s="284"/>
      <c r="F2963" s="483" t="str">
        <f>IF(E2963="","",IF(COUNTIF('B.LT.QR.5.3 LTQR(Corp Agencies)'!$B$13:$B$1000,DropDown!$E2963)&gt;=1,"",ROW()-3))</f>
        <v/>
      </c>
      <c r="G2963" s="143" t="str">
        <f t="shared" ref="G2963:G3026" si="142">IF(ROW(E2963)-ROW(E$4)+1&gt;COUNT(F$4:F$2002),"N/A",INDEX($E$4:$E$2002,SMALL($F$4:$F$2002,1+ROW(E2963)-ROW(E$4))))</f>
        <v>N/A</v>
      </c>
      <c r="I2963" s="284"/>
      <c r="J2963" s="483" t="str">
        <f>IF(I2963="","",IF(COUNTIF('B.LT.QR.5.4 LTQR(Brokers)'!$B$13:$B$1000,DropDown!$I2963)&gt;=1,"",ROW()-3))</f>
        <v/>
      </c>
      <c r="K2963" s="143" t="str">
        <f t="shared" ref="K2963:K3026" si="143">IF(ROW(I2963)-ROW(I$4)+1&gt;COUNT(J$4:J$2002),"N/A",INDEX($I$4:$I$2002,SMALL($J$4:$J$2002,1+ROW(I2963)-ROW(I$4))))</f>
        <v>N/A</v>
      </c>
    </row>
    <row r="2964" spans="1:11" ht="15" customHeight="1">
      <c r="A2964" s="284"/>
      <c r="B2964" s="483" t="str">
        <f>IF(A2964="","",IF(COUNTIF('B.LT.QR.5.2 LTQR(Bancassurance)'!$B$13:$B$1000,DropDown!$A2964)&gt;=1,"",ROW()-3))</f>
        <v/>
      </c>
      <c r="C2964" s="143" t="str">
        <f t="shared" si="141"/>
        <v>N/A</v>
      </c>
      <c r="E2964" s="284"/>
      <c r="F2964" s="483" t="str">
        <f>IF(E2964="","",IF(COUNTIF('B.LT.QR.5.3 LTQR(Corp Agencies)'!$B$13:$B$1000,DropDown!$E2964)&gt;=1,"",ROW()-3))</f>
        <v/>
      </c>
      <c r="G2964" s="143" t="str">
        <f t="shared" si="142"/>
        <v>N/A</v>
      </c>
      <c r="I2964" s="284"/>
      <c r="J2964" s="483" t="str">
        <f>IF(I2964="","",IF(COUNTIF('B.LT.QR.5.4 LTQR(Brokers)'!$B$13:$B$1000,DropDown!$I2964)&gt;=1,"",ROW()-3))</f>
        <v/>
      </c>
      <c r="K2964" s="143" t="str">
        <f t="shared" si="143"/>
        <v>N/A</v>
      </c>
    </row>
    <row r="2965" spans="1:11" ht="15" customHeight="1">
      <c r="A2965" s="284"/>
      <c r="B2965" s="483" t="str">
        <f>IF(A2965="","",IF(COUNTIF('B.LT.QR.5.2 LTQR(Bancassurance)'!$B$13:$B$1000,DropDown!$A2965)&gt;=1,"",ROW()-3))</f>
        <v/>
      </c>
      <c r="C2965" s="143" t="str">
        <f t="shared" si="141"/>
        <v>N/A</v>
      </c>
      <c r="E2965" s="284"/>
      <c r="F2965" s="483" t="str">
        <f>IF(E2965="","",IF(COUNTIF('B.LT.QR.5.3 LTQR(Corp Agencies)'!$B$13:$B$1000,DropDown!$E2965)&gt;=1,"",ROW()-3))</f>
        <v/>
      </c>
      <c r="G2965" s="143" t="str">
        <f t="shared" si="142"/>
        <v>N/A</v>
      </c>
      <c r="I2965" s="284"/>
      <c r="J2965" s="483" t="str">
        <f>IF(I2965="","",IF(COUNTIF('B.LT.QR.5.4 LTQR(Brokers)'!$B$13:$B$1000,DropDown!$I2965)&gt;=1,"",ROW()-3))</f>
        <v/>
      </c>
      <c r="K2965" s="143" t="str">
        <f t="shared" si="143"/>
        <v>N/A</v>
      </c>
    </row>
    <row r="2966" spans="1:11" ht="15" customHeight="1">
      <c r="A2966" s="284"/>
      <c r="B2966" s="483" t="str">
        <f>IF(A2966="","",IF(COUNTIF('B.LT.QR.5.2 LTQR(Bancassurance)'!$B$13:$B$1000,DropDown!$A2966)&gt;=1,"",ROW()-3))</f>
        <v/>
      </c>
      <c r="C2966" s="143" t="str">
        <f t="shared" si="141"/>
        <v>N/A</v>
      </c>
      <c r="E2966" s="284"/>
      <c r="F2966" s="483" t="str">
        <f>IF(E2966="","",IF(COUNTIF('B.LT.QR.5.3 LTQR(Corp Agencies)'!$B$13:$B$1000,DropDown!$E2966)&gt;=1,"",ROW()-3))</f>
        <v/>
      </c>
      <c r="G2966" s="143" t="str">
        <f t="shared" si="142"/>
        <v>N/A</v>
      </c>
      <c r="I2966" s="284"/>
      <c r="J2966" s="483" t="str">
        <f>IF(I2966="","",IF(COUNTIF('B.LT.QR.5.4 LTQR(Brokers)'!$B$13:$B$1000,DropDown!$I2966)&gt;=1,"",ROW()-3))</f>
        <v/>
      </c>
      <c r="K2966" s="143" t="str">
        <f t="shared" si="143"/>
        <v>N/A</v>
      </c>
    </row>
    <row r="2967" spans="1:11" ht="15" customHeight="1">
      <c r="A2967" s="284"/>
      <c r="B2967" s="483" t="str">
        <f>IF(A2967="","",IF(COUNTIF('B.LT.QR.5.2 LTQR(Bancassurance)'!$B$13:$B$1000,DropDown!$A2967)&gt;=1,"",ROW()-3))</f>
        <v/>
      </c>
      <c r="C2967" s="143" t="str">
        <f t="shared" si="141"/>
        <v>N/A</v>
      </c>
      <c r="E2967" s="284"/>
      <c r="F2967" s="483" t="str">
        <f>IF(E2967="","",IF(COUNTIF('B.LT.QR.5.3 LTQR(Corp Agencies)'!$B$13:$B$1000,DropDown!$E2967)&gt;=1,"",ROW()-3))</f>
        <v/>
      </c>
      <c r="G2967" s="143" t="str">
        <f t="shared" si="142"/>
        <v>N/A</v>
      </c>
      <c r="I2967" s="284"/>
      <c r="J2967" s="483" t="str">
        <f>IF(I2967="","",IF(COUNTIF('B.LT.QR.5.4 LTQR(Brokers)'!$B$13:$B$1000,DropDown!$I2967)&gt;=1,"",ROW()-3))</f>
        <v/>
      </c>
      <c r="K2967" s="143" t="str">
        <f t="shared" si="143"/>
        <v>N/A</v>
      </c>
    </row>
    <row r="2968" spans="1:11" ht="15" customHeight="1">
      <c r="A2968" s="284"/>
      <c r="B2968" s="483" t="str">
        <f>IF(A2968="","",IF(COUNTIF('B.LT.QR.5.2 LTQR(Bancassurance)'!$B$13:$B$1000,DropDown!$A2968)&gt;=1,"",ROW()-3))</f>
        <v/>
      </c>
      <c r="C2968" s="143" t="str">
        <f t="shared" si="141"/>
        <v>N/A</v>
      </c>
      <c r="E2968" s="284"/>
      <c r="F2968" s="483" t="str">
        <f>IF(E2968="","",IF(COUNTIF('B.LT.QR.5.3 LTQR(Corp Agencies)'!$B$13:$B$1000,DropDown!$E2968)&gt;=1,"",ROW()-3))</f>
        <v/>
      </c>
      <c r="G2968" s="143" t="str">
        <f t="shared" si="142"/>
        <v>N/A</v>
      </c>
      <c r="I2968" s="284"/>
      <c r="J2968" s="483" t="str">
        <f>IF(I2968="","",IF(COUNTIF('B.LT.QR.5.4 LTQR(Brokers)'!$B$13:$B$1000,DropDown!$I2968)&gt;=1,"",ROW()-3))</f>
        <v/>
      </c>
      <c r="K2968" s="143" t="str">
        <f t="shared" si="143"/>
        <v>N/A</v>
      </c>
    </row>
    <row r="2969" spans="1:11" ht="15" customHeight="1">
      <c r="A2969" s="284"/>
      <c r="B2969" s="483" t="str">
        <f>IF(A2969="","",IF(COUNTIF('B.LT.QR.5.2 LTQR(Bancassurance)'!$B$13:$B$1000,DropDown!$A2969)&gt;=1,"",ROW()-3))</f>
        <v/>
      </c>
      <c r="C2969" s="143" t="str">
        <f t="shared" si="141"/>
        <v>N/A</v>
      </c>
      <c r="E2969" s="284"/>
      <c r="F2969" s="483" t="str">
        <f>IF(E2969="","",IF(COUNTIF('B.LT.QR.5.3 LTQR(Corp Agencies)'!$B$13:$B$1000,DropDown!$E2969)&gt;=1,"",ROW()-3))</f>
        <v/>
      </c>
      <c r="G2969" s="143" t="str">
        <f t="shared" si="142"/>
        <v>N/A</v>
      </c>
      <c r="I2969" s="284"/>
      <c r="J2969" s="483" t="str">
        <f>IF(I2969="","",IF(COUNTIF('B.LT.QR.5.4 LTQR(Brokers)'!$B$13:$B$1000,DropDown!$I2969)&gt;=1,"",ROW()-3))</f>
        <v/>
      </c>
      <c r="K2969" s="143" t="str">
        <f t="shared" si="143"/>
        <v>N/A</v>
      </c>
    </row>
    <row r="2970" spans="1:11" ht="15" customHeight="1">
      <c r="A2970" s="284"/>
      <c r="B2970" s="483" t="str">
        <f>IF(A2970="","",IF(COUNTIF('B.LT.QR.5.2 LTQR(Bancassurance)'!$B$13:$B$1000,DropDown!$A2970)&gt;=1,"",ROW()-3))</f>
        <v/>
      </c>
      <c r="C2970" s="143" t="str">
        <f t="shared" si="141"/>
        <v>N/A</v>
      </c>
      <c r="E2970" s="284"/>
      <c r="F2970" s="483" t="str">
        <f>IF(E2970="","",IF(COUNTIF('B.LT.QR.5.3 LTQR(Corp Agencies)'!$B$13:$B$1000,DropDown!$E2970)&gt;=1,"",ROW()-3))</f>
        <v/>
      </c>
      <c r="G2970" s="143" t="str">
        <f t="shared" si="142"/>
        <v>N/A</v>
      </c>
      <c r="I2970" s="284"/>
      <c r="J2970" s="483" t="str">
        <f>IF(I2970="","",IF(COUNTIF('B.LT.QR.5.4 LTQR(Brokers)'!$B$13:$B$1000,DropDown!$I2970)&gt;=1,"",ROW()-3))</f>
        <v/>
      </c>
      <c r="K2970" s="143" t="str">
        <f t="shared" si="143"/>
        <v>N/A</v>
      </c>
    </row>
    <row r="2971" spans="1:11" ht="15" customHeight="1">
      <c r="A2971" s="284"/>
      <c r="B2971" s="483" t="str">
        <f>IF(A2971="","",IF(COUNTIF('B.LT.QR.5.2 LTQR(Bancassurance)'!$B$13:$B$1000,DropDown!$A2971)&gt;=1,"",ROW()-3))</f>
        <v/>
      </c>
      <c r="C2971" s="143" t="str">
        <f t="shared" si="141"/>
        <v>N/A</v>
      </c>
      <c r="E2971" s="284"/>
      <c r="F2971" s="483" t="str">
        <f>IF(E2971="","",IF(COUNTIF('B.LT.QR.5.3 LTQR(Corp Agencies)'!$B$13:$B$1000,DropDown!$E2971)&gt;=1,"",ROW()-3))</f>
        <v/>
      </c>
      <c r="G2971" s="143" t="str">
        <f t="shared" si="142"/>
        <v>N/A</v>
      </c>
      <c r="I2971" s="284"/>
      <c r="J2971" s="483" t="str">
        <f>IF(I2971="","",IF(COUNTIF('B.LT.QR.5.4 LTQR(Brokers)'!$B$13:$B$1000,DropDown!$I2971)&gt;=1,"",ROW()-3))</f>
        <v/>
      </c>
      <c r="K2971" s="143" t="str">
        <f t="shared" si="143"/>
        <v>N/A</v>
      </c>
    </row>
    <row r="2972" spans="1:11" ht="15" customHeight="1">
      <c r="A2972" s="284"/>
      <c r="B2972" s="483" t="str">
        <f>IF(A2972="","",IF(COUNTIF('B.LT.QR.5.2 LTQR(Bancassurance)'!$B$13:$B$1000,DropDown!$A2972)&gt;=1,"",ROW()-3))</f>
        <v/>
      </c>
      <c r="C2972" s="143" t="str">
        <f t="shared" si="141"/>
        <v>N/A</v>
      </c>
      <c r="E2972" s="284"/>
      <c r="F2972" s="483" t="str">
        <f>IF(E2972="","",IF(COUNTIF('B.LT.QR.5.3 LTQR(Corp Agencies)'!$B$13:$B$1000,DropDown!$E2972)&gt;=1,"",ROW()-3))</f>
        <v/>
      </c>
      <c r="G2972" s="143" t="str">
        <f t="shared" si="142"/>
        <v>N/A</v>
      </c>
      <c r="I2972" s="284"/>
      <c r="J2972" s="483" t="str">
        <f>IF(I2972="","",IF(COUNTIF('B.LT.QR.5.4 LTQR(Brokers)'!$B$13:$B$1000,DropDown!$I2972)&gt;=1,"",ROW()-3))</f>
        <v/>
      </c>
      <c r="K2972" s="143" t="str">
        <f t="shared" si="143"/>
        <v>N/A</v>
      </c>
    </row>
    <row r="2973" spans="1:11" ht="15" customHeight="1">
      <c r="A2973" s="284"/>
      <c r="B2973" s="483" t="str">
        <f>IF(A2973="","",IF(COUNTIF('B.LT.QR.5.2 LTQR(Bancassurance)'!$B$13:$B$1000,DropDown!$A2973)&gt;=1,"",ROW()-3))</f>
        <v/>
      </c>
      <c r="C2973" s="143" t="str">
        <f t="shared" si="141"/>
        <v>N/A</v>
      </c>
      <c r="E2973" s="284"/>
      <c r="F2973" s="483" t="str">
        <f>IF(E2973="","",IF(COUNTIF('B.LT.QR.5.3 LTQR(Corp Agencies)'!$B$13:$B$1000,DropDown!$E2973)&gt;=1,"",ROW()-3))</f>
        <v/>
      </c>
      <c r="G2973" s="143" t="str">
        <f t="shared" si="142"/>
        <v>N/A</v>
      </c>
      <c r="I2973" s="284"/>
      <c r="J2973" s="483" t="str">
        <f>IF(I2973="","",IF(COUNTIF('B.LT.QR.5.4 LTQR(Brokers)'!$B$13:$B$1000,DropDown!$I2973)&gt;=1,"",ROW()-3))</f>
        <v/>
      </c>
      <c r="K2973" s="143" t="str">
        <f t="shared" si="143"/>
        <v>N/A</v>
      </c>
    </row>
    <row r="2974" spans="1:11" ht="15" customHeight="1">
      <c r="A2974" s="284"/>
      <c r="B2974" s="483" t="str">
        <f>IF(A2974="","",IF(COUNTIF('B.LT.QR.5.2 LTQR(Bancassurance)'!$B$13:$B$1000,DropDown!$A2974)&gt;=1,"",ROW()-3))</f>
        <v/>
      </c>
      <c r="C2974" s="143" t="str">
        <f t="shared" si="141"/>
        <v>N/A</v>
      </c>
      <c r="E2974" s="284"/>
      <c r="F2974" s="483" t="str">
        <f>IF(E2974="","",IF(COUNTIF('B.LT.QR.5.3 LTQR(Corp Agencies)'!$B$13:$B$1000,DropDown!$E2974)&gt;=1,"",ROW()-3))</f>
        <v/>
      </c>
      <c r="G2974" s="143" t="str">
        <f t="shared" si="142"/>
        <v>N/A</v>
      </c>
      <c r="I2974" s="284"/>
      <c r="J2974" s="483" t="str">
        <f>IF(I2974="","",IF(COUNTIF('B.LT.QR.5.4 LTQR(Brokers)'!$B$13:$B$1000,DropDown!$I2974)&gt;=1,"",ROW()-3))</f>
        <v/>
      </c>
      <c r="K2974" s="143" t="str">
        <f t="shared" si="143"/>
        <v>N/A</v>
      </c>
    </row>
    <row r="2975" spans="1:11" ht="15" customHeight="1">
      <c r="A2975" s="284"/>
      <c r="B2975" s="483" t="str">
        <f>IF(A2975="","",IF(COUNTIF('B.LT.QR.5.2 LTQR(Bancassurance)'!$B$13:$B$1000,DropDown!$A2975)&gt;=1,"",ROW()-3))</f>
        <v/>
      </c>
      <c r="C2975" s="143" t="str">
        <f t="shared" si="141"/>
        <v>N/A</v>
      </c>
      <c r="E2975" s="284"/>
      <c r="F2975" s="483" t="str">
        <f>IF(E2975="","",IF(COUNTIF('B.LT.QR.5.3 LTQR(Corp Agencies)'!$B$13:$B$1000,DropDown!$E2975)&gt;=1,"",ROW()-3))</f>
        <v/>
      </c>
      <c r="G2975" s="143" t="str">
        <f t="shared" si="142"/>
        <v>N/A</v>
      </c>
      <c r="I2975" s="284"/>
      <c r="J2975" s="483" t="str">
        <f>IF(I2975="","",IF(COUNTIF('B.LT.QR.5.4 LTQR(Brokers)'!$B$13:$B$1000,DropDown!$I2975)&gt;=1,"",ROW()-3))</f>
        <v/>
      </c>
      <c r="K2975" s="143" t="str">
        <f t="shared" si="143"/>
        <v>N/A</v>
      </c>
    </row>
    <row r="2976" spans="1:11" ht="15" customHeight="1">
      <c r="A2976" s="284"/>
      <c r="B2976" s="483" t="str">
        <f>IF(A2976="","",IF(COUNTIF('B.LT.QR.5.2 LTQR(Bancassurance)'!$B$13:$B$1000,DropDown!$A2976)&gt;=1,"",ROW()-3))</f>
        <v/>
      </c>
      <c r="C2976" s="143" t="str">
        <f t="shared" si="141"/>
        <v>N/A</v>
      </c>
      <c r="E2976" s="284"/>
      <c r="F2976" s="483" t="str">
        <f>IF(E2976="","",IF(COUNTIF('B.LT.QR.5.3 LTQR(Corp Agencies)'!$B$13:$B$1000,DropDown!$E2976)&gt;=1,"",ROW()-3))</f>
        <v/>
      </c>
      <c r="G2976" s="143" t="str">
        <f t="shared" si="142"/>
        <v>N/A</v>
      </c>
      <c r="I2976" s="284"/>
      <c r="J2976" s="483" t="str">
        <f>IF(I2976="","",IF(COUNTIF('B.LT.QR.5.4 LTQR(Brokers)'!$B$13:$B$1000,DropDown!$I2976)&gt;=1,"",ROW()-3))</f>
        <v/>
      </c>
      <c r="K2976" s="143" t="str">
        <f t="shared" si="143"/>
        <v>N/A</v>
      </c>
    </row>
    <row r="2977" spans="1:11" ht="15" customHeight="1">
      <c r="A2977" s="284"/>
      <c r="B2977" s="483" t="str">
        <f>IF(A2977="","",IF(COUNTIF('B.LT.QR.5.2 LTQR(Bancassurance)'!$B$13:$B$1000,DropDown!$A2977)&gt;=1,"",ROW()-3))</f>
        <v/>
      </c>
      <c r="C2977" s="143" t="str">
        <f t="shared" si="141"/>
        <v>N/A</v>
      </c>
      <c r="E2977" s="284"/>
      <c r="F2977" s="483" t="str">
        <f>IF(E2977="","",IF(COUNTIF('B.LT.QR.5.3 LTQR(Corp Agencies)'!$B$13:$B$1000,DropDown!$E2977)&gt;=1,"",ROW()-3))</f>
        <v/>
      </c>
      <c r="G2977" s="143" t="str">
        <f t="shared" si="142"/>
        <v>N/A</v>
      </c>
      <c r="I2977" s="284"/>
      <c r="J2977" s="483" t="str">
        <f>IF(I2977="","",IF(COUNTIF('B.LT.QR.5.4 LTQR(Brokers)'!$B$13:$B$1000,DropDown!$I2977)&gt;=1,"",ROW()-3))</f>
        <v/>
      </c>
      <c r="K2977" s="143" t="str">
        <f t="shared" si="143"/>
        <v>N/A</v>
      </c>
    </row>
    <row r="2978" spans="1:11" ht="15" customHeight="1">
      <c r="A2978" s="284"/>
      <c r="B2978" s="483" t="str">
        <f>IF(A2978="","",IF(COUNTIF('B.LT.QR.5.2 LTQR(Bancassurance)'!$B$13:$B$1000,DropDown!$A2978)&gt;=1,"",ROW()-3))</f>
        <v/>
      </c>
      <c r="C2978" s="143" t="str">
        <f t="shared" si="141"/>
        <v>N/A</v>
      </c>
      <c r="E2978" s="284"/>
      <c r="F2978" s="483" t="str">
        <f>IF(E2978="","",IF(COUNTIF('B.LT.QR.5.3 LTQR(Corp Agencies)'!$B$13:$B$1000,DropDown!$E2978)&gt;=1,"",ROW()-3))</f>
        <v/>
      </c>
      <c r="G2978" s="143" t="str">
        <f t="shared" si="142"/>
        <v>N/A</v>
      </c>
      <c r="I2978" s="284"/>
      <c r="J2978" s="483" t="str">
        <f>IF(I2978="","",IF(COUNTIF('B.LT.QR.5.4 LTQR(Brokers)'!$B$13:$B$1000,DropDown!$I2978)&gt;=1,"",ROW()-3))</f>
        <v/>
      </c>
      <c r="K2978" s="143" t="str">
        <f t="shared" si="143"/>
        <v>N/A</v>
      </c>
    </row>
    <row r="2979" spans="1:11" ht="15" customHeight="1">
      <c r="A2979" s="284"/>
      <c r="B2979" s="483" t="str">
        <f>IF(A2979="","",IF(COUNTIF('B.LT.QR.5.2 LTQR(Bancassurance)'!$B$13:$B$1000,DropDown!$A2979)&gt;=1,"",ROW()-3))</f>
        <v/>
      </c>
      <c r="C2979" s="143" t="str">
        <f t="shared" si="141"/>
        <v>N/A</v>
      </c>
      <c r="E2979" s="284"/>
      <c r="F2979" s="483" t="str">
        <f>IF(E2979="","",IF(COUNTIF('B.LT.QR.5.3 LTQR(Corp Agencies)'!$B$13:$B$1000,DropDown!$E2979)&gt;=1,"",ROW()-3))</f>
        <v/>
      </c>
      <c r="G2979" s="143" t="str">
        <f t="shared" si="142"/>
        <v>N/A</v>
      </c>
      <c r="I2979" s="284"/>
      <c r="J2979" s="483" t="str">
        <f>IF(I2979="","",IF(COUNTIF('B.LT.QR.5.4 LTQR(Brokers)'!$B$13:$B$1000,DropDown!$I2979)&gt;=1,"",ROW()-3))</f>
        <v/>
      </c>
      <c r="K2979" s="143" t="str">
        <f t="shared" si="143"/>
        <v>N/A</v>
      </c>
    </row>
    <row r="2980" spans="1:11" ht="15" customHeight="1">
      <c r="A2980" s="284"/>
      <c r="B2980" s="483" t="str">
        <f>IF(A2980="","",IF(COUNTIF('B.LT.QR.5.2 LTQR(Bancassurance)'!$B$13:$B$1000,DropDown!$A2980)&gt;=1,"",ROW()-3))</f>
        <v/>
      </c>
      <c r="C2980" s="143" t="str">
        <f t="shared" si="141"/>
        <v>N/A</v>
      </c>
      <c r="E2980" s="284"/>
      <c r="F2980" s="483" t="str">
        <f>IF(E2980="","",IF(COUNTIF('B.LT.QR.5.3 LTQR(Corp Agencies)'!$B$13:$B$1000,DropDown!$E2980)&gt;=1,"",ROW()-3))</f>
        <v/>
      </c>
      <c r="G2980" s="143" t="str">
        <f t="shared" si="142"/>
        <v>N/A</v>
      </c>
      <c r="I2980" s="284"/>
      <c r="J2980" s="483" t="str">
        <f>IF(I2980="","",IF(COUNTIF('B.LT.QR.5.4 LTQR(Brokers)'!$B$13:$B$1000,DropDown!$I2980)&gt;=1,"",ROW()-3))</f>
        <v/>
      </c>
      <c r="K2980" s="143" t="str">
        <f t="shared" si="143"/>
        <v>N/A</v>
      </c>
    </row>
    <row r="2981" spans="1:11" ht="15" customHeight="1">
      <c r="A2981" s="284"/>
      <c r="B2981" s="483" t="str">
        <f>IF(A2981="","",IF(COUNTIF('B.LT.QR.5.2 LTQR(Bancassurance)'!$B$13:$B$1000,DropDown!$A2981)&gt;=1,"",ROW()-3))</f>
        <v/>
      </c>
      <c r="C2981" s="143" t="str">
        <f t="shared" si="141"/>
        <v>N/A</v>
      </c>
      <c r="E2981" s="284"/>
      <c r="F2981" s="483" t="str">
        <f>IF(E2981="","",IF(COUNTIF('B.LT.QR.5.3 LTQR(Corp Agencies)'!$B$13:$B$1000,DropDown!$E2981)&gt;=1,"",ROW()-3))</f>
        <v/>
      </c>
      <c r="G2981" s="143" t="str">
        <f t="shared" si="142"/>
        <v>N/A</v>
      </c>
      <c r="I2981" s="284"/>
      <c r="J2981" s="483" t="str">
        <f>IF(I2981="","",IF(COUNTIF('B.LT.QR.5.4 LTQR(Brokers)'!$B$13:$B$1000,DropDown!$I2981)&gt;=1,"",ROW()-3))</f>
        <v/>
      </c>
      <c r="K2981" s="143" t="str">
        <f t="shared" si="143"/>
        <v>N/A</v>
      </c>
    </row>
    <row r="2982" spans="1:11" ht="15" customHeight="1">
      <c r="A2982" s="284"/>
      <c r="B2982" s="483" t="str">
        <f>IF(A2982="","",IF(COUNTIF('B.LT.QR.5.2 LTQR(Bancassurance)'!$B$13:$B$1000,DropDown!$A2982)&gt;=1,"",ROW()-3))</f>
        <v/>
      </c>
      <c r="C2982" s="143" t="str">
        <f t="shared" si="141"/>
        <v>N/A</v>
      </c>
      <c r="E2982" s="284"/>
      <c r="F2982" s="483" t="str">
        <f>IF(E2982="","",IF(COUNTIF('B.LT.QR.5.3 LTQR(Corp Agencies)'!$B$13:$B$1000,DropDown!$E2982)&gt;=1,"",ROW()-3))</f>
        <v/>
      </c>
      <c r="G2982" s="143" t="str">
        <f t="shared" si="142"/>
        <v>N/A</v>
      </c>
      <c r="I2982" s="284"/>
      <c r="J2982" s="483" t="str">
        <f>IF(I2982="","",IF(COUNTIF('B.LT.QR.5.4 LTQR(Brokers)'!$B$13:$B$1000,DropDown!$I2982)&gt;=1,"",ROW()-3))</f>
        <v/>
      </c>
      <c r="K2982" s="143" t="str">
        <f t="shared" si="143"/>
        <v>N/A</v>
      </c>
    </row>
    <row r="2983" spans="1:11" ht="15" customHeight="1">
      <c r="A2983" s="284"/>
      <c r="B2983" s="483" t="str">
        <f>IF(A2983="","",IF(COUNTIF('B.LT.QR.5.2 LTQR(Bancassurance)'!$B$13:$B$1000,DropDown!$A2983)&gt;=1,"",ROW()-3))</f>
        <v/>
      </c>
      <c r="C2983" s="143" t="str">
        <f t="shared" si="141"/>
        <v>N/A</v>
      </c>
      <c r="E2983" s="284"/>
      <c r="F2983" s="483" t="str">
        <f>IF(E2983="","",IF(COUNTIF('B.LT.QR.5.3 LTQR(Corp Agencies)'!$B$13:$B$1000,DropDown!$E2983)&gt;=1,"",ROW()-3))</f>
        <v/>
      </c>
      <c r="G2983" s="143" t="str">
        <f t="shared" si="142"/>
        <v>N/A</v>
      </c>
      <c r="I2983" s="284"/>
      <c r="J2983" s="483" t="str">
        <f>IF(I2983="","",IF(COUNTIF('B.LT.QR.5.4 LTQR(Brokers)'!$B$13:$B$1000,DropDown!$I2983)&gt;=1,"",ROW()-3))</f>
        <v/>
      </c>
      <c r="K2983" s="143" t="str">
        <f t="shared" si="143"/>
        <v>N/A</v>
      </c>
    </row>
    <row r="2984" spans="1:11" ht="15" customHeight="1">
      <c r="A2984" s="284"/>
      <c r="B2984" s="483" t="str">
        <f>IF(A2984="","",IF(COUNTIF('B.LT.QR.5.2 LTQR(Bancassurance)'!$B$13:$B$1000,DropDown!$A2984)&gt;=1,"",ROW()-3))</f>
        <v/>
      </c>
      <c r="C2984" s="143" t="str">
        <f t="shared" si="141"/>
        <v>N/A</v>
      </c>
      <c r="E2984" s="284"/>
      <c r="F2984" s="483" t="str">
        <f>IF(E2984="","",IF(COUNTIF('B.LT.QR.5.3 LTQR(Corp Agencies)'!$B$13:$B$1000,DropDown!$E2984)&gt;=1,"",ROW()-3))</f>
        <v/>
      </c>
      <c r="G2984" s="143" t="str">
        <f t="shared" si="142"/>
        <v>N/A</v>
      </c>
      <c r="I2984" s="284"/>
      <c r="J2984" s="483" t="str">
        <f>IF(I2984="","",IF(COUNTIF('B.LT.QR.5.4 LTQR(Brokers)'!$B$13:$B$1000,DropDown!$I2984)&gt;=1,"",ROW()-3))</f>
        <v/>
      </c>
      <c r="K2984" s="143" t="str">
        <f t="shared" si="143"/>
        <v>N/A</v>
      </c>
    </row>
    <row r="2985" spans="1:11" ht="15" customHeight="1">
      <c r="A2985" s="284"/>
      <c r="B2985" s="483" t="str">
        <f>IF(A2985="","",IF(COUNTIF('B.LT.QR.5.2 LTQR(Bancassurance)'!$B$13:$B$1000,DropDown!$A2985)&gt;=1,"",ROW()-3))</f>
        <v/>
      </c>
      <c r="C2985" s="143" t="str">
        <f t="shared" si="141"/>
        <v>N/A</v>
      </c>
      <c r="E2985" s="284"/>
      <c r="F2985" s="483" t="str">
        <f>IF(E2985="","",IF(COUNTIF('B.LT.QR.5.3 LTQR(Corp Agencies)'!$B$13:$B$1000,DropDown!$E2985)&gt;=1,"",ROW()-3))</f>
        <v/>
      </c>
      <c r="G2985" s="143" t="str">
        <f t="shared" si="142"/>
        <v>N/A</v>
      </c>
      <c r="I2985" s="284"/>
      <c r="J2985" s="483" t="str">
        <f>IF(I2985="","",IF(COUNTIF('B.LT.QR.5.4 LTQR(Brokers)'!$B$13:$B$1000,DropDown!$I2985)&gt;=1,"",ROW()-3))</f>
        <v/>
      </c>
      <c r="K2985" s="143" t="str">
        <f t="shared" si="143"/>
        <v>N/A</v>
      </c>
    </row>
    <row r="2986" spans="1:11" ht="15" customHeight="1">
      <c r="A2986" s="284"/>
      <c r="B2986" s="483" t="str">
        <f>IF(A2986="","",IF(COUNTIF('B.LT.QR.5.2 LTQR(Bancassurance)'!$B$13:$B$1000,DropDown!$A2986)&gt;=1,"",ROW()-3))</f>
        <v/>
      </c>
      <c r="C2986" s="143" t="str">
        <f t="shared" si="141"/>
        <v>N/A</v>
      </c>
      <c r="E2986" s="284"/>
      <c r="F2986" s="483" t="str">
        <f>IF(E2986="","",IF(COUNTIF('B.LT.QR.5.3 LTQR(Corp Agencies)'!$B$13:$B$1000,DropDown!$E2986)&gt;=1,"",ROW()-3))</f>
        <v/>
      </c>
      <c r="G2986" s="143" t="str">
        <f t="shared" si="142"/>
        <v>N/A</v>
      </c>
      <c r="I2986" s="284"/>
      <c r="J2986" s="483" t="str">
        <f>IF(I2986="","",IF(COUNTIF('B.LT.QR.5.4 LTQR(Brokers)'!$B$13:$B$1000,DropDown!$I2986)&gt;=1,"",ROW()-3))</f>
        <v/>
      </c>
      <c r="K2986" s="143" t="str">
        <f t="shared" si="143"/>
        <v>N/A</v>
      </c>
    </row>
    <row r="2987" spans="1:11" ht="15" customHeight="1">
      <c r="A2987" s="284"/>
      <c r="B2987" s="483" t="str">
        <f>IF(A2987="","",IF(COUNTIF('B.LT.QR.5.2 LTQR(Bancassurance)'!$B$13:$B$1000,DropDown!$A2987)&gt;=1,"",ROW()-3))</f>
        <v/>
      </c>
      <c r="C2987" s="143" t="str">
        <f t="shared" si="141"/>
        <v>N/A</v>
      </c>
      <c r="E2987" s="284"/>
      <c r="F2987" s="483" t="str">
        <f>IF(E2987="","",IF(COUNTIF('B.LT.QR.5.3 LTQR(Corp Agencies)'!$B$13:$B$1000,DropDown!$E2987)&gt;=1,"",ROW()-3))</f>
        <v/>
      </c>
      <c r="G2987" s="143" t="str">
        <f t="shared" si="142"/>
        <v>N/A</v>
      </c>
      <c r="I2987" s="284"/>
      <c r="J2987" s="483" t="str">
        <f>IF(I2987="","",IF(COUNTIF('B.LT.QR.5.4 LTQR(Brokers)'!$B$13:$B$1000,DropDown!$I2987)&gt;=1,"",ROW()-3))</f>
        <v/>
      </c>
      <c r="K2987" s="143" t="str">
        <f t="shared" si="143"/>
        <v>N/A</v>
      </c>
    </row>
    <row r="2988" spans="1:11" ht="15" customHeight="1">
      <c r="A2988" s="284"/>
      <c r="B2988" s="483" t="str">
        <f>IF(A2988="","",IF(COUNTIF('B.LT.QR.5.2 LTQR(Bancassurance)'!$B$13:$B$1000,DropDown!$A2988)&gt;=1,"",ROW()-3))</f>
        <v/>
      </c>
      <c r="C2988" s="143" t="str">
        <f t="shared" si="141"/>
        <v>N/A</v>
      </c>
      <c r="E2988" s="284"/>
      <c r="F2988" s="483" t="str">
        <f>IF(E2988="","",IF(COUNTIF('B.LT.QR.5.3 LTQR(Corp Agencies)'!$B$13:$B$1000,DropDown!$E2988)&gt;=1,"",ROW()-3))</f>
        <v/>
      </c>
      <c r="G2988" s="143" t="str">
        <f t="shared" si="142"/>
        <v>N/A</v>
      </c>
      <c r="I2988" s="284"/>
      <c r="J2988" s="483" t="str">
        <f>IF(I2988="","",IF(COUNTIF('B.LT.QR.5.4 LTQR(Brokers)'!$B$13:$B$1000,DropDown!$I2988)&gt;=1,"",ROW()-3))</f>
        <v/>
      </c>
      <c r="K2988" s="143" t="str">
        <f t="shared" si="143"/>
        <v>N/A</v>
      </c>
    </row>
    <row r="2989" spans="1:11" ht="15" customHeight="1">
      <c r="A2989" s="284"/>
      <c r="B2989" s="483" t="str">
        <f>IF(A2989="","",IF(COUNTIF('B.LT.QR.5.2 LTQR(Bancassurance)'!$B$13:$B$1000,DropDown!$A2989)&gt;=1,"",ROW()-3))</f>
        <v/>
      </c>
      <c r="C2989" s="143" t="str">
        <f t="shared" si="141"/>
        <v>N/A</v>
      </c>
      <c r="E2989" s="284"/>
      <c r="F2989" s="483" t="str">
        <f>IF(E2989="","",IF(COUNTIF('B.LT.QR.5.3 LTQR(Corp Agencies)'!$B$13:$B$1000,DropDown!$E2989)&gt;=1,"",ROW()-3))</f>
        <v/>
      </c>
      <c r="G2989" s="143" t="str">
        <f t="shared" si="142"/>
        <v>N/A</v>
      </c>
      <c r="I2989" s="284"/>
      <c r="J2989" s="483" t="str">
        <f>IF(I2989="","",IF(COUNTIF('B.LT.QR.5.4 LTQR(Brokers)'!$B$13:$B$1000,DropDown!$I2989)&gt;=1,"",ROW()-3))</f>
        <v/>
      </c>
      <c r="K2989" s="143" t="str">
        <f t="shared" si="143"/>
        <v>N/A</v>
      </c>
    </row>
    <row r="2990" spans="1:11" ht="15" customHeight="1">
      <c r="A2990" s="284"/>
      <c r="B2990" s="483" t="str">
        <f>IF(A2990="","",IF(COUNTIF('B.LT.QR.5.2 LTQR(Bancassurance)'!$B$13:$B$1000,DropDown!$A2990)&gt;=1,"",ROW()-3))</f>
        <v/>
      </c>
      <c r="C2990" s="143" t="str">
        <f t="shared" si="141"/>
        <v>N/A</v>
      </c>
      <c r="E2990" s="284"/>
      <c r="F2990" s="483" t="str">
        <f>IF(E2990="","",IF(COUNTIF('B.LT.QR.5.3 LTQR(Corp Agencies)'!$B$13:$B$1000,DropDown!$E2990)&gt;=1,"",ROW()-3))</f>
        <v/>
      </c>
      <c r="G2990" s="143" t="str">
        <f t="shared" si="142"/>
        <v>N/A</v>
      </c>
      <c r="I2990" s="284"/>
      <c r="J2990" s="483" t="str">
        <f>IF(I2990="","",IF(COUNTIF('B.LT.QR.5.4 LTQR(Brokers)'!$B$13:$B$1000,DropDown!$I2990)&gt;=1,"",ROW()-3))</f>
        <v/>
      </c>
      <c r="K2990" s="143" t="str">
        <f t="shared" si="143"/>
        <v>N/A</v>
      </c>
    </row>
    <row r="2991" spans="1:11" ht="15" customHeight="1">
      <c r="A2991" s="284"/>
      <c r="B2991" s="483" t="str">
        <f>IF(A2991="","",IF(COUNTIF('B.LT.QR.5.2 LTQR(Bancassurance)'!$B$13:$B$1000,DropDown!$A2991)&gt;=1,"",ROW()-3))</f>
        <v/>
      </c>
      <c r="C2991" s="143" t="str">
        <f t="shared" si="141"/>
        <v>N/A</v>
      </c>
      <c r="E2991" s="284"/>
      <c r="F2991" s="483" t="str">
        <f>IF(E2991="","",IF(COUNTIF('B.LT.QR.5.3 LTQR(Corp Agencies)'!$B$13:$B$1000,DropDown!$E2991)&gt;=1,"",ROW()-3))</f>
        <v/>
      </c>
      <c r="G2991" s="143" t="str">
        <f t="shared" si="142"/>
        <v>N/A</v>
      </c>
      <c r="I2991" s="284"/>
      <c r="J2991" s="483" t="str">
        <f>IF(I2991="","",IF(COUNTIF('B.LT.QR.5.4 LTQR(Brokers)'!$B$13:$B$1000,DropDown!$I2991)&gt;=1,"",ROW()-3))</f>
        <v/>
      </c>
      <c r="K2991" s="143" t="str">
        <f t="shared" si="143"/>
        <v>N/A</v>
      </c>
    </row>
    <row r="2992" spans="1:11" ht="15" customHeight="1">
      <c r="A2992" s="284"/>
      <c r="B2992" s="483" t="str">
        <f>IF(A2992="","",IF(COUNTIF('B.LT.QR.5.2 LTQR(Bancassurance)'!$B$13:$B$1000,DropDown!$A2992)&gt;=1,"",ROW()-3))</f>
        <v/>
      </c>
      <c r="C2992" s="143" t="str">
        <f t="shared" si="141"/>
        <v>N/A</v>
      </c>
      <c r="E2992" s="284"/>
      <c r="F2992" s="483" t="str">
        <f>IF(E2992="","",IF(COUNTIF('B.LT.QR.5.3 LTQR(Corp Agencies)'!$B$13:$B$1000,DropDown!$E2992)&gt;=1,"",ROW()-3))</f>
        <v/>
      </c>
      <c r="G2992" s="143" t="str">
        <f t="shared" si="142"/>
        <v>N/A</v>
      </c>
      <c r="I2992" s="284"/>
      <c r="J2992" s="483" t="str">
        <f>IF(I2992="","",IF(COUNTIF('B.LT.QR.5.4 LTQR(Brokers)'!$B$13:$B$1000,DropDown!$I2992)&gt;=1,"",ROW()-3))</f>
        <v/>
      </c>
      <c r="K2992" s="143" t="str">
        <f t="shared" si="143"/>
        <v>N/A</v>
      </c>
    </row>
    <row r="2993" spans="1:11" ht="15" customHeight="1">
      <c r="A2993" s="284"/>
      <c r="B2993" s="483" t="str">
        <f>IF(A2993="","",IF(COUNTIF('B.LT.QR.5.2 LTQR(Bancassurance)'!$B$13:$B$1000,DropDown!$A2993)&gt;=1,"",ROW()-3))</f>
        <v/>
      </c>
      <c r="C2993" s="143" t="str">
        <f t="shared" si="141"/>
        <v>N/A</v>
      </c>
      <c r="E2993" s="284"/>
      <c r="F2993" s="483" t="str">
        <f>IF(E2993="","",IF(COUNTIF('B.LT.QR.5.3 LTQR(Corp Agencies)'!$B$13:$B$1000,DropDown!$E2993)&gt;=1,"",ROW()-3))</f>
        <v/>
      </c>
      <c r="G2993" s="143" t="str">
        <f t="shared" si="142"/>
        <v>N/A</v>
      </c>
      <c r="I2993" s="284"/>
      <c r="J2993" s="483" t="str">
        <f>IF(I2993="","",IF(COUNTIF('B.LT.QR.5.4 LTQR(Brokers)'!$B$13:$B$1000,DropDown!$I2993)&gt;=1,"",ROW()-3))</f>
        <v/>
      </c>
      <c r="K2993" s="143" t="str">
        <f t="shared" si="143"/>
        <v>N/A</v>
      </c>
    </row>
    <row r="2994" spans="1:11" ht="15" customHeight="1">
      <c r="A2994" s="284"/>
      <c r="B2994" s="483" t="str">
        <f>IF(A2994="","",IF(COUNTIF('B.LT.QR.5.2 LTQR(Bancassurance)'!$B$13:$B$1000,DropDown!$A2994)&gt;=1,"",ROW()-3))</f>
        <v/>
      </c>
      <c r="C2994" s="143" t="str">
        <f t="shared" si="141"/>
        <v>N/A</v>
      </c>
      <c r="E2994" s="284"/>
      <c r="F2994" s="483" t="str">
        <f>IF(E2994="","",IF(COUNTIF('B.LT.QR.5.3 LTQR(Corp Agencies)'!$B$13:$B$1000,DropDown!$E2994)&gt;=1,"",ROW()-3))</f>
        <v/>
      </c>
      <c r="G2994" s="143" t="str">
        <f t="shared" si="142"/>
        <v>N/A</v>
      </c>
      <c r="I2994" s="284"/>
      <c r="J2994" s="483" t="str">
        <f>IF(I2994="","",IF(COUNTIF('B.LT.QR.5.4 LTQR(Brokers)'!$B$13:$B$1000,DropDown!$I2994)&gt;=1,"",ROW()-3))</f>
        <v/>
      </c>
      <c r="K2994" s="143" t="str">
        <f t="shared" si="143"/>
        <v>N/A</v>
      </c>
    </row>
    <row r="2995" spans="1:11" ht="15" customHeight="1">
      <c r="A2995" s="284"/>
      <c r="B2995" s="483" t="str">
        <f>IF(A2995="","",IF(COUNTIF('B.LT.QR.5.2 LTQR(Bancassurance)'!$B$13:$B$1000,DropDown!$A2995)&gt;=1,"",ROW()-3))</f>
        <v/>
      </c>
      <c r="C2995" s="143" t="str">
        <f t="shared" si="141"/>
        <v>N/A</v>
      </c>
      <c r="E2995" s="284"/>
      <c r="F2995" s="483" t="str">
        <f>IF(E2995="","",IF(COUNTIF('B.LT.QR.5.3 LTQR(Corp Agencies)'!$B$13:$B$1000,DropDown!$E2995)&gt;=1,"",ROW()-3))</f>
        <v/>
      </c>
      <c r="G2995" s="143" t="str">
        <f t="shared" si="142"/>
        <v>N/A</v>
      </c>
      <c r="I2995" s="284"/>
      <c r="J2995" s="483" t="str">
        <f>IF(I2995="","",IF(COUNTIF('B.LT.QR.5.4 LTQR(Brokers)'!$B$13:$B$1000,DropDown!$I2995)&gt;=1,"",ROW()-3))</f>
        <v/>
      </c>
      <c r="K2995" s="143" t="str">
        <f t="shared" si="143"/>
        <v>N/A</v>
      </c>
    </row>
    <row r="2996" spans="1:11" ht="15" customHeight="1">
      <c r="A2996" s="284"/>
      <c r="B2996" s="483" t="str">
        <f>IF(A2996="","",IF(COUNTIF('B.LT.QR.5.2 LTQR(Bancassurance)'!$B$13:$B$1000,DropDown!$A2996)&gt;=1,"",ROW()-3))</f>
        <v/>
      </c>
      <c r="C2996" s="143" t="str">
        <f t="shared" si="141"/>
        <v>N/A</v>
      </c>
      <c r="E2996" s="284"/>
      <c r="F2996" s="483" t="str">
        <f>IF(E2996="","",IF(COUNTIF('B.LT.QR.5.3 LTQR(Corp Agencies)'!$B$13:$B$1000,DropDown!$E2996)&gt;=1,"",ROW()-3))</f>
        <v/>
      </c>
      <c r="G2996" s="143" t="str">
        <f t="shared" si="142"/>
        <v>N/A</v>
      </c>
      <c r="I2996" s="284"/>
      <c r="J2996" s="483" t="str">
        <f>IF(I2996="","",IF(COUNTIF('B.LT.QR.5.4 LTQR(Brokers)'!$B$13:$B$1000,DropDown!$I2996)&gt;=1,"",ROW()-3))</f>
        <v/>
      </c>
      <c r="K2996" s="143" t="str">
        <f t="shared" si="143"/>
        <v>N/A</v>
      </c>
    </row>
    <row r="2997" spans="1:11" ht="15" customHeight="1">
      <c r="A2997" s="284"/>
      <c r="B2997" s="483" t="str">
        <f>IF(A2997="","",IF(COUNTIF('B.LT.QR.5.2 LTQR(Bancassurance)'!$B$13:$B$1000,DropDown!$A2997)&gt;=1,"",ROW()-3))</f>
        <v/>
      </c>
      <c r="C2997" s="143" t="str">
        <f t="shared" si="141"/>
        <v>N/A</v>
      </c>
      <c r="E2997" s="284"/>
      <c r="F2997" s="483" t="str">
        <f>IF(E2997="","",IF(COUNTIF('B.LT.QR.5.3 LTQR(Corp Agencies)'!$B$13:$B$1000,DropDown!$E2997)&gt;=1,"",ROW()-3))</f>
        <v/>
      </c>
      <c r="G2997" s="143" t="str">
        <f t="shared" si="142"/>
        <v>N/A</v>
      </c>
      <c r="I2997" s="284"/>
      <c r="J2997" s="483" t="str">
        <f>IF(I2997="","",IF(COUNTIF('B.LT.QR.5.4 LTQR(Brokers)'!$B$13:$B$1000,DropDown!$I2997)&gt;=1,"",ROW()-3))</f>
        <v/>
      </c>
      <c r="K2997" s="143" t="str">
        <f t="shared" si="143"/>
        <v>N/A</v>
      </c>
    </row>
    <row r="2998" spans="1:11" ht="15" customHeight="1">
      <c r="A2998" s="284"/>
      <c r="B2998" s="483" t="str">
        <f>IF(A2998="","",IF(COUNTIF('B.LT.QR.5.2 LTQR(Bancassurance)'!$B$13:$B$1000,DropDown!$A2998)&gt;=1,"",ROW()-3))</f>
        <v/>
      </c>
      <c r="C2998" s="143" t="str">
        <f t="shared" si="141"/>
        <v>N/A</v>
      </c>
      <c r="E2998" s="284"/>
      <c r="F2998" s="483" t="str">
        <f>IF(E2998="","",IF(COUNTIF('B.LT.QR.5.3 LTQR(Corp Agencies)'!$B$13:$B$1000,DropDown!$E2998)&gt;=1,"",ROW()-3))</f>
        <v/>
      </c>
      <c r="G2998" s="143" t="str">
        <f t="shared" si="142"/>
        <v>N/A</v>
      </c>
      <c r="I2998" s="284"/>
      <c r="J2998" s="483" t="str">
        <f>IF(I2998="","",IF(COUNTIF('B.LT.QR.5.4 LTQR(Brokers)'!$B$13:$B$1000,DropDown!$I2998)&gt;=1,"",ROW()-3))</f>
        <v/>
      </c>
      <c r="K2998" s="143" t="str">
        <f t="shared" si="143"/>
        <v>N/A</v>
      </c>
    </row>
    <row r="2999" spans="1:11" ht="15" customHeight="1">
      <c r="A2999" s="284"/>
      <c r="B2999" s="483" t="str">
        <f>IF(A2999="","",IF(COUNTIF('B.LT.QR.5.2 LTQR(Bancassurance)'!$B$13:$B$1000,DropDown!$A2999)&gt;=1,"",ROW()-3))</f>
        <v/>
      </c>
      <c r="C2999" s="143" t="str">
        <f t="shared" si="141"/>
        <v>N/A</v>
      </c>
      <c r="E2999" s="284"/>
      <c r="F2999" s="483" t="str">
        <f>IF(E2999="","",IF(COUNTIF('B.LT.QR.5.3 LTQR(Corp Agencies)'!$B$13:$B$1000,DropDown!$E2999)&gt;=1,"",ROW()-3))</f>
        <v/>
      </c>
      <c r="G2999" s="143" t="str">
        <f t="shared" si="142"/>
        <v>N/A</v>
      </c>
      <c r="I2999" s="284"/>
      <c r="J2999" s="483" t="str">
        <f>IF(I2999="","",IF(COUNTIF('B.LT.QR.5.4 LTQR(Brokers)'!$B$13:$B$1000,DropDown!$I2999)&gt;=1,"",ROW()-3))</f>
        <v/>
      </c>
      <c r="K2999" s="143" t="str">
        <f t="shared" si="143"/>
        <v>N/A</v>
      </c>
    </row>
    <row r="3000" spans="1:11" ht="15" customHeight="1">
      <c r="A3000" s="284"/>
      <c r="B3000" s="483" t="str">
        <f>IF(A3000="","",IF(COUNTIF('B.LT.QR.5.2 LTQR(Bancassurance)'!$B$13:$B$1000,DropDown!$A3000)&gt;=1,"",ROW()-3))</f>
        <v/>
      </c>
      <c r="C3000" s="143" t="str">
        <f t="shared" si="141"/>
        <v>N/A</v>
      </c>
      <c r="E3000" s="284"/>
      <c r="F3000" s="483" t="str">
        <f>IF(E3000="","",IF(COUNTIF('B.LT.QR.5.3 LTQR(Corp Agencies)'!$B$13:$B$1000,DropDown!$E3000)&gt;=1,"",ROW()-3))</f>
        <v/>
      </c>
      <c r="G3000" s="143" t="str">
        <f t="shared" si="142"/>
        <v>N/A</v>
      </c>
      <c r="I3000" s="284"/>
      <c r="J3000" s="483" t="str">
        <f>IF(I3000="","",IF(COUNTIF('B.LT.QR.5.4 LTQR(Brokers)'!$B$13:$B$1000,DropDown!$I3000)&gt;=1,"",ROW()-3))</f>
        <v/>
      </c>
      <c r="K3000" s="143" t="str">
        <f t="shared" si="143"/>
        <v>N/A</v>
      </c>
    </row>
    <row r="3001" spans="1:11" ht="15" customHeight="1">
      <c r="A3001" s="284"/>
      <c r="B3001" s="483" t="str">
        <f>IF(A3001="","",IF(COUNTIF('B.LT.QR.5.2 LTQR(Bancassurance)'!$B$13:$B$1000,DropDown!$A3001)&gt;=1,"",ROW()-3))</f>
        <v/>
      </c>
      <c r="C3001" s="143" t="str">
        <f t="shared" si="141"/>
        <v>N/A</v>
      </c>
      <c r="E3001" s="284"/>
      <c r="F3001" s="483" t="str">
        <f>IF(E3001="","",IF(COUNTIF('B.LT.QR.5.3 LTQR(Corp Agencies)'!$B$13:$B$1000,DropDown!$E3001)&gt;=1,"",ROW()-3))</f>
        <v/>
      </c>
      <c r="G3001" s="143" t="str">
        <f t="shared" si="142"/>
        <v>N/A</v>
      </c>
      <c r="I3001" s="284"/>
      <c r="J3001" s="483" t="str">
        <f>IF(I3001="","",IF(COUNTIF('B.LT.QR.5.4 LTQR(Brokers)'!$B$13:$B$1000,DropDown!$I3001)&gt;=1,"",ROW()-3))</f>
        <v/>
      </c>
      <c r="K3001" s="143" t="str">
        <f t="shared" si="143"/>
        <v>N/A</v>
      </c>
    </row>
    <row r="3002" spans="1:11" ht="15" customHeight="1">
      <c r="A3002" s="284"/>
      <c r="B3002" s="483" t="str">
        <f>IF(A3002="","",IF(COUNTIF('B.LT.QR.5.2 LTQR(Bancassurance)'!$B$13:$B$1000,DropDown!$A3002)&gt;=1,"",ROW()-3))</f>
        <v/>
      </c>
      <c r="C3002" s="143" t="str">
        <f t="shared" si="141"/>
        <v>N/A</v>
      </c>
      <c r="E3002" s="284"/>
      <c r="F3002" s="483" t="str">
        <f>IF(E3002="","",IF(COUNTIF('B.LT.QR.5.3 LTQR(Corp Agencies)'!$B$13:$B$1000,DropDown!$E3002)&gt;=1,"",ROW()-3))</f>
        <v/>
      </c>
      <c r="G3002" s="143" t="str">
        <f t="shared" si="142"/>
        <v>N/A</v>
      </c>
      <c r="I3002" s="284"/>
      <c r="J3002" s="483" t="str">
        <f>IF(I3002="","",IF(COUNTIF('B.LT.QR.5.4 LTQR(Brokers)'!$B$13:$B$1000,DropDown!$I3002)&gt;=1,"",ROW()-3))</f>
        <v/>
      </c>
      <c r="K3002" s="143" t="str">
        <f t="shared" si="143"/>
        <v>N/A</v>
      </c>
    </row>
    <row r="3003" spans="1:11" ht="15" customHeight="1">
      <c r="A3003" s="284"/>
      <c r="B3003" s="483" t="str">
        <f>IF(A3003="","",IF(COUNTIF('B.LT.QR.5.2 LTQR(Bancassurance)'!$B$13:$B$1000,DropDown!$A3003)&gt;=1,"",ROW()-3))</f>
        <v/>
      </c>
      <c r="C3003" s="143" t="str">
        <f t="shared" si="141"/>
        <v>N/A</v>
      </c>
      <c r="E3003" s="284"/>
      <c r="F3003" s="483" t="str">
        <f>IF(E3003="","",IF(COUNTIF('B.LT.QR.5.3 LTQR(Corp Agencies)'!$B$13:$B$1000,DropDown!$E3003)&gt;=1,"",ROW()-3))</f>
        <v/>
      </c>
      <c r="G3003" s="143" t="str">
        <f t="shared" si="142"/>
        <v>N/A</v>
      </c>
      <c r="I3003" s="284"/>
      <c r="J3003" s="483" t="str">
        <f>IF(I3003="","",IF(COUNTIF('B.LT.QR.5.4 LTQR(Brokers)'!$B$13:$B$1000,DropDown!$I3003)&gt;=1,"",ROW()-3))</f>
        <v/>
      </c>
      <c r="K3003" s="143" t="str">
        <f t="shared" si="143"/>
        <v>N/A</v>
      </c>
    </row>
    <row r="3004" spans="1:11" ht="15" customHeight="1">
      <c r="A3004" s="284"/>
      <c r="B3004" s="483" t="str">
        <f>IF(A3004="","",IF(COUNTIF('B.LT.QR.5.2 LTQR(Bancassurance)'!$B$13:$B$1000,DropDown!$A3004)&gt;=1,"",ROW()-3))</f>
        <v/>
      </c>
      <c r="C3004" s="143" t="str">
        <f t="shared" si="141"/>
        <v>N/A</v>
      </c>
      <c r="E3004" s="284"/>
      <c r="F3004" s="483" t="str">
        <f>IF(E3004="","",IF(COUNTIF('B.LT.QR.5.3 LTQR(Corp Agencies)'!$B$13:$B$1000,DropDown!$E3004)&gt;=1,"",ROW()-3))</f>
        <v/>
      </c>
      <c r="G3004" s="143" t="str">
        <f t="shared" si="142"/>
        <v>N/A</v>
      </c>
      <c r="I3004" s="284"/>
      <c r="J3004" s="483" t="str">
        <f>IF(I3004="","",IF(COUNTIF('B.LT.QR.5.4 LTQR(Brokers)'!$B$13:$B$1000,DropDown!$I3004)&gt;=1,"",ROW()-3))</f>
        <v/>
      </c>
      <c r="K3004" s="143" t="str">
        <f t="shared" si="143"/>
        <v>N/A</v>
      </c>
    </row>
    <row r="3005" spans="1:11" ht="15" customHeight="1">
      <c r="A3005" s="284"/>
      <c r="B3005" s="483" t="str">
        <f>IF(A3005="","",IF(COUNTIF('B.LT.QR.5.2 LTQR(Bancassurance)'!$B$13:$B$1000,DropDown!$A3005)&gt;=1,"",ROW()-3))</f>
        <v/>
      </c>
      <c r="C3005" s="143" t="str">
        <f t="shared" si="141"/>
        <v>N/A</v>
      </c>
      <c r="E3005" s="284"/>
      <c r="F3005" s="483" t="str">
        <f>IF(E3005="","",IF(COUNTIF('B.LT.QR.5.3 LTQR(Corp Agencies)'!$B$13:$B$1000,DropDown!$E3005)&gt;=1,"",ROW()-3))</f>
        <v/>
      </c>
      <c r="G3005" s="143" t="str">
        <f t="shared" si="142"/>
        <v>N/A</v>
      </c>
      <c r="I3005" s="284"/>
      <c r="J3005" s="483" t="str">
        <f>IF(I3005="","",IF(COUNTIF('B.LT.QR.5.4 LTQR(Brokers)'!$B$13:$B$1000,DropDown!$I3005)&gt;=1,"",ROW()-3))</f>
        <v/>
      </c>
      <c r="K3005" s="143" t="str">
        <f t="shared" si="143"/>
        <v>N/A</v>
      </c>
    </row>
    <row r="3006" spans="1:11" ht="15" customHeight="1">
      <c r="A3006" s="284"/>
      <c r="B3006" s="483" t="str">
        <f>IF(A3006="","",IF(COUNTIF('B.LT.QR.5.2 LTQR(Bancassurance)'!$B$13:$B$1000,DropDown!$A3006)&gt;=1,"",ROW()-3))</f>
        <v/>
      </c>
      <c r="C3006" s="143" t="str">
        <f t="shared" si="141"/>
        <v>N/A</v>
      </c>
      <c r="E3006" s="284"/>
      <c r="F3006" s="483" t="str">
        <f>IF(E3006="","",IF(COUNTIF('B.LT.QR.5.3 LTQR(Corp Agencies)'!$B$13:$B$1000,DropDown!$E3006)&gt;=1,"",ROW()-3))</f>
        <v/>
      </c>
      <c r="G3006" s="143" t="str">
        <f t="shared" si="142"/>
        <v>N/A</v>
      </c>
      <c r="I3006" s="284"/>
      <c r="J3006" s="483" t="str">
        <f>IF(I3006="","",IF(COUNTIF('B.LT.QR.5.4 LTQR(Brokers)'!$B$13:$B$1000,DropDown!$I3006)&gt;=1,"",ROW()-3))</f>
        <v/>
      </c>
      <c r="K3006" s="143" t="str">
        <f t="shared" si="143"/>
        <v>N/A</v>
      </c>
    </row>
    <row r="3007" spans="1:11" ht="15" customHeight="1">
      <c r="A3007" s="284"/>
      <c r="B3007" s="483" t="str">
        <f>IF(A3007="","",IF(COUNTIF('B.LT.QR.5.2 LTQR(Bancassurance)'!$B$13:$B$1000,DropDown!$A3007)&gt;=1,"",ROW()-3))</f>
        <v/>
      </c>
      <c r="C3007" s="143" t="str">
        <f t="shared" si="141"/>
        <v>N/A</v>
      </c>
      <c r="E3007" s="284"/>
      <c r="F3007" s="483" t="str">
        <f>IF(E3007="","",IF(COUNTIF('B.LT.QR.5.3 LTQR(Corp Agencies)'!$B$13:$B$1000,DropDown!$E3007)&gt;=1,"",ROW()-3))</f>
        <v/>
      </c>
      <c r="G3007" s="143" t="str">
        <f t="shared" si="142"/>
        <v>N/A</v>
      </c>
      <c r="I3007" s="284"/>
      <c r="J3007" s="483" t="str">
        <f>IF(I3007="","",IF(COUNTIF('B.LT.QR.5.4 LTQR(Brokers)'!$B$13:$B$1000,DropDown!$I3007)&gt;=1,"",ROW()-3))</f>
        <v/>
      </c>
      <c r="K3007" s="143" t="str">
        <f t="shared" si="143"/>
        <v>N/A</v>
      </c>
    </row>
    <row r="3008" spans="1:11" ht="15" customHeight="1">
      <c r="A3008" s="284"/>
      <c r="B3008" s="483" t="str">
        <f>IF(A3008="","",IF(COUNTIF('B.LT.QR.5.2 LTQR(Bancassurance)'!$B$13:$B$1000,DropDown!$A3008)&gt;=1,"",ROW()-3))</f>
        <v/>
      </c>
      <c r="C3008" s="143" t="str">
        <f t="shared" si="141"/>
        <v>N/A</v>
      </c>
      <c r="E3008" s="284"/>
      <c r="F3008" s="483" t="str">
        <f>IF(E3008="","",IF(COUNTIF('B.LT.QR.5.3 LTQR(Corp Agencies)'!$B$13:$B$1000,DropDown!$E3008)&gt;=1,"",ROW()-3))</f>
        <v/>
      </c>
      <c r="G3008" s="143" t="str">
        <f t="shared" si="142"/>
        <v>N/A</v>
      </c>
      <c r="I3008" s="284"/>
      <c r="J3008" s="483" t="str">
        <f>IF(I3008="","",IF(COUNTIF('B.LT.QR.5.4 LTQR(Brokers)'!$B$13:$B$1000,DropDown!$I3008)&gt;=1,"",ROW()-3))</f>
        <v/>
      </c>
      <c r="K3008" s="143" t="str">
        <f t="shared" si="143"/>
        <v>N/A</v>
      </c>
    </row>
    <row r="3009" spans="1:11" ht="15" customHeight="1">
      <c r="A3009" s="284"/>
      <c r="B3009" s="483" t="str">
        <f>IF(A3009="","",IF(COUNTIF('B.LT.QR.5.2 LTQR(Bancassurance)'!$B$13:$B$1000,DropDown!$A3009)&gt;=1,"",ROW()-3))</f>
        <v/>
      </c>
      <c r="C3009" s="143" t="str">
        <f t="shared" si="141"/>
        <v>N/A</v>
      </c>
      <c r="E3009" s="284"/>
      <c r="F3009" s="483" t="str">
        <f>IF(E3009="","",IF(COUNTIF('B.LT.QR.5.3 LTQR(Corp Agencies)'!$B$13:$B$1000,DropDown!$E3009)&gt;=1,"",ROW()-3))</f>
        <v/>
      </c>
      <c r="G3009" s="143" t="str">
        <f t="shared" si="142"/>
        <v>N/A</v>
      </c>
      <c r="I3009" s="284"/>
      <c r="J3009" s="483" t="str">
        <f>IF(I3009="","",IF(COUNTIF('B.LT.QR.5.4 LTQR(Brokers)'!$B$13:$B$1000,DropDown!$I3009)&gt;=1,"",ROW()-3))</f>
        <v/>
      </c>
      <c r="K3009" s="143" t="str">
        <f t="shared" si="143"/>
        <v>N/A</v>
      </c>
    </row>
    <row r="3010" spans="1:11" ht="15" customHeight="1">
      <c r="A3010" s="284"/>
      <c r="B3010" s="483" t="str">
        <f>IF(A3010="","",IF(COUNTIF('B.LT.QR.5.2 LTQR(Bancassurance)'!$B$13:$B$1000,DropDown!$A3010)&gt;=1,"",ROW()-3))</f>
        <v/>
      </c>
      <c r="C3010" s="143" t="str">
        <f t="shared" si="141"/>
        <v>N/A</v>
      </c>
      <c r="E3010" s="284"/>
      <c r="F3010" s="483" t="str">
        <f>IF(E3010="","",IF(COUNTIF('B.LT.QR.5.3 LTQR(Corp Agencies)'!$B$13:$B$1000,DropDown!$E3010)&gt;=1,"",ROW()-3))</f>
        <v/>
      </c>
      <c r="G3010" s="143" t="str">
        <f t="shared" si="142"/>
        <v>N/A</v>
      </c>
      <c r="I3010" s="284"/>
      <c r="J3010" s="483" t="str">
        <f>IF(I3010="","",IF(COUNTIF('B.LT.QR.5.4 LTQR(Brokers)'!$B$13:$B$1000,DropDown!$I3010)&gt;=1,"",ROW()-3))</f>
        <v/>
      </c>
      <c r="K3010" s="143" t="str">
        <f t="shared" si="143"/>
        <v>N/A</v>
      </c>
    </row>
    <row r="3011" spans="1:11" ht="15" customHeight="1">
      <c r="A3011" s="284"/>
      <c r="B3011" s="483" t="str">
        <f>IF(A3011="","",IF(COUNTIF('B.LT.QR.5.2 LTQR(Bancassurance)'!$B$13:$B$1000,DropDown!$A3011)&gt;=1,"",ROW()-3))</f>
        <v/>
      </c>
      <c r="C3011" s="143" t="str">
        <f t="shared" si="141"/>
        <v>N/A</v>
      </c>
      <c r="E3011" s="284"/>
      <c r="F3011" s="483" t="str">
        <f>IF(E3011="","",IF(COUNTIF('B.LT.QR.5.3 LTQR(Corp Agencies)'!$B$13:$B$1000,DropDown!$E3011)&gt;=1,"",ROW()-3))</f>
        <v/>
      </c>
      <c r="G3011" s="143" t="str">
        <f t="shared" si="142"/>
        <v>N/A</v>
      </c>
      <c r="I3011" s="284"/>
      <c r="J3011" s="483" t="str">
        <f>IF(I3011="","",IF(COUNTIF('B.LT.QR.5.4 LTQR(Brokers)'!$B$13:$B$1000,DropDown!$I3011)&gt;=1,"",ROW()-3))</f>
        <v/>
      </c>
      <c r="K3011" s="143" t="str">
        <f t="shared" si="143"/>
        <v>N/A</v>
      </c>
    </row>
    <row r="3012" spans="1:11" ht="15" customHeight="1">
      <c r="A3012" s="284"/>
      <c r="B3012" s="483" t="str">
        <f>IF(A3012="","",IF(COUNTIF('B.LT.QR.5.2 LTQR(Bancassurance)'!$B$13:$B$1000,DropDown!$A3012)&gt;=1,"",ROW()-3))</f>
        <v/>
      </c>
      <c r="C3012" s="143" t="str">
        <f t="shared" si="141"/>
        <v>N/A</v>
      </c>
      <c r="E3012" s="284"/>
      <c r="F3012" s="483" t="str">
        <f>IF(E3012="","",IF(COUNTIF('B.LT.QR.5.3 LTQR(Corp Agencies)'!$B$13:$B$1000,DropDown!$E3012)&gt;=1,"",ROW()-3))</f>
        <v/>
      </c>
      <c r="G3012" s="143" t="str">
        <f t="shared" si="142"/>
        <v>N/A</v>
      </c>
      <c r="I3012" s="284"/>
      <c r="J3012" s="483" t="str">
        <f>IF(I3012="","",IF(COUNTIF('B.LT.QR.5.4 LTQR(Brokers)'!$B$13:$B$1000,DropDown!$I3012)&gt;=1,"",ROW()-3))</f>
        <v/>
      </c>
      <c r="K3012" s="143" t="str">
        <f t="shared" si="143"/>
        <v>N/A</v>
      </c>
    </row>
    <row r="3013" spans="1:11" ht="15" customHeight="1">
      <c r="A3013" s="284"/>
      <c r="B3013" s="483" t="str">
        <f>IF(A3013="","",IF(COUNTIF('B.LT.QR.5.2 LTQR(Bancassurance)'!$B$13:$B$1000,DropDown!$A3013)&gt;=1,"",ROW()-3))</f>
        <v/>
      </c>
      <c r="C3013" s="143" t="str">
        <f t="shared" si="141"/>
        <v>N/A</v>
      </c>
      <c r="E3013" s="284"/>
      <c r="F3013" s="483" t="str">
        <f>IF(E3013="","",IF(COUNTIF('B.LT.QR.5.3 LTQR(Corp Agencies)'!$B$13:$B$1000,DropDown!$E3013)&gt;=1,"",ROW()-3))</f>
        <v/>
      </c>
      <c r="G3013" s="143" t="str">
        <f t="shared" si="142"/>
        <v>N/A</v>
      </c>
      <c r="I3013" s="284"/>
      <c r="J3013" s="483" t="str">
        <f>IF(I3013="","",IF(COUNTIF('B.LT.QR.5.4 LTQR(Brokers)'!$B$13:$B$1000,DropDown!$I3013)&gt;=1,"",ROW()-3))</f>
        <v/>
      </c>
      <c r="K3013" s="143" t="str">
        <f t="shared" si="143"/>
        <v>N/A</v>
      </c>
    </row>
    <row r="3014" spans="1:11" ht="15" customHeight="1">
      <c r="A3014" s="284"/>
      <c r="B3014" s="483" t="str">
        <f>IF(A3014="","",IF(COUNTIF('B.LT.QR.5.2 LTQR(Bancassurance)'!$B$13:$B$1000,DropDown!$A3014)&gt;=1,"",ROW()-3))</f>
        <v/>
      </c>
      <c r="C3014" s="143" t="str">
        <f t="shared" si="141"/>
        <v>N/A</v>
      </c>
      <c r="E3014" s="284"/>
      <c r="F3014" s="483" t="str">
        <f>IF(E3014="","",IF(COUNTIF('B.LT.QR.5.3 LTQR(Corp Agencies)'!$B$13:$B$1000,DropDown!$E3014)&gt;=1,"",ROW()-3))</f>
        <v/>
      </c>
      <c r="G3014" s="143" t="str">
        <f t="shared" si="142"/>
        <v>N/A</v>
      </c>
      <c r="I3014" s="284"/>
      <c r="J3014" s="483" t="str">
        <f>IF(I3014="","",IF(COUNTIF('B.LT.QR.5.4 LTQR(Brokers)'!$B$13:$B$1000,DropDown!$I3014)&gt;=1,"",ROW()-3))</f>
        <v/>
      </c>
      <c r="K3014" s="143" t="str">
        <f t="shared" si="143"/>
        <v>N/A</v>
      </c>
    </row>
    <row r="3015" spans="1:11" ht="15" customHeight="1">
      <c r="A3015" s="284"/>
      <c r="B3015" s="483" t="str">
        <f>IF(A3015="","",IF(COUNTIF('B.LT.QR.5.2 LTQR(Bancassurance)'!$B$13:$B$1000,DropDown!$A3015)&gt;=1,"",ROW()-3))</f>
        <v/>
      </c>
      <c r="C3015" s="143" t="str">
        <f t="shared" si="141"/>
        <v>N/A</v>
      </c>
      <c r="E3015" s="284"/>
      <c r="F3015" s="483" t="str">
        <f>IF(E3015="","",IF(COUNTIF('B.LT.QR.5.3 LTQR(Corp Agencies)'!$B$13:$B$1000,DropDown!$E3015)&gt;=1,"",ROW()-3))</f>
        <v/>
      </c>
      <c r="G3015" s="143" t="str">
        <f t="shared" si="142"/>
        <v>N/A</v>
      </c>
      <c r="I3015" s="284"/>
      <c r="J3015" s="483" t="str">
        <f>IF(I3015="","",IF(COUNTIF('B.LT.QR.5.4 LTQR(Brokers)'!$B$13:$B$1000,DropDown!$I3015)&gt;=1,"",ROW()-3))</f>
        <v/>
      </c>
      <c r="K3015" s="143" t="str">
        <f t="shared" si="143"/>
        <v>N/A</v>
      </c>
    </row>
    <row r="3016" spans="1:11" ht="15" customHeight="1">
      <c r="A3016" s="284"/>
      <c r="B3016" s="483" t="str">
        <f>IF(A3016="","",IF(COUNTIF('B.LT.QR.5.2 LTQR(Bancassurance)'!$B$13:$B$1000,DropDown!$A3016)&gt;=1,"",ROW()-3))</f>
        <v/>
      </c>
      <c r="C3016" s="143" t="str">
        <f t="shared" si="141"/>
        <v>N/A</v>
      </c>
      <c r="E3016" s="284"/>
      <c r="F3016" s="483" t="str">
        <f>IF(E3016="","",IF(COUNTIF('B.LT.QR.5.3 LTQR(Corp Agencies)'!$B$13:$B$1000,DropDown!$E3016)&gt;=1,"",ROW()-3))</f>
        <v/>
      </c>
      <c r="G3016" s="143" t="str">
        <f t="shared" si="142"/>
        <v>N/A</v>
      </c>
      <c r="I3016" s="284"/>
      <c r="J3016" s="483" t="str">
        <f>IF(I3016="","",IF(COUNTIF('B.LT.QR.5.4 LTQR(Brokers)'!$B$13:$B$1000,DropDown!$I3016)&gt;=1,"",ROW()-3))</f>
        <v/>
      </c>
      <c r="K3016" s="143" t="str">
        <f t="shared" si="143"/>
        <v>N/A</v>
      </c>
    </row>
    <row r="3017" spans="1:11" ht="15" customHeight="1">
      <c r="A3017" s="284"/>
      <c r="B3017" s="483" t="str">
        <f>IF(A3017="","",IF(COUNTIF('B.LT.QR.5.2 LTQR(Bancassurance)'!$B$13:$B$1000,DropDown!$A3017)&gt;=1,"",ROW()-3))</f>
        <v/>
      </c>
      <c r="C3017" s="143" t="str">
        <f t="shared" si="141"/>
        <v>N/A</v>
      </c>
      <c r="E3017" s="284"/>
      <c r="F3017" s="483" t="str">
        <f>IF(E3017="","",IF(COUNTIF('B.LT.QR.5.3 LTQR(Corp Agencies)'!$B$13:$B$1000,DropDown!$E3017)&gt;=1,"",ROW()-3))</f>
        <v/>
      </c>
      <c r="G3017" s="143" t="str">
        <f t="shared" si="142"/>
        <v>N/A</v>
      </c>
      <c r="I3017" s="284"/>
      <c r="J3017" s="483" t="str">
        <f>IF(I3017="","",IF(COUNTIF('B.LT.QR.5.4 LTQR(Brokers)'!$B$13:$B$1000,DropDown!$I3017)&gt;=1,"",ROW()-3))</f>
        <v/>
      </c>
      <c r="K3017" s="143" t="str">
        <f t="shared" si="143"/>
        <v>N/A</v>
      </c>
    </row>
    <row r="3018" spans="1:11" ht="15" customHeight="1">
      <c r="A3018" s="284"/>
      <c r="B3018" s="483" t="str">
        <f>IF(A3018="","",IF(COUNTIF('B.LT.QR.5.2 LTQR(Bancassurance)'!$B$13:$B$1000,DropDown!$A3018)&gt;=1,"",ROW()-3))</f>
        <v/>
      </c>
      <c r="C3018" s="143" t="str">
        <f t="shared" si="141"/>
        <v>N/A</v>
      </c>
      <c r="E3018" s="284"/>
      <c r="F3018" s="483" t="str">
        <f>IF(E3018="","",IF(COUNTIF('B.LT.QR.5.3 LTQR(Corp Agencies)'!$B$13:$B$1000,DropDown!$E3018)&gt;=1,"",ROW()-3))</f>
        <v/>
      </c>
      <c r="G3018" s="143" t="str">
        <f t="shared" si="142"/>
        <v>N/A</v>
      </c>
      <c r="I3018" s="284"/>
      <c r="J3018" s="483" t="str">
        <f>IF(I3018="","",IF(COUNTIF('B.LT.QR.5.4 LTQR(Brokers)'!$B$13:$B$1000,DropDown!$I3018)&gt;=1,"",ROW()-3))</f>
        <v/>
      </c>
      <c r="K3018" s="143" t="str">
        <f t="shared" si="143"/>
        <v>N/A</v>
      </c>
    </row>
    <row r="3019" spans="1:11" ht="15" customHeight="1">
      <c r="A3019" s="284"/>
      <c r="B3019" s="483" t="str">
        <f>IF(A3019="","",IF(COUNTIF('B.LT.QR.5.2 LTQR(Bancassurance)'!$B$13:$B$1000,DropDown!$A3019)&gt;=1,"",ROW()-3))</f>
        <v/>
      </c>
      <c r="C3019" s="143" t="str">
        <f t="shared" si="141"/>
        <v>N/A</v>
      </c>
      <c r="E3019" s="284"/>
      <c r="F3019" s="483" t="str">
        <f>IF(E3019="","",IF(COUNTIF('B.LT.QR.5.3 LTQR(Corp Agencies)'!$B$13:$B$1000,DropDown!$E3019)&gt;=1,"",ROW()-3))</f>
        <v/>
      </c>
      <c r="G3019" s="143" t="str">
        <f t="shared" si="142"/>
        <v>N/A</v>
      </c>
      <c r="I3019" s="284"/>
      <c r="J3019" s="483" t="str">
        <f>IF(I3019="","",IF(COUNTIF('B.LT.QR.5.4 LTQR(Brokers)'!$B$13:$B$1000,DropDown!$I3019)&gt;=1,"",ROW()-3))</f>
        <v/>
      </c>
      <c r="K3019" s="143" t="str">
        <f t="shared" si="143"/>
        <v>N/A</v>
      </c>
    </row>
    <row r="3020" spans="1:11" ht="15" customHeight="1">
      <c r="A3020" s="284"/>
      <c r="B3020" s="483" t="str">
        <f>IF(A3020="","",IF(COUNTIF('B.LT.QR.5.2 LTQR(Bancassurance)'!$B$13:$B$1000,DropDown!$A3020)&gt;=1,"",ROW()-3))</f>
        <v/>
      </c>
      <c r="C3020" s="143" t="str">
        <f t="shared" si="141"/>
        <v>N/A</v>
      </c>
      <c r="E3020" s="284"/>
      <c r="F3020" s="483" t="str">
        <f>IF(E3020="","",IF(COUNTIF('B.LT.QR.5.3 LTQR(Corp Agencies)'!$B$13:$B$1000,DropDown!$E3020)&gt;=1,"",ROW()-3))</f>
        <v/>
      </c>
      <c r="G3020" s="143" t="str">
        <f t="shared" si="142"/>
        <v>N/A</v>
      </c>
      <c r="I3020" s="284"/>
      <c r="J3020" s="483" t="str">
        <f>IF(I3020="","",IF(COUNTIF('B.LT.QR.5.4 LTQR(Brokers)'!$B$13:$B$1000,DropDown!$I3020)&gt;=1,"",ROW()-3))</f>
        <v/>
      </c>
      <c r="K3020" s="143" t="str">
        <f t="shared" si="143"/>
        <v>N/A</v>
      </c>
    </row>
    <row r="3021" spans="1:11" ht="15" customHeight="1">
      <c r="A3021" s="284"/>
      <c r="B3021" s="483" t="str">
        <f>IF(A3021="","",IF(COUNTIF('B.LT.QR.5.2 LTQR(Bancassurance)'!$B$13:$B$1000,DropDown!$A3021)&gt;=1,"",ROW()-3))</f>
        <v/>
      </c>
      <c r="C3021" s="143" t="str">
        <f t="shared" si="141"/>
        <v>N/A</v>
      </c>
      <c r="E3021" s="284"/>
      <c r="F3021" s="483" t="str">
        <f>IF(E3021="","",IF(COUNTIF('B.LT.QR.5.3 LTQR(Corp Agencies)'!$B$13:$B$1000,DropDown!$E3021)&gt;=1,"",ROW()-3))</f>
        <v/>
      </c>
      <c r="G3021" s="143" t="str">
        <f t="shared" si="142"/>
        <v>N/A</v>
      </c>
      <c r="I3021" s="284"/>
      <c r="J3021" s="483" t="str">
        <f>IF(I3021="","",IF(COUNTIF('B.LT.QR.5.4 LTQR(Brokers)'!$B$13:$B$1000,DropDown!$I3021)&gt;=1,"",ROW()-3))</f>
        <v/>
      </c>
      <c r="K3021" s="143" t="str">
        <f t="shared" si="143"/>
        <v>N/A</v>
      </c>
    </row>
    <row r="3022" spans="1:11" ht="15" customHeight="1">
      <c r="A3022" s="284"/>
      <c r="B3022" s="483" t="str">
        <f>IF(A3022="","",IF(COUNTIF('B.LT.QR.5.2 LTQR(Bancassurance)'!$B$13:$B$1000,DropDown!$A3022)&gt;=1,"",ROW()-3))</f>
        <v/>
      </c>
      <c r="C3022" s="143" t="str">
        <f t="shared" si="141"/>
        <v>N/A</v>
      </c>
      <c r="E3022" s="284"/>
      <c r="F3022" s="483" t="str">
        <f>IF(E3022="","",IF(COUNTIF('B.LT.QR.5.3 LTQR(Corp Agencies)'!$B$13:$B$1000,DropDown!$E3022)&gt;=1,"",ROW()-3))</f>
        <v/>
      </c>
      <c r="G3022" s="143" t="str">
        <f t="shared" si="142"/>
        <v>N/A</v>
      </c>
      <c r="I3022" s="284"/>
      <c r="J3022" s="483" t="str">
        <f>IF(I3022="","",IF(COUNTIF('B.LT.QR.5.4 LTQR(Brokers)'!$B$13:$B$1000,DropDown!$I3022)&gt;=1,"",ROW()-3))</f>
        <v/>
      </c>
      <c r="K3022" s="143" t="str">
        <f t="shared" si="143"/>
        <v>N/A</v>
      </c>
    </row>
    <row r="3023" spans="1:11" ht="15" customHeight="1">
      <c r="A3023" s="284"/>
      <c r="B3023" s="483" t="str">
        <f>IF(A3023="","",IF(COUNTIF('B.LT.QR.5.2 LTQR(Bancassurance)'!$B$13:$B$1000,DropDown!$A3023)&gt;=1,"",ROW()-3))</f>
        <v/>
      </c>
      <c r="C3023" s="143" t="str">
        <f t="shared" si="141"/>
        <v>N/A</v>
      </c>
      <c r="E3023" s="284"/>
      <c r="F3023" s="483" t="str">
        <f>IF(E3023="","",IF(COUNTIF('B.LT.QR.5.3 LTQR(Corp Agencies)'!$B$13:$B$1000,DropDown!$E3023)&gt;=1,"",ROW()-3))</f>
        <v/>
      </c>
      <c r="G3023" s="143" t="str">
        <f t="shared" si="142"/>
        <v>N/A</v>
      </c>
      <c r="I3023" s="284"/>
      <c r="J3023" s="483" t="str">
        <f>IF(I3023="","",IF(COUNTIF('B.LT.QR.5.4 LTQR(Brokers)'!$B$13:$B$1000,DropDown!$I3023)&gt;=1,"",ROW()-3))</f>
        <v/>
      </c>
      <c r="K3023" s="143" t="str">
        <f t="shared" si="143"/>
        <v>N/A</v>
      </c>
    </row>
    <row r="3024" spans="1:11" ht="15" customHeight="1">
      <c r="A3024" s="284"/>
      <c r="B3024" s="483" t="str">
        <f>IF(A3024="","",IF(COUNTIF('B.LT.QR.5.2 LTQR(Bancassurance)'!$B$13:$B$1000,DropDown!$A3024)&gt;=1,"",ROW()-3))</f>
        <v/>
      </c>
      <c r="C3024" s="143" t="str">
        <f t="shared" si="141"/>
        <v>N/A</v>
      </c>
      <c r="E3024" s="284"/>
      <c r="F3024" s="483" t="str">
        <f>IF(E3024="","",IF(COUNTIF('B.LT.QR.5.3 LTQR(Corp Agencies)'!$B$13:$B$1000,DropDown!$E3024)&gt;=1,"",ROW()-3))</f>
        <v/>
      </c>
      <c r="G3024" s="143" t="str">
        <f t="shared" si="142"/>
        <v>N/A</v>
      </c>
      <c r="I3024" s="284"/>
      <c r="J3024" s="483" t="str">
        <f>IF(I3024="","",IF(COUNTIF('B.LT.QR.5.4 LTQR(Brokers)'!$B$13:$B$1000,DropDown!$I3024)&gt;=1,"",ROW()-3))</f>
        <v/>
      </c>
      <c r="K3024" s="143" t="str">
        <f t="shared" si="143"/>
        <v>N/A</v>
      </c>
    </row>
    <row r="3025" spans="1:11" ht="15" customHeight="1">
      <c r="A3025" s="284"/>
      <c r="B3025" s="483" t="str">
        <f>IF(A3025="","",IF(COUNTIF('B.LT.QR.5.2 LTQR(Bancassurance)'!$B$13:$B$1000,DropDown!$A3025)&gt;=1,"",ROW()-3))</f>
        <v/>
      </c>
      <c r="C3025" s="143" t="str">
        <f t="shared" si="141"/>
        <v>N/A</v>
      </c>
      <c r="E3025" s="284"/>
      <c r="F3025" s="483" t="str">
        <f>IF(E3025="","",IF(COUNTIF('B.LT.QR.5.3 LTQR(Corp Agencies)'!$B$13:$B$1000,DropDown!$E3025)&gt;=1,"",ROW()-3))</f>
        <v/>
      </c>
      <c r="G3025" s="143" t="str">
        <f t="shared" si="142"/>
        <v>N/A</v>
      </c>
      <c r="I3025" s="284"/>
      <c r="J3025" s="483" t="str">
        <f>IF(I3025="","",IF(COUNTIF('B.LT.QR.5.4 LTQR(Brokers)'!$B$13:$B$1000,DropDown!$I3025)&gt;=1,"",ROW()-3))</f>
        <v/>
      </c>
      <c r="K3025" s="143" t="str">
        <f t="shared" si="143"/>
        <v>N/A</v>
      </c>
    </row>
    <row r="3026" spans="1:11" ht="15" customHeight="1">
      <c r="A3026" s="284"/>
      <c r="B3026" s="483" t="str">
        <f>IF(A3026="","",IF(COUNTIF('B.LT.QR.5.2 LTQR(Bancassurance)'!$B$13:$B$1000,DropDown!$A3026)&gt;=1,"",ROW()-3))</f>
        <v/>
      </c>
      <c r="C3026" s="143" t="str">
        <f t="shared" si="141"/>
        <v>N/A</v>
      </c>
      <c r="E3026" s="284"/>
      <c r="F3026" s="483" t="str">
        <f>IF(E3026="","",IF(COUNTIF('B.LT.QR.5.3 LTQR(Corp Agencies)'!$B$13:$B$1000,DropDown!$E3026)&gt;=1,"",ROW()-3))</f>
        <v/>
      </c>
      <c r="G3026" s="143" t="str">
        <f t="shared" si="142"/>
        <v>N/A</v>
      </c>
      <c r="I3026" s="284"/>
      <c r="J3026" s="483" t="str">
        <f>IF(I3026="","",IF(COUNTIF('B.LT.QR.5.4 LTQR(Brokers)'!$B$13:$B$1000,DropDown!$I3026)&gt;=1,"",ROW()-3))</f>
        <v/>
      </c>
      <c r="K3026" s="143" t="str">
        <f t="shared" si="143"/>
        <v>N/A</v>
      </c>
    </row>
    <row r="3027" spans="1:11" ht="15" customHeight="1">
      <c r="A3027" s="284"/>
      <c r="B3027" s="483" t="str">
        <f>IF(A3027="","",IF(COUNTIF('B.LT.QR.5.2 LTQR(Bancassurance)'!$B$13:$B$1000,DropDown!$A3027)&gt;=1,"",ROW()-3))</f>
        <v/>
      </c>
      <c r="C3027" s="143" t="str">
        <f t="shared" ref="C3027:C3090" si="144">IF(ROW(A3027)-ROW(A$4)+1&gt;COUNT(B$4:B$2002),"N/A",INDEX($A$4:$A$2002,SMALL($B$4:$B$2002,1+ROW(A3027)-ROW(A$4))))</f>
        <v>N/A</v>
      </c>
      <c r="E3027" s="284"/>
      <c r="F3027" s="483" t="str">
        <f>IF(E3027="","",IF(COUNTIF('B.LT.QR.5.3 LTQR(Corp Agencies)'!$B$13:$B$1000,DropDown!$E3027)&gt;=1,"",ROW()-3))</f>
        <v/>
      </c>
      <c r="G3027" s="143" t="str">
        <f t="shared" ref="G3027:G3090" si="145">IF(ROW(E3027)-ROW(E$4)+1&gt;COUNT(F$4:F$2002),"N/A",INDEX($E$4:$E$2002,SMALL($F$4:$F$2002,1+ROW(E3027)-ROW(E$4))))</f>
        <v>N/A</v>
      </c>
      <c r="I3027" s="284"/>
      <c r="J3027" s="483" t="str">
        <f>IF(I3027="","",IF(COUNTIF('B.LT.QR.5.4 LTQR(Brokers)'!$B$13:$B$1000,DropDown!$I3027)&gt;=1,"",ROW()-3))</f>
        <v/>
      </c>
      <c r="K3027" s="143" t="str">
        <f t="shared" ref="K3027:K3090" si="146">IF(ROW(I3027)-ROW(I$4)+1&gt;COUNT(J$4:J$2002),"N/A",INDEX($I$4:$I$2002,SMALL($J$4:$J$2002,1+ROW(I3027)-ROW(I$4))))</f>
        <v>N/A</v>
      </c>
    </row>
    <row r="3028" spans="1:11" ht="15" customHeight="1">
      <c r="A3028" s="284"/>
      <c r="B3028" s="483" t="str">
        <f>IF(A3028="","",IF(COUNTIF('B.LT.QR.5.2 LTQR(Bancassurance)'!$B$13:$B$1000,DropDown!$A3028)&gt;=1,"",ROW()-3))</f>
        <v/>
      </c>
      <c r="C3028" s="143" t="str">
        <f t="shared" si="144"/>
        <v>N/A</v>
      </c>
      <c r="E3028" s="284"/>
      <c r="F3028" s="483" t="str">
        <f>IF(E3028="","",IF(COUNTIF('B.LT.QR.5.3 LTQR(Corp Agencies)'!$B$13:$B$1000,DropDown!$E3028)&gt;=1,"",ROW()-3))</f>
        <v/>
      </c>
      <c r="G3028" s="143" t="str">
        <f t="shared" si="145"/>
        <v>N/A</v>
      </c>
      <c r="I3028" s="284"/>
      <c r="J3028" s="483" t="str">
        <f>IF(I3028="","",IF(COUNTIF('B.LT.QR.5.4 LTQR(Brokers)'!$B$13:$B$1000,DropDown!$I3028)&gt;=1,"",ROW()-3))</f>
        <v/>
      </c>
      <c r="K3028" s="143" t="str">
        <f t="shared" si="146"/>
        <v>N/A</v>
      </c>
    </row>
    <row r="3029" spans="1:11" ht="15" customHeight="1">
      <c r="A3029" s="284"/>
      <c r="B3029" s="483" t="str">
        <f>IF(A3029="","",IF(COUNTIF('B.LT.QR.5.2 LTQR(Bancassurance)'!$B$13:$B$1000,DropDown!$A3029)&gt;=1,"",ROW()-3))</f>
        <v/>
      </c>
      <c r="C3029" s="143" t="str">
        <f t="shared" si="144"/>
        <v>N/A</v>
      </c>
      <c r="E3029" s="284"/>
      <c r="F3029" s="483" t="str">
        <f>IF(E3029="","",IF(COUNTIF('B.LT.QR.5.3 LTQR(Corp Agencies)'!$B$13:$B$1000,DropDown!$E3029)&gt;=1,"",ROW()-3))</f>
        <v/>
      </c>
      <c r="G3029" s="143" t="str">
        <f t="shared" si="145"/>
        <v>N/A</v>
      </c>
      <c r="I3029" s="284"/>
      <c r="J3029" s="483" t="str">
        <f>IF(I3029="","",IF(COUNTIF('B.LT.QR.5.4 LTQR(Brokers)'!$B$13:$B$1000,DropDown!$I3029)&gt;=1,"",ROW()-3))</f>
        <v/>
      </c>
      <c r="K3029" s="143" t="str">
        <f t="shared" si="146"/>
        <v>N/A</v>
      </c>
    </row>
    <row r="3030" spans="1:11" ht="15" customHeight="1">
      <c r="A3030" s="284"/>
      <c r="B3030" s="483" t="str">
        <f>IF(A3030="","",IF(COUNTIF('B.LT.QR.5.2 LTQR(Bancassurance)'!$B$13:$B$1000,DropDown!$A3030)&gt;=1,"",ROW()-3))</f>
        <v/>
      </c>
      <c r="C3030" s="143" t="str">
        <f t="shared" si="144"/>
        <v>N/A</v>
      </c>
      <c r="E3030" s="284"/>
      <c r="F3030" s="483" t="str">
        <f>IF(E3030="","",IF(COUNTIF('B.LT.QR.5.3 LTQR(Corp Agencies)'!$B$13:$B$1000,DropDown!$E3030)&gt;=1,"",ROW()-3))</f>
        <v/>
      </c>
      <c r="G3030" s="143" t="str">
        <f t="shared" si="145"/>
        <v>N/A</v>
      </c>
      <c r="I3030" s="284"/>
      <c r="J3030" s="483" t="str">
        <f>IF(I3030="","",IF(COUNTIF('B.LT.QR.5.4 LTQR(Brokers)'!$B$13:$B$1000,DropDown!$I3030)&gt;=1,"",ROW()-3))</f>
        <v/>
      </c>
      <c r="K3030" s="143" t="str">
        <f t="shared" si="146"/>
        <v>N/A</v>
      </c>
    </row>
    <row r="3031" spans="1:11" ht="15" customHeight="1">
      <c r="A3031" s="284"/>
      <c r="B3031" s="483" t="str">
        <f>IF(A3031="","",IF(COUNTIF('B.LT.QR.5.2 LTQR(Bancassurance)'!$B$13:$B$1000,DropDown!$A3031)&gt;=1,"",ROW()-3))</f>
        <v/>
      </c>
      <c r="C3031" s="143" t="str">
        <f t="shared" si="144"/>
        <v>N/A</v>
      </c>
      <c r="E3031" s="284"/>
      <c r="F3031" s="483" t="str">
        <f>IF(E3031="","",IF(COUNTIF('B.LT.QR.5.3 LTQR(Corp Agencies)'!$B$13:$B$1000,DropDown!$E3031)&gt;=1,"",ROW()-3))</f>
        <v/>
      </c>
      <c r="G3031" s="143" t="str">
        <f t="shared" si="145"/>
        <v>N/A</v>
      </c>
      <c r="I3031" s="284"/>
      <c r="J3031" s="483" t="str">
        <f>IF(I3031="","",IF(COUNTIF('B.LT.QR.5.4 LTQR(Brokers)'!$B$13:$B$1000,DropDown!$I3031)&gt;=1,"",ROW()-3))</f>
        <v/>
      </c>
      <c r="K3031" s="143" t="str">
        <f t="shared" si="146"/>
        <v>N/A</v>
      </c>
    </row>
    <row r="3032" spans="1:11" ht="15" customHeight="1">
      <c r="A3032" s="284"/>
      <c r="B3032" s="483" t="str">
        <f>IF(A3032="","",IF(COUNTIF('B.LT.QR.5.2 LTQR(Bancassurance)'!$B$13:$B$1000,DropDown!$A3032)&gt;=1,"",ROW()-3))</f>
        <v/>
      </c>
      <c r="C3032" s="143" t="str">
        <f t="shared" si="144"/>
        <v>N/A</v>
      </c>
      <c r="E3032" s="284"/>
      <c r="F3032" s="483" t="str">
        <f>IF(E3032="","",IF(COUNTIF('B.LT.QR.5.3 LTQR(Corp Agencies)'!$B$13:$B$1000,DropDown!$E3032)&gt;=1,"",ROW()-3))</f>
        <v/>
      </c>
      <c r="G3032" s="143" t="str">
        <f t="shared" si="145"/>
        <v>N/A</v>
      </c>
      <c r="I3032" s="284"/>
      <c r="J3032" s="483" t="str">
        <f>IF(I3032="","",IF(COUNTIF('B.LT.QR.5.4 LTQR(Brokers)'!$B$13:$B$1000,DropDown!$I3032)&gt;=1,"",ROW()-3))</f>
        <v/>
      </c>
      <c r="K3032" s="143" t="str">
        <f t="shared" si="146"/>
        <v>N/A</v>
      </c>
    </row>
    <row r="3033" spans="1:11" ht="15" customHeight="1">
      <c r="A3033" s="284"/>
      <c r="B3033" s="483" t="str">
        <f>IF(A3033="","",IF(COUNTIF('B.LT.QR.5.2 LTQR(Bancassurance)'!$B$13:$B$1000,DropDown!$A3033)&gt;=1,"",ROW()-3))</f>
        <v/>
      </c>
      <c r="C3033" s="143" t="str">
        <f t="shared" si="144"/>
        <v>N/A</v>
      </c>
      <c r="E3033" s="284"/>
      <c r="F3033" s="483" t="str">
        <f>IF(E3033="","",IF(COUNTIF('B.LT.QR.5.3 LTQR(Corp Agencies)'!$B$13:$B$1000,DropDown!$E3033)&gt;=1,"",ROW()-3))</f>
        <v/>
      </c>
      <c r="G3033" s="143" t="str">
        <f t="shared" si="145"/>
        <v>N/A</v>
      </c>
      <c r="I3033" s="284"/>
      <c r="J3033" s="483" t="str">
        <f>IF(I3033="","",IF(COUNTIF('B.LT.QR.5.4 LTQR(Brokers)'!$B$13:$B$1000,DropDown!$I3033)&gt;=1,"",ROW()-3))</f>
        <v/>
      </c>
      <c r="K3033" s="143" t="str">
        <f t="shared" si="146"/>
        <v>N/A</v>
      </c>
    </row>
    <row r="3034" spans="1:11" ht="15" customHeight="1">
      <c r="A3034" s="284"/>
      <c r="B3034" s="483" t="str">
        <f>IF(A3034="","",IF(COUNTIF('B.LT.QR.5.2 LTQR(Bancassurance)'!$B$13:$B$1000,DropDown!$A3034)&gt;=1,"",ROW()-3))</f>
        <v/>
      </c>
      <c r="C3034" s="143" t="str">
        <f t="shared" si="144"/>
        <v>N/A</v>
      </c>
      <c r="E3034" s="284"/>
      <c r="F3034" s="483" t="str">
        <f>IF(E3034="","",IF(COUNTIF('B.LT.QR.5.3 LTQR(Corp Agencies)'!$B$13:$B$1000,DropDown!$E3034)&gt;=1,"",ROW()-3))</f>
        <v/>
      </c>
      <c r="G3034" s="143" t="str">
        <f t="shared" si="145"/>
        <v>N/A</v>
      </c>
      <c r="I3034" s="284"/>
      <c r="J3034" s="483" t="str">
        <f>IF(I3034="","",IF(COUNTIF('B.LT.QR.5.4 LTQR(Brokers)'!$B$13:$B$1000,DropDown!$I3034)&gt;=1,"",ROW()-3))</f>
        <v/>
      </c>
      <c r="K3034" s="143" t="str">
        <f t="shared" si="146"/>
        <v>N/A</v>
      </c>
    </row>
    <row r="3035" spans="1:11" ht="15" customHeight="1">
      <c r="A3035" s="284"/>
      <c r="B3035" s="483" t="str">
        <f>IF(A3035="","",IF(COUNTIF('B.LT.QR.5.2 LTQR(Bancassurance)'!$B$13:$B$1000,DropDown!$A3035)&gt;=1,"",ROW()-3))</f>
        <v/>
      </c>
      <c r="C3035" s="143" t="str">
        <f t="shared" si="144"/>
        <v>N/A</v>
      </c>
      <c r="E3035" s="284"/>
      <c r="F3035" s="483" t="str">
        <f>IF(E3035="","",IF(COUNTIF('B.LT.QR.5.3 LTQR(Corp Agencies)'!$B$13:$B$1000,DropDown!$E3035)&gt;=1,"",ROW()-3))</f>
        <v/>
      </c>
      <c r="G3035" s="143" t="str">
        <f t="shared" si="145"/>
        <v>N/A</v>
      </c>
      <c r="I3035" s="284"/>
      <c r="J3035" s="483" t="str">
        <f>IF(I3035="","",IF(COUNTIF('B.LT.QR.5.4 LTQR(Brokers)'!$B$13:$B$1000,DropDown!$I3035)&gt;=1,"",ROW()-3))</f>
        <v/>
      </c>
      <c r="K3035" s="143" t="str">
        <f t="shared" si="146"/>
        <v>N/A</v>
      </c>
    </row>
    <row r="3036" spans="1:11" ht="15" customHeight="1">
      <c r="A3036" s="284"/>
      <c r="B3036" s="483" t="str">
        <f>IF(A3036="","",IF(COUNTIF('B.LT.QR.5.2 LTQR(Bancassurance)'!$B$13:$B$1000,DropDown!$A3036)&gt;=1,"",ROW()-3))</f>
        <v/>
      </c>
      <c r="C3036" s="143" t="str">
        <f t="shared" si="144"/>
        <v>N/A</v>
      </c>
      <c r="E3036" s="284"/>
      <c r="F3036" s="483" t="str">
        <f>IF(E3036="","",IF(COUNTIF('B.LT.QR.5.3 LTQR(Corp Agencies)'!$B$13:$B$1000,DropDown!$E3036)&gt;=1,"",ROW()-3))</f>
        <v/>
      </c>
      <c r="G3036" s="143" t="str">
        <f t="shared" si="145"/>
        <v>N/A</v>
      </c>
      <c r="I3036" s="284"/>
      <c r="J3036" s="483" t="str">
        <f>IF(I3036="","",IF(COUNTIF('B.LT.QR.5.4 LTQR(Brokers)'!$B$13:$B$1000,DropDown!$I3036)&gt;=1,"",ROW()-3))</f>
        <v/>
      </c>
      <c r="K3036" s="143" t="str">
        <f t="shared" si="146"/>
        <v>N/A</v>
      </c>
    </row>
    <row r="3037" spans="1:11" ht="15" customHeight="1">
      <c r="A3037" s="284"/>
      <c r="B3037" s="483" t="str">
        <f>IF(A3037="","",IF(COUNTIF('B.LT.QR.5.2 LTQR(Bancassurance)'!$B$13:$B$1000,DropDown!$A3037)&gt;=1,"",ROW()-3))</f>
        <v/>
      </c>
      <c r="C3037" s="143" t="str">
        <f t="shared" si="144"/>
        <v>N/A</v>
      </c>
      <c r="E3037" s="284"/>
      <c r="F3037" s="483" t="str">
        <f>IF(E3037="","",IF(COUNTIF('B.LT.QR.5.3 LTQR(Corp Agencies)'!$B$13:$B$1000,DropDown!$E3037)&gt;=1,"",ROW()-3))</f>
        <v/>
      </c>
      <c r="G3037" s="143" t="str">
        <f t="shared" si="145"/>
        <v>N/A</v>
      </c>
      <c r="I3037" s="284"/>
      <c r="J3037" s="483" t="str">
        <f>IF(I3037="","",IF(COUNTIF('B.LT.QR.5.4 LTQR(Brokers)'!$B$13:$B$1000,DropDown!$I3037)&gt;=1,"",ROW()-3))</f>
        <v/>
      </c>
      <c r="K3037" s="143" t="str">
        <f t="shared" si="146"/>
        <v>N/A</v>
      </c>
    </row>
    <row r="3038" spans="1:11" ht="15" customHeight="1">
      <c r="A3038" s="284"/>
      <c r="B3038" s="483" t="str">
        <f>IF(A3038="","",IF(COUNTIF('B.LT.QR.5.2 LTQR(Bancassurance)'!$B$13:$B$1000,DropDown!$A3038)&gt;=1,"",ROW()-3))</f>
        <v/>
      </c>
      <c r="C3038" s="143" t="str">
        <f t="shared" si="144"/>
        <v>N/A</v>
      </c>
      <c r="E3038" s="284"/>
      <c r="F3038" s="483" t="str">
        <f>IF(E3038="","",IF(COUNTIF('B.LT.QR.5.3 LTQR(Corp Agencies)'!$B$13:$B$1000,DropDown!$E3038)&gt;=1,"",ROW()-3))</f>
        <v/>
      </c>
      <c r="G3038" s="143" t="str">
        <f t="shared" si="145"/>
        <v>N/A</v>
      </c>
      <c r="I3038" s="284"/>
      <c r="J3038" s="483" t="str">
        <f>IF(I3038="","",IF(COUNTIF('B.LT.QR.5.4 LTQR(Brokers)'!$B$13:$B$1000,DropDown!$I3038)&gt;=1,"",ROW()-3))</f>
        <v/>
      </c>
      <c r="K3038" s="143" t="str">
        <f t="shared" si="146"/>
        <v>N/A</v>
      </c>
    </row>
    <row r="3039" spans="1:11" ht="15" customHeight="1">
      <c r="A3039" s="284"/>
      <c r="B3039" s="483" t="str">
        <f>IF(A3039="","",IF(COUNTIF('B.LT.QR.5.2 LTQR(Bancassurance)'!$B$13:$B$1000,DropDown!$A3039)&gt;=1,"",ROW()-3))</f>
        <v/>
      </c>
      <c r="C3039" s="143" t="str">
        <f t="shared" si="144"/>
        <v>N/A</v>
      </c>
      <c r="E3039" s="284"/>
      <c r="F3039" s="483" t="str">
        <f>IF(E3039="","",IF(COUNTIF('B.LT.QR.5.3 LTQR(Corp Agencies)'!$B$13:$B$1000,DropDown!$E3039)&gt;=1,"",ROW()-3))</f>
        <v/>
      </c>
      <c r="G3039" s="143" t="str">
        <f t="shared" si="145"/>
        <v>N/A</v>
      </c>
      <c r="I3039" s="284"/>
      <c r="J3039" s="483" t="str">
        <f>IF(I3039="","",IF(COUNTIF('B.LT.QR.5.4 LTQR(Brokers)'!$B$13:$B$1000,DropDown!$I3039)&gt;=1,"",ROW()-3))</f>
        <v/>
      </c>
      <c r="K3039" s="143" t="str">
        <f t="shared" si="146"/>
        <v>N/A</v>
      </c>
    </row>
    <row r="3040" spans="1:11" ht="15" customHeight="1">
      <c r="A3040" s="284"/>
      <c r="B3040" s="483" t="str">
        <f>IF(A3040="","",IF(COUNTIF('B.LT.QR.5.2 LTQR(Bancassurance)'!$B$13:$B$1000,DropDown!$A3040)&gt;=1,"",ROW()-3))</f>
        <v/>
      </c>
      <c r="C3040" s="143" t="str">
        <f t="shared" si="144"/>
        <v>N/A</v>
      </c>
      <c r="E3040" s="284"/>
      <c r="F3040" s="483" t="str">
        <f>IF(E3040="","",IF(COUNTIF('B.LT.QR.5.3 LTQR(Corp Agencies)'!$B$13:$B$1000,DropDown!$E3040)&gt;=1,"",ROW()-3))</f>
        <v/>
      </c>
      <c r="G3040" s="143" t="str">
        <f t="shared" si="145"/>
        <v>N/A</v>
      </c>
      <c r="I3040" s="284"/>
      <c r="J3040" s="483" t="str">
        <f>IF(I3040="","",IF(COUNTIF('B.LT.QR.5.4 LTQR(Brokers)'!$B$13:$B$1000,DropDown!$I3040)&gt;=1,"",ROW()-3))</f>
        <v/>
      </c>
      <c r="K3040" s="143" t="str">
        <f t="shared" si="146"/>
        <v>N/A</v>
      </c>
    </row>
    <row r="3041" spans="1:11" ht="15" customHeight="1">
      <c r="A3041" s="284"/>
      <c r="B3041" s="483" t="str">
        <f>IF(A3041="","",IF(COUNTIF('B.LT.QR.5.2 LTQR(Bancassurance)'!$B$13:$B$1000,DropDown!$A3041)&gt;=1,"",ROW()-3))</f>
        <v/>
      </c>
      <c r="C3041" s="143" t="str">
        <f t="shared" si="144"/>
        <v>N/A</v>
      </c>
      <c r="E3041" s="284"/>
      <c r="F3041" s="483" t="str">
        <f>IF(E3041="","",IF(COUNTIF('B.LT.QR.5.3 LTQR(Corp Agencies)'!$B$13:$B$1000,DropDown!$E3041)&gt;=1,"",ROW()-3))</f>
        <v/>
      </c>
      <c r="G3041" s="143" t="str">
        <f t="shared" si="145"/>
        <v>N/A</v>
      </c>
      <c r="I3041" s="284"/>
      <c r="J3041" s="483" t="str">
        <f>IF(I3041="","",IF(COUNTIF('B.LT.QR.5.4 LTQR(Brokers)'!$B$13:$B$1000,DropDown!$I3041)&gt;=1,"",ROW()-3))</f>
        <v/>
      </c>
      <c r="K3041" s="143" t="str">
        <f t="shared" si="146"/>
        <v>N/A</v>
      </c>
    </row>
    <row r="3042" spans="1:11" ht="15" customHeight="1">
      <c r="A3042" s="284"/>
      <c r="B3042" s="483" t="str">
        <f>IF(A3042="","",IF(COUNTIF('B.LT.QR.5.2 LTQR(Bancassurance)'!$B$13:$B$1000,DropDown!$A3042)&gt;=1,"",ROW()-3))</f>
        <v/>
      </c>
      <c r="C3042" s="143" t="str">
        <f t="shared" si="144"/>
        <v>N/A</v>
      </c>
      <c r="E3042" s="284"/>
      <c r="F3042" s="483" t="str">
        <f>IF(E3042="","",IF(COUNTIF('B.LT.QR.5.3 LTQR(Corp Agencies)'!$B$13:$B$1000,DropDown!$E3042)&gt;=1,"",ROW()-3))</f>
        <v/>
      </c>
      <c r="G3042" s="143" t="str">
        <f t="shared" si="145"/>
        <v>N/A</v>
      </c>
      <c r="I3042" s="284"/>
      <c r="J3042" s="483" t="str">
        <f>IF(I3042="","",IF(COUNTIF('B.LT.QR.5.4 LTQR(Brokers)'!$B$13:$B$1000,DropDown!$I3042)&gt;=1,"",ROW()-3))</f>
        <v/>
      </c>
      <c r="K3042" s="143" t="str">
        <f t="shared" si="146"/>
        <v>N/A</v>
      </c>
    </row>
    <row r="3043" spans="1:11" ht="15" customHeight="1">
      <c r="A3043" s="284"/>
      <c r="B3043" s="483" t="str">
        <f>IF(A3043="","",IF(COUNTIF('B.LT.QR.5.2 LTQR(Bancassurance)'!$B$13:$B$1000,DropDown!$A3043)&gt;=1,"",ROW()-3))</f>
        <v/>
      </c>
      <c r="C3043" s="143" t="str">
        <f t="shared" si="144"/>
        <v>N/A</v>
      </c>
      <c r="E3043" s="284"/>
      <c r="F3043" s="483" t="str">
        <f>IF(E3043="","",IF(COUNTIF('B.LT.QR.5.3 LTQR(Corp Agencies)'!$B$13:$B$1000,DropDown!$E3043)&gt;=1,"",ROW()-3))</f>
        <v/>
      </c>
      <c r="G3043" s="143" t="str">
        <f t="shared" si="145"/>
        <v>N/A</v>
      </c>
      <c r="I3043" s="284"/>
      <c r="J3043" s="483" t="str">
        <f>IF(I3043="","",IF(COUNTIF('B.LT.QR.5.4 LTQR(Brokers)'!$B$13:$B$1000,DropDown!$I3043)&gt;=1,"",ROW()-3))</f>
        <v/>
      </c>
      <c r="K3043" s="143" t="str">
        <f t="shared" si="146"/>
        <v>N/A</v>
      </c>
    </row>
    <row r="3044" spans="1:11" ht="15" customHeight="1">
      <c r="A3044" s="284"/>
      <c r="B3044" s="483" t="str">
        <f>IF(A3044="","",IF(COUNTIF('B.LT.QR.5.2 LTQR(Bancassurance)'!$B$13:$B$1000,DropDown!$A3044)&gt;=1,"",ROW()-3))</f>
        <v/>
      </c>
      <c r="C3044" s="143" t="str">
        <f t="shared" si="144"/>
        <v>N/A</v>
      </c>
      <c r="E3044" s="284"/>
      <c r="F3044" s="483" t="str">
        <f>IF(E3044="","",IF(COUNTIF('B.LT.QR.5.3 LTQR(Corp Agencies)'!$B$13:$B$1000,DropDown!$E3044)&gt;=1,"",ROW()-3))</f>
        <v/>
      </c>
      <c r="G3044" s="143" t="str">
        <f t="shared" si="145"/>
        <v>N/A</v>
      </c>
      <c r="I3044" s="284"/>
      <c r="J3044" s="483" t="str">
        <f>IF(I3044="","",IF(COUNTIF('B.LT.QR.5.4 LTQR(Brokers)'!$B$13:$B$1000,DropDown!$I3044)&gt;=1,"",ROW()-3))</f>
        <v/>
      </c>
      <c r="K3044" s="143" t="str">
        <f t="shared" si="146"/>
        <v>N/A</v>
      </c>
    </row>
    <row r="3045" spans="1:11" ht="15" customHeight="1">
      <c r="A3045" s="284"/>
      <c r="B3045" s="483" t="str">
        <f>IF(A3045="","",IF(COUNTIF('B.LT.QR.5.2 LTQR(Bancassurance)'!$B$13:$B$1000,DropDown!$A3045)&gt;=1,"",ROW()-3))</f>
        <v/>
      </c>
      <c r="C3045" s="143" t="str">
        <f t="shared" si="144"/>
        <v>N/A</v>
      </c>
      <c r="E3045" s="284"/>
      <c r="F3045" s="483" t="str">
        <f>IF(E3045="","",IF(COUNTIF('B.LT.QR.5.3 LTQR(Corp Agencies)'!$B$13:$B$1000,DropDown!$E3045)&gt;=1,"",ROW()-3))</f>
        <v/>
      </c>
      <c r="G3045" s="143" t="str">
        <f t="shared" si="145"/>
        <v>N/A</v>
      </c>
      <c r="I3045" s="284"/>
      <c r="J3045" s="483" t="str">
        <f>IF(I3045="","",IF(COUNTIF('B.LT.QR.5.4 LTQR(Brokers)'!$B$13:$B$1000,DropDown!$I3045)&gt;=1,"",ROW()-3))</f>
        <v/>
      </c>
      <c r="K3045" s="143" t="str">
        <f t="shared" si="146"/>
        <v>N/A</v>
      </c>
    </row>
    <row r="3046" spans="1:11" ht="15" customHeight="1">
      <c r="A3046" s="284"/>
      <c r="B3046" s="483" t="str">
        <f>IF(A3046="","",IF(COUNTIF('B.LT.QR.5.2 LTQR(Bancassurance)'!$B$13:$B$1000,DropDown!$A3046)&gt;=1,"",ROW()-3))</f>
        <v/>
      </c>
      <c r="C3046" s="143" t="str">
        <f t="shared" si="144"/>
        <v>N/A</v>
      </c>
      <c r="E3046" s="284"/>
      <c r="F3046" s="483" t="str">
        <f>IF(E3046="","",IF(COUNTIF('B.LT.QR.5.3 LTQR(Corp Agencies)'!$B$13:$B$1000,DropDown!$E3046)&gt;=1,"",ROW()-3))</f>
        <v/>
      </c>
      <c r="G3046" s="143" t="str">
        <f t="shared" si="145"/>
        <v>N/A</v>
      </c>
      <c r="I3046" s="284"/>
      <c r="J3046" s="483" t="str">
        <f>IF(I3046="","",IF(COUNTIF('B.LT.QR.5.4 LTQR(Brokers)'!$B$13:$B$1000,DropDown!$I3046)&gt;=1,"",ROW()-3))</f>
        <v/>
      </c>
      <c r="K3046" s="143" t="str">
        <f t="shared" si="146"/>
        <v>N/A</v>
      </c>
    </row>
    <row r="3047" spans="1:11" ht="15" customHeight="1">
      <c r="A3047" s="284"/>
      <c r="B3047" s="483" t="str">
        <f>IF(A3047="","",IF(COUNTIF('B.LT.QR.5.2 LTQR(Bancassurance)'!$B$13:$B$1000,DropDown!$A3047)&gt;=1,"",ROW()-3))</f>
        <v/>
      </c>
      <c r="C3047" s="143" t="str">
        <f t="shared" si="144"/>
        <v>N/A</v>
      </c>
      <c r="E3047" s="284"/>
      <c r="F3047" s="483" t="str">
        <f>IF(E3047="","",IF(COUNTIF('B.LT.QR.5.3 LTQR(Corp Agencies)'!$B$13:$B$1000,DropDown!$E3047)&gt;=1,"",ROW()-3))</f>
        <v/>
      </c>
      <c r="G3047" s="143" t="str">
        <f t="shared" si="145"/>
        <v>N/A</v>
      </c>
      <c r="I3047" s="284"/>
      <c r="J3047" s="483" t="str">
        <f>IF(I3047="","",IF(COUNTIF('B.LT.QR.5.4 LTQR(Brokers)'!$B$13:$B$1000,DropDown!$I3047)&gt;=1,"",ROW()-3))</f>
        <v/>
      </c>
      <c r="K3047" s="143" t="str">
        <f t="shared" si="146"/>
        <v>N/A</v>
      </c>
    </row>
    <row r="3048" spans="1:11" ht="15" customHeight="1">
      <c r="A3048" s="284"/>
      <c r="B3048" s="483" t="str">
        <f>IF(A3048="","",IF(COUNTIF('B.LT.QR.5.2 LTQR(Bancassurance)'!$B$13:$B$1000,DropDown!$A3048)&gt;=1,"",ROW()-3))</f>
        <v/>
      </c>
      <c r="C3048" s="143" t="str">
        <f t="shared" si="144"/>
        <v>N/A</v>
      </c>
      <c r="E3048" s="284"/>
      <c r="F3048" s="483" t="str">
        <f>IF(E3048="","",IF(COUNTIF('B.LT.QR.5.3 LTQR(Corp Agencies)'!$B$13:$B$1000,DropDown!$E3048)&gt;=1,"",ROW()-3))</f>
        <v/>
      </c>
      <c r="G3048" s="143" t="str">
        <f t="shared" si="145"/>
        <v>N/A</v>
      </c>
      <c r="I3048" s="284"/>
      <c r="J3048" s="483" t="str">
        <f>IF(I3048="","",IF(COUNTIF('B.LT.QR.5.4 LTQR(Brokers)'!$B$13:$B$1000,DropDown!$I3048)&gt;=1,"",ROW()-3))</f>
        <v/>
      </c>
      <c r="K3048" s="143" t="str">
        <f t="shared" si="146"/>
        <v>N/A</v>
      </c>
    </row>
    <row r="3049" spans="1:11" ht="15" customHeight="1">
      <c r="A3049" s="284"/>
      <c r="B3049" s="483" t="str">
        <f>IF(A3049="","",IF(COUNTIF('B.LT.QR.5.2 LTQR(Bancassurance)'!$B$13:$B$1000,DropDown!$A3049)&gt;=1,"",ROW()-3))</f>
        <v/>
      </c>
      <c r="C3049" s="143" t="str">
        <f t="shared" si="144"/>
        <v>N/A</v>
      </c>
      <c r="E3049" s="284"/>
      <c r="F3049" s="483" t="str">
        <f>IF(E3049="","",IF(COUNTIF('B.LT.QR.5.3 LTQR(Corp Agencies)'!$B$13:$B$1000,DropDown!$E3049)&gt;=1,"",ROW()-3))</f>
        <v/>
      </c>
      <c r="G3049" s="143" t="str">
        <f t="shared" si="145"/>
        <v>N/A</v>
      </c>
      <c r="I3049" s="284"/>
      <c r="J3049" s="483" t="str">
        <f>IF(I3049="","",IF(COUNTIF('B.LT.QR.5.4 LTQR(Brokers)'!$B$13:$B$1000,DropDown!$I3049)&gt;=1,"",ROW()-3))</f>
        <v/>
      </c>
      <c r="K3049" s="143" t="str">
        <f t="shared" si="146"/>
        <v>N/A</v>
      </c>
    </row>
    <row r="3050" spans="1:11" ht="15" customHeight="1">
      <c r="A3050" s="284"/>
      <c r="B3050" s="483" t="str">
        <f>IF(A3050="","",IF(COUNTIF('B.LT.QR.5.2 LTQR(Bancassurance)'!$B$13:$B$1000,DropDown!$A3050)&gt;=1,"",ROW()-3))</f>
        <v/>
      </c>
      <c r="C3050" s="143" t="str">
        <f t="shared" si="144"/>
        <v>N/A</v>
      </c>
      <c r="E3050" s="284"/>
      <c r="F3050" s="483" t="str">
        <f>IF(E3050="","",IF(COUNTIF('B.LT.QR.5.3 LTQR(Corp Agencies)'!$B$13:$B$1000,DropDown!$E3050)&gt;=1,"",ROW()-3))</f>
        <v/>
      </c>
      <c r="G3050" s="143" t="str">
        <f t="shared" si="145"/>
        <v>N/A</v>
      </c>
      <c r="I3050" s="284"/>
      <c r="J3050" s="483" t="str">
        <f>IF(I3050="","",IF(COUNTIF('B.LT.QR.5.4 LTQR(Brokers)'!$B$13:$B$1000,DropDown!$I3050)&gt;=1,"",ROW()-3))</f>
        <v/>
      </c>
      <c r="K3050" s="143" t="str">
        <f t="shared" si="146"/>
        <v>N/A</v>
      </c>
    </row>
    <row r="3051" spans="1:11" ht="15" customHeight="1">
      <c r="A3051" s="284"/>
      <c r="B3051" s="483" t="str">
        <f>IF(A3051="","",IF(COUNTIF('B.LT.QR.5.2 LTQR(Bancassurance)'!$B$13:$B$1000,DropDown!$A3051)&gt;=1,"",ROW()-3))</f>
        <v/>
      </c>
      <c r="C3051" s="143" t="str">
        <f t="shared" si="144"/>
        <v>N/A</v>
      </c>
      <c r="E3051" s="284"/>
      <c r="F3051" s="483" t="str">
        <f>IF(E3051="","",IF(COUNTIF('B.LT.QR.5.3 LTQR(Corp Agencies)'!$B$13:$B$1000,DropDown!$E3051)&gt;=1,"",ROW()-3))</f>
        <v/>
      </c>
      <c r="G3051" s="143" t="str">
        <f t="shared" si="145"/>
        <v>N/A</v>
      </c>
      <c r="I3051" s="284"/>
      <c r="J3051" s="483" t="str">
        <f>IF(I3051="","",IF(COUNTIF('B.LT.QR.5.4 LTQR(Brokers)'!$B$13:$B$1000,DropDown!$I3051)&gt;=1,"",ROW()-3))</f>
        <v/>
      </c>
      <c r="K3051" s="143" t="str">
        <f t="shared" si="146"/>
        <v>N/A</v>
      </c>
    </row>
    <row r="3052" spans="1:11" ht="15" customHeight="1">
      <c r="A3052" s="284"/>
      <c r="B3052" s="483" t="str">
        <f>IF(A3052="","",IF(COUNTIF('B.LT.QR.5.2 LTQR(Bancassurance)'!$B$13:$B$1000,DropDown!$A3052)&gt;=1,"",ROW()-3))</f>
        <v/>
      </c>
      <c r="C3052" s="143" t="str">
        <f t="shared" si="144"/>
        <v>N/A</v>
      </c>
      <c r="E3052" s="284"/>
      <c r="F3052" s="483" t="str">
        <f>IF(E3052="","",IF(COUNTIF('B.LT.QR.5.3 LTQR(Corp Agencies)'!$B$13:$B$1000,DropDown!$E3052)&gt;=1,"",ROW()-3))</f>
        <v/>
      </c>
      <c r="G3052" s="143" t="str">
        <f t="shared" si="145"/>
        <v>N/A</v>
      </c>
      <c r="I3052" s="284"/>
      <c r="J3052" s="483" t="str">
        <f>IF(I3052="","",IF(COUNTIF('B.LT.QR.5.4 LTQR(Brokers)'!$B$13:$B$1000,DropDown!$I3052)&gt;=1,"",ROW()-3))</f>
        <v/>
      </c>
      <c r="K3052" s="143" t="str">
        <f t="shared" si="146"/>
        <v>N/A</v>
      </c>
    </row>
    <row r="3053" spans="1:11" ht="15" customHeight="1">
      <c r="A3053" s="284"/>
      <c r="B3053" s="483" t="str">
        <f>IF(A3053="","",IF(COUNTIF('B.LT.QR.5.2 LTQR(Bancassurance)'!$B$13:$B$1000,DropDown!$A3053)&gt;=1,"",ROW()-3))</f>
        <v/>
      </c>
      <c r="C3053" s="143" t="str">
        <f t="shared" si="144"/>
        <v>N/A</v>
      </c>
      <c r="E3053" s="284"/>
      <c r="F3053" s="483" t="str">
        <f>IF(E3053="","",IF(COUNTIF('B.LT.QR.5.3 LTQR(Corp Agencies)'!$B$13:$B$1000,DropDown!$E3053)&gt;=1,"",ROW()-3))</f>
        <v/>
      </c>
      <c r="G3053" s="143" t="str">
        <f t="shared" si="145"/>
        <v>N/A</v>
      </c>
      <c r="I3053" s="284"/>
      <c r="J3053" s="483" t="str">
        <f>IF(I3053="","",IF(COUNTIF('B.LT.QR.5.4 LTQR(Brokers)'!$B$13:$B$1000,DropDown!$I3053)&gt;=1,"",ROW()-3))</f>
        <v/>
      </c>
      <c r="K3053" s="143" t="str">
        <f t="shared" si="146"/>
        <v>N/A</v>
      </c>
    </row>
    <row r="3054" spans="1:11" ht="15" customHeight="1">
      <c r="A3054" s="284"/>
      <c r="B3054" s="483" t="str">
        <f>IF(A3054="","",IF(COUNTIF('B.LT.QR.5.2 LTQR(Bancassurance)'!$B$13:$B$1000,DropDown!$A3054)&gt;=1,"",ROW()-3))</f>
        <v/>
      </c>
      <c r="C3054" s="143" t="str">
        <f t="shared" si="144"/>
        <v>N/A</v>
      </c>
      <c r="E3054" s="284"/>
      <c r="F3054" s="483" t="str">
        <f>IF(E3054="","",IF(COUNTIF('B.LT.QR.5.3 LTQR(Corp Agencies)'!$B$13:$B$1000,DropDown!$E3054)&gt;=1,"",ROW()-3))</f>
        <v/>
      </c>
      <c r="G3054" s="143" t="str">
        <f t="shared" si="145"/>
        <v>N/A</v>
      </c>
      <c r="I3054" s="284"/>
      <c r="J3054" s="483" t="str">
        <f>IF(I3054="","",IF(COUNTIF('B.LT.QR.5.4 LTQR(Brokers)'!$B$13:$B$1000,DropDown!$I3054)&gt;=1,"",ROW()-3))</f>
        <v/>
      </c>
      <c r="K3054" s="143" t="str">
        <f t="shared" si="146"/>
        <v>N/A</v>
      </c>
    </row>
    <row r="3055" spans="1:11" ht="15" customHeight="1">
      <c r="A3055" s="284"/>
      <c r="B3055" s="483" t="str">
        <f>IF(A3055="","",IF(COUNTIF('B.LT.QR.5.2 LTQR(Bancassurance)'!$B$13:$B$1000,DropDown!$A3055)&gt;=1,"",ROW()-3))</f>
        <v/>
      </c>
      <c r="C3055" s="143" t="str">
        <f t="shared" si="144"/>
        <v>N/A</v>
      </c>
      <c r="E3055" s="284"/>
      <c r="F3055" s="483" t="str">
        <f>IF(E3055="","",IF(COUNTIF('B.LT.QR.5.3 LTQR(Corp Agencies)'!$B$13:$B$1000,DropDown!$E3055)&gt;=1,"",ROW()-3))</f>
        <v/>
      </c>
      <c r="G3055" s="143" t="str">
        <f t="shared" si="145"/>
        <v>N/A</v>
      </c>
      <c r="I3055" s="284"/>
      <c r="J3055" s="483" t="str">
        <f>IF(I3055="","",IF(COUNTIF('B.LT.QR.5.4 LTQR(Brokers)'!$B$13:$B$1000,DropDown!$I3055)&gt;=1,"",ROW()-3))</f>
        <v/>
      </c>
      <c r="K3055" s="143" t="str">
        <f t="shared" si="146"/>
        <v>N/A</v>
      </c>
    </row>
    <row r="3056" spans="1:11" ht="15" customHeight="1">
      <c r="A3056" s="284"/>
      <c r="B3056" s="483" t="str">
        <f>IF(A3056="","",IF(COUNTIF('B.LT.QR.5.2 LTQR(Bancassurance)'!$B$13:$B$1000,DropDown!$A3056)&gt;=1,"",ROW()-3))</f>
        <v/>
      </c>
      <c r="C3056" s="143" t="str">
        <f t="shared" si="144"/>
        <v>N/A</v>
      </c>
      <c r="E3056" s="284"/>
      <c r="F3056" s="483" t="str">
        <f>IF(E3056="","",IF(COUNTIF('B.LT.QR.5.3 LTQR(Corp Agencies)'!$B$13:$B$1000,DropDown!$E3056)&gt;=1,"",ROW()-3))</f>
        <v/>
      </c>
      <c r="G3056" s="143" t="str">
        <f t="shared" si="145"/>
        <v>N/A</v>
      </c>
      <c r="I3056" s="284"/>
      <c r="J3056" s="483" t="str">
        <f>IF(I3056="","",IF(COUNTIF('B.LT.QR.5.4 LTQR(Brokers)'!$B$13:$B$1000,DropDown!$I3056)&gt;=1,"",ROW()-3))</f>
        <v/>
      </c>
      <c r="K3056" s="143" t="str">
        <f t="shared" si="146"/>
        <v>N/A</v>
      </c>
    </row>
    <row r="3057" spans="1:11" ht="15" customHeight="1">
      <c r="A3057" s="284"/>
      <c r="B3057" s="483" t="str">
        <f>IF(A3057="","",IF(COUNTIF('B.LT.QR.5.2 LTQR(Bancassurance)'!$B$13:$B$1000,DropDown!$A3057)&gt;=1,"",ROW()-3))</f>
        <v/>
      </c>
      <c r="C3057" s="143" t="str">
        <f t="shared" si="144"/>
        <v>N/A</v>
      </c>
      <c r="E3057" s="284"/>
      <c r="F3057" s="483" t="str">
        <f>IF(E3057="","",IF(COUNTIF('B.LT.QR.5.3 LTQR(Corp Agencies)'!$B$13:$B$1000,DropDown!$E3057)&gt;=1,"",ROW()-3))</f>
        <v/>
      </c>
      <c r="G3057" s="143" t="str">
        <f t="shared" si="145"/>
        <v>N/A</v>
      </c>
      <c r="I3057" s="284"/>
      <c r="J3057" s="483" t="str">
        <f>IF(I3057="","",IF(COUNTIF('B.LT.QR.5.4 LTQR(Brokers)'!$B$13:$B$1000,DropDown!$I3057)&gt;=1,"",ROW()-3))</f>
        <v/>
      </c>
      <c r="K3057" s="143" t="str">
        <f t="shared" si="146"/>
        <v>N/A</v>
      </c>
    </row>
    <row r="3058" spans="1:11" ht="15" customHeight="1">
      <c r="A3058" s="284"/>
      <c r="B3058" s="483" t="str">
        <f>IF(A3058="","",IF(COUNTIF('B.LT.QR.5.2 LTQR(Bancassurance)'!$B$13:$B$1000,DropDown!$A3058)&gt;=1,"",ROW()-3))</f>
        <v/>
      </c>
      <c r="C3058" s="143" t="str">
        <f t="shared" si="144"/>
        <v>N/A</v>
      </c>
      <c r="E3058" s="284"/>
      <c r="F3058" s="483" t="str">
        <f>IF(E3058="","",IF(COUNTIF('B.LT.QR.5.3 LTQR(Corp Agencies)'!$B$13:$B$1000,DropDown!$E3058)&gt;=1,"",ROW()-3))</f>
        <v/>
      </c>
      <c r="G3058" s="143" t="str">
        <f t="shared" si="145"/>
        <v>N/A</v>
      </c>
      <c r="I3058" s="284"/>
      <c r="J3058" s="483" t="str">
        <f>IF(I3058="","",IF(COUNTIF('B.LT.QR.5.4 LTQR(Brokers)'!$B$13:$B$1000,DropDown!$I3058)&gt;=1,"",ROW()-3))</f>
        <v/>
      </c>
      <c r="K3058" s="143" t="str">
        <f t="shared" si="146"/>
        <v>N/A</v>
      </c>
    </row>
    <row r="3059" spans="1:11" ht="15" customHeight="1">
      <c r="A3059" s="284"/>
      <c r="B3059" s="483" t="str">
        <f>IF(A3059="","",IF(COUNTIF('B.LT.QR.5.2 LTQR(Bancassurance)'!$B$13:$B$1000,DropDown!$A3059)&gt;=1,"",ROW()-3))</f>
        <v/>
      </c>
      <c r="C3059" s="143" t="str">
        <f t="shared" si="144"/>
        <v>N/A</v>
      </c>
      <c r="E3059" s="284"/>
      <c r="F3059" s="483" t="str">
        <f>IF(E3059="","",IF(COUNTIF('B.LT.QR.5.3 LTQR(Corp Agencies)'!$B$13:$B$1000,DropDown!$E3059)&gt;=1,"",ROW()-3))</f>
        <v/>
      </c>
      <c r="G3059" s="143" t="str">
        <f t="shared" si="145"/>
        <v>N/A</v>
      </c>
      <c r="I3059" s="284"/>
      <c r="J3059" s="483" t="str">
        <f>IF(I3059="","",IF(COUNTIF('B.LT.QR.5.4 LTQR(Brokers)'!$B$13:$B$1000,DropDown!$I3059)&gt;=1,"",ROW()-3))</f>
        <v/>
      </c>
      <c r="K3059" s="143" t="str">
        <f t="shared" si="146"/>
        <v>N/A</v>
      </c>
    </row>
    <row r="3060" spans="1:11" ht="15" customHeight="1">
      <c r="A3060" s="284"/>
      <c r="B3060" s="483" t="str">
        <f>IF(A3060="","",IF(COUNTIF('B.LT.QR.5.2 LTQR(Bancassurance)'!$B$13:$B$1000,DropDown!$A3060)&gt;=1,"",ROW()-3))</f>
        <v/>
      </c>
      <c r="C3060" s="143" t="str">
        <f t="shared" si="144"/>
        <v>N/A</v>
      </c>
      <c r="E3060" s="284"/>
      <c r="F3060" s="483" t="str">
        <f>IF(E3060="","",IF(COUNTIF('B.LT.QR.5.3 LTQR(Corp Agencies)'!$B$13:$B$1000,DropDown!$E3060)&gt;=1,"",ROW()-3))</f>
        <v/>
      </c>
      <c r="G3060" s="143" t="str">
        <f t="shared" si="145"/>
        <v>N/A</v>
      </c>
      <c r="I3060" s="284"/>
      <c r="J3060" s="483" t="str">
        <f>IF(I3060="","",IF(COUNTIF('B.LT.QR.5.4 LTQR(Brokers)'!$B$13:$B$1000,DropDown!$I3060)&gt;=1,"",ROW()-3))</f>
        <v/>
      </c>
      <c r="K3060" s="143" t="str">
        <f t="shared" si="146"/>
        <v>N/A</v>
      </c>
    </row>
    <row r="3061" spans="1:11" ht="15" customHeight="1">
      <c r="A3061" s="284"/>
      <c r="B3061" s="483" t="str">
        <f>IF(A3061="","",IF(COUNTIF('B.LT.QR.5.2 LTQR(Bancassurance)'!$B$13:$B$1000,DropDown!$A3061)&gt;=1,"",ROW()-3))</f>
        <v/>
      </c>
      <c r="C3061" s="143" t="str">
        <f t="shared" si="144"/>
        <v>N/A</v>
      </c>
      <c r="E3061" s="284"/>
      <c r="F3061" s="483" t="str">
        <f>IF(E3061="","",IF(COUNTIF('B.LT.QR.5.3 LTQR(Corp Agencies)'!$B$13:$B$1000,DropDown!$E3061)&gt;=1,"",ROW()-3))</f>
        <v/>
      </c>
      <c r="G3061" s="143" t="str">
        <f t="shared" si="145"/>
        <v>N/A</v>
      </c>
      <c r="I3061" s="284"/>
      <c r="J3061" s="483" t="str">
        <f>IF(I3061="","",IF(COUNTIF('B.LT.QR.5.4 LTQR(Brokers)'!$B$13:$B$1000,DropDown!$I3061)&gt;=1,"",ROW()-3))</f>
        <v/>
      </c>
      <c r="K3061" s="143" t="str">
        <f t="shared" si="146"/>
        <v>N/A</v>
      </c>
    </row>
    <row r="3062" spans="1:11" ht="15" customHeight="1">
      <c r="A3062" s="284"/>
      <c r="B3062" s="483" t="str">
        <f>IF(A3062="","",IF(COUNTIF('B.LT.QR.5.2 LTQR(Bancassurance)'!$B$13:$B$1000,DropDown!$A3062)&gt;=1,"",ROW()-3))</f>
        <v/>
      </c>
      <c r="C3062" s="143" t="str">
        <f t="shared" si="144"/>
        <v>N/A</v>
      </c>
      <c r="E3062" s="284"/>
      <c r="F3062" s="483" t="str">
        <f>IF(E3062="","",IF(COUNTIF('B.LT.QR.5.3 LTQR(Corp Agencies)'!$B$13:$B$1000,DropDown!$E3062)&gt;=1,"",ROW()-3))</f>
        <v/>
      </c>
      <c r="G3062" s="143" t="str">
        <f t="shared" si="145"/>
        <v>N/A</v>
      </c>
      <c r="I3062" s="284"/>
      <c r="J3062" s="483" t="str">
        <f>IF(I3062="","",IF(COUNTIF('B.LT.QR.5.4 LTQR(Brokers)'!$B$13:$B$1000,DropDown!$I3062)&gt;=1,"",ROW()-3))</f>
        <v/>
      </c>
      <c r="K3062" s="143" t="str">
        <f t="shared" si="146"/>
        <v>N/A</v>
      </c>
    </row>
    <row r="3063" spans="1:11" ht="15" customHeight="1">
      <c r="A3063" s="284"/>
      <c r="B3063" s="483" t="str">
        <f>IF(A3063="","",IF(COUNTIF('B.LT.QR.5.2 LTQR(Bancassurance)'!$B$13:$B$1000,DropDown!$A3063)&gt;=1,"",ROW()-3))</f>
        <v/>
      </c>
      <c r="C3063" s="143" t="str">
        <f t="shared" si="144"/>
        <v>N/A</v>
      </c>
      <c r="E3063" s="284"/>
      <c r="F3063" s="483" t="str">
        <f>IF(E3063="","",IF(COUNTIF('B.LT.QR.5.3 LTQR(Corp Agencies)'!$B$13:$B$1000,DropDown!$E3063)&gt;=1,"",ROW()-3))</f>
        <v/>
      </c>
      <c r="G3063" s="143" t="str">
        <f t="shared" si="145"/>
        <v>N/A</v>
      </c>
      <c r="I3063" s="284"/>
      <c r="J3063" s="483" t="str">
        <f>IF(I3063="","",IF(COUNTIF('B.LT.QR.5.4 LTQR(Brokers)'!$B$13:$B$1000,DropDown!$I3063)&gt;=1,"",ROW()-3))</f>
        <v/>
      </c>
      <c r="K3063" s="143" t="str">
        <f t="shared" si="146"/>
        <v>N/A</v>
      </c>
    </row>
    <row r="3064" spans="1:11" ht="15" customHeight="1">
      <c r="A3064" s="284"/>
      <c r="B3064" s="483" t="str">
        <f>IF(A3064="","",IF(COUNTIF('B.LT.QR.5.2 LTQR(Bancassurance)'!$B$13:$B$1000,DropDown!$A3064)&gt;=1,"",ROW()-3))</f>
        <v/>
      </c>
      <c r="C3064" s="143" t="str">
        <f t="shared" si="144"/>
        <v>N/A</v>
      </c>
      <c r="E3064" s="284"/>
      <c r="F3064" s="483" t="str">
        <f>IF(E3064="","",IF(COUNTIF('B.LT.QR.5.3 LTQR(Corp Agencies)'!$B$13:$B$1000,DropDown!$E3064)&gt;=1,"",ROW()-3))</f>
        <v/>
      </c>
      <c r="G3064" s="143" t="str">
        <f t="shared" si="145"/>
        <v>N/A</v>
      </c>
      <c r="I3064" s="284"/>
      <c r="J3064" s="483" t="str">
        <f>IF(I3064="","",IF(COUNTIF('B.LT.QR.5.4 LTQR(Brokers)'!$B$13:$B$1000,DropDown!$I3064)&gt;=1,"",ROW()-3))</f>
        <v/>
      </c>
      <c r="K3064" s="143" t="str">
        <f t="shared" si="146"/>
        <v>N/A</v>
      </c>
    </row>
    <row r="3065" spans="1:11" ht="15" customHeight="1">
      <c r="A3065" s="284"/>
      <c r="B3065" s="483" t="str">
        <f>IF(A3065="","",IF(COUNTIF('B.LT.QR.5.2 LTQR(Bancassurance)'!$B$13:$B$1000,DropDown!$A3065)&gt;=1,"",ROW()-3))</f>
        <v/>
      </c>
      <c r="C3065" s="143" t="str">
        <f t="shared" si="144"/>
        <v>N/A</v>
      </c>
      <c r="E3065" s="284"/>
      <c r="F3065" s="483" t="str">
        <f>IF(E3065="","",IF(COUNTIF('B.LT.QR.5.3 LTQR(Corp Agencies)'!$B$13:$B$1000,DropDown!$E3065)&gt;=1,"",ROW()-3))</f>
        <v/>
      </c>
      <c r="G3065" s="143" t="str">
        <f t="shared" si="145"/>
        <v>N/A</v>
      </c>
      <c r="I3065" s="284"/>
      <c r="J3065" s="483" t="str">
        <f>IF(I3065="","",IF(COUNTIF('B.LT.QR.5.4 LTQR(Brokers)'!$B$13:$B$1000,DropDown!$I3065)&gt;=1,"",ROW()-3))</f>
        <v/>
      </c>
      <c r="K3065" s="143" t="str">
        <f t="shared" si="146"/>
        <v>N/A</v>
      </c>
    </row>
    <row r="3066" spans="1:11" ht="15" customHeight="1">
      <c r="A3066" s="284"/>
      <c r="B3066" s="483" t="str">
        <f>IF(A3066="","",IF(COUNTIF('B.LT.QR.5.2 LTQR(Bancassurance)'!$B$13:$B$1000,DropDown!$A3066)&gt;=1,"",ROW()-3))</f>
        <v/>
      </c>
      <c r="C3066" s="143" t="str">
        <f t="shared" si="144"/>
        <v>N/A</v>
      </c>
      <c r="E3066" s="284"/>
      <c r="F3066" s="483" t="str">
        <f>IF(E3066="","",IF(COUNTIF('B.LT.QR.5.3 LTQR(Corp Agencies)'!$B$13:$B$1000,DropDown!$E3066)&gt;=1,"",ROW()-3))</f>
        <v/>
      </c>
      <c r="G3066" s="143" t="str">
        <f t="shared" si="145"/>
        <v>N/A</v>
      </c>
      <c r="I3066" s="284"/>
      <c r="J3066" s="483" t="str">
        <f>IF(I3066="","",IF(COUNTIF('B.LT.QR.5.4 LTQR(Brokers)'!$B$13:$B$1000,DropDown!$I3066)&gt;=1,"",ROW()-3))</f>
        <v/>
      </c>
      <c r="K3066" s="143" t="str">
        <f t="shared" si="146"/>
        <v>N/A</v>
      </c>
    </row>
    <row r="3067" spans="1:11" ht="15" customHeight="1">
      <c r="A3067" s="284"/>
      <c r="B3067" s="483" t="str">
        <f>IF(A3067="","",IF(COUNTIF('B.LT.QR.5.2 LTQR(Bancassurance)'!$B$13:$B$1000,DropDown!$A3067)&gt;=1,"",ROW()-3))</f>
        <v/>
      </c>
      <c r="C3067" s="143" t="str">
        <f t="shared" si="144"/>
        <v>N/A</v>
      </c>
      <c r="E3067" s="284"/>
      <c r="F3067" s="483" t="str">
        <f>IF(E3067="","",IF(COUNTIF('B.LT.QR.5.3 LTQR(Corp Agencies)'!$B$13:$B$1000,DropDown!$E3067)&gt;=1,"",ROW()-3))</f>
        <v/>
      </c>
      <c r="G3067" s="143" t="str">
        <f t="shared" si="145"/>
        <v>N/A</v>
      </c>
      <c r="I3067" s="284"/>
      <c r="J3067" s="483" t="str">
        <f>IF(I3067="","",IF(COUNTIF('B.LT.QR.5.4 LTQR(Brokers)'!$B$13:$B$1000,DropDown!$I3067)&gt;=1,"",ROW()-3))</f>
        <v/>
      </c>
      <c r="K3067" s="143" t="str">
        <f t="shared" si="146"/>
        <v>N/A</v>
      </c>
    </row>
    <row r="3068" spans="1:11" ht="15" customHeight="1">
      <c r="A3068" s="284"/>
      <c r="B3068" s="483" t="str">
        <f>IF(A3068="","",IF(COUNTIF('B.LT.QR.5.2 LTQR(Bancassurance)'!$B$13:$B$1000,DropDown!$A3068)&gt;=1,"",ROW()-3))</f>
        <v/>
      </c>
      <c r="C3068" s="143" t="str">
        <f t="shared" si="144"/>
        <v>N/A</v>
      </c>
      <c r="E3068" s="284"/>
      <c r="F3068" s="483" t="str">
        <f>IF(E3068="","",IF(COUNTIF('B.LT.QR.5.3 LTQR(Corp Agencies)'!$B$13:$B$1000,DropDown!$E3068)&gt;=1,"",ROW()-3))</f>
        <v/>
      </c>
      <c r="G3068" s="143" t="str">
        <f t="shared" si="145"/>
        <v>N/A</v>
      </c>
      <c r="I3068" s="284"/>
      <c r="J3068" s="483" t="str">
        <f>IF(I3068="","",IF(COUNTIF('B.LT.QR.5.4 LTQR(Brokers)'!$B$13:$B$1000,DropDown!$I3068)&gt;=1,"",ROW()-3))</f>
        <v/>
      </c>
      <c r="K3068" s="143" t="str">
        <f t="shared" si="146"/>
        <v>N/A</v>
      </c>
    </row>
    <row r="3069" spans="1:11" ht="15" customHeight="1">
      <c r="A3069" s="284"/>
      <c r="B3069" s="483" t="str">
        <f>IF(A3069="","",IF(COUNTIF('B.LT.QR.5.2 LTQR(Bancassurance)'!$B$13:$B$1000,DropDown!$A3069)&gt;=1,"",ROW()-3))</f>
        <v/>
      </c>
      <c r="C3069" s="143" t="str">
        <f t="shared" si="144"/>
        <v>N/A</v>
      </c>
      <c r="E3069" s="284"/>
      <c r="F3069" s="483" t="str">
        <f>IF(E3069="","",IF(COUNTIF('B.LT.QR.5.3 LTQR(Corp Agencies)'!$B$13:$B$1000,DropDown!$E3069)&gt;=1,"",ROW()-3))</f>
        <v/>
      </c>
      <c r="G3069" s="143" t="str">
        <f t="shared" si="145"/>
        <v>N/A</v>
      </c>
      <c r="I3069" s="284"/>
      <c r="J3069" s="483" t="str">
        <f>IF(I3069="","",IF(COUNTIF('B.LT.QR.5.4 LTQR(Brokers)'!$B$13:$B$1000,DropDown!$I3069)&gt;=1,"",ROW()-3))</f>
        <v/>
      </c>
      <c r="K3069" s="143" t="str">
        <f t="shared" si="146"/>
        <v>N/A</v>
      </c>
    </row>
    <row r="3070" spans="1:11" ht="15" customHeight="1">
      <c r="A3070" s="284"/>
      <c r="B3070" s="483" t="str">
        <f>IF(A3070="","",IF(COUNTIF('B.LT.QR.5.2 LTQR(Bancassurance)'!$B$13:$B$1000,DropDown!$A3070)&gt;=1,"",ROW()-3))</f>
        <v/>
      </c>
      <c r="C3070" s="143" t="str">
        <f t="shared" si="144"/>
        <v>N/A</v>
      </c>
      <c r="E3070" s="284"/>
      <c r="F3070" s="483" t="str">
        <f>IF(E3070="","",IF(COUNTIF('B.LT.QR.5.3 LTQR(Corp Agencies)'!$B$13:$B$1000,DropDown!$E3070)&gt;=1,"",ROW()-3))</f>
        <v/>
      </c>
      <c r="G3070" s="143" t="str">
        <f t="shared" si="145"/>
        <v>N/A</v>
      </c>
      <c r="I3070" s="284"/>
      <c r="J3070" s="483" t="str">
        <f>IF(I3070="","",IF(COUNTIF('B.LT.QR.5.4 LTQR(Brokers)'!$B$13:$B$1000,DropDown!$I3070)&gt;=1,"",ROW()-3))</f>
        <v/>
      </c>
      <c r="K3070" s="143" t="str">
        <f t="shared" si="146"/>
        <v>N/A</v>
      </c>
    </row>
    <row r="3071" spans="1:11" ht="15" customHeight="1">
      <c r="A3071" s="284"/>
      <c r="B3071" s="483" t="str">
        <f>IF(A3071="","",IF(COUNTIF('B.LT.QR.5.2 LTQR(Bancassurance)'!$B$13:$B$1000,DropDown!$A3071)&gt;=1,"",ROW()-3))</f>
        <v/>
      </c>
      <c r="C3071" s="143" t="str">
        <f t="shared" si="144"/>
        <v>N/A</v>
      </c>
      <c r="E3071" s="284"/>
      <c r="F3071" s="483" t="str">
        <f>IF(E3071="","",IF(COUNTIF('B.LT.QR.5.3 LTQR(Corp Agencies)'!$B$13:$B$1000,DropDown!$E3071)&gt;=1,"",ROW()-3))</f>
        <v/>
      </c>
      <c r="G3071" s="143" t="str">
        <f t="shared" si="145"/>
        <v>N/A</v>
      </c>
      <c r="I3071" s="284"/>
      <c r="J3071" s="483" t="str">
        <f>IF(I3071="","",IF(COUNTIF('B.LT.QR.5.4 LTQR(Brokers)'!$B$13:$B$1000,DropDown!$I3071)&gt;=1,"",ROW()-3))</f>
        <v/>
      </c>
      <c r="K3071" s="143" t="str">
        <f t="shared" si="146"/>
        <v>N/A</v>
      </c>
    </row>
    <row r="3072" spans="1:11" ht="15" customHeight="1">
      <c r="A3072" s="284"/>
      <c r="B3072" s="483" t="str">
        <f>IF(A3072="","",IF(COUNTIF('B.LT.QR.5.2 LTQR(Bancassurance)'!$B$13:$B$1000,DropDown!$A3072)&gt;=1,"",ROW()-3))</f>
        <v/>
      </c>
      <c r="C3072" s="143" t="str">
        <f t="shared" si="144"/>
        <v>N/A</v>
      </c>
      <c r="E3072" s="284"/>
      <c r="F3072" s="483" t="str">
        <f>IF(E3072="","",IF(COUNTIF('B.LT.QR.5.3 LTQR(Corp Agencies)'!$B$13:$B$1000,DropDown!$E3072)&gt;=1,"",ROW()-3))</f>
        <v/>
      </c>
      <c r="G3072" s="143" t="str">
        <f t="shared" si="145"/>
        <v>N/A</v>
      </c>
      <c r="I3072" s="284"/>
      <c r="J3072" s="483" t="str">
        <f>IF(I3072="","",IF(COUNTIF('B.LT.QR.5.4 LTQR(Brokers)'!$B$13:$B$1000,DropDown!$I3072)&gt;=1,"",ROW()-3))</f>
        <v/>
      </c>
      <c r="K3072" s="143" t="str">
        <f t="shared" si="146"/>
        <v>N/A</v>
      </c>
    </row>
    <row r="3073" spans="1:11" ht="15" customHeight="1">
      <c r="A3073" s="284"/>
      <c r="B3073" s="483" t="str">
        <f>IF(A3073="","",IF(COUNTIF('B.LT.QR.5.2 LTQR(Bancassurance)'!$B$13:$B$1000,DropDown!$A3073)&gt;=1,"",ROW()-3))</f>
        <v/>
      </c>
      <c r="C3073" s="143" t="str">
        <f t="shared" si="144"/>
        <v>N/A</v>
      </c>
      <c r="E3073" s="284"/>
      <c r="F3073" s="483" t="str">
        <f>IF(E3073="","",IF(COUNTIF('B.LT.QR.5.3 LTQR(Corp Agencies)'!$B$13:$B$1000,DropDown!$E3073)&gt;=1,"",ROW()-3))</f>
        <v/>
      </c>
      <c r="G3073" s="143" t="str">
        <f t="shared" si="145"/>
        <v>N/A</v>
      </c>
      <c r="I3073" s="284"/>
      <c r="J3073" s="483" t="str">
        <f>IF(I3073="","",IF(COUNTIF('B.LT.QR.5.4 LTQR(Brokers)'!$B$13:$B$1000,DropDown!$I3073)&gt;=1,"",ROW()-3))</f>
        <v/>
      </c>
      <c r="K3073" s="143" t="str">
        <f t="shared" si="146"/>
        <v>N/A</v>
      </c>
    </row>
    <row r="3074" spans="1:11" ht="15" customHeight="1">
      <c r="A3074" s="284"/>
      <c r="B3074" s="483" t="str">
        <f>IF(A3074="","",IF(COUNTIF('B.LT.QR.5.2 LTQR(Bancassurance)'!$B$13:$B$1000,DropDown!$A3074)&gt;=1,"",ROW()-3))</f>
        <v/>
      </c>
      <c r="C3074" s="143" t="str">
        <f t="shared" si="144"/>
        <v>N/A</v>
      </c>
      <c r="E3074" s="284"/>
      <c r="F3074" s="483" t="str">
        <f>IF(E3074="","",IF(COUNTIF('B.LT.QR.5.3 LTQR(Corp Agencies)'!$B$13:$B$1000,DropDown!$E3074)&gt;=1,"",ROW()-3))</f>
        <v/>
      </c>
      <c r="G3074" s="143" t="str">
        <f t="shared" si="145"/>
        <v>N/A</v>
      </c>
      <c r="I3074" s="284"/>
      <c r="J3074" s="483" t="str">
        <f>IF(I3074="","",IF(COUNTIF('B.LT.QR.5.4 LTQR(Brokers)'!$B$13:$B$1000,DropDown!$I3074)&gt;=1,"",ROW()-3))</f>
        <v/>
      </c>
      <c r="K3074" s="143" t="str">
        <f t="shared" si="146"/>
        <v>N/A</v>
      </c>
    </row>
    <row r="3075" spans="1:11" ht="15" customHeight="1">
      <c r="A3075" s="284"/>
      <c r="B3075" s="483" t="str">
        <f>IF(A3075="","",IF(COUNTIF('B.LT.QR.5.2 LTQR(Bancassurance)'!$B$13:$B$1000,DropDown!$A3075)&gt;=1,"",ROW()-3))</f>
        <v/>
      </c>
      <c r="C3075" s="143" t="str">
        <f t="shared" si="144"/>
        <v>N/A</v>
      </c>
      <c r="E3075" s="284"/>
      <c r="F3075" s="483" t="str">
        <f>IF(E3075="","",IF(COUNTIF('B.LT.QR.5.3 LTQR(Corp Agencies)'!$B$13:$B$1000,DropDown!$E3075)&gt;=1,"",ROW()-3))</f>
        <v/>
      </c>
      <c r="G3075" s="143" t="str">
        <f t="shared" si="145"/>
        <v>N/A</v>
      </c>
      <c r="I3075" s="284"/>
      <c r="J3075" s="483" t="str">
        <f>IF(I3075="","",IF(COUNTIF('B.LT.QR.5.4 LTQR(Brokers)'!$B$13:$B$1000,DropDown!$I3075)&gt;=1,"",ROW()-3))</f>
        <v/>
      </c>
      <c r="K3075" s="143" t="str">
        <f t="shared" si="146"/>
        <v>N/A</v>
      </c>
    </row>
    <row r="3076" spans="1:11" ht="15" customHeight="1">
      <c r="A3076" s="284"/>
      <c r="B3076" s="483" t="str">
        <f>IF(A3076="","",IF(COUNTIF('B.LT.QR.5.2 LTQR(Bancassurance)'!$B$13:$B$1000,DropDown!$A3076)&gt;=1,"",ROW()-3))</f>
        <v/>
      </c>
      <c r="C3076" s="143" t="str">
        <f t="shared" si="144"/>
        <v>N/A</v>
      </c>
      <c r="E3076" s="284"/>
      <c r="F3076" s="483" t="str">
        <f>IF(E3076="","",IF(COUNTIF('B.LT.QR.5.3 LTQR(Corp Agencies)'!$B$13:$B$1000,DropDown!$E3076)&gt;=1,"",ROW()-3))</f>
        <v/>
      </c>
      <c r="G3076" s="143" t="str">
        <f t="shared" si="145"/>
        <v>N/A</v>
      </c>
      <c r="I3076" s="284"/>
      <c r="J3076" s="483" t="str">
        <f>IF(I3076="","",IF(COUNTIF('B.LT.QR.5.4 LTQR(Brokers)'!$B$13:$B$1000,DropDown!$I3076)&gt;=1,"",ROW()-3))</f>
        <v/>
      </c>
      <c r="K3076" s="143" t="str">
        <f t="shared" si="146"/>
        <v>N/A</v>
      </c>
    </row>
    <row r="3077" spans="1:11" ht="15" customHeight="1">
      <c r="A3077" s="284"/>
      <c r="B3077" s="483" t="str">
        <f>IF(A3077="","",IF(COUNTIF('B.LT.QR.5.2 LTQR(Bancassurance)'!$B$13:$B$1000,DropDown!$A3077)&gt;=1,"",ROW()-3))</f>
        <v/>
      </c>
      <c r="C3077" s="143" t="str">
        <f t="shared" si="144"/>
        <v>N/A</v>
      </c>
      <c r="E3077" s="284"/>
      <c r="F3077" s="483" t="str">
        <f>IF(E3077="","",IF(COUNTIF('B.LT.QR.5.3 LTQR(Corp Agencies)'!$B$13:$B$1000,DropDown!$E3077)&gt;=1,"",ROW()-3))</f>
        <v/>
      </c>
      <c r="G3077" s="143" t="str">
        <f t="shared" si="145"/>
        <v>N/A</v>
      </c>
      <c r="I3077" s="284"/>
      <c r="J3077" s="483" t="str">
        <f>IF(I3077="","",IF(COUNTIF('B.LT.QR.5.4 LTQR(Brokers)'!$B$13:$B$1000,DropDown!$I3077)&gt;=1,"",ROW()-3))</f>
        <v/>
      </c>
      <c r="K3077" s="143" t="str">
        <f t="shared" si="146"/>
        <v>N/A</v>
      </c>
    </row>
    <row r="3078" spans="1:11" ht="15" customHeight="1">
      <c r="A3078" s="284"/>
      <c r="B3078" s="483" t="str">
        <f>IF(A3078="","",IF(COUNTIF('B.LT.QR.5.2 LTQR(Bancassurance)'!$B$13:$B$1000,DropDown!$A3078)&gt;=1,"",ROW()-3))</f>
        <v/>
      </c>
      <c r="C3078" s="143" t="str">
        <f t="shared" si="144"/>
        <v>N/A</v>
      </c>
      <c r="E3078" s="284"/>
      <c r="F3078" s="483" t="str">
        <f>IF(E3078="","",IF(COUNTIF('B.LT.QR.5.3 LTQR(Corp Agencies)'!$B$13:$B$1000,DropDown!$E3078)&gt;=1,"",ROW()-3))</f>
        <v/>
      </c>
      <c r="G3078" s="143" t="str">
        <f t="shared" si="145"/>
        <v>N/A</v>
      </c>
      <c r="I3078" s="284"/>
      <c r="J3078" s="483" t="str">
        <f>IF(I3078="","",IF(COUNTIF('B.LT.QR.5.4 LTQR(Brokers)'!$B$13:$B$1000,DropDown!$I3078)&gt;=1,"",ROW()-3))</f>
        <v/>
      </c>
      <c r="K3078" s="143" t="str">
        <f t="shared" si="146"/>
        <v>N/A</v>
      </c>
    </row>
    <row r="3079" spans="1:11" ht="15" customHeight="1">
      <c r="A3079" s="284"/>
      <c r="B3079" s="483" t="str">
        <f>IF(A3079="","",IF(COUNTIF('B.LT.QR.5.2 LTQR(Bancassurance)'!$B$13:$B$1000,DropDown!$A3079)&gt;=1,"",ROW()-3))</f>
        <v/>
      </c>
      <c r="C3079" s="143" t="str">
        <f t="shared" si="144"/>
        <v>N/A</v>
      </c>
      <c r="E3079" s="284"/>
      <c r="F3079" s="483" t="str">
        <f>IF(E3079="","",IF(COUNTIF('B.LT.QR.5.3 LTQR(Corp Agencies)'!$B$13:$B$1000,DropDown!$E3079)&gt;=1,"",ROW()-3))</f>
        <v/>
      </c>
      <c r="G3079" s="143" t="str">
        <f t="shared" si="145"/>
        <v>N/A</v>
      </c>
      <c r="I3079" s="284"/>
      <c r="J3079" s="483" t="str">
        <f>IF(I3079="","",IF(COUNTIF('B.LT.QR.5.4 LTQR(Brokers)'!$B$13:$B$1000,DropDown!$I3079)&gt;=1,"",ROW()-3))</f>
        <v/>
      </c>
      <c r="K3079" s="143" t="str">
        <f t="shared" si="146"/>
        <v>N/A</v>
      </c>
    </row>
    <row r="3080" spans="1:11" ht="15" customHeight="1">
      <c r="A3080" s="284"/>
      <c r="B3080" s="483" t="str">
        <f>IF(A3080="","",IF(COUNTIF('B.LT.QR.5.2 LTQR(Bancassurance)'!$B$13:$B$1000,DropDown!$A3080)&gt;=1,"",ROW()-3))</f>
        <v/>
      </c>
      <c r="C3080" s="143" t="str">
        <f t="shared" si="144"/>
        <v>N/A</v>
      </c>
      <c r="E3080" s="284"/>
      <c r="F3080" s="483" t="str">
        <f>IF(E3080="","",IF(COUNTIF('B.LT.QR.5.3 LTQR(Corp Agencies)'!$B$13:$B$1000,DropDown!$E3080)&gt;=1,"",ROW()-3))</f>
        <v/>
      </c>
      <c r="G3080" s="143" t="str">
        <f t="shared" si="145"/>
        <v>N/A</v>
      </c>
      <c r="I3080" s="284"/>
      <c r="J3080" s="483" t="str">
        <f>IF(I3080="","",IF(COUNTIF('B.LT.QR.5.4 LTQR(Brokers)'!$B$13:$B$1000,DropDown!$I3080)&gt;=1,"",ROW()-3))</f>
        <v/>
      </c>
      <c r="K3080" s="143" t="str">
        <f t="shared" si="146"/>
        <v>N/A</v>
      </c>
    </row>
    <row r="3081" spans="1:11" ht="15" customHeight="1">
      <c r="A3081" s="284"/>
      <c r="B3081" s="483" t="str">
        <f>IF(A3081="","",IF(COUNTIF('B.LT.QR.5.2 LTQR(Bancassurance)'!$B$13:$B$1000,DropDown!$A3081)&gt;=1,"",ROW()-3))</f>
        <v/>
      </c>
      <c r="C3081" s="143" t="str">
        <f t="shared" si="144"/>
        <v>N/A</v>
      </c>
      <c r="E3081" s="284"/>
      <c r="F3081" s="483" t="str">
        <f>IF(E3081="","",IF(COUNTIF('B.LT.QR.5.3 LTQR(Corp Agencies)'!$B$13:$B$1000,DropDown!$E3081)&gt;=1,"",ROW()-3))</f>
        <v/>
      </c>
      <c r="G3081" s="143" t="str">
        <f t="shared" si="145"/>
        <v>N/A</v>
      </c>
      <c r="I3081" s="284"/>
      <c r="J3081" s="483" t="str">
        <f>IF(I3081="","",IF(COUNTIF('B.LT.QR.5.4 LTQR(Brokers)'!$B$13:$B$1000,DropDown!$I3081)&gt;=1,"",ROW()-3))</f>
        <v/>
      </c>
      <c r="K3081" s="143" t="str">
        <f t="shared" si="146"/>
        <v>N/A</v>
      </c>
    </row>
    <row r="3082" spans="1:11" ht="15" customHeight="1">
      <c r="A3082" s="284"/>
      <c r="B3082" s="483" t="str">
        <f>IF(A3082="","",IF(COUNTIF('B.LT.QR.5.2 LTQR(Bancassurance)'!$B$13:$B$1000,DropDown!$A3082)&gt;=1,"",ROW()-3))</f>
        <v/>
      </c>
      <c r="C3082" s="143" t="str">
        <f t="shared" si="144"/>
        <v>N/A</v>
      </c>
      <c r="E3082" s="284"/>
      <c r="F3082" s="483" t="str">
        <f>IF(E3082="","",IF(COUNTIF('B.LT.QR.5.3 LTQR(Corp Agencies)'!$B$13:$B$1000,DropDown!$E3082)&gt;=1,"",ROW()-3))</f>
        <v/>
      </c>
      <c r="G3082" s="143" t="str">
        <f t="shared" si="145"/>
        <v>N/A</v>
      </c>
      <c r="I3082" s="284"/>
      <c r="J3082" s="483" t="str">
        <f>IF(I3082="","",IF(COUNTIF('B.LT.QR.5.4 LTQR(Brokers)'!$B$13:$B$1000,DropDown!$I3082)&gt;=1,"",ROW()-3))</f>
        <v/>
      </c>
      <c r="K3082" s="143" t="str">
        <f t="shared" si="146"/>
        <v>N/A</v>
      </c>
    </row>
    <row r="3083" spans="1:11" ht="15" customHeight="1">
      <c r="A3083" s="284"/>
      <c r="B3083" s="483" t="str">
        <f>IF(A3083="","",IF(COUNTIF('B.LT.QR.5.2 LTQR(Bancassurance)'!$B$13:$B$1000,DropDown!$A3083)&gt;=1,"",ROW()-3))</f>
        <v/>
      </c>
      <c r="C3083" s="143" t="str">
        <f t="shared" si="144"/>
        <v>N/A</v>
      </c>
      <c r="E3083" s="284"/>
      <c r="F3083" s="483" t="str">
        <f>IF(E3083="","",IF(COUNTIF('B.LT.QR.5.3 LTQR(Corp Agencies)'!$B$13:$B$1000,DropDown!$E3083)&gt;=1,"",ROW()-3))</f>
        <v/>
      </c>
      <c r="G3083" s="143" t="str">
        <f t="shared" si="145"/>
        <v>N/A</v>
      </c>
      <c r="I3083" s="284"/>
      <c r="J3083" s="483" t="str">
        <f>IF(I3083="","",IF(COUNTIF('B.LT.QR.5.4 LTQR(Brokers)'!$B$13:$B$1000,DropDown!$I3083)&gt;=1,"",ROW()-3))</f>
        <v/>
      </c>
      <c r="K3083" s="143" t="str">
        <f t="shared" si="146"/>
        <v>N/A</v>
      </c>
    </row>
    <row r="3084" spans="1:11" ht="15" customHeight="1">
      <c r="A3084" s="284"/>
      <c r="B3084" s="483" t="str">
        <f>IF(A3084="","",IF(COUNTIF('B.LT.QR.5.2 LTQR(Bancassurance)'!$B$13:$B$1000,DropDown!$A3084)&gt;=1,"",ROW()-3))</f>
        <v/>
      </c>
      <c r="C3084" s="143" t="str">
        <f t="shared" si="144"/>
        <v>N/A</v>
      </c>
      <c r="E3084" s="284"/>
      <c r="F3084" s="483" t="str">
        <f>IF(E3084="","",IF(COUNTIF('B.LT.QR.5.3 LTQR(Corp Agencies)'!$B$13:$B$1000,DropDown!$E3084)&gt;=1,"",ROW()-3))</f>
        <v/>
      </c>
      <c r="G3084" s="143" t="str">
        <f t="shared" si="145"/>
        <v>N/A</v>
      </c>
      <c r="I3084" s="284"/>
      <c r="J3084" s="483" t="str">
        <f>IF(I3084="","",IF(COUNTIF('B.LT.QR.5.4 LTQR(Brokers)'!$B$13:$B$1000,DropDown!$I3084)&gt;=1,"",ROW()-3))</f>
        <v/>
      </c>
      <c r="K3084" s="143" t="str">
        <f t="shared" si="146"/>
        <v>N/A</v>
      </c>
    </row>
    <row r="3085" spans="1:11" ht="15" customHeight="1">
      <c r="A3085" s="284"/>
      <c r="B3085" s="483" t="str">
        <f>IF(A3085="","",IF(COUNTIF('B.LT.QR.5.2 LTQR(Bancassurance)'!$B$13:$B$1000,DropDown!$A3085)&gt;=1,"",ROW()-3))</f>
        <v/>
      </c>
      <c r="C3085" s="143" t="str">
        <f t="shared" si="144"/>
        <v>N/A</v>
      </c>
      <c r="E3085" s="284"/>
      <c r="F3085" s="483" t="str">
        <f>IF(E3085="","",IF(COUNTIF('B.LT.QR.5.3 LTQR(Corp Agencies)'!$B$13:$B$1000,DropDown!$E3085)&gt;=1,"",ROW()-3))</f>
        <v/>
      </c>
      <c r="G3085" s="143" t="str">
        <f t="shared" si="145"/>
        <v>N/A</v>
      </c>
      <c r="I3085" s="284"/>
      <c r="J3085" s="483" t="str">
        <f>IF(I3085="","",IF(COUNTIF('B.LT.QR.5.4 LTQR(Brokers)'!$B$13:$B$1000,DropDown!$I3085)&gt;=1,"",ROW()-3))</f>
        <v/>
      </c>
      <c r="K3085" s="143" t="str">
        <f t="shared" si="146"/>
        <v>N/A</v>
      </c>
    </row>
    <row r="3086" spans="1:11" ht="15" customHeight="1">
      <c r="A3086" s="284"/>
      <c r="B3086" s="483" t="str">
        <f>IF(A3086="","",IF(COUNTIF('B.LT.QR.5.2 LTQR(Bancassurance)'!$B$13:$B$1000,DropDown!$A3086)&gt;=1,"",ROW()-3))</f>
        <v/>
      </c>
      <c r="C3086" s="143" t="str">
        <f t="shared" si="144"/>
        <v>N/A</v>
      </c>
      <c r="E3086" s="284"/>
      <c r="F3086" s="483" t="str">
        <f>IF(E3086="","",IF(COUNTIF('B.LT.QR.5.3 LTQR(Corp Agencies)'!$B$13:$B$1000,DropDown!$E3086)&gt;=1,"",ROW()-3))</f>
        <v/>
      </c>
      <c r="G3086" s="143" t="str">
        <f t="shared" si="145"/>
        <v>N/A</v>
      </c>
      <c r="I3086" s="284"/>
      <c r="J3086" s="483" t="str">
        <f>IF(I3086="","",IF(COUNTIF('B.LT.QR.5.4 LTQR(Brokers)'!$B$13:$B$1000,DropDown!$I3086)&gt;=1,"",ROW()-3))</f>
        <v/>
      </c>
      <c r="K3086" s="143" t="str">
        <f t="shared" si="146"/>
        <v>N/A</v>
      </c>
    </row>
    <row r="3087" spans="1:11" ht="15" customHeight="1">
      <c r="A3087" s="284"/>
      <c r="B3087" s="483" t="str">
        <f>IF(A3087="","",IF(COUNTIF('B.LT.QR.5.2 LTQR(Bancassurance)'!$B$13:$B$1000,DropDown!$A3087)&gt;=1,"",ROW()-3))</f>
        <v/>
      </c>
      <c r="C3087" s="143" t="str">
        <f t="shared" si="144"/>
        <v>N/A</v>
      </c>
      <c r="E3087" s="284"/>
      <c r="F3087" s="483" t="str">
        <f>IF(E3087="","",IF(COUNTIF('B.LT.QR.5.3 LTQR(Corp Agencies)'!$B$13:$B$1000,DropDown!$E3087)&gt;=1,"",ROW()-3))</f>
        <v/>
      </c>
      <c r="G3087" s="143" t="str">
        <f t="shared" si="145"/>
        <v>N/A</v>
      </c>
      <c r="I3087" s="284"/>
      <c r="J3087" s="483" t="str">
        <f>IF(I3087="","",IF(COUNTIF('B.LT.QR.5.4 LTQR(Brokers)'!$B$13:$B$1000,DropDown!$I3087)&gt;=1,"",ROW()-3))</f>
        <v/>
      </c>
      <c r="K3087" s="143" t="str">
        <f t="shared" si="146"/>
        <v>N/A</v>
      </c>
    </row>
    <row r="3088" spans="1:11" ht="15" customHeight="1">
      <c r="A3088" s="284"/>
      <c r="B3088" s="483" t="str">
        <f>IF(A3088="","",IF(COUNTIF('B.LT.QR.5.2 LTQR(Bancassurance)'!$B$13:$B$1000,DropDown!$A3088)&gt;=1,"",ROW()-3))</f>
        <v/>
      </c>
      <c r="C3088" s="143" t="str">
        <f t="shared" si="144"/>
        <v>N/A</v>
      </c>
      <c r="E3088" s="284"/>
      <c r="F3088" s="483" t="str">
        <f>IF(E3088="","",IF(COUNTIF('B.LT.QR.5.3 LTQR(Corp Agencies)'!$B$13:$B$1000,DropDown!$E3088)&gt;=1,"",ROW()-3))</f>
        <v/>
      </c>
      <c r="G3088" s="143" t="str">
        <f t="shared" si="145"/>
        <v>N/A</v>
      </c>
      <c r="I3088" s="284"/>
      <c r="J3088" s="483" t="str">
        <f>IF(I3088="","",IF(COUNTIF('B.LT.QR.5.4 LTQR(Brokers)'!$B$13:$B$1000,DropDown!$I3088)&gt;=1,"",ROW()-3))</f>
        <v/>
      </c>
      <c r="K3088" s="143" t="str">
        <f t="shared" si="146"/>
        <v>N/A</v>
      </c>
    </row>
    <row r="3089" spans="1:11" ht="15" customHeight="1">
      <c r="A3089" s="284"/>
      <c r="B3089" s="483" t="str">
        <f>IF(A3089="","",IF(COUNTIF('B.LT.QR.5.2 LTQR(Bancassurance)'!$B$13:$B$1000,DropDown!$A3089)&gt;=1,"",ROW()-3))</f>
        <v/>
      </c>
      <c r="C3089" s="143" t="str">
        <f t="shared" si="144"/>
        <v>N/A</v>
      </c>
      <c r="E3089" s="284"/>
      <c r="F3089" s="483" t="str">
        <f>IF(E3089="","",IF(COUNTIF('B.LT.QR.5.3 LTQR(Corp Agencies)'!$B$13:$B$1000,DropDown!$E3089)&gt;=1,"",ROW()-3))</f>
        <v/>
      </c>
      <c r="G3089" s="143" t="str">
        <f t="shared" si="145"/>
        <v>N/A</v>
      </c>
      <c r="I3089" s="284"/>
      <c r="J3089" s="483" t="str">
        <f>IF(I3089="","",IF(COUNTIF('B.LT.QR.5.4 LTQR(Brokers)'!$B$13:$B$1000,DropDown!$I3089)&gt;=1,"",ROW()-3))</f>
        <v/>
      </c>
      <c r="K3089" s="143" t="str">
        <f t="shared" si="146"/>
        <v>N/A</v>
      </c>
    </row>
    <row r="3090" spans="1:11" ht="15" customHeight="1">
      <c r="A3090" s="284"/>
      <c r="B3090" s="483" t="str">
        <f>IF(A3090="","",IF(COUNTIF('B.LT.QR.5.2 LTQR(Bancassurance)'!$B$13:$B$1000,DropDown!$A3090)&gt;=1,"",ROW()-3))</f>
        <v/>
      </c>
      <c r="C3090" s="143" t="str">
        <f t="shared" si="144"/>
        <v>N/A</v>
      </c>
      <c r="E3090" s="284"/>
      <c r="F3090" s="483" t="str">
        <f>IF(E3090="","",IF(COUNTIF('B.LT.QR.5.3 LTQR(Corp Agencies)'!$B$13:$B$1000,DropDown!$E3090)&gt;=1,"",ROW()-3))</f>
        <v/>
      </c>
      <c r="G3090" s="143" t="str">
        <f t="shared" si="145"/>
        <v>N/A</v>
      </c>
      <c r="I3090" s="284"/>
      <c r="J3090" s="483" t="str">
        <f>IF(I3090="","",IF(COUNTIF('B.LT.QR.5.4 LTQR(Brokers)'!$B$13:$B$1000,DropDown!$I3090)&gt;=1,"",ROW()-3))</f>
        <v/>
      </c>
      <c r="K3090" s="143" t="str">
        <f t="shared" si="146"/>
        <v>N/A</v>
      </c>
    </row>
    <row r="3091" spans="1:11" ht="15" customHeight="1">
      <c r="A3091" s="284"/>
      <c r="B3091" s="483" t="str">
        <f>IF(A3091="","",IF(COUNTIF('B.LT.QR.5.2 LTQR(Bancassurance)'!$B$13:$B$1000,DropDown!$A3091)&gt;=1,"",ROW()-3))</f>
        <v/>
      </c>
      <c r="C3091" s="143" t="str">
        <f t="shared" ref="C3091:C3154" si="147">IF(ROW(A3091)-ROW(A$4)+1&gt;COUNT(B$4:B$2002),"N/A",INDEX($A$4:$A$2002,SMALL($B$4:$B$2002,1+ROW(A3091)-ROW(A$4))))</f>
        <v>N/A</v>
      </c>
      <c r="E3091" s="284"/>
      <c r="F3091" s="483" t="str">
        <f>IF(E3091="","",IF(COUNTIF('B.LT.QR.5.3 LTQR(Corp Agencies)'!$B$13:$B$1000,DropDown!$E3091)&gt;=1,"",ROW()-3))</f>
        <v/>
      </c>
      <c r="G3091" s="143" t="str">
        <f t="shared" ref="G3091:G3154" si="148">IF(ROW(E3091)-ROW(E$4)+1&gt;COUNT(F$4:F$2002),"N/A",INDEX($E$4:$E$2002,SMALL($F$4:$F$2002,1+ROW(E3091)-ROW(E$4))))</f>
        <v>N/A</v>
      </c>
      <c r="I3091" s="284"/>
      <c r="J3091" s="483" t="str">
        <f>IF(I3091="","",IF(COUNTIF('B.LT.QR.5.4 LTQR(Brokers)'!$B$13:$B$1000,DropDown!$I3091)&gt;=1,"",ROW()-3))</f>
        <v/>
      </c>
      <c r="K3091" s="143" t="str">
        <f t="shared" ref="K3091:K3154" si="149">IF(ROW(I3091)-ROW(I$4)+1&gt;COUNT(J$4:J$2002),"N/A",INDEX($I$4:$I$2002,SMALL($J$4:$J$2002,1+ROW(I3091)-ROW(I$4))))</f>
        <v>N/A</v>
      </c>
    </row>
    <row r="3092" spans="1:11" ht="15" customHeight="1">
      <c r="A3092" s="284"/>
      <c r="B3092" s="483" t="str">
        <f>IF(A3092="","",IF(COUNTIF('B.LT.QR.5.2 LTQR(Bancassurance)'!$B$13:$B$1000,DropDown!$A3092)&gt;=1,"",ROW()-3))</f>
        <v/>
      </c>
      <c r="C3092" s="143" t="str">
        <f t="shared" si="147"/>
        <v>N/A</v>
      </c>
      <c r="E3092" s="284"/>
      <c r="F3092" s="483" t="str">
        <f>IF(E3092="","",IF(COUNTIF('B.LT.QR.5.3 LTQR(Corp Agencies)'!$B$13:$B$1000,DropDown!$E3092)&gt;=1,"",ROW()-3))</f>
        <v/>
      </c>
      <c r="G3092" s="143" t="str">
        <f t="shared" si="148"/>
        <v>N/A</v>
      </c>
      <c r="I3092" s="284"/>
      <c r="J3092" s="483" t="str">
        <f>IF(I3092="","",IF(COUNTIF('B.LT.QR.5.4 LTQR(Brokers)'!$B$13:$B$1000,DropDown!$I3092)&gt;=1,"",ROW()-3))</f>
        <v/>
      </c>
      <c r="K3092" s="143" t="str">
        <f t="shared" si="149"/>
        <v>N/A</v>
      </c>
    </row>
    <row r="3093" spans="1:11" ht="15" customHeight="1">
      <c r="A3093" s="284"/>
      <c r="B3093" s="483" t="str">
        <f>IF(A3093="","",IF(COUNTIF('B.LT.QR.5.2 LTQR(Bancassurance)'!$B$13:$B$1000,DropDown!$A3093)&gt;=1,"",ROW()-3))</f>
        <v/>
      </c>
      <c r="C3093" s="143" t="str">
        <f t="shared" si="147"/>
        <v>N/A</v>
      </c>
      <c r="E3093" s="284"/>
      <c r="F3093" s="483" t="str">
        <f>IF(E3093="","",IF(COUNTIF('B.LT.QR.5.3 LTQR(Corp Agencies)'!$B$13:$B$1000,DropDown!$E3093)&gt;=1,"",ROW()-3))</f>
        <v/>
      </c>
      <c r="G3093" s="143" t="str">
        <f t="shared" si="148"/>
        <v>N/A</v>
      </c>
      <c r="I3093" s="284"/>
      <c r="J3093" s="483" t="str">
        <f>IF(I3093="","",IF(COUNTIF('B.LT.QR.5.4 LTQR(Brokers)'!$B$13:$B$1000,DropDown!$I3093)&gt;=1,"",ROW()-3))</f>
        <v/>
      </c>
      <c r="K3093" s="143" t="str">
        <f t="shared" si="149"/>
        <v>N/A</v>
      </c>
    </row>
    <row r="3094" spans="1:11" ht="15" customHeight="1">
      <c r="A3094" s="284"/>
      <c r="B3094" s="483" t="str">
        <f>IF(A3094="","",IF(COUNTIF('B.LT.QR.5.2 LTQR(Bancassurance)'!$B$13:$B$1000,DropDown!$A3094)&gt;=1,"",ROW()-3))</f>
        <v/>
      </c>
      <c r="C3094" s="143" t="str">
        <f t="shared" si="147"/>
        <v>N/A</v>
      </c>
      <c r="E3094" s="284"/>
      <c r="F3094" s="483" t="str">
        <f>IF(E3094="","",IF(COUNTIF('B.LT.QR.5.3 LTQR(Corp Agencies)'!$B$13:$B$1000,DropDown!$E3094)&gt;=1,"",ROW()-3))</f>
        <v/>
      </c>
      <c r="G3094" s="143" t="str">
        <f t="shared" si="148"/>
        <v>N/A</v>
      </c>
      <c r="I3094" s="284"/>
      <c r="J3094" s="483" t="str">
        <f>IF(I3094="","",IF(COUNTIF('B.LT.QR.5.4 LTQR(Brokers)'!$B$13:$B$1000,DropDown!$I3094)&gt;=1,"",ROW()-3))</f>
        <v/>
      </c>
      <c r="K3094" s="143" t="str">
        <f t="shared" si="149"/>
        <v>N/A</v>
      </c>
    </row>
    <row r="3095" spans="1:11" ht="15" customHeight="1">
      <c r="A3095" s="284"/>
      <c r="B3095" s="483" t="str">
        <f>IF(A3095="","",IF(COUNTIF('B.LT.QR.5.2 LTQR(Bancassurance)'!$B$13:$B$1000,DropDown!$A3095)&gt;=1,"",ROW()-3))</f>
        <v/>
      </c>
      <c r="C3095" s="143" t="str">
        <f t="shared" si="147"/>
        <v>N/A</v>
      </c>
      <c r="E3095" s="284"/>
      <c r="F3095" s="483" t="str">
        <f>IF(E3095="","",IF(COUNTIF('B.LT.QR.5.3 LTQR(Corp Agencies)'!$B$13:$B$1000,DropDown!$E3095)&gt;=1,"",ROW()-3))</f>
        <v/>
      </c>
      <c r="G3095" s="143" t="str">
        <f t="shared" si="148"/>
        <v>N/A</v>
      </c>
      <c r="I3095" s="284"/>
      <c r="J3095" s="483" t="str">
        <f>IF(I3095="","",IF(COUNTIF('B.LT.QR.5.4 LTQR(Brokers)'!$B$13:$B$1000,DropDown!$I3095)&gt;=1,"",ROW()-3))</f>
        <v/>
      </c>
      <c r="K3095" s="143" t="str">
        <f t="shared" si="149"/>
        <v>N/A</v>
      </c>
    </row>
    <row r="3096" spans="1:11" ht="15" customHeight="1">
      <c r="A3096" s="284"/>
      <c r="B3096" s="483" t="str">
        <f>IF(A3096="","",IF(COUNTIF('B.LT.QR.5.2 LTQR(Bancassurance)'!$B$13:$B$1000,DropDown!$A3096)&gt;=1,"",ROW()-3))</f>
        <v/>
      </c>
      <c r="C3096" s="143" t="str">
        <f t="shared" si="147"/>
        <v>N/A</v>
      </c>
      <c r="E3096" s="284"/>
      <c r="F3096" s="483" t="str">
        <f>IF(E3096="","",IF(COUNTIF('B.LT.QR.5.3 LTQR(Corp Agencies)'!$B$13:$B$1000,DropDown!$E3096)&gt;=1,"",ROW()-3))</f>
        <v/>
      </c>
      <c r="G3096" s="143" t="str">
        <f t="shared" si="148"/>
        <v>N/A</v>
      </c>
      <c r="I3096" s="284"/>
      <c r="J3096" s="483" t="str">
        <f>IF(I3096="","",IF(COUNTIF('B.LT.QR.5.4 LTQR(Brokers)'!$B$13:$B$1000,DropDown!$I3096)&gt;=1,"",ROW()-3))</f>
        <v/>
      </c>
      <c r="K3096" s="143" t="str">
        <f t="shared" si="149"/>
        <v>N/A</v>
      </c>
    </row>
    <row r="3097" spans="1:11" ht="15" customHeight="1">
      <c r="A3097" s="284"/>
      <c r="B3097" s="483" t="str">
        <f>IF(A3097="","",IF(COUNTIF('B.LT.QR.5.2 LTQR(Bancassurance)'!$B$13:$B$1000,DropDown!$A3097)&gt;=1,"",ROW()-3))</f>
        <v/>
      </c>
      <c r="C3097" s="143" t="str">
        <f t="shared" si="147"/>
        <v>N/A</v>
      </c>
      <c r="E3097" s="284"/>
      <c r="F3097" s="483" t="str">
        <f>IF(E3097="","",IF(COUNTIF('B.LT.QR.5.3 LTQR(Corp Agencies)'!$B$13:$B$1000,DropDown!$E3097)&gt;=1,"",ROW()-3))</f>
        <v/>
      </c>
      <c r="G3097" s="143" t="str">
        <f t="shared" si="148"/>
        <v>N/A</v>
      </c>
      <c r="I3097" s="284"/>
      <c r="J3097" s="483" t="str">
        <f>IF(I3097="","",IF(COUNTIF('B.LT.QR.5.4 LTQR(Brokers)'!$B$13:$B$1000,DropDown!$I3097)&gt;=1,"",ROW()-3))</f>
        <v/>
      </c>
      <c r="K3097" s="143" t="str">
        <f t="shared" si="149"/>
        <v>N/A</v>
      </c>
    </row>
    <row r="3098" spans="1:11" ht="15" customHeight="1">
      <c r="A3098" s="284"/>
      <c r="B3098" s="483" t="str">
        <f>IF(A3098="","",IF(COUNTIF('B.LT.QR.5.2 LTQR(Bancassurance)'!$B$13:$B$1000,DropDown!$A3098)&gt;=1,"",ROW()-3))</f>
        <v/>
      </c>
      <c r="C3098" s="143" t="str">
        <f t="shared" si="147"/>
        <v>N/A</v>
      </c>
      <c r="E3098" s="284"/>
      <c r="F3098" s="483" t="str">
        <f>IF(E3098="","",IF(COUNTIF('B.LT.QR.5.3 LTQR(Corp Agencies)'!$B$13:$B$1000,DropDown!$E3098)&gt;=1,"",ROW()-3))</f>
        <v/>
      </c>
      <c r="G3098" s="143" t="str">
        <f t="shared" si="148"/>
        <v>N/A</v>
      </c>
      <c r="I3098" s="284"/>
      <c r="J3098" s="483" t="str">
        <f>IF(I3098="","",IF(COUNTIF('B.LT.QR.5.4 LTQR(Brokers)'!$B$13:$B$1000,DropDown!$I3098)&gt;=1,"",ROW()-3))</f>
        <v/>
      </c>
      <c r="K3098" s="143" t="str">
        <f t="shared" si="149"/>
        <v>N/A</v>
      </c>
    </row>
    <row r="3099" spans="1:11" ht="15" customHeight="1">
      <c r="A3099" s="284"/>
      <c r="B3099" s="483" t="str">
        <f>IF(A3099="","",IF(COUNTIF('B.LT.QR.5.2 LTQR(Bancassurance)'!$B$13:$B$1000,DropDown!$A3099)&gt;=1,"",ROW()-3))</f>
        <v/>
      </c>
      <c r="C3099" s="143" t="str">
        <f t="shared" si="147"/>
        <v>N/A</v>
      </c>
      <c r="E3099" s="284"/>
      <c r="F3099" s="483" t="str">
        <f>IF(E3099="","",IF(COUNTIF('B.LT.QR.5.3 LTQR(Corp Agencies)'!$B$13:$B$1000,DropDown!$E3099)&gt;=1,"",ROW()-3))</f>
        <v/>
      </c>
      <c r="G3099" s="143" t="str">
        <f t="shared" si="148"/>
        <v>N/A</v>
      </c>
      <c r="I3099" s="284"/>
      <c r="J3099" s="483" t="str">
        <f>IF(I3099="","",IF(COUNTIF('B.LT.QR.5.4 LTQR(Brokers)'!$B$13:$B$1000,DropDown!$I3099)&gt;=1,"",ROW()-3))</f>
        <v/>
      </c>
      <c r="K3099" s="143" t="str">
        <f t="shared" si="149"/>
        <v>N/A</v>
      </c>
    </row>
    <row r="3100" spans="1:11" ht="15" customHeight="1">
      <c r="A3100" s="284"/>
      <c r="B3100" s="483" t="str">
        <f>IF(A3100="","",IF(COUNTIF('B.LT.QR.5.2 LTQR(Bancassurance)'!$B$13:$B$1000,DropDown!$A3100)&gt;=1,"",ROW()-3))</f>
        <v/>
      </c>
      <c r="C3100" s="143" t="str">
        <f t="shared" si="147"/>
        <v>N/A</v>
      </c>
      <c r="E3100" s="284"/>
      <c r="F3100" s="483" t="str">
        <f>IF(E3100="","",IF(COUNTIF('B.LT.QR.5.3 LTQR(Corp Agencies)'!$B$13:$B$1000,DropDown!$E3100)&gt;=1,"",ROW()-3))</f>
        <v/>
      </c>
      <c r="G3100" s="143" t="str">
        <f t="shared" si="148"/>
        <v>N/A</v>
      </c>
      <c r="I3100" s="284"/>
      <c r="J3100" s="483" t="str">
        <f>IF(I3100="","",IF(COUNTIF('B.LT.QR.5.4 LTQR(Brokers)'!$B$13:$B$1000,DropDown!$I3100)&gt;=1,"",ROW()-3))</f>
        <v/>
      </c>
      <c r="K3100" s="143" t="str">
        <f t="shared" si="149"/>
        <v>N/A</v>
      </c>
    </row>
    <row r="3101" spans="1:11" ht="15" customHeight="1">
      <c r="A3101" s="284"/>
      <c r="B3101" s="483" t="str">
        <f>IF(A3101="","",IF(COUNTIF('B.LT.QR.5.2 LTQR(Bancassurance)'!$B$13:$B$1000,DropDown!$A3101)&gt;=1,"",ROW()-3))</f>
        <v/>
      </c>
      <c r="C3101" s="143" t="str">
        <f t="shared" si="147"/>
        <v>N/A</v>
      </c>
      <c r="E3101" s="284"/>
      <c r="F3101" s="483" t="str">
        <f>IF(E3101="","",IF(COUNTIF('B.LT.QR.5.3 LTQR(Corp Agencies)'!$B$13:$B$1000,DropDown!$E3101)&gt;=1,"",ROW()-3))</f>
        <v/>
      </c>
      <c r="G3101" s="143" t="str">
        <f t="shared" si="148"/>
        <v>N/A</v>
      </c>
      <c r="I3101" s="284"/>
      <c r="J3101" s="483" t="str">
        <f>IF(I3101="","",IF(COUNTIF('B.LT.QR.5.4 LTQR(Brokers)'!$B$13:$B$1000,DropDown!$I3101)&gt;=1,"",ROW()-3))</f>
        <v/>
      </c>
      <c r="K3101" s="143" t="str">
        <f t="shared" si="149"/>
        <v>N/A</v>
      </c>
    </row>
    <row r="3102" spans="1:11" ht="15" customHeight="1">
      <c r="A3102" s="284"/>
      <c r="B3102" s="483" t="str">
        <f>IF(A3102="","",IF(COUNTIF('B.LT.QR.5.2 LTQR(Bancassurance)'!$B$13:$B$1000,DropDown!$A3102)&gt;=1,"",ROW()-3))</f>
        <v/>
      </c>
      <c r="C3102" s="143" t="str">
        <f t="shared" si="147"/>
        <v>N/A</v>
      </c>
      <c r="E3102" s="284"/>
      <c r="F3102" s="483" t="str">
        <f>IF(E3102="","",IF(COUNTIF('B.LT.QR.5.3 LTQR(Corp Agencies)'!$B$13:$B$1000,DropDown!$E3102)&gt;=1,"",ROW()-3))</f>
        <v/>
      </c>
      <c r="G3102" s="143" t="str">
        <f t="shared" si="148"/>
        <v>N/A</v>
      </c>
      <c r="I3102" s="284"/>
      <c r="J3102" s="483" t="str">
        <f>IF(I3102="","",IF(COUNTIF('B.LT.QR.5.4 LTQR(Brokers)'!$B$13:$B$1000,DropDown!$I3102)&gt;=1,"",ROW()-3))</f>
        <v/>
      </c>
      <c r="K3102" s="143" t="str">
        <f t="shared" si="149"/>
        <v>N/A</v>
      </c>
    </row>
    <row r="3103" spans="1:11" ht="15" customHeight="1">
      <c r="A3103" s="284"/>
      <c r="B3103" s="483" t="str">
        <f>IF(A3103="","",IF(COUNTIF('B.LT.QR.5.2 LTQR(Bancassurance)'!$B$13:$B$1000,DropDown!$A3103)&gt;=1,"",ROW()-3))</f>
        <v/>
      </c>
      <c r="C3103" s="143" t="str">
        <f t="shared" si="147"/>
        <v>N/A</v>
      </c>
      <c r="E3103" s="284"/>
      <c r="F3103" s="483" t="str">
        <f>IF(E3103="","",IF(COUNTIF('B.LT.QR.5.3 LTQR(Corp Agencies)'!$B$13:$B$1000,DropDown!$E3103)&gt;=1,"",ROW()-3))</f>
        <v/>
      </c>
      <c r="G3103" s="143" t="str">
        <f t="shared" si="148"/>
        <v>N/A</v>
      </c>
      <c r="I3103" s="284"/>
      <c r="J3103" s="483" t="str">
        <f>IF(I3103="","",IF(COUNTIF('B.LT.QR.5.4 LTQR(Brokers)'!$B$13:$B$1000,DropDown!$I3103)&gt;=1,"",ROW()-3))</f>
        <v/>
      </c>
      <c r="K3103" s="143" t="str">
        <f t="shared" si="149"/>
        <v>N/A</v>
      </c>
    </row>
    <row r="3104" spans="1:11" ht="15" customHeight="1">
      <c r="A3104" s="284"/>
      <c r="B3104" s="483" t="str">
        <f>IF(A3104="","",IF(COUNTIF('B.LT.QR.5.2 LTQR(Bancassurance)'!$B$13:$B$1000,DropDown!$A3104)&gt;=1,"",ROW()-3))</f>
        <v/>
      </c>
      <c r="C3104" s="143" t="str">
        <f t="shared" si="147"/>
        <v>N/A</v>
      </c>
      <c r="E3104" s="284"/>
      <c r="F3104" s="483" t="str">
        <f>IF(E3104="","",IF(COUNTIF('B.LT.QR.5.3 LTQR(Corp Agencies)'!$B$13:$B$1000,DropDown!$E3104)&gt;=1,"",ROW()-3))</f>
        <v/>
      </c>
      <c r="G3104" s="143" t="str">
        <f t="shared" si="148"/>
        <v>N/A</v>
      </c>
      <c r="I3104" s="284"/>
      <c r="J3104" s="483" t="str">
        <f>IF(I3104="","",IF(COUNTIF('B.LT.QR.5.4 LTQR(Brokers)'!$B$13:$B$1000,DropDown!$I3104)&gt;=1,"",ROW()-3))</f>
        <v/>
      </c>
      <c r="K3104" s="143" t="str">
        <f t="shared" si="149"/>
        <v>N/A</v>
      </c>
    </row>
    <row r="3105" spans="1:11" ht="15" customHeight="1">
      <c r="A3105" s="284"/>
      <c r="B3105" s="483" t="str">
        <f>IF(A3105="","",IF(COUNTIF('B.LT.QR.5.2 LTQR(Bancassurance)'!$B$13:$B$1000,DropDown!$A3105)&gt;=1,"",ROW()-3))</f>
        <v/>
      </c>
      <c r="C3105" s="143" t="str">
        <f t="shared" si="147"/>
        <v>N/A</v>
      </c>
      <c r="E3105" s="284"/>
      <c r="F3105" s="483" t="str">
        <f>IF(E3105="","",IF(COUNTIF('B.LT.QR.5.3 LTQR(Corp Agencies)'!$B$13:$B$1000,DropDown!$E3105)&gt;=1,"",ROW()-3))</f>
        <v/>
      </c>
      <c r="G3105" s="143" t="str">
        <f t="shared" si="148"/>
        <v>N/A</v>
      </c>
      <c r="I3105" s="284"/>
      <c r="J3105" s="483" t="str">
        <f>IF(I3105="","",IF(COUNTIF('B.LT.QR.5.4 LTQR(Brokers)'!$B$13:$B$1000,DropDown!$I3105)&gt;=1,"",ROW()-3))</f>
        <v/>
      </c>
      <c r="K3105" s="143" t="str">
        <f t="shared" si="149"/>
        <v>N/A</v>
      </c>
    </row>
    <row r="3106" spans="1:11" ht="15" customHeight="1">
      <c r="A3106" s="284"/>
      <c r="B3106" s="483" t="str">
        <f>IF(A3106="","",IF(COUNTIF('B.LT.QR.5.2 LTQR(Bancassurance)'!$B$13:$B$1000,DropDown!$A3106)&gt;=1,"",ROW()-3))</f>
        <v/>
      </c>
      <c r="C3106" s="143" t="str">
        <f t="shared" si="147"/>
        <v>N/A</v>
      </c>
      <c r="E3106" s="284"/>
      <c r="F3106" s="483" t="str">
        <f>IF(E3106="","",IF(COUNTIF('B.LT.QR.5.3 LTQR(Corp Agencies)'!$B$13:$B$1000,DropDown!$E3106)&gt;=1,"",ROW()-3))</f>
        <v/>
      </c>
      <c r="G3106" s="143" t="str">
        <f t="shared" si="148"/>
        <v>N/A</v>
      </c>
      <c r="I3106" s="284"/>
      <c r="J3106" s="483" t="str">
        <f>IF(I3106="","",IF(COUNTIF('B.LT.QR.5.4 LTQR(Brokers)'!$B$13:$B$1000,DropDown!$I3106)&gt;=1,"",ROW()-3))</f>
        <v/>
      </c>
      <c r="K3106" s="143" t="str">
        <f t="shared" si="149"/>
        <v>N/A</v>
      </c>
    </row>
    <row r="3107" spans="1:11" ht="15" customHeight="1">
      <c r="A3107" s="284"/>
      <c r="B3107" s="483" t="str">
        <f>IF(A3107="","",IF(COUNTIF('B.LT.QR.5.2 LTQR(Bancassurance)'!$B$13:$B$1000,DropDown!$A3107)&gt;=1,"",ROW()-3))</f>
        <v/>
      </c>
      <c r="C3107" s="143" t="str">
        <f t="shared" si="147"/>
        <v>N/A</v>
      </c>
      <c r="E3107" s="284"/>
      <c r="F3107" s="483" t="str">
        <f>IF(E3107="","",IF(COUNTIF('B.LT.QR.5.3 LTQR(Corp Agencies)'!$B$13:$B$1000,DropDown!$E3107)&gt;=1,"",ROW()-3))</f>
        <v/>
      </c>
      <c r="G3107" s="143" t="str">
        <f t="shared" si="148"/>
        <v>N/A</v>
      </c>
      <c r="I3107" s="284"/>
      <c r="J3107" s="483" t="str">
        <f>IF(I3107="","",IF(COUNTIF('B.LT.QR.5.4 LTQR(Brokers)'!$B$13:$B$1000,DropDown!$I3107)&gt;=1,"",ROW()-3))</f>
        <v/>
      </c>
      <c r="K3107" s="143" t="str">
        <f t="shared" si="149"/>
        <v>N/A</v>
      </c>
    </row>
    <row r="3108" spans="1:11" ht="15" customHeight="1">
      <c r="A3108" s="284"/>
      <c r="B3108" s="483" t="str">
        <f>IF(A3108="","",IF(COUNTIF('B.LT.QR.5.2 LTQR(Bancassurance)'!$B$13:$B$1000,DropDown!$A3108)&gt;=1,"",ROW()-3))</f>
        <v/>
      </c>
      <c r="C3108" s="143" t="str">
        <f t="shared" si="147"/>
        <v>N/A</v>
      </c>
      <c r="E3108" s="284"/>
      <c r="F3108" s="483" t="str">
        <f>IF(E3108="","",IF(COUNTIF('B.LT.QR.5.3 LTQR(Corp Agencies)'!$B$13:$B$1000,DropDown!$E3108)&gt;=1,"",ROW()-3))</f>
        <v/>
      </c>
      <c r="G3108" s="143" t="str">
        <f t="shared" si="148"/>
        <v>N/A</v>
      </c>
      <c r="I3108" s="284"/>
      <c r="J3108" s="483" t="str">
        <f>IF(I3108="","",IF(COUNTIF('B.LT.QR.5.4 LTQR(Brokers)'!$B$13:$B$1000,DropDown!$I3108)&gt;=1,"",ROW()-3))</f>
        <v/>
      </c>
      <c r="K3108" s="143" t="str">
        <f t="shared" si="149"/>
        <v>N/A</v>
      </c>
    </row>
    <row r="3109" spans="1:11" ht="15" customHeight="1">
      <c r="A3109" s="284"/>
      <c r="B3109" s="483" t="str">
        <f>IF(A3109="","",IF(COUNTIF('B.LT.QR.5.2 LTQR(Bancassurance)'!$B$13:$B$1000,DropDown!$A3109)&gt;=1,"",ROW()-3))</f>
        <v/>
      </c>
      <c r="C3109" s="143" t="str">
        <f t="shared" si="147"/>
        <v>N/A</v>
      </c>
      <c r="E3109" s="284"/>
      <c r="F3109" s="483" t="str">
        <f>IF(E3109="","",IF(COUNTIF('B.LT.QR.5.3 LTQR(Corp Agencies)'!$B$13:$B$1000,DropDown!$E3109)&gt;=1,"",ROW()-3))</f>
        <v/>
      </c>
      <c r="G3109" s="143" t="str">
        <f t="shared" si="148"/>
        <v>N/A</v>
      </c>
      <c r="I3109" s="284"/>
      <c r="J3109" s="483" t="str">
        <f>IF(I3109="","",IF(COUNTIF('B.LT.QR.5.4 LTQR(Brokers)'!$B$13:$B$1000,DropDown!$I3109)&gt;=1,"",ROW()-3))</f>
        <v/>
      </c>
      <c r="K3109" s="143" t="str">
        <f t="shared" si="149"/>
        <v>N/A</v>
      </c>
    </row>
    <row r="3110" spans="1:11" ht="15" customHeight="1">
      <c r="A3110" s="284"/>
      <c r="B3110" s="483" t="str">
        <f>IF(A3110="","",IF(COUNTIF('B.LT.QR.5.2 LTQR(Bancassurance)'!$B$13:$B$1000,DropDown!$A3110)&gt;=1,"",ROW()-3))</f>
        <v/>
      </c>
      <c r="C3110" s="143" t="str">
        <f t="shared" si="147"/>
        <v>N/A</v>
      </c>
      <c r="E3110" s="284"/>
      <c r="F3110" s="483" t="str">
        <f>IF(E3110="","",IF(COUNTIF('B.LT.QR.5.3 LTQR(Corp Agencies)'!$B$13:$B$1000,DropDown!$E3110)&gt;=1,"",ROW()-3))</f>
        <v/>
      </c>
      <c r="G3110" s="143" t="str">
        <f t="shared" si="148"/>
        <v>N/A</v>
      </c>
      <c r="I3110" s="284"/>
      <c r="J3110" s="483" t="str">
        <f>IF(I3110="","",IF(COUNTIF('B.LT.QR.5.4 LTQR(Brokers)'!$B$13:$B$1000,DropDown!$I3110)&gt;=1,"",ROW()-3))</f>
        <v/>
      </c>
      <c r="K3110" s="143" t="str">
        <f t="shared" si="149"/>
        <v>N/A</v>
      </c>
    </row>
    <row r="3111" spans="1:11" ht="15" customHeight="1">
      <c r="A3111" s="284"/>
      <c r="B3111" s="483" t="str">
        <f>IF(A3111="","",IF(COUNTIF('B.LT.QR.5.2 LTQR(Bancassurance)'!$B$13:$B$1000,DropDown!$A3111)&gt;=1,"",ROW()-3))</f>
        <v/>
      </c>
      <c r="C3111" s="143" t="str">
        <f t="shared" si="147"/>
        <v>N/A</v>
      </c>
      <c r="E3111" s="284"/>
      <c r="F3111" s="483" t="str">
        <f>IF(E3111="","",IF(COUNTIF('B.LT.QR.5.3 LTQR(Corp Agencies)'!$B$13:$B$1000,DropDown!$E3111)&gt;=1,"",ROW()-3))</f>
        <v/>
      </c>
      <c r="G3111" s="143" t="str">
        <f t="shared" si="148"/>
        <v>N/A</v>
      </c>
      <c r="I3111" s="284"/>
      <c r="J3111" s="483" t="str">
        <f>IF(I3111="","",IF(COUNTIF('B.LT.QR.5.4 LTQR(Brokers)'!$B$13:$B$1000,DropDown!$I3111)&gt;=1,"",ROW()-3))</f>
        <v/>
      </c>
      <c r="K3111" s="143" t="str">
        <f t="shared" si="149"/>
        <v>N/A</v>
      </c>
    </row>
    <row r="3112" spans="1:11" ht="15" customHeight="1">
      <c r="A3112" s="284"/>
      <c r="B3112" s="483" t="str">
        <f>IF(A3112="","",IF(COUNTIF('B.LT.QR.5.2 LTQR(Bancassurance)'!$B$13:$B$1000,DropDown!$A3112)&gt;=1,"",ROW()-3))</f>
        <v/>
      </c>
      <c r="C3112" s="143" t="str">
        <f t="shared" si="147"/>
        <v>N/A</v>
      </c>
      <c r="E3112" s="284"/>
      <c r="F3112" s="483" t="str">
        <f>IF(E3112="","",IF(COUNTIF('B.LT.QR.5.3 LTQR(Corp Agencies)'!$B$13:$B$1000,DropDown!$E3112)&gt;=1,"",ROW()-3))</f>
        <v/>
      </c>
      <c r="G3112" s="143" t="str">
        <f t="shared" si="148"/>
        <v>N/A</v>
      </c>
      <c r="I3112" s="284"/>
      <c r="J3112" s="483" t="str">
        <f>IF(I3112="","",IF(COUNTIF('B.LT.QR.5.4 LTQR(Brokers)'!$B$13:$B$1000,DropDown!$I3112)&gt;=1,"",ROW()-3))</f>
        <v/>
      </c>
      <c r="K3112" s="143" t="str">
        <f t="shared" si="149"/>
        <v>N/A</v>
      </c>
    </row>
    <row r="3113" spans="1:11" ht="15" customHeight="1">
      <c r="A3113" s="284"/>
      <c r="B3113" s="483" t="str">
        <f>IF(A3113="","",IF(COUNTIF('B.LT.QR.5.2 LTQR(Bancassurance)'!$B$13:$B$1000,DropDown!$A3113)&gt;=1,"",ROW()-3))</f>
        <v/>
      </c>
      <c r="C3113" s="143" t="str">
        <f t="shared" si="147"/>
        <v>N/A</v>
      </c>
      <c r="E3113" s="284"/>
      <c r="F3113" s="483" t="str">
        <f>IF(E3113="","",IF(COUNTIF('B.LT.QR.5.3 LTQR(Corp Agencies)'!$B$13:$B$1000,DropDown!$E3113)&gt;=1,"",ROW()-3))</f>
        <v/>
      </c>
      <c r="G3113" s="143" t="str">
        <f t="shared" si="148"/>
        <v>N/A</v>
      </c>
      <c r="I3113" s="284"/>
      <c r="J3113" s="483" t="str">
        <f>IF(I3113="","",IF(COUNTIF('B.LT.QR.5.4 LTQR(Brokers)'!$B$13:$B$1000,DropDown!$I3113)&gt;=1,"",ROW()-3))</f>
        <v/>
      </c>
      <c r="K3113" s="143" t="str">
        <f t="shared" si="149"/>
        <v>N/A</v>
      </c>
    </row>
    <row r="3114" spans="1:11" ht="15" customHeight="1">
      <c r="A3114" s="284"/>
      <c r="B3114" s="483" t="str">
        <f>IF(A3114="","",IF(COUNTIF('B.LT.QR.5.2 LTQR(Bancassurance)'!$B$13:$B$1000,DropDown!$A3114)&gt;=1,"",ROW()-3))</f>
        <v/>
      </c>
      <c r="C3114" s="143" t="str">
        <f t="shared" si="147"/>
        <v>N/A</v>
      </c>
      <c r="E3114" s="284"/>
      <c r="F3114" s="483" t="str">
        <f>IF(E3114="","",IF(COUNTIF('B.LT.QR.5.3 LTQR(Corp Agencies)'!$B$13:$B$1000,DropDown!$E3114)&gt;=1,"",ROW()-3))</f>
        <v/>
      </c>
      <c r="G3114" s="143" t="str">
        <f t="shared" si="148"/>
        <v>N/A</v>
      </c>
      <c r="I3114" s="284"/>
      <c r="J3114" s="483" t="str">
        <f>IF(I3114="","",IF(COUNTIF('B.LT.QR.5.4 LTQR(Brokers)'!$B$13:$B$1000,DropDown!$I3114)&gt;=1,"",ROW()-3))</f>
        <v/>
      </c>
      <c r="K3114" s="143" t="str">
        <f t="shared" si="149"/>
        <v>N/A</v>
      </c>
    </row>
    <row r="3115" spans="1:11" ht="15" customHeight="1">
      <c r="A3115" s="284"/>
      <c r="B3115" s="483" t="str">
        <f>IF(A3115="","",IF(COUNTIF('B.LT.QR.5.2 LTQR(Bancassurance)'!$B$13:$B$1000,DropDown!$A3115)&gt;=1,"",ROW()-3))</f>
        <v/>
      </c>
      <c r="C3115" s="143" t="str">
        <f t="shared" si="147"/>
        <v>N/A</v>
      </c>
      <c r="E3115" s="284"/>
      <c r="F3115" s="483" t="str">
        <f>IF(E3115="","",IF(COUNTIF('B.LT.QR.5.3 LTQR(Corp Agencies)'!$B$13:$B$1000,DropDown!$E3115)&gt;=1,"",ROW()-3))</f>
        <v/>
      </c>
      <c r="G3115" s="143" t="str">
        <f t="shared" si="148"/>
        <v>N/A</v>
      </c>
      <c r="I3115" s="284"/>
      <c r="J3115" s="483" t="str">
        <f>IF(I3115="","",IF(COUNTIF('B.LT.QR.5.4 LTQR(Brokers)'!$B$13:$B$1000,DropDown!$I3115)&gt;=1,"",ROW()-3))</f>
        <v/>
      </c>
      <c r="K3115" s="143" t="str">
        <f t="shared" si="149"/>
        <v>N/A</v>
      </c>
    </row>
    <row r="3116" spans="1:11" ht="15" customHeight="1">
      <c r="A3116" s="284"/>
      <c r="B3116" s="483" t="str">
        <f>IF(A3116="","",IF(COUNTIF('B.LT.QR.5.2 LTQR(Bancassurance)'!$B$13:$B$1000,DropDown!$A3116)&gt;=1,"",ROW()-3))</f>
        <v/>
      </c>
      <c r="C3116" s="143" t="str">
        <f t="shared" si="147"/>
        <v>N/A</v>
      </c>
      <c r="E3116" s="284"/>
      <c r="F3116" s="483" t="str">
        <f>IF(E3116="","",IF(COUNTIF('B.LT.QR.5.3 LTQR(Corp Agencies)'!$B$13:$B$1000,DropDown!$E3116)&gt;=1,"",ROW()-3))</f>
        <v/>
      </c>
      <c r="G3116" s="143" t="str">
        <f t="shared" si="148"/>
        <v>N/A</v>
      </c>
      <c r="I3116" s="284"/>
      <c r="J3116" s="483" t="str">
        <f>IF(I3116="","",IF(COUNTIF('B.LT.QR.5.4 LTQR(Brokers)'!$B$13:$B$1000,DropDown!$I3116)&gt;=1,"",ROW()-3))</f>
        <v/>
      </c>
      <c r="K3116" s="143" t="str">
        <f t="shared" si="149"/>
        <v>N/A</v>
      </c>
    </row>
    <row r="3117" spans="1:11" ht="15" customHeight="1">
      <c r="A3117" s="284"/>
      <c r="B3117" s="483" t="str">
        <f>IF(A3117="","",IF(COUNTIF('B.LT.QR.5.2 LTQR(Bancassurance)'!$B$13:$B$1000,DropDown!$A3117)&gt;=1,"",ROW()-3))</f>
        <v/>
      </c>
      <c r="C3117" s="143" t="str">
        <f t="shared" si="147"/>
        <v>N/A</v>
      </c>
      <c r="E3117" s="284"/>
      <c r="F3117" s="483" t="str">
        <f>IF(E3117="","",IF(COUNTIF('B.LT.QR.5.3 LTQR(Corp Agencies)'!$B$13:$B$1000,DropDown!$E3117)&gt;=1,"",ROW()-3))</f>
        <v/>
      </c>
      <c r="G3117" s="143" t="str">
        <f t="shared" si="148"/>
        <v>N/A</v>
      </c>
      <c r="I3117" s="284"/>
      <c r="J3117" s="483" t="str">
        <f>IF(I3117="","",IF(COUNTIF('B.LT.QR.5.4 LTQR(Brokers)'!$B$13:$B$1000,DropDown!$I3117)&gt;=1,"",ROW()-3))</f>
        <v/>
      </c>
      <c r="K3117" s="143" t="str">
        <f t="shared" si="149"/>
        <v>N/A</v>
      </c>
    </row>
    <row r="3118" spans="1:11" ht="15" customHeight="1">
      <c r="A3118" s="284"/>
      <c r="B3118" s="483" t="str">
        <f>IF(A3118="","",IF(COUNTIF('B.LT.QR.5.2 LTQR(Bancassurance)'!$B$13:$B$1000,DropDown!$A3118)&gt;=1,"",ROW()-3))</f>
        <v/>
      </c>
      <c r="C3118" s="143" t="str">
        <f t="shared" si="147"/>
        <v>N/A</v>
      </c>
      <c r="E3118" s="284"/>
      <c r="F3118" s="483" t="str">
        <f>IF(E3118="","",IF(COUNTIF('B.LT.QR.5.3 LTQR(Corp Agencies)'!$B$13:$B$1000,DropDown!$E3118)&gt;=1,"",ROW()-3))</f>
        <v/>
      </c>
      <c r="G3118" s="143" t="str">
        <f t="shared" si="148"/>
        <v>N/A</v>
      </c>
      <c r="I3118" s="284"/>
      <c r="J3118" s="483" t="str">
        <f>IF(I3118="","",IF(COUNTIF('B.LT.QR.5.4 LTQR(Brokers)'!$B$13:$B$1000,DropDown!$I3118)&gt;=1,"",ROW()-3))</f>
        <v/>
      </c>
      <c r="K3118" s="143" t="str">
        <f t="shared" si="149"/>
        <v>N/A</v>
      </c>
    </row>
    <row r="3119" spans="1:11" ht="15" customHeight="1">
      <c r="A3119" s="284"/>
      <c r="B3119" s="483" t="str">
        <f>IF(A3119="","",IF(COUNTIF('B.LT.QR.5.2 LTQR(Bancassurance)'!$B$13:$B$1000,DropDown!$A3119)&gt;=1,"",ROW()-3))</f>
        <v/>
      </c>
      <c r="C3119" s="143" t="str">
        <f t="shared" si="147"/>
        <v>N/A</v>
      </c>
      <c r="E3119" s="284"/>
      <c r="F3119" s="483" t="str">
        <f>IF(E3119="","",IF(COUNTIF('B.LT.QR.5.3 LTQR(Corp Agencies)'!$B$13:$B$1000,DropDown!$E3119)&gt;=1,"",ROW()-3))</f>
        <v/>
      </c>
      <c r="G3119" s="143" t="str">
        <f t="shared" si="148"/>
        <v>N/A</v>
      </c>
      <c r="I3119" s="284"/>
      <c r="J3119" s="483" t="str">
        <f>IF(I3119="","",IF(COUNTIF('B.LT.QR.5.4 LTQR(Brokers)'!$B$13:$B$1000,DropDown!$I3119)&gt;=1,"",ROW()-3))</f>
        <v/>
      </c>
      <c r="K3119" s="143" t="str">
        <f t="shared" si="149"/>
        <v>N/A</v>
      </c>
    </row>
    <row r="3120" spans="1:11" ht="15" customHeight="1">
      <c r="A3120" s="284"/>
      <c r="B3120" s="483" t="str">
        <f>IF(A3120="","",IF(COUNTIF('B.LT.QR.5.2 LTQR(Bancassurance)'!$B$13:$B$1000,DropDown!$A3120)&gt;=1,"",ROW()-3))</f>
        <v/>
      </c>
      <c r="C3120" s="143" t="str">
        <f t="shared" si="147"/>
        <v>N/A</v>
      </c>
      <c r="E3120" s="284"/>
      <c r="F3120" s="483" t="str">
        <f>IF(E3120="","",IF(COUNTIF('B.LT.QR.5.3 LTQR(Corp Agencies)'!$B$13:$B$1000,DropDown!$E3120)&gt;=1,"",ROW()-3))</f>
        <v/>
      </c>
      <c r="G3120" s="143" t="str">
        <f t="shared" si="148"/>
        <v>N/A</v>
      </c>
      <c r="I3120" s="284"/>
      <c r="J3120" s="483" t="str">
        <f>IF(I3120="","",IF(COUNTIF('B.LT.QR.5.4 LTQR(Brokers)'!$B$13:$B$1000,DropDown!$I3120)&gt;=1,"",ROW()-3))</f>
        <v/>
      </c>
      <c r="K3120" s="143" t="str">
        <f t="shared" si="149"/>
        <v>N/A</v>
      </c>
    </row>
    <row r="3121" spans="1:11" ht="15" customHeight="1">
      <c r="A3121" s="284"/>
      <c r="B3121" s="483" t="str">
        <f>IF(A3121="","",IF(COUNTIF('B.LT.QR.5.2 LTQR(Bancassurance)'!$B$13:$B$1000,DropDown!$A3121)&gt;=1,"",ROW()-3))</f>
        <v/>
      </c>
      <c r="C3121" s="143" t="str">
        <f t="shared" si="147"/>
        <v>N/A</v>
      </c>
      <c r="E3121" s="284"/>
      <c r="F3121" s="483" t="str">
        <f>IF(E3121="","",IF(COUNTIF('B.LT.QR.5.3 LTQR(Corp Agencies)'!$B$13:$B$1000,DropDown!$E3121)&gt;=1,"",ROW()-3))</f>
        <v/>
      </c>
      <c r="G3121" s="143" t="str">
        <f t="shared" si="148"/>
        <v>N/A</v>
      </c>
      <c r="I3121" s="284"/>
      <c r="J3121" s="483" t="str">
        <f>IF(I3121="","",IF(COUNTIF('B.LT.QR.5.4 LTQR(Brokers)'!$B$13:$B$1000,DropDown!$I3121)&gt;=1,"",ROW()-3))</f>
        <v/>
      </c>
      <c r="K3121" s="143" t="str">
        <f t="shared" si="149"/>
        <v>N/A</v>
      </c>
    </row>
    <row r="3122" spans="1:11" ht="15" customHeight="1">
      <c r="A3122" s="284"/>
      <c r="B3122" s="483" t="str">
        <f>IF(A3122="","",IF(COUNTIF('B.LT.QR.5.2 LTQR(Bancassurance)'!$B$13:$B$1000,DropDown!$A3122)&gt;=1,"",ROW()-3))</f>
        <v/>
      </c>
      <c r="C3122" s="143" t="str">
        <f t="shared" si="147"/>
        <v>N/A</v>
      </c>
      <c r="E3122" s="284"/>
      <c r="F3122" s="483" t="str">
        <f>IF(E3122="","",IF(COUNTIF('B.LT.QR.5.3 LTQR(Corp Agencies)'!$B$13:$B$1000,DropDown!$E3122)&gt;=1,"",ROW()-3))</f>
        <v/>
      </c>
      <c r="G3122" s="143" t="str">
        <f t="shared" si="148"/>
        <v>N/A</v>
      </c>
      <c r="I3122" s="284"/>
      <c r="J3122" s="483" t="str">
        <f>IF(I3122="","",IF(COUNTIF('B.LT.QR.5.4 LTQR(Brokers)'!$B$13:$B$1000,DropDown!$I3122)&gt;=1,"",ROW()-3))</f>
        <v/>
      </c>
      <c r="K3122" s="143" t="str">
        <f t="shared" si="149"/>
        <v>N/A</v>
      </c>
    </row>
    <row r="3123" spans="1:11" ht="15" customHeight="1">
      <c r="A3123" s="284"/>
      <c r="B3123" s="483" t="str">
        <f>IF(A3123="","",IF(COUNTIF('B.LT.QR.5.2 LTQR(Bancassurance)'!$B$13:$B$1000,DropDown!$A3123)&gt;=1,"",ROW()-3))</f>
        <v/>
      </c>
      <c r="C3123" s="143" t="str">
        <f t="shared" si="147"/>
        <v>N/A</v>
      </c>
      <c r="E3123" s="284"/>
      <c r="F3123" s="483" t="str">
        <f>IF(E3123="","",IF(COUNTIF('B.LT.QR.5.3 LTQR(Corp Agencies)'!$B$13:$B$1000,DropDown!$E3123)&gt;=1,"",ROW()-3))</f>
        <v/>
      </c>
      <c r="G3123" s="143" t="str">
        <f t="shared" si="148"/>
        <v>N/A</v>
      </c>
      <c r="I3123" s="284"/>
      <c r="J3123" s="483" t="str">
        <f>IF(I3123="","",IF(COUNTIF('B.LT.QR.5.4 LTQR(Brokers)'!$B$13:$B$1000,DropDown!$I3123)&gt;=1,"",ROW()-3))</f>
        <v/>
      </c>
      <c r="K3123" s="143" t="str">
        <f t="shared" si="149"/>
        <v>N/A</v>
      </c>
    </row>
    <row r="3124" spans="1:11" ht="15" customHeight="1">
      <c r="A3124" s="284"/>
      <c r="B3124" s="483" t="str">
        <f>IF(A3124="","",IF(COUNTIF('B.LT.QR.5.2 LTQR(Bancassurance)'!$B$13:$B$1000,DropDown!$A3124)&gt;=1,"",ROW()-3))</f>
        <v/>
      </c>
      <c r="C3124" s="143" t="str">
        <f t="shared" si="147"/>
        <v>N/A</v>
      </c>
      <c r="E3124" s="284"/>
      <c r="F3124" s="483" t="str">
        <f>IF(E3124="","",IF(COUNTIF('B.LT.QR.5.3 LTQR(Corp Agencies)'!$B$13:$B$1000,DropDown!$E3124)&gt;=1,"",ROW()-3))</f>
        <v/>
      </c>
      <c r="G3124" s="143" t="str">
        <f t="shared" si="148"/>
        <v>N/A</v>
      </c>
      <c r="I3124" s="284"/>
      <c r="J3124" s="483" t="str">
        <f>IF(I3124="","",IF(COUNTIF('B.LT.QR.5.4 LTQR(Brokers)'!$B$13:$B$1000,DropDown!$I3124)&gt;=1,"",ROW()-3))</f>
        <v/>
      </c>
      <c r="K3124" s="143" t="str">
        <f t="shared" si="149"/>
        <v>N/A</v>
      </c>
    </row>
    <row r="3125" spans="1:11" ht="15" customHeight="1">
      <c r="A3125" s="284"/>
      <c r="B3125" s="483" t="str">
        <f>IF(A3125="","",IF(COUNTIF('B.LT.QR.5.2 LTQR(Bancassurance)'!$B$13:$B$1000,DropDown!$A3125)&gt;=1,"",ROW()-3))</f>
        <v/>
      </c>
      <c r="C3125" s="143" t="str">
        <f t="shared" si="147"/>
        <v>N/A</v>
      </c>
      <c r="E3125" s="284"/>
      <c r="F3125" s="483" t="str">
        <f>IF(E3125="","",IF(COUNTIF('B.LT.QR.5.3 LTQR(Corp Agencies)'!$B$13:$B$1000,DropDown!$E3125)&gt;=1,"",ROW()-3))</f>
        <v/>
      </c>
      <c r="G3125" s="143" t="str">
        <f t="shared" si="148"/>
        <v>N/A</v>
      </c>
      <c r="I3125" s="284"/>
      <c r="J3125" s="483" t="str">
        <f>IF(I3125="","",IF(COUNTIF('B.LT.QR.5.4 LTQR(Brokers)'!$B$13:$B$1000,DropDown!$I3125)&gt;=1,"",ROW()-3))</f>
        <v/>
      </c>
      <c r="K3125" s="143" t="str">
        <f t="shared" si="149"/>
        <v>N/A</v>
      </c>
    </row>
    <row r="3126" spans="1:11" ht="15" customHeight="1">
      <c r="A3126" s="284"/>
      <c r="B3126" s="483" t="str">
        <f>IF(A3126="","",IF(COUNTIF('B.LT.QR.5.2 LTQR(Bancassurance)'!$B$13:$B$1000,DropDown!$A3126)&gt;=1,"",ROW()-3))</f>
        <v/>
      </c>
      <c r="C3126" s="143" t="str">
        <f t="shared" si="147"/>
        <v>N/A</v>
      </c>
      <c r="E3126" s="284"/>
      <c r="F3126" s="483" t="str">
        <f>IF(E3126="","",IF(COUNTIF('B.LT.QR.5.3 LTQR(Corp Agencies)'!$B$13:$B$1000,DropDown!$E3126)&gt;=1,"",ROW()-3))</f>
        <v/>
      </c>
      <c r="G3126" s="143" t="str">
        <f t="shared" si="148"/>
        <v>N/A</v>
      </c>
      <c r="I3126" s="284"/>
      <c r="J3126" s="483" t="str">
        <f>IF(I3126="","",IF(COUNTIF('B.LT.QR.5.4 LTQR(Brokers)'!$B$13:$B$1000,DropDown!$I3126)&gt;=1,"",ROW()-3))</f>
        <v/>
      </c>
      <c r="K3126" s="143" t="str">
        <f t="shared" si="149"/>
        <v>N/A</v>
      </c>
    </row>
    <row r="3127" spans="1:11" ht="15" customHeight="1">
      <c r="A3127" s="284"/>
      <c r="B3127" s="483" t="str">
        <f>IF(A3127="","",IF(COUNTIF('B.LT.QR.5.2 LTQR(Bancassurance)'!$B$13:$B$1000,DropDown!$A3127)&gt;=1,"",ROW()-3))</f>
        <v/>
      </c>
      <c r="C3127" s="143" t="str">
        <f t="shared" si="147"/>
        <v>N/A</v>
      </c>
      <c r="E3127" s="284"/>
      <c r="F3127" s="483" t="str">
        <f>IF(E3127="","",IF(COUNTIF('B.LT.QR.5.3 LTQR(Corp Agencies)'!$B$13:$B$1000,DropDown!$E3127)&gt;=1,"",ROW()-3))</f>
        <v/>
      </c>
      <c r="G3127" s="143" t="str">
        <f t="shared" si="148"/>
        <v>N/A</v>
      </c>
      <c r="I3127" s="284"/>
      <c r="J3127" s="483" t="str">
        <f>IF(I3127="","",IF(COUNTIF('B.LT.QR.5.4 LTQR(Brokers)'!$B$13:$B$1000,DropDown!$I3127)&gt;=1,"",ROW()-3))</f>
        <v/>
      </c>
      <c r="K3127" s="143" t="str">
        <f t="shared" si="149"/>
        <v>N/A</v>
      </c>
    </row>
    <row r="3128" spans="1:11" ht="15" customHeight="1">
      <c r="A3128" s="284"/>
      <c r="B3128" s="483" t="str">
        <f>IF(A3128="","",IF(COUNTIF('B.LT.QR.5.2 LTQR(Bancassurance)'!$B$13:$B$1000,DropDown!$A3128)&gt;=1,"",ROW()-3))</f>
        <v/>
      </c>
      <c r="C3128" s="143" t="str">
        <f t="shared" si="147"/>
        <v>N/A</v>
      </c>
      <c r="E3128" s="284"/>
      <c r="F3128" s="483" t="str">
        <f>IF(E3128="","",IF(COUNTIF('B.LT.QR.5.3 LTQR(Corp Agencies)'!$B$13:$B$1000,DropDown!$E3128)&gt;=1,"",ROW()-3))</f>
        <v/>
      </c>
      <c r="G3128" s="143" t="str">
        <f t="shared" si="148"/>
        <v>N/A</v>
      </c>
      <c r="I3128" s="284"/>
      <c r="J3128" s="483" t="str">
        <f>IF(I3128="","",IF(COUNTIF('B.LT.QR.5.4 LTQR(Brokers)'!$B$13:$B$1000,DropDown!$I3128)&gt;=1,"",ROW()-3))</f>
        <v/>
      </c>
      <c r="K3128" s="143" t="str">
        <f t="shared" si="149"/>
        <v>N/A</v>
      </c>
    </row>
    <row r="3129" spans="1:11" ht="15" customHeight="1">
      <c r="A3129" s="284"/>
      <c r="B3129" s="483" t="str">
        <f>IF(A3129="","",IF(COUNTIF('B.LT.QR.5.2 LTQR(Bancassurance)'!$B$13:$B$1000,DropDown!$A3129)&gt;=1,"",ROW()-3))</f>
        <v/>
      </c>
      <c r="C3129" s="143" t="str">
        <f t="shared" si="147"/>
        <v>N/A</v>
      </c>
      <c r="E3129" s="284"/>
      <c r="F3129" s="483" t="str">
        <f>IF(E3129="","",IF(COUNTIF('B.LT.QR.5.3 LTQR(Corp Agencies)'!$B$13:$B$1000,DropDown!$E3129)&gt;=1,"",ROW()-3))</f>
        <v/>
      </c>
      <c r="G3129" s="143" t="str">
        <f t="shared" si="148"/>
        <v>N/A</v>
      </c>
      <c r="I3129" s="284"/>
      <c r="J3129" s="483" t="str">
        <f>IF(I3129="","",IF(COUNTIF('B.LT.QR.5.4 LTQR(Brokers)'!$B$13:$B$1000,DropDown!$I3129)&gt;=1,"",ROW()-3))</f>
        <v/>
      </c>
      <c r="K3129" s="143" t="str">
        <f t="shared" si="149"/>
        <v>N/A</v>
      </c>
    </row>
    <row r="3130" spans="1:11" ht="15" customHeight="1">
      <c r="A3130" s="284"/>
      <c r="B3130" s="483" t="str">
        <f>IF(A3130="","",IF(COUNTIF('B.LT.QR.5.2 LTQR(Bancassurance)'!$B$13:$B$1000,DropDown!$A3130)&gt;=1,"",ROW()-3))</f>
        <v/>
      </c>
      <c r="C3130" s="143" t="str">
        <f t="shared" si="147"/>
        <v>N/A</v>
      </c>
      <c r="E3130" s="284"/>
      <c r="F3130" s="483" t="str">
        <f>IF(E3130="","",IF(COUNTIF('B.LT.QR.5.3 LTQR(Corp Agencies)'!$B$13:$B$1000,DropDown!$E3130)&gt;=1,"",ROW()-3))</f>
        <v/>
      </c>
      <c r="G3130" s="143" t="str">
        <f t="shared" si="148"/>
        <v>N/A</v>
      </c>
      <c r="I3130" s="284"/>
      <c r="J3130" s="483" t="str">
        <f>IF(I3130="","",IF(COUNTIF('B.LT.QR.5.4 LTQR(Brokers)'!$B$13:$B$1000,DropDown!$I3130)&gt;=1,"",ROW()-3))</f>
        <v/>
      </c>
      <c r="K3130" s="143" t="str">
        <f t="shared" si="149"/>
        <v>N/A</v>
      </c>
    </row>
    <row r="3131" spans="1:11" ht="15" customHeight="1">
      <c r="A3131" s="284"/>
      <c r="B3131" s="483" t="str">
        <f>IF(A3131="","",IF(COUNTIF('B.LT.QR.5.2 LTQR(Bancassurance)'!$B$13:$B$1000,DropDown!$A3131)&gt;=1,"",ROW()-3))</f>
        <v/>
      </c>
      <c r="C3131" s="143" t="str">
        <f t="shared" si="147"/>
        <v>N/A</v>
      </c>
      <c r="E3131" s="284"/>
      <c r="F3131" s="483" t="str">
        <f>IF(E3131="","",IF(COUNTIF('B.LT.QR.5.3 LTQR(Corp Agencies)'!$B$13:$B$1000,DropDown!$E3131)&gt;=1,"",ROW()-3))</f>
        <v/>
      </c>
      <c r="G3131" s="143" t="str">
        <f t="shared" si="148"/>
        <v>N/A</v>
      </c>
      <c r="I3131" s="284"/>
      <c r="J3131" s="483" t="str">
        <f>IF(I3131="","",IF(COUNTIF('B.LT.QR.5.4 LTQR(Brokers)'!$B$13:$B$1000,DropDown!$I3131)&gt;=1,"",ROW()-3))</f>
        <v/>
      </c>
      <c r="K3131" s="143" t="str">
        <f t="shared" si="149"/>
        <v>N/A</v>
      </c>
    </row>
    <row r="3132" spans="1:11" ht="15" customHeight="1">
      <c r="A3132" s="284"/>
      <c r="B3132" s="483" t="str">
        <f>IF(A3132="","",IF(COUNTIF('B.LT.QR.5.2 LTQR(Bancassurance)'!$B$13:$B$1000,DropDown!$A3132)&gt;=1,"",ROW()-3))</f>
        <v/>
      </c>
      <c r="C3132" s="143" t="str">
        <f t="shared" si="147"/>
        <v>N/A</v>
      </c>
      <c r="E3132" s="284"/>
      <c r="F3132" s="483" t="str">
        <f>IF(E3132="","",IF(COUNTIF('B.LT.QR.5.3 LTQR(Corp Agencies)'!$B$13:$B$1000,DropDown!$E3132)&gt;=1,"",ROW()-3))</f>
        <v/>
      </c>
      <c r="G3132" s="143" t="str">
        <f t="shared" si="148"/>
        <v>N/A</v>
      </c>
      <c r="I3132" s="284"/>
      <c r="J3132" s="483" t="str">
        <f>IF(I3132="","",IF(COUNTIF('B.LT.QR.5.4 LTQR(Brokers)'!$B$13:$B$1000,DropDown!$I3132)&gt;=1,"",ROW()-3))</f>
        <v/>
      </c>
      <c r="K3132" s="143" t="str">
        <f t="shared" si="149"/>
        <v>N/A</v>
      </c>
    </row>
    <row r="3133" spans="1:11" ht="15" customHeight="1">
      <c r="A3133" s="284"/>
      <c r="B3133" s="483" t="str">
        <f>IF(A3133="","",IF(COUNTIF('B.LT.QR.5.2 LTQR(Bancassurance)'!$B$13:$B$1000,DropDown!$A3133)&gt;=1,"",ROW()-3))</f>
        <v/>
      </c>
      <c r="C3133" s="143" t="str">
        <f t="shared" si="147"/>
        <v>N/A</v>
      </c>
      <c r="E3133" s="284"/>
      <c r="F3133" s="483" t="str">
        <f>IF(E3133="","",IF(COUNTIF('B.LT.QR.5.3 LTQR(Corp Agencies)'!$B$13:$B$1000,DropDown!$E3133)&gt;=1,"",ROW()-3))</f>
        <v/>
      </c>
      <c r="G3133" s="143" t="str">
        <f t="shared" si="148"/>
        <v>N/A</v>
      </c>
      <c r="I3133" s="284"/>
      <c r="J3133" s="483" t="str">
        <f>IF(I3133="","",IF(COUNTIF('B.LT.QR.5.4 LTQR(Brokers)'!$B$13:$B$1000,DropDown!$I3133)&gt;=1,"",ROW()-3))</f>
        <v/>
      </c>
      <c r="K3133" s="143" t="str">
        <f t="shared" si="149"/>
        <v>N/A</v>
      </c>
    </row>
    <row r="3134" spans="1:11" ht="15" customHeight="1">
      <c r="A3134" s="284"/>
      <c r="B3134" s="483" t="str">
        <f>IF(A3134="","",IF(COUNTIF('B.LT.QR.5.2 LTQR(Bancassurance)'!$B$13:$B$1000,DropDown!$A3134)&gt;=1,"",ROW()-3))</f>
        <v/>
      </c>
      <c r="C3134" s="143" t="str">
        <f t="shared" si="147"/>
        <v>N/A</v>
      </c>
      <c r="E3134" s="284"/>
      <c r="F3134" s="483" t="str">
        <f>IF(E3134="","",IF(COUNTIF('B.LT.QR.5.3 LTQR(Corp Agencies)'!$B$13:$B$1000,DropDown!$E3134)&gt;=1,"",ROW()-3))</f>
        <v/>
      </c>
      <c r="G3134" s="143" t="str">
        <f t="shared" si="148"/>
        <v>N/A</v>
      </c>
      <c r="I3134" s="284"/>
      <c r="J3134" s="483" t="str">
        <f>IF(I3134="","",IF(COUNTIF('B.LT.QR.5.4 LTQR(Brokers)'!$B$13:$B$1000,DropDown!$I3134)&gt;=1,"",ROW()-3))</f>
        <v/>
      </c>
      <c r="K3134" s="143" t="str">
        <f t="shared" si="149"/>
        <v>N/A</v>
      </c>
    </row>
    <row r="3135" spans="1:11" ht="15" customHeight="1">
      <c r="A3135" s="284"/>
      <c r="B3135" s="483" t="str">
        <f>IF(A3135="","",IF(COUNTIF('B.LT.QR.5.2 LTQR(Bancassurance)'!$B$13:$B$1000,DropDown!$A3135)&gt;=1,"",ROW()-3))</f>
        <v/>
      </c>
      <c r="C3135" s="143" t="str">
        <f t="shared" si="147"/>
        <v>N/A</v>
      </c>
      <c r="E3135" s="284"/>
      <c r="F3135" s="483" t="str">
        <f>IF(E3135="","",IF(COUNTIF('B.LT.QR.5.3 LTQR(Corp Agencies)'!$B$13:$B$1000,DropDown!$E3135)&gt;=1,"",ROW()-3))</f>
        <v/>
      </c>
      <c r="G3135" s="143" t="str">
        <f t="shared" si="148"/>
        <v>N/A</v>
      </c>
      <c r="I3135" s="284"/>
      <c r="J3135" s="483" t="str">
        <f>IF(I3135="","",IF(COUNTIF('B.LT.QR.5.4 LTQR(Brokers)'!$B$13:$B$1000,DropDown!$I3135)&gt;=1,"",ROW()-3))</f>
        <v/>
      </c>
      <c r="K3135" s="143" t="str">
        <f t="shared" si="149"/>
        <v>N/A</v>
      </c>
    </row>
    <row r="3136" spans="1:11" ht="15" customHeight="1">
      <c r="A3136" s="284"/>
      <c r="B3136" s="483" t="str">
        <f>IF(A3136="","",IF(COUNTIF('B.LT.QR.5.2 LTQR(Bancassurance)'!$B$13:$B$1000,DropDown!$A3136)&gt;=1,"",ROW()-3))</f>
        <v/>
      </c>
      <c r="C3136" s="143" t="str">
        <f t="shared" si="147"/>
        <v>N/A</v>
      </c>
      <c r="E3136" s="284"/>
      <c r="F3136" s="483" t="str">
        <f>IF(E3136="","",IF(COUNTIF('B.LT.QR.5.3 LTQR(Corp Agencies)'!$B$13:$B$1000,DropDown!$E3136)&gt;=1,"",ROW()-3))</f>
        <v/>
      </c>
      <c r="G3136" s="143" t="str">
        <f t="shared" si="148"/>
        <v>N/A</v>
      </c>
      <c r="I3136" s="284"/>
      <c r="J3136" s="483" t="str">
        <f>IF(I3136="","",IF(COUNTIF('B.LT.QR.5.4 LTQR(Brokers)'!$B$13:$B$1000,DropDown!$I3136)&gt;=1,"",ROW()-3))</f>
        <v/>
      </c>
      <c r="K3136" s="143" t="str">
        <f t="shared" si="149"/>
        <v>N/A</v>
      </c>
    </row>
    <row r="3137" spans="1:11" ht="15" customHeight="1">
      <c r="A3137" s="284"/>
      <c r="B3137" s="483" t="str">
        <f>IF(A3137="","",IF(COUNTIF('B.LT.QR.5.2 LTQR(Bancassurance)'!$B$13:$B$1000,DropDown!$A3137)&gt;=1,"",ROW()-3))</f>
        <v/>
      </c>
      <c r="C3137" s="143" t="str">
        <f t="shared" si="147"/>
        <v>N/A</v>
      </c>
      <c r="E3137" s="284"/>
      <c r="F3137" s="483" t="str">
        <f>IF(E3137="","",IF(COUNTIF('B.LT.QR.5.3 LTQR(Corp Agencies)'!$B$13:$B$1000,DropDown!$E3137)&gt;=1,"",ROW()-3))</f>
        <v/>
      </c>
      <c r="G3137" s="143" t="str">
        <f t="shared" si="148"/>
        <v>N/A</v>
      </c>
      <c r="I3137" s="284"/>
      <c r="J3137" s="483" t="str">
        <f>IF(I3137="","",IF(COUNTIF('B.LT.QR.5.4 LTQR(Brokers)'!$B$13:$B$1000,DropDown!$I3137)&gt;=1,"",ROW()-3))</f>
        <v/>
      </c>
      <c r="K3137" s="143" t="str">
        <f t="shared" si="149"/>
        <v>N/A</v>
      </c>
    </row>
    <row r="3138" spans="1:11" ht="15" customHeight="1">
      <c r="A3138" s="284"/>
      <c r="B3138" s="483" t="str">
        <f>IF(A3138="","",IF(COUNTIF('B.LT.QR.5.2 LTQR(Bancassurance)'!$B$13:$B$1000,DropDown!$A3138)&gt;=1,"",ROW()-3))</f>
        <v/>
      </c>
      <c r="C3138" s="143" t="str">
        <f t="shared" si="147"/>
        <v>N/A</v>
      </c>
      <c r="E3138" s="284"/>
      <c r="F3138" s="483" t="str">
        <f>IF(E3138="","",IF(COUNTIF('B.LT.QR.5.3 LTQR(Corp Agencies)'!$B$13:$B$1000,DropDown!$E3138)&gt;=1,"",ROW()-3))</f>
        <v/>
      </c>
      <c r="G3138" s="143" t="str">
        <f t="shared" si="148"/>
        <v>N/A</v>
      </c>
      <c r="I3138" s="284"/>
      <c r="J3138" s="483" t="str">
        <f>IF(I3138="","",IF(COUNTIF('B.LT.QR.5.4 LTQR(Brokers)'!$B$13:$B$1000,DropDown!$I3138)&gt;=1,"",ROW()-3))</f>
        <v/>
      </c>
      <c r="K3138" s="143" t="str">
        <f t="shared" si="149"/>
        <v>N/A</v>
      </c>
    </row>
    <row r="3139" spans="1:11" ht="15" customHeight="1">
      <c r="A3139" s="284"/>
      <c r="B3139" s="483" t="str">
        <f>IF(A3139="","",IF(COUNTIF('B.LT.QR.5.2 LTQR(Bancassurance)'!$B$13:$B$1000,DropDown!$A3139)&gt;=1,"",ROW()-3))</f>
        <v/>
      </c>
      <c r="C3139" s="143" t="str">
        <f t="shared" si="147"/>
        <v>N/A</v>
      </c>
      <c r="E3139" s="284"/>
      <c r="F3139" s="483" t="str">
        <f>IF(E3139="","",IF(COUNTIF('B.LT.QR.5.3 LTQR(Corp Agencies)'!$B$13:$B$1000,DropDown!$E3139)&gt;=1,"",ROW()-3))</f>
        <v/>
      </c>
      <c r="G3139" s="143" t="str">
        <f t="shared" si="148"/>
        <v>N/A</v>
      </c>
      <c r="I3139" s="284"/>
      <c r="J3139" s="483" t="str">
        <f>IF(I3139="","",IF(COUNTIF('B.LT.QR.5.4 LTQR(Brokers)'!$B$13:$B$1000,DropDown!$I3139)&gt;=1,"",ROW()-3))</f>
        <v/>
      </c>
      <c r="K3139" s="143" t="str">
        <f t="shared" si="149"/>
        <v>N/A</v>
      </c>
    </row>
    <row r="3140" spans="1:11" ht="15" customHeight="1">
      <c r="A3140" s="284"/>
      <c r="B3140" s="483" t="str">
        <f>IF(A3140="","",IF(COUNTIF('B.LT.QR.5.2 LTQR(Bancassurance)'!$B$13:$B$1000,DropDown!$A3140)&gt;=1,"",ROW()-3))</f>
        <v/>
      </c>
      <c r="C3140" s="143" t="str">
        <f t="shared" si="147"/>
        <v>N/A</v>
      </c>
      <c r="E3140" s="284"/>
      <c r="F3140" s="483" t="str">
        <f>IF(E3140="","",IF(COUNTIF('B.LT.QR.5.3 LTQR(Corp Agencies)'!$B$13:$B$1000,DropDown!$E3140)&gt;=1,"",ROW()-3))</f>
        <v/>
      </c>
      <c r="G3140" s="143" t="str">
        <f t="shared" si="148"/>
        <v>N/A</v>
      </c>
      <c r="I3140" s="284"/>
      <c r="J3140" s="483" t="str">
        <f>IF(I3140="","",IF(COUNTIF('B.LT.QR.5.4 LTQR(Brokers)'!$B$13:$B$1000,DropDown!$I3140)&gt;=1,"",ROW()-3))</f>
        <v/>
      </c>
      <c r="K3140" s="143" t="str">
        <f t="shared" si="149"/>
        <v>N/A</v>
      </c>
    </row>
    <row r="3141" spans="1:11" ht="15" customHeight="1">
      <c r="A3141" s="284"/>
      <c r="B3141" s="483" t="str">
        <f>IF(A3141="","",IF(COUNTIF('B.LT.QR.5.2 LTQR(Bancassurance)'!$B$13:$B$1000,DropDown!$A3141)&gt;=1,"",ROW()-3))</f>
        <v/>
      </c>
      <c r="C3141" s="143" t="str">
        <f t="shared" si="147"/>
        <v>N/A</v>
      </c>
      <c r="E3141" s="284"/>
      <c r="F3141" s="483" t="str">
        <f>IF(E3141="","",IF(COUNTIF('B.LT.QR.5.3 LTQR(Corp Agencies)'!$B$13:$B$1000,DropDown!$E3141)&gt;=1,"",ROW()-3))</f>
        <v/>
      </c>
      <c r="G3141" s="143" t="str">
        <f t="shared" si="148"/>
        <v>N/A</v>
      </c>
      <c r="I3141" s="284"/>
      <c r="J3141" s="483" t="str">
        <f>IF(I3141="","",IF(COUNTIF('B.LT.QR.5.4 LTQR(Brokers)'!$B$13:$B$1000,DropDown!$I3141)&gt;=1,"",ROW()-3))</f>
        <v/>
      </c>
      <c r="K3141" s="143" t="str">
        <f t="shared" si="149"/>
        <v>N/A</v>
      </c>
    </row>
    <row r="3142" spans="1:11" ht="15" customHeight="1">
      <c r="A3142" s="284"/>
      <c r="B3142" s="483" t="str">
        <f>IF(A3142="","",IF(COUNTIF('B.LT.QR.5.2 LTQR(Bancassurance)'!$B$13:$B$1000,DropDown!$A3142)&gt;=1,"",ROW()-3))</f>
        <v/>
      </c>
      <c r="C3142" s="143" t="str">
        <f t="shared" si="147"/>
        <v>N/A</v>
      </c>
      <c r="E3142" s="284"/>
      <c r="F3142" s="483" t="str">
        <f>IF(E3142="","",IF(COUNTIF('B.LT.QR.5.3 LTQR(Corp Agencies)'!$B$13:$B$1000,DropDown!$E3142)&gt;=1,"",ROW()-3))</f>
        <v/>
      </c>
      <c r="G3142" s="143" t="str">
        <f t="shared" si="148"/>
        <v>N/A</v>
      </c>
      <c r="I3142" s="284"/>
      <c r="J3142" s="483" t="str">
        <f>IF(I3142="","",IF(COUNTIF('B.LT.QR.5.4 LTQR(Brokers)'!$B$13:$B$1000,DropDown!$I3142)&gt;=1,"",ROW()-3))</f>
        <v/>
      </c>
      <c r="K3142" s="143" t="str">
        <f t="shared" si="149"/>
        <v>N/A</v>
      </c>
    </row>
    <row r="3143" spans="1:11" ht="15" customHeight="1">
      <c r="A3143" s="284"/>
      <c r="B3143" s="483" t="str">
        <f>IF(A3143="","",IF(COUNTIF('B.LT.QR.5.2 LTQR(Bancassurance)'!$B$13:$B$1000,DropDown!$A3143)&gt;=1,"",ROW()-3))</f>
        <v/>
      </c>
      <c r="C3143" s="143" t="str">
        <f t="shared" si="147"/>
        <v>N/A</v>
      </c>
      <c r="E3143" s="284"/>
      <c r="F3143" s="483" t="str">
        <f>IF(E3143="","",IF(COUNTIF('B.LT.QR.5.3 LTQR(Corp Agencies)'!$B$13:$B$1000,DropDown!$E3143)&gt;=1,"",ROW()-3))</f>
        <v/>
      </c>
      <c r="G3143" s="143" t="str">
        <f t="shared" si="148"/>
        <v>N/A</v>
      </c>
      <c r="I3143" s="284"/>
      <c r="J3143" s="483" t="str">
        <f>IF(I3143="","",IF(COUNTIF('B.LT.QR.5.4 LTQR(Brokers)'!$B$13:$B$1000,DropDown!$I3143)&gt;=1,"",ROW()-3))</f>
        <v/>
      </c>
      <c r="K3143" s="143" t="str">
        <f t="shared" si="149"/>
        <v>N/A</v>
      </c>
    </row>
    <row r="3144" spans="1:11" ht="15" customHeight="1">
      <c r="A3144" s="284"/>
      <c r="B3144" s="483" t="str">
        <f>IF(A3144="","",IF(COUNTIF('B.LT.QR.5.2 LTQR(Bancassurance)'!$B$13:$B$1000,DropDown!$A3144)&gt;=1,"",ROW()-3))</f>
        <v/>
      </c>
      <c r="C3144" s="143" t="str">
        <f t="shared" si="147"/>
        <v>N/A</v>
      </c>
      <c r="E3144" s="284"/>
      <c r="F3144" s="483" t="str">
        <f>IF(E3144="","",IF(COUNTIF('B.LT.QR.5.3 LTQR(Corp Agencies)'!$B$13:$B$1000,DropDown!$E3144)&gt;=1,"",ROW()-3))</f>
        <v/>
      </c>
      <c r="G3144" s="143" t="str">
        <f t="shared" si="148"/>
        <v>N/A</v>
      </c>
      <c r="I3144" s="284"/>
      <c r="J3144" s="483" t="str">
        <f>IF(I3144="","",IF(COUNTIF('B.LT.QR.5.4 LTQR(Brokers)'!$B$13:$B$1000,DropDown!$I3144)&gt;=1,"",ROW()-3))</f>
        <v/>
      </c>
      <c r="K3144" s="143" t="str">
        <f t="shared" si="149"/>
        <v>N/A</v>
      </c>
    </row>
    <row r="3145" spans="1:11" ht="15" customHeight="1">
      <c r="A3145" s="284"/>
      <c r="B3145" s="483" t="str">
        <f>IF(A3145="","",IF(COUNTIF('B.LT.QR.5.2 LTQR(Bancassurance)'!$B$13:$B$1000,DropDown!$A3145)&gt;=1,"",ROW()-3))</f>
        <v/>
      </c>
      <c r="C3145" s="143" t="str">
        <f t="shared" si="147"/>
        <v>N/A</v>
      </c>
      <c r="E3145" s="284"/>
      <c r="F3145" s="483" t="str">
        <f>IF(E3145="","",IF(COUNTIF('B.LT.QR.5.3 LTQR(Corp Agencies)'!$B$13:$B$1000,DropDown!$E3145)&gt;=1,"",ROW()-3))</f>
        <v/>
      </c>
      <c r="G3145" s="143" t="str">
        <f t="shared" si="148"/>
        <v>N/A</v>
      </c>
      <c r="I3145" s="284"/>
      <c r="J3145" s="483" t="str">
        <f>IF(I3145="","",IF(COUNTIF('B.LT.QR.5.4 LTQR(Brokers)'!$B$13:$B$1000,DropDown!$I3145)&gt;=1,"",ROW()-3))</f>
        <v/>
      </c>
      <c r="K3145" s="143" t="str">
        <f t="shared" si="149"/>
        <v>N/A</v>
      </c>
    </row>
    <row r="3146" spans="1:11" ht="15" customHeight="1">
      <c r="A3146" s="284"/>
      <c r="B3146" s="483" t="str">
        <f>IF(A3146="","",IF(COUNTIF('B.LT.QR.5.2 LTQR(Bancassurance)'!$B$13:$B$1000,DropDown!$A3146)&gt;=1,"",ROW()-3))</f>
        <v/>
      </c>
      <c r="C3146" s="143" t="str">
        <f t="shared" si="147"/>
        <v>N/A</v>
      </c>
      <c r="E3146" s="284"/>
      <c r="F3146" s="483" t="str">
        <f>IF(E3146="","",IF(COUNTIF('B.LT.QR.5.3 LTQR(Corp Agencies)'!$B$13:$B$1000,DropDown!$E3146)&gt;=1,"",ROW()-3))</f>
        <v/>
      </c>
      <c r="G3146" s="143" t="str">
        <f t="shared" si="148"/>
        <v>N/A</v>
      </c>
      <c r="I3146" s="284"/>
      <c r="J3146" s="483" t="str">
        <f>IF(I3146="","",IF(COUNTIF('B.LT.QR.5.4 LTQR(Brokers)'!$B$13:$B$1000,DropDown!$I3146)&gt;=1,"",ROW()-3))</f>
        <v/>
      </c>
      <c r="K3146" s="143" t="str">
        <f t="shared" si="149"/>
        <v>N/A</v>
      </c>
    </row>
    <row r="3147" spans="1:11" ht="15" customHeight="1">
      <c r="A3147" s="284"/>
      <c r="B3147" s="483" t="str">
        <f>IF(A3147="","",IF(COUNTIF('B.LT.QR.5.2 LTQR(Bancassurance)'!$B$13:$B$1000,DropDown!$A3147)&gt;=1,"",ROW()-3))</f>
        <v/>
      </c>
      <c r="C3147" s="143" t="str">
        <f t="shared" si="147"/>
        <v>N/A</v>
      </c>
      <c r="E3147" s="284"/>
      <c r="F3147" s="483" t="str">
        <f>IF(E3147="","",IF(COUNTIF('B.LT.QR.5.3 LTQR(Corp Agencies)'!$B$13:$B$1000,DropDown!$E3147)&gt;=1,"",ROW()-3))</f>
        <v/>
      </c>
      <c r="G3147" s="143" t="str">
        <f t="shared" si="148"/>
        <v>N/A</v>
      </c>
      <c r="I3147" s="284"/>
      <c r="J3147" s="483" t="str">
        <f>IF(I3147="","",IF(COUNTIF('B.LT.QR.5.4 LTQR(Brokers)'!$B$13:$B$1000,DropDown!$I3147)&gt;=1,"",ROW()-3))</f>
        <v/>
      </c>
      <c r="K3147" s="143" t="str">
        <f t="shared" si="149"/>
        <v>N/A</v>
      </c>
    </row>
    <row r="3148" spans="1:11" ht="15" customHeight="1">
      <c r="A3148" s="284"/>
      <c r="B3148" s="483" t="str">
        <f>IF(A3148="","",IF(COUNTIF('B.LT.QR.5.2 LTQR(Bancassurance)'!$B$13:$B$1000,DropDown!$A3148)&gt;=1,"",ROW()-3))</f>
        <v/>
      </c>
      <c r="C3148" s="143" t="str">
        <f t="shared" si="147"/>
        <v>N/A</v>
      </c>
      <c r="E3148" s="284"/>
      <c r="F3148" s="483" t="str">
        <f>IF(E3148="","",IF(COUNTIF('B.LT.QR.5.3 LTQR(Corp Agencies)'!$B$13:$B$1000,DropDown!$E3148)&gt;=1,"",ROW()-3))</f>
        <v/>
      </c>
      <c r="G3148" s="143" t="str">
        <f t="shared" si="148"/>
        <v>N/A</v>
      </c>
      <c r="I3148" s="284"/>
      <c r="J3148" s="483" t="str">
        <f>IF(I3148="","",IF(COUNTIF('B.LT.QR.5.4 LTQR(Brokers)'!$B$13:$B$1000,DropDown!$I3148)&gt;=1,"",ROW()-3))</f>
        <v/>
      </c>
      <c r="K3148" s="143" t="str">
        <f t="shared" si="149"/>
        <v>N/A</v>
      </c>
    </row>
    <row r="3149" spans="1:11" ht="15" customHeight="1">
      <c r="A3149" s="284"/>
      <c r="B3149" s="483" t="str">
        <f>IF(A3149="","",IF(COUNTIF('B.LT.QR.5.2 LTQR(Bancassurance)'!$B$13:$B$1000,DropDown!$A3149)&gt;=1,"",ROW()-3))</f>
        <v/>
      </c>
      <c r="C3149" s="143" t="str">
        <f t="shared" si="147"/>
        <v>N/A</v>
      </c>
      <c r="E3149" s="284"/>
      <c r="F3149" s="483" t="str">
        <f>IF(E3149="","",IF(COUNTIF('B.LT.QR.5.3 LTQR(Corp Agencies)'!$B$13:$B$1000,DropDown!$E3149)&gt;=1,"",ROW()-3))</f>
        <v/>
      </c>
      <c r="G3149" s="143" t="str">
        <f t="shared" si="148"/>
        <v>N/A</v>
      </c>
      <c r="I3149" s="284"/>
      <c r="J3149" s="483" t="str">
        <f>IF(I3149="","",IF(COUNTIF('B.LT.QR.5.4 LTQR(Brokers)'!$B$13:$B$1000,DropDown!$I3149)&gt;=1,"",ROW()-3))</f>
        <v/>
      </c>
      <c r="K3149" s="143" t="str">
        <f t="shared" si="149"/>
        <v>N/A</v>
      </c>
    </row>
    <row r="3150" spans="1:11" ht="15" customHeight="1">
      <c r="A3150" s="284"/>
      <c r="B3150" s="483" t="str">
        <f>IF(A3150="","",IF(COUNTIF('B.LT.QR.5.2 LTQR(Bancassurance)'!$B$13:$B$1000,DropDown!$A3150)&gt;=1,"",ROW()-3))</f>
        <v/>
      </c>
      <c r="C3150" s="143" t="str">
        <f t="shared" si="147"/>
        <v>N/A</v>
      </c>
      <c r="E3150" s="284"/>
      <c r="F3150" s="483" t="str">
        <f>IF(E3150="","",IF(COUNTIF('B.LT.QR.5.3 LTQR(Corp Agencies)'!$B$13:$B$1000,DropDown!$E3150)&gt;=1,"",ROW()-3))</f>
        <v/>
      </c>
      <c r="G3150" s="143" t="str">
        <f t="shared" si="148"/>
        <v>N/A</v>
      </c>
      <c r="I3150" s="284"/>
      <c r="J3150" s="483" t="str">
        <f>IF(I3150="","",IF(COUNTIF('B.LT.QR.5.4 LTQR(Brokers)'!$B$13:$B$1000,DropDown!$I3150)&gt;=1,"",ROW()-3))</f>
        <v/>
      </c>
      <c r="K3150" s="143" t="str">
        <f t="shared" si="149"/>
        <v>N/A</v>
      </c>
    </row>
    <row r="3151" spans="1:11" ht="15" customHeight="1">
      <c r="A3151" s="284"/>
      <c r="B3151" s="483" t="str">
        <f>IF(A3151="","",IF(COUNTIF('B.LT.QR.5.2 LTQR(Bancassurance)'!$B$13:$B$1000,DropDown!$A3151)&gt;=1,"",ROW()-3))</f>
        <v/>
      </c>
      <c r="C3151" s="143" t="str">
        <f t="shared" si="147"/>
        <v>N/A</v>
      </c>
      <c r="E3151" s="284"/>
      <c r="F3151" s="483" t="str">
        <f>IF(E3151="","",IF(COUNTIF('B.LT.QR.5.3 LTQR(Corp Agencies)'!$B$13:$B$1000,DropDown!$E3151)&gt;=1,"",ROW()-3))</f>
        <v/>
      </c>
      <c r="G3151" s="143" t="str">
        <f t="shared" si="148"/>
        <v>N/A</v>
      </c>
      <c r="I3151" s="284"/>
      <c r="J3151" s="483" t="str">
        <f>IF(I3151="","",IF(COUNTIF('B.LT.QR.5.4 LTQR(Brokers)'!$B$13:$B$1000,DropDown!$I3151)&gt;=1,"",ROW()-3))</f>
        <v/>
      </c>
      <c r="K3151" s="143" t="str">
        <f t="shared" si="149"/>
        <v>N/A</v>
      </c>
    </row>
    <row r="3152" spans="1:11" ht="15" customHeight="1">
      <c r="A3152" s="284"/>
      <c r="B3152" s="483" t="str">
        <f>IF(A3152="","",IF(COUNTIF('B.LT.QR.5.2 LTQR(Bancassurance)'!$B$13:$B$1000,DropDown!$A3152)&gt;=1,"",ROW()-3))</f>
        <v/>
      </c>
      <c r="C3152" s="143" t="str">
        <f t="shared" si="147"/>
        <v>N/A</v>
      </c>
      <c r="E3152" s="284"/>
      <c r="F3152" s="483" t="str">
        <f>IF(E3152="","",IF(COUNTIF('B.LT.QR.5.3 LTQR(Corp Agencies)'!$B$13:$B$1000,DropDown!$E3152)&gt;=1,"",ROW()-3))</f>
        <v/>
      </c>
      <c r="G3152" s="143" t="str">
        <f t="shared" si="148"/>
        <v>N/A</v>
      </c>
      <c r="I3152" s="284"/>
      <c r="J3152" s="483" t="str">
        <f>IF(I3152="","",IF(COUNTIF('B.LT.QR.5.4 LTQR(Brokers)'!$B$13:$B$1000,DropDown!$I3152)&gt;=1,"",ROW()-3))</f>
        <v/>
      </c>
      <c r="K3152" s="143" t="str">
        <f t="shared" si="149"/>
        <v>N/A</v>
      </c>
    </row>
    <row r="3153" spans="1:11" ht="15" customHeight="1">
      <c r="A3153" s="284"/>
      <c r="B3153" s="483" t="str">
        <f>IF(A3153="","",IF(COUNTIF('B.LT.QR.5.2 LTQR(Bancassurance)'!$B$13:$B$1000,DropDown!$A3153)&gt;=1,"",ROW()-3))</f>
        <v/>
      </c>
      <c r="C3153" s="143" t="str">
        <f t="shared" si="147"/>
        <v>N/A</v>
      </c>
      <c r="E3153" s="284"/>
      <c r="F3153" s="483" t="str">
        <f>IF(E3153="","",IF(COUNTIF('B.LT.QR.5.3 LTQR(Corp Agencies)'!$B$13:$B$1000,DropDown!$E3153)&gt;=1,"",ROW()-3))</f>
        <v/>
      </c>
      <c r="G3153" s="143" t="str">
        <f t="shared" si="148"/>
        <v>N/A</v>
      </c>
      <c r="I3153" s="284"/>
      <c r="J3153" s="483" t="str">
        <f>IF(I3153="","",IF(COUNTIF('B.LT.QR.5.4 LTQR(Brokers)'!$B$13:$B$1000,DropDown!$I3153)&gt;=1,"",ROW()-3))</f>
        <v/>
      </c>
      <c r="K3153" s="143" t="str">
        <f t="shared" si="149"/>
        <v>N/A</v>
      </c>
    </row>
    <row r="3154" spans="1:11" ht="15" customHeight="1">
      <c r="A3154" s="284"/>
      <c r="B3154" s="483" t="str">
        <f>IF(A3154="","",IF(COUNTIF('B.LT.QR.5.2 LTQR(Bancassurance)'!$B$13:$B$1000,DropDown!$A3154)&gt;=1,"",ROW()-3))</f>
        <v/>
      </c>
      <c r="C3154" s="143" t="str">
        <f t="shared" si="147"/>
        <v>N/A</v>
      </c>
      <c r="E3154" s="284"/>
      <c r="F3154" s="483" t="str">
        <f>IF(E3154="","",IF(COUNTIF('B.LT.QR.5.3 LTQR(Corp Agencies)'!$B$13:$B$1000,DropDown!$E3154)&gt;=1,"",ROW()-3))</f>
        <v/>
      </c>
      <c r="G3154" s="143" t="str">
        <f t="shared" si="148"/>
        <v>N/A</v>
      </c>
      <c r="I3154" s="284"/>
      <c r="J3154" s="483" t="str">
        <f>IF(I3154="","",IF(COUNTIF('B.LT.QR.5.4 LTQR(Brokers)'!$B$13:$B$1000,DropDown!$I3154)&gt;=1,"",ROW()-3))</f>
        <v/>
      </c>
      <c r="K3154" s="143" t="str">
        <f t="shared" si="149"/>
        <v>N/A</v>
      </c>
    </row>
    <row r="3155" spans="1:11" ht="15" customHeight="1">
      <c r="A3155" s="284"/>
      <c r="B3155" s="483" t="str">
        <f>IF(A3155="","",IF(COUNTIF('B.LT.QR.5.2 LTQR(Bancassurance)'!$B$13:$B$1000,DropDown!$A3155)&gt;=1,"",ROW()-3))</f>
        <v/>
      </c>
      <c r="C3155" s="143" t="str">
        <f t="shared" ref="C3155:C3218" si="150">IF(ROW(A3155)-ROW(A$4)+1&gt;COUNT(B$4:B$2002),"N/A",INDEX($A$4:$A$2002,SMALL($B$4:$B$2002,1+ROW(A3155)-ROW(A$4))))</f>
        <v>N/A</v>
      </c>
      <c r="E3155" s="284"/>
      <c r="F3155" s="483" t="str">
        <f>IF(E3155="","",IF(COUNTIF('B.LT.QR.5.3 LTQR(Corp Agencies)'!$B$13:$B$1000,DropDown!$E3155)&gt;=1,"",ROW()-3))</f>
        <v/>
      </c>
      <c r="G3155" s="143" t="str">
        <f t="shared" ref="G3155:G3218" si="151">IF(ROW(E3155)-ROW(E$4)+1&gt;COUNT(F$4:F$2002),"N/A",INDEX($E$4:$E$2002,SMALL($F$4:$F$2002,1+ROW(E3155)-ROW(E$4))))</f>
        <v>N/A</v>
      </c>
      <c r="I3155" s="284"/>
      <c r="J3155" s="483" t="str">
        <f>IF(I3155="","",IF(COUNTIF('B.LT.QR.5.4 LTQR(Brokers)'!$B$13:$B$1000,DropDown!$I3155)&gt;=1,"",ROW()-3))</f>
        <v/>
      </c>
      <c r="K3155" s="143" t="str">
        <f t="shared" ref="K3155:K3218" si="152">IF(ROW(I3155)-ROW(I$4)+1&gt;COUNT(J$4:J$2002),"N/A",INDEX($I$4:$I$2002,SMALL($J$4:$J$2002,1+ROW(I3155)-ROW(I$4))))</f>
        <v>N/A</v>
      </c>
    </row>
    <row r="3156" spans="1:11" ht="15" customHeight="1">
      <c r="A3156" s="284"/>
      <c r="B3156" s="483" t="str">
        <f>IF(A3156="","",IF(COUNTIF('B.LT.QR.5.2 LTQR(Bancassurance)'!$B$13:$B$1000,DropDown!$A3156)&gt;=1,"",ROW()-3))</f>
        <v/>
      </c>
      <c r="C3156" s="143" t="str">
        <f t="shared" si="150"/>
        <v>N/A</v>
      </c>
      <c r="E3156" s="284"/>
      <c r="F3156" s="483" t="str">
        <f>IF(E3156="","",IF(COUNTIF('B.LT.QR.5.3 LTQR(Corp Agencies)'!$B$13:$B$1000,DropDown!$E3156)&gt;=1,"",ROW()-3))</f>
        <v/>
      </c>
      <c r="G3156" s="143" t="str">
        <f t="shared" si="151"/>
        <v>N/A</v>
      </c>
      <c r="I3156" s="284"/>
      <c r="J3156" s="483" t="str">
        <f>IF(I3156="","",IF(COUNTIF('B.LT.QR.5.4 LTQR(Brokers)'!$B$13:$B$1000,DropDown!$I3156)&gt;=1,"",ROW()-3))</f>
        <v/>
      </c>
      <c r="K3156" s="143" t="str">
        <f t="shared" si="152"/>
        <v>N/A</v>
      </c>
    </row>
    <row r="3157" spans="1:11" ht="15" customHeight="1">
      <c r="A3157" s="284"/>
      <c r="B3157" s="483" t="str">
        <f>IF(A3157="","",IF(COUNTIF('B.LT.QR.5.2 LTQR(Bancassurance)'!$B$13:$B$1000,DropDown!$A3157)&gt;=1,"",ROW()-3))</f>
        <v/>
      </c>
      <c r="C3157" s="143" t="str">
        <f t="shared" si="150"/>
        <v>N/A</v>
      </c>
      <c r="E3157" s="284"/>
      <c r="F3157" s="483" t="str">
        <f>IF(E3157="","",IF(COUNTIF('B.LT.QR.5.3 LTQR(Corp Agencies)'!$B$13:$B$1000,DropDown!$E3157)&gt;=1,"",ROW()-3))</f>
        <v/>
      </c>
      <c r="G3157" s="143" t="str">
        <f t="shared" si="151"/>
        <v>N/A</v>
      </c>
      <c r="I3157" s="284"/>
      <c r="J3157" s="483" t="str">
        <f>IF(I3157="","",IF(COUNTIF('B.LT.QR.5.4 LTQR(Brokers)'!$B$13:$B$1000,DropDown!$I3157)&gt;=1,"",ROW()-3))</f>
        <v/>
      </c>
      <c r="K3157" s="143" t="str">
        <f t="shared" si="152"/>
        <v>N/A</v>
      </c>
    </row>
    <row r="3158" spans="1:11" ht="15" customHeight="1">
      <c r="A3158" s="284"/>
      <c r="B3158" s="483" t="str">
        <f>IF(A3158="","",IF(COUNTIF('B.LT.QR.5.2 LTQR(Bancassurance)'!$B$13:$B$1000,DropDown!$A3158)&gt;=1,"",ROW()-3))</f>
        <v/>
      </c>
      <c r="C3158" s="143" t="str">
        <f t="shared" si="150"/>
        <v>N/A</v>
      </c>
      <c r="E3158" s="284"/>
      <c r="F3158" s="483" t="str">
        <f>IF(E3158="","",IF(COUNTIF('B.LT.QR.5.3 LTQR(Corp Agencies)'!$B$13:$B$1000,DropDown!$E3158)&gt;=1,"",ROW()-3))</f>
        <v/>
      </c>
      <c r="G3158" s="143" t="str">
        <f t="shared" si="151"/>
        <v>N/A</v>
      </c>
      <c r="I3158" s="284"/>
      <c r="J3158" s="483" t="str">
        <f>IF(I3158="","",IF(COUNTIF('B.LT.QR.5.4 LTQR(Brokers)'!$B$13:$B$1000,DropDown!$I3158)&gt;=1,"",ROW()-3))</f>
        <v/>
      </c>
      <c r="K3158" s="143" t="str">
        <f t="shared" si="152"/>
        <v>N/A</v>
      </c>
    </row>
    <row r="3159" spans="1:11" ht="15" customHeight="1">
      <c r="A3159" s="284"/>
      <c r="B3159" s="483" t="str">
        <f>IF(A3159="","",IF(COUNTIF('B.LT.QR.5.2 LTQR(Bancassurance)'!$B$13:$B$1000,DropDown!$A3159)&gt;=1,"",ROW()-3))</f>
        <v/>
      </c>
      <c r="C3159" s="143" t="str">
        <f t="shared" si="150"/>
        <v>N/A</v>
      </c>
      <c r="E3159" s="284"/>
      <c r="F3159" s="483" t="str">
        <f>IF(E3159="","",IF(COUNTIF('B.LT.QR.5.3 LTQR(Corp Agencies)'!$B$13:$B$1000,DropDown!$E3159)&gt;=1,"",ROW()-3))</f>
        <v/>
      </c>
      <c r="G3159" s="143" t="str">
        <f t="shared" si="151"/>
        <v>N/A</v>
      </c>
      <c r="I3159" s="284"/>
      <c r="J3159" s="483" t="str">
        <f>IF(I3159="","",IF(COUNTIF('B.LT.QR.5.4 LTQR(Brokers)'!$B$13:$B$1000,DropDown!$I3159)&gt;=1,"",ROW()-3))</f>
        <v/>
      </c>
      <c r="K3159" s="143" t="str">
        <f t="shared" si="152"/>
        <v>N/A</v>
      </c>
    </row>
    <row r="3160" spans="1:11" ht="15" customHeight="1">
      <c r="A3160" s="284"/>
      <c r="B3160" s="483" t="str">
        <f>IF(A3160="","",IF(COUNTIF('B.LT.QR.5.2 LTQR(Bancassurance)'!$B$13:$B$1000,DropDown!$A3160)&gt;=1,"",ROW()-3))</f>
        <v/>
      </c>
      <c r="C3160" s="143" t="str">
        <f t="shared" si="150"/>
        <v>N/A</v>
      </c>
      <c r="E3160" s="284"/>
      <c r="F3160" s="483" t="str">
        <f>IF(E3160="","",IF(COUNTIF('B.LT.QR.5.3 LTQR(Corp Agencies)'!$B$13:$B$1000,DropDown!$E3160)&gt;=1,"",ROW()-3))</f>
        <v/>
      </c>
      <c r="G3160" s="143" t="str">
        <f t="shared" si="151"/>
        <v>N/A</v>
      </c>
      <c r="I3160" s="284"/>
      <c r="J3160" s="483" t="str">
        <f>IF(I3160="","",IF(COUNTIF('B.LT.QR.5.4 LTQR(Brokers)'!$B$13:$B$1000,DropDown!$I3160)&gt;=1,"",ROW()-3))</f>
        <v/>
      </c>
      <c r="K3160" s="143" t="str">
        <f t="shared" si="152"/>
        <v>N/A</v>
      </c>
    </row>
    <row r="3161" spans="1:11" ht="15" customHeight="1">
      <c r="A3161" s="284"/>
      <c r="B3161" s="483" t="str">
        <f>IF(A3161="","",IF(COUNTIF('B.LT.QR.5.2 LTQR(Bancassurance)'!$B$13:$B$1000,DropDown!$A3161)&gt;=1,"",ROW()-3))</f>
        <v/>
      </c>
      <c r="C3161" s="143" t="str">
        <f t="shared" si="150"/>
        <v>N/A</v>
      </c>
      <c r="E3161" s="284"/>
      <c r="F3161" s="483" t="str">
        <f>IF(E3161="","",IF(COUNTIF('B.LT.QR.5.3 LTQR(Corp Agencies)'!$B$13:$B$1000,DropDown!$E3161)&gt;=1,"",ROW()-3))</f>
        <v/>
      </c>
      <c r="G3161" s="143" t="str">
        <f t="shared" si="151"/>
        <v>N/A</v>
      </c>
      <c r="I3161" s="284"/>
      <c r="J3161" s="483" t="str">
        <f>IF(I3161="","",IF(COUNTIF('B.LT.QR.5.4 LTQR(Brokers)'!$B$13:$B$1000,DropDown!$I3161)&gt;=1,"",ROW()-3))</f>
        <v/>
      </c>
      <c r="K3161" s="143" t="str">
        <f t="shared" si="152"/>
        <v>N/A</v>
      </c>
    </row>
    <row r="3162" spans="1:11" ht="15" customHeight="1">
      <c r="A3162" s="284"/>
      <c r="B3162" s="483" t="str">
        <f>IF(A3162="","",IF(COUNTIF('B.LT.QR.5.2 LTQR(Bancassurance)'!$B$13:$B$1000,DropDown!$A3162)&gt;=1,"",ROW()-3))</f>
        <v/>
      </c>
      <c r="C3162" s="143" t="str">
        <f t="shared" si="150"/>
        <v>N/A</v>
      </c>
      <c r="E3162" s="284"/>
      <c r="F3162" s="483" t="str">
        <f>IF(E3162="","",IF(COUNTIF('B.LT.QR.5.3 LTQR(Corp Agencies)'!$B$13:$B$1000,DropDown!$E3162)&gt;=1,"",ROW()-3))</f>
        <v/>
      </c>
      <c r="G3162" s="143" t="str">
        <f t="shared" si="151"/>
        <v>N/A</v>
      </c>
      <c r="I3162" s="284"/>
      <c r="J3162" s="483" t="str">
        <f>IF(I3162="","",IF(COUNTIF('B.LT.QR.5.4 LTQR(Brokers)'!$B$13:$B$1000,DropDown!$I3162)&gt;=1,"",ROW()-3))</f>
        <v/>
      </c>
      <c r="K3162" s="143" t="str">
        <f t="shared" si="152"/>
        <v>N/A</v>
      </c>
    </row>
    <row r="3163" spans="1:11" ht="15" customHeight="1">
      <c r="A3163" s="284"/>
      <c r="B3163" s="483" t="str">
        <f>IF(A3163="","",IF(COUNTIF('B.LT.QR.5.2 LTQR(Bancassurance)'!$B$13:$B$1000,DropDown!$A3163)&gt;=1,"",ROW()-3))</f>
        <v/>
      </c>
      <c r="C3163" s="143" t="str">
        <f t="shared" si="150"/>
        <v>N/A</v>
      </c>
      <c r="E3163" s="284"/>
      <c r="F3163" s="483" t="str">
        <f>IF(E3163="","",IF(COUNTIF('B.LT.QR.5.3 LTQR(Corp Agencies)'!$B$13:$B$1000,DropDown!$E3163)&gt;=1,"",ROW()-3))</f>
        <v/>
      </c>
      <c r="G3163" s="143" t="str">
        <f t="shared" si="151"/>
        <v>N/A</v>
      </c>
      <c r="I3163" s="284"/>
      <c r="J3163" s="483" t="str">
        <f>IF(I3163="","",IF(COUNTIF('B.LT.QR.5.4 LTQR(Brokers)'!$B$13:$B$1000,DropDown!$I3163)&gt;=1,"",ROW()-3))</f>
        <v/>
      </c>
      <c r="K3163" s="143" t="str">
        <f t="shared" si="152"/>
        <v>N/A</v>
      </c>
    </row>
    <row r="3164" spans="1:11" ht="15" customHeight="1">
      <c r="A3164" s="284"/>
      <c r="B3164" s="483" t="str">
        <f>IF(A3164="","",IF(COUNTIF('B.LT.QR.5.2 LTQR(Bancassurance)'!$B$13:$B$1000,DropDown!$A3164)&gt;=1,"",ROW()-3))</f>
        <v/>
      </c>
      <c r="C3164" s="143" t="str">
        <f t="shared" si="150"/>
        <v>N/A</v>
      </c>
      <c r="E3164" s="284"/>
      <c r="F3164" s="483" t="str">
        <f>IF(E3164="","",IF(COUNTIF('B.LT.QR.5.3 LTQR(Corp Agencies)'!$B$13:$B$1000,DropDown!$E3164)&gt;=1,"",ROW()-3))</f>
        <v/>
      </c>
      <c r="G3164" s="143" t="str">
        <f t="shared" si="151"/>
        <v>N/A</v>
      </c>
      <c r="I3164" s="284"/>
      <c r="J3164" s="483" t="str">
        <f>IF(I3164="","",IF(COUNTIF('B.LT.QR.5.4 LTQR(Brokers)'!$B$13:$B$1000,DropDown!$I3164)&gt;=1,"",ROW()-3))</f>
        <v/>
      </c>
      <c r="K3164" s="143" t="str">
        <f t="shared" si="152"/>
        <v>N/A</v>
      </c>
    </row>
    <row r="3165" spans="1:11" ht="15" customHeight="1">
      <c r="A3165" s="284"/>
      <c r="B3165" s="483" t="str">
        <f>IF(A3165="","",IF(COUNTIF('B.LT.QR.5.2 LTQR(Bancassurance)'!$B$13:$B$1000,DropDown!$A3165)&gt;=1,"",ROW()-3))</f>
        <v/>
      </c>
      <c r="C3165" s="143" t="str">
        <f t="shared" si="150"/>
        <v>N/A</v>
      </c>
      <c r="E3165" s="284"/>
      <c r="F3165" s="483" t="str">
        <f>IF(E3165="","",IF(COUNTIF('B.LT.QR.5.3 LTQR(Corp Agencies)'!$B$13:$B$1000,DropDown!$E3165)&gt;=1,"",ROW()-3))</f>
        <v/>
      </c>
      <c r="G3165" s="143" t="str">
        <f t="shared" si="151"/>
        <v>N/A</v>
      </c>
      <c r="I3165" s="284"/>
      <c r="J3165" s="483" t="str">
        <f>IF(I3165="","",IF(COUNTIF('B.LT.QR.5.4 LTQR(Brokers)'!$B$13:$B$1000,DropDown!$I3165)&gt;=1,"",ROW()-3))</f>
        <v/>
      </c>
      <c r="K3165" s="143" t="str">
        <f t="shared" si="152"/>
        <v>N/A</v>
      </c>
    </row>
    <row r="3166" spans="1:11" ht="15" customHeight="1">
      <c r="A3166" s="284"/>
      <c r="B3166" s="483" t="str">
        <f>IF(A3166="","",IF(COUNTIF('B.LT.QR.5.2 LTQR(Bancassurance)'!$B$13:$B$1000,DropDown!$A3166)&gt;=1,"",ROW()-3))</f>
        <v/>
      </c>
      <c r="C3166" s="143" t="str">
        <f t="shared" si="150"/>
        <v>N/A</v>
      </c>
      <c r="E3166" s="284"/>
      <c r="F3166" s="483" t="str">
        <f>IF(E3166="","",IF(COUNTIF('B.LT.QR.5.3 LTQR(Corp Agencies)'!$B$13:$B$1000,DropDown!$E3166)&gt;=1,"",ROW()-3))</f>
        <v/>
      </c>
      <c r="G3166" s="143" t="str">
        <f t="shared" si="151"/>
        <v>N/A</v>
      </c>
      <c r="I3166" s="284"/>
      <c r="J3166" s="483" t="str">
        <f>IF(I3166="","",IF(COUNTIF('B.LT.QR.5.4 LTQR(Brokers)'!$B$13:$B$1000,DropDown!$I3166)&gt;=1,"",ROW()-3))</f>
        <v/>
      </c>
      <c r="K3166" s="143" t="str">
        <f t="shared" si="152"/>
        <v>N/A</v>
      </c>
    </row>
    <row r="3167" spans="1:11" ht="15" customHeight="1">
      <c r="A3167" s="284"/>
      <c r="B3167" s="483" t="str">
        <f>IF(A3167="","",IF(COUNTIF('B.LT.QR.5.2 LTQR(Bancassurance)'!$B$13:$B$1000,DropDown!$A3167)&gt;=1,"",ROW()-3))</f>
        <v/>
      </c>
      <c r="C3167" s="143" t="str">
        <f t="shared" si="150"/>
        <v>N/A</v>
      </c>
      <c r="E3167" s="284"/>
      <c r="F3167" s="483" t="str">
        <f>IF(E3167="","",IF(COUNTIF('B.LT.QR.5.3 LTQR(Corp Agencies)'!$B$13:$B$1000,DropDown!$E3167)&gt;=1,"",ROW()-3))</f>
        <v/>
      </c>
      <c r="G3167" s="143" t="str">
        <f t="shared" si="151"/>
        <v>N/A</v>
      </c>
      <c r="I3167" s="284"/>
      <c r="J3167" s="483" t="str">
        <f>IF(I3167="","",IF(COUNTIF('B.LT.QR.5.4 LTQR(Brokers)'!$B$13:$B$1000,DropDown!$I3167)&gt;=1,"",ROW()-3))</f>
        <v/>
      </c>
      <c r="K3167" s="143" t="str">
        <f t="shared" si="152"/>
        <v>N/A</v>
      </c>
    </row>
    <row r="3168" spans="1:11" ht="15" customHeight="1">
      <c r="A3168" s="284"/>
      <c r="B3168" s="483" t="str">
        <f>IF(A3168="","",IF(COUNTIF('B.LT.QR.5.2 LTQR(Bancassurance)'!$B$13:$B$1000,DropDown!$A3168)&gt;=1,"",ROW()-3))</f>
        <v/>
      </c>
      <c r="C3168" s="143" t="str">
        <f t="shared" si="150"/>
        <v>N/A</v>
      </c>
      <c r="E3168" s="284"/>
      <c r="F3168" s="483" t="str">
        <f>IF(E3168="","",IF(COUNTIF('B.LT.QR.5.3 LTQR(Corp Agencies)'!$B$13:$B$1000,DropDown!$E3168)&gt;=1,"",ROW()-3))</f>
        <v/>
      </c>
      <c r="G3168" s="143" t="str">
        <f t="shared" si="151"/>
        <v>N/A</v>
      </c>
      <c r="I3168" s="284"/>
      <c r="J3168" s="483" t="str">
        <f>IF(I3168="","",IF(COUNTIF('B.LT.QR.5.4 LTQR(Brokers)'!$B$13:$B$1000,DropDown!$I3168)&gt;=1,"",ROW()-3))</f>
        <v/>
      </c>
      <c r="K3168" s="143" t="str">
        <f t="shared" si="152"/>
        <v>N/A</v>
      </c>
    </row>
    <row r="3169" spans="1:11" ht="15" customHeight="1">
      <c r="A3169" s="284"/>
      <c r="B3169" s="483" t="str">
        <f>IF(A3169="","",IF(COUNTIF('B.LT.QR.5.2 LTQR(Bancassurance)'!$B$13:$B$1000,DropDown!$A3169)&gt;=1,"",ROW()-3))</f>
        <v/>
      </c>
      <c r="C3169" s="143" t="str">
        <f t="shared" si="150"/>
        <v>N/A</v>
      </c>
      <c r="E3169" s="284"/>
      <c r="F3169" s="483" t="str">
        <f>IF(E3169="","",IF(COUNTIF('B.LT.QR.5.3 LTQR(Corp Agencies)'!$B$13:$B$1000,DropDown!$E3169)&gt;=1,"",ROW()-3))</f>
        <v/>
      </c>
      <c r="G3169" s="143" t="str">
        <f t="shared" si="151"/>
        <v>N/A</v>
      </c>
      <c r="I3169" s="284"/>
      <c r="J3169" s="483" t="str">
        <f>IF(I3169="","",IF(COUNTIF('B.LT.QR.5.4 LTQR(Brokers)'!$B$13:$B$1000,DropDown!$I3169)&gt;=1,"",ROW()-3))</f>
        <v/>
      </c>
      <c r="K3169" s="143" t="str">
        <f t="shared" si="152"/>
        <v>N/A</v>
      </c>
    </row>
    <row r="3170" spans="1:11" ht="15" customHeight="1">
      <c r="A3170" s="284"/>
      <c r="B3170" s="483" t="str">
        <f>IF(A3170="","",IF(COUNTIF('B.LT.QR.5.2 LTQR(Bancassurance)'!$B$13:$B$1000,DropDown!$A3170)&gt;=1,"",ROW()-3))</f>
        <v/>
      </c>
      <c r="C3170" s="143" t="str">
        <f t="shared" si="150"/>
        <v>N/A</v>
      </c>
      <c r="E3170" s="284"/>
      <c r="F3170" s="483" t="str">
        <f>IF(E3170="","",IF(COUNTIF('B.LT.QR.5.3 LTQR(Corp Agencies)'!$B$13:$B$1000,DropDown!$E3170)&gt;=1,"",ROW()-3))</f>
        <v/>
      </c>
      <c r="G3170" s="143" t="str">
        <f t="shared" si="151"/>
        <v>N/A</v>
      </c>
      <c r="I3170" s="284"/>
      <c r="J3170" s="483" t="str">
        <f>IF(I3170="","",IF(COUNTIF('B.LT.QR.5.4 LTQR(Brokers)'!$B$13:$B$1000,DropDown!$I3170)&gt;=1,"",ROW()-3))</f>
        <v/>
      </c>
      <c r="K3170" s="143" t="str">
        <f t="shared" si="152"/>
        <v>N/A</v>
      </c>
    </row>
    <row r="3171" spans="1:11" ht="15" customHeight="1">
      <c r="A3171" s="284"/>
      <c r="B3171" s="483" t="str">
        <f>IF(A3171="","",IF(COUNTIF('B.LT.QR.5.2 LTQR(Bancassurance)'!$B$13:$B$1000,DropDown!$A3171)&gt;=1,"",ROW()-3))</f>
        <v/>
      </c>
      <c r="C3171" s="143" t="str">
        <f t="shared" si="150"/>
        <v>N/A</v>
      </c>
      <c r="E3171" s="284"/>
      <c r="F3171" s="483" t="str">
        <f>IF(E3171="","",IF(COUNTIF('B.LT.QR.5.3 LTQR(Corp Agencies)'!$B$13:$B$1000,DropDown!$E3171)&gt;=1,"",ROW()-3))</f>
        <v/>
      </c>
      <c r="G3171" s="143" t="str">
        <f t="shared" si="151"/>
        <v>N/A</v>
      </c>
      <c r="I3171" s="284"/>
      <c r="J3171" s="483" t="str">
        <f>IF(I3171="","",IF(COUNTIF('B.LT.QR.5.4 LTQR(Brokers)'!$B$13:$B$1000,DropDown!$I3171)&gt;=1,"",ROW()-3))</f>
        <v/>
      </c>
      <c r="K3171" s="143" t="str">
        <f t="shared" si="152"/>
        <v>N/A</v>
      </c>
    </row>
    <row r="3172" spans="1:11" ht="15" customHeight="1">
      <c r="A3172" s="284"/>
      <c r="B3172" s="483" t="str">
        <f>IF(A3172="","",IF(COUNTIF('B.LT.QR.5.2 LTQR(Bancassurance)'!$B$13:$B$1000,DropDown!$A3172)&gt;=1,"",ROW()-3))</f>
        <v/>
      </c>
      <c r="C3172" s="143" t="str">
        <f t="shared" si="150"/>
        <v>N/A</v>
      </c>
      <c r="E3172" s="284"/>
      <c r="F3172" s="483" t="str">
        <f>IF(E3172="","",IF(COUNTIF('B.LT.QR.5.3 LTQR(Corp Agencies)'!$B$13:$B$1000,DropDown!$E3172)&gt;=1,"",ROW()-3))</f>
        <v/>
      </c>
      <c r="G3172" s="143" t="str">
        <f t="shared" si="151"/>
        <v>N/A</v>
      </c>
      <c r="I3172" s="284"/>
      <c r="J3172" s="483" t="str">
        <f>IF(I3172="","",IF(COUNTIF('B.LT.QR.5.4 LTQR(Brokers)'!$B$13:$B$1000,DropDown!$I3172)&gt;=1,"",ROW()-3))</f>
        <v/>
      </c>
      <c r="K3172" s="143" t="str">
        <f t="shared" si="152"/>
        <v>N/A</v>
      </c>
    </row>
    <row r="3173" spans="1:11" ht="15" customHeight="1">
      <c r="A3173" s="284"/>
      <c r="B3173" s="483" t="str">
        <f>IF(A3173="","",IF(COUNTIF('B.LT.QR.5.2 LTQR(Bancassurance)'!$B$13:$B$1000,DropDown!$A3173)&gt;=1,"",ROW()-3))</f>
        <v/>
      </c>
      <c r="C3173" s="143" t="str">
        <f t="shared" si="150"/>
        <v>N/A</v>
      </c>
      <c r="E3173" s="284"/>
      <c r="F3173" s="483" t="str">
        <f>IF(E3173="","",IF(COUNTIF('B.LT.QR.5.3 LTQR(Corp Agencies)'!$B$13:$B$1000,DropDown!$E3173)&gt;=1,"",ROW()-3))</f>
        <v/>
      </c>
      <c r="G3173" s="143" t="str">
        <f t="shared" si="151"/>
        <v>N/A</v>
      </c>
      <c r="I3173" s="284"/>
      <c r="J3173" s="483" t="str">
        <f>IF(I3173="","",IF(COUNTIF('B.LT.QR.5.4 LTQR(Brokers)'!$B$13:$B$1000,DropDown!$I3173)&gt;=1,"",ROW()-3))</f>
        <v/>
      </c>
      <c r="K3173" s="143" t="str">
        <f t="shared" si="152"/>
        <v>N/A</v>
      </c>
    </row>
    <row r="3174" spans="1:11" ht="15" customHeight="1">
      <c r="A3174" s="284"/>
      <c r="B3174" s="483" t="str">
        <f>IF(A3174="","",IF(COUNTIF('B.LT.QR.5.2 LTQR(Bancassurance)'!$B$13:$B$1000,DropDown!$A3174)&gt;=1,"",ROW()-3))</f>
        <v/>
      </c>
      <c r="C3174" s="143" t="str">
        <f t="shared" si="150"/>
        <v>N/A</v>
      </c>
      <c r="E3174" s="284"/>
      <c r="F3174" s="483" t="str">
        <f>IF(E3174="","",IF(COUNTIF('B.LT.QR.5.3 LTQR(Corp Agencies)'!$B$13:$B$1000,DropDown!$E3174)&gt;=1,"",ROW()-3))</f>
        <v/>
      </c>
      <c r="G3174" s="143" t="str">
        <f t="shared" si="151"/>
        <v>N/A</v>
      </c>
      <c r="I3174" s="284"/>
      <c r="J3174" s="483" t="str">
        <f>IF(I3174="","",IF(COUNTIF('B.LT.QR.5.4 LTQR(Brokers)'!$B$13:$B$1000,DropDown!$I3174)&gt;=1,"",ROW()-3))</f>
        <v/>
      </c>
      <c r="K3174" s="143" t="str">
        <f t="shared" si="152"/>
        <v>N/A</v>
      </c>
    </row>
    <row r="3175" spans="1:11" ht="15" customHeight="1">
      <c r="A3175" s="284"/>
      <c r="B3175" s="483" t="str">
        <f>IF(A3175="","",IF(COUNTIF('B.LT.QR.5.2 LTQR(Bancassurance)'!$B$13:$B$1000,DropDown!$A3175)&gt;=1,"",ROW()-3))</f>
        <v/>
      </c>
      <c r="C3175" s="143" t="str">
        <f t="shared" si="150"/>
        <v>N/A</v>
      </c>
      <c r="E3175" s="284"/>
      <c r="F3175" s="483" t="str">
        <f>IF(E3175="","",IF(COUNTIF('B.LT.QR.5.3 LTQR(Corp Agencies)'!$B$13:$B$1000,DropDown!$E3175)&gt;=1,"",ROW()-3))</f>
        <v/>
      </c>
      <c r="G3175" s="143" t="str">
        <f t="shared" si="151"/>
        <v>N/A</v>
      </c>
      <c r="I3175" s="284"/>
      <c r="J3175" s="483" t="str">
        <f>IF(I3175="","",IF(COUNTIF('B.LT.QR.5.4 LTQR(Brokers)'!$B$13:$B$1000,DropDown!$I3175)&gt;=1,"",ROW()-3))</f>
        <v/>
      </c>
      <c r="K3175" s="143" t="str">
        <f t="shared" si="152"/>
        <v>N/A</v>
      </c>
    </row>
    <row r="3176" spans="1:11" ht="15" customHeight="1">
      <c r="A3176" s="284"/>
      <c r="B3176" s="483" t="str">
        <f>IF(A3176="","",IF(COUNTIF('B.LT.QR.5.2 LTQR(Bancassurance)'!$B$13:$B$1000,DropDown!$A3176)&gt;=1,"",ROW()-3))</f>
        <v/>
      </c>
      <c r="C3176" s="143" t="str">
        <f t="shared" si="150"/>
        <v>N/A</v>
      </c>
      <c r="E3176" s="284"/>
      <c r="F3176" s="483" t="str">
        <f>IF(E3176="","",IF(COUNTIF('B.LT.QR.5.3 LTQR(Corp Agencies)'!$B$13:$B$1000,DropDown!$E3176)&gt;=1,"",ROW()-3))</f>
        <v/>
      </c>
      <c r="G3176" s="143" t="str">
        <f t="shared" si="151"/>
        <v>N/A</v>
      </c>
      <c r="I3176" s="284"/>
      <c r="J3176" s="483" t="str">
        <f>IF(I3176="","",IF(COUNTIF('B.LT.QR.5.4 LTQR(Brokers)'!$B$13:$B$1000,DropDown!$I3176)&gt;=1,"",ROW()-3))</f>
        <v/>
      </c>
      <c r="K3176" s="143" t="str">
        <f t="shared" si="152"/>
        <v>N/A</v>
      </c>
    </row>
    <row r="3177" spans="1:11" ht="15" customHeight="1">
      <c r="A3177" s="284"/>
      <c r="B3177" s="483" t="str">
        <f>IF(A3177="","",IF(COUNTIF('B.LT.QR.5.2 LTQR(Bancassurance)'!$B$13:$B$1000,DropDown!$A3177)&gt;=1,"",ROW()-3))</f>
        <v/>
      </c>
      <c r="C3177" s="143" t="str">
        <f t="shared" si="150"/>
        <v>N/A</v>
      </c>
      <c r="E3177" s="284"/>
      <c r="F3177" s="483" t="str">
        <f>IF(E3177="","",IF(COUNTIF('B.LT.QR.5.3 LTQR(Corp Agencies)'!$B$13:$B$1000,DropDown!$E3177)&gt;=1,"",ROW()-3))</f>
        <v/>
      </c>
      <c r="G3177" s="143" t="str">
        <f t="shared" si="151"/>
        <v>N/A</v>
      </c>
      <c r="I3177" s="284"/>
      <c r="J3177" s="483" t="str">
        <f>IF(I3177="","",IF(COUNTIF('B.LT.QR.5.4 LTQR(Brokers)'!$B$13:$B$1000,DropDown!$I3177)&gt;=1,"",ROW()-3))</f>
        <v/>
      </c>
      <c r="K3177" s="143" t="str">
        <f t="shared" si="152"/>
        <v>N/A</v>
      </c>
    </row>
    <row r="3178" spans="1:11" ht="15" customHeight="1">
      <c r="A3178" s="284"/>
      <c r="B3178" s="483" t="str">
        <f>IF(A3178="","",IF(COUNTIF('B.LT.QR.5.2 LTQR(Bancassurance)'!$B$13:$B$1000,DropDown!$A3178)&gt;=1,"",ROW()-3))</f>
        <v/>
      </c>
      <c r="C3178" s="143" t="str">
        <f t="shared" si="150"/>
        <v>N/A</v>
      </c>
      <c r="E3178" s="284"/>
      <c r="F3178" s="483" t="str">
        <f>IF(E3178="","",IF(COUNTIF('B.LT.QR.5.3 LTQR(Corp Agencies)'!$B$13:$B$1000,DropDown!$E3178)&gt;=1,"",ROW()-3))</f>
        <v/>
      </c>
      <c r="G3178" s="143" t="str">
        <f t="shared" si="151"/>
        <v>N/A</v>
      </c>
      <c r="I3178" s="284"/>
      <c r="J3178" s="483" t="str">
        <f>IF(I3178="","",IF(COUNTIF('B.LT.QR.5.4 LTQR(Brokers)'!$B$13:$B$1000,DropDown!$I3178)&gt;=1,"",ROW()-3))</f>
        <v/>
      </c>
      <c r="K3178" s="143" t="str">
        <f t="shared" si="152"/>
        <v>N/A</v>
      </c>
    </row>
    <row r="3179" spans="1:11" ht="15" customHeight="1">
      <c r="A3179" s="284"/>
      <c r="B3179" s="483" t="str">
        <f>IF(A3179="","",IF(COUNTIF('B.LT.QR.5.2 LTQR(Bancassurance)'!$B$13:$B$1000,DropDown!$A3179)&gt;=1,"",ROW()-3))</f>
        <v/>
      </c>
      <c r="C3179" s="143" t="str">
        <f t="shared" si="150"/>
        <v>N/A</v>
      </c>
      <c r="E3179" s="284"/>
      <c r="F3179" s="483" t="str">
        <f>IF(E3179="","",IF(COUNTIF('B.LT.QR.5.3 LTQR(Corp Agencies)'!$B$13:$B$1000,DropDown!$E3179)&gt;=1,"",ROW()-3))</f>
        <v/>
      </c>
      <c r="G3179" s="143" t="str">
        <f t="shared" si="151"/>
        <v>N/A</v>
      </c>
      <c r="I3179" s="284"/>
      <c r="J3179" s="483" t="str">
        <f>IF(I3179="","",IF(COUNTIF('B.LT.QR.5.4 LTQR(Brokers)'!$B$13:$B$1000,DropDown!$I3179)&gt;=1,"",ROW()-3))</f>
        <v/>
      </c>
      <c r="K3179" s="143" t="str">
        <f t="shared" si="152"/>
        <v>N/A</v>
      </c>
    </row>
    <row r="3180" spans="1:11" ht="15" customHeight="1">
      <c r="A3180" s="284"/>
      <c r="B3180" s="483" t="str">
        <f>IF(A3180="","",IF(COUNTIF('B.LT.QR.5.2 LTQR(Bancassurance)'!$B$13:$B$1000,DropDown!$A3180)&gt;=1,"",ROW()-3))</f>
        <v/>
      </c>
      <c r="C3180" s="143" t="str">
        <f t="shared" si="150"/>
        <v>N/A</v>
      </c>
      <c r="E3180" s="284"/>
      <c r="F3180" s="483" t="str">
        <f>IF(E3180="","",IF(COUNTIF('B.LT.QR.5.3 LTQR(Corp Agencies)'!$B$13:$B$1000,DropDown!$E3180)&gt;=1,"",ROW()-3))</f>
        <v/>
      </c>
      <c r="G3180" s="143" t="str">
        <f t="shared" si="151"/>
        <v>N/A</v>
      </c>
      <c r="I3180" s="284"/>
      <c r="J3180" s="483" t="str">
        <f>IF(I3180="","",IF(COUNTIF('B.LT.QR.5.4 LTQR(Brokers)'!$B$13:$B$1000,DropDown!$I3180)&gt;=1,"",ROW()-3))</f>
        <v/>
      </c>
      <c r="K3180" s="143" t="str">
        <f t="shared" si="152"/>
        <v>N/A</v>
      </c>
    </row>
    <row r="3181" spans="1:11" ht="15" customHeight="1">
      <c r="A3181" s="284"/>
      <c r="B3181" s="483" t="str">
        <f>IF(A3181="","",IF(COUNTIF('B.LT.QR.5.2 LTQR(Bancassurance)'!$B$13:$B$1000,DropDown!$A3181)&gt;=1,"",ROW()-3))</f>
        <v/>
      </c>
      <c r="C3181" s="143" t="str">
        <f t="shared" si="150"/>
        <v>N/A</v>
      </c>
      <c r="E3181" s="284"/>
      <c r="F3181" s="483" t="str">
        <f>IF(E3181="","",IF(COUNTIF('B.LT.QR.5.3 LTQR(Corp Agencies)'!$B$13:$B$1000,DropDown!$E3181)&gt;=1,"",ROW()-3))</f>
        <v/>
      </c>
      <c r="G3181" s="143" t="str">
        <f t="shared" si="151"/>
        <v>N/A</v>
      </c>
      <c r="I3181" s="284"/>
      <c r="J3181" s="483" t="str">
        <f>IF(I3181="","",IF(COUNTIF('B.LT.QR.5.4 LTQR(Brokers)'!$B$13:$B$1000,DropDown!$I3181)&gt;=1,"",ROW()-3))</f>
        <v/>
      </c>
      <c r="K3181" s="143" t="str">
        <f t="shared" si="152"/>
        <v>N/A</v>
      </c>
    </row>
    <row r="3182" spans="1:11" ht="15" customHeight="1">
      <c r="A3182" s="284"/>
      <c r="B3182" s="483" t="str">
        <f>IF(A3182="","",IF(COUNTIF('B.LT.QR.5.2 LTQR(Bancassurance)'!$B$13:$B$1000,DropDown!$A3182)&gt;=1,"",ROW()-3))</f>
        <v/>
      </c>
      <c r="C3182" s="143" t="str">
        <f t="shared" si="150"/>
        <v>N/A</v>
      </c>
      <c r="E3182" s="284"/>
      <c r="F3182" s="483" t="str">
        <f>IF(E3182="","",IF(COUNTIF('B.LT.QR.5.3 LTQR(Corp Agencies)'!$B$13:$B$1000,DropDown!$E3182)&gt;=1,"",ROW()-3))</f>
        <v/>
      </c>
      <c r="G3182" s="143" t="str">
        <f t="shared" si="151"/>
        <v>N/A</v>
      </c>
      <c r="I3182" s="284"/>
      <c r="J3182" s="483" t="str">
        <f>IF(I3182="","",IF(COUNTIF('B.LT.QR.5.4 LTQR(Brokers)'!$B$13:$B$1000,DropDown!$I3182)&gt;=1,"",ROW()-3))</f>
        <v/>
      </c>
      <c r="K3182" s="143" t="str">
        <f t="shared" si="152"/>
        <v>N/A</v>
      </c>
    </row>
    <row r="3183" spans="1:11" ht="15" customHeight="1">
      <c r="A3183" s="284"/>
      <c r="B3183" s="483" t="str">
        <f>IF(A3183="","",IF(COUNTIF('B.LT.QR.5.2 LTQR(Bancassurance)'!$B$13:$B$1000,DropDown!$A3183)&gt;=1,"",ROW()-3))</f>
        <v/>
      </c>
      <c r="C3183" s="143" t="str">
        <f t="shared" si="150"/>
        <v>N/A</v>
      </c>
      <c r="E3183" s="284"/>
      <c r="F3183" s="483" t="str">
        <f>IF(E3183="","",IF(COUNTIF('B.LT.QR.5.3 LTQR(Corp Agencies)'!$B$13:$B$1000,DropDown!$E3183)&gt;=1,"",ROW()-3))</f>
        <v/>
      </c>
      <c r="G3183" s="143" t="str">
        <f t="shared" si="151"/>
        <v>N/A</v>
      </c>
      <c r="I3183" s="284"/>
      <c r="J3183" s="483" t="str">
        <f>IF(I3183="","",IF(COUNTIF('B.LT.QR.5.4 LTQR(Brokers)'!$B$13:$B$1000,DropDown!$I3183)&gt;=1,"",ROW()-3))</f>
        <v/>
      </c>
      <c r="K3183" s="143" t="str">
        <f t="shared" si="152"/>
        <v>N/A</v>
      </c>
    </row>
    <row r="3184" spans="1:11" ht="15" customHeight="1">
      <c r="A3184" s="284"/>
      <c r="B3184" s="483" t="str">
        <f>IF(A3184="","",IF(COUNTIF('B.LT.QR.5.2 LTQR(Bancassurance)'!$B$13:$B$1000,DropDown!$A3184)&gt;=1,"",ROW()-3))</f>
        <v/>
      </c>
      <c r="C3184" s="143" t="str">
        <f t="shared" si="150"/>
        <v>N/A</v>
      </c>
      <c r="E3184" s="284"/>
      <c r="F3184" s="483" t="str">
        <f>IF(E3184="","",IF(COUNTIF('B.LT.QR.5.3 LTQR(Corp Agencies)'!$B$13:$B$1000,DropDown!$E3184)&gt;=1,"",ROW()-3))</f>
        <v/>
      </c>
      <c r="G3184" s="143" t="str">
        <f t="shared" si="151"/>
        <v>N/A</v>
      </c>
      <c r="I3184" s="284"/>
      <c r="J3184" s="483" t="str">
        <f>IF(I3184="","",IF(COUNTIF('B.LT.QR.5.4 LTQR(Brokers)'!$B$13:$B$1000,DropDown!$I3184)&gt;=1,"",ROW()-3))</f>
        <v/>
      </c>
      <c r="K3184" s="143" t="str">
        <f t="shared" si="152"/>
        <v>N/A</v>
      </c>
    </row>
    <row r="3185" spans="1:11" ht="15" customHeight="1">
      <c r="A3185" s="284"/>
      <c r="B3185" s="483" t="str">
        <f>IF(A3185="","",IF(COUNTIF('B.LT.QR.5.2 LTQR(Bancassurance)'!$B$13:$B$1000,DropDown!$A3185)&gt;=1,"",ROW()-3))</f>
        <v/>
      </c>
      <c r="C3185" s="143" t="str">
        <f t="shared" si="150"/>
        <v>N/A</v>
      </c>
      <c r="E3185" s="284"/>
      <c r="F3185" s="483" t="str">
        <f>IF(E3185="","",IF(COUNTIF('B.LT.QR.5.3 LTQR(Corp Agencies)'!$B$13:$B$1000,DropDown!$E3185)&gt;=1,"",ROW()-3))</f>
        <v/>
      </c>
      <c r="G3185" s="143" t="str">
        <f t="shared" si="151"/>
        <v>N/A</v>
      </c>
      <c r="I3185" s="284"/>
      <c r="J3185" s="483" t="str">
        <f>IF(I3185="","",IF(COUNTIF('B.LT.QR.5.4 LTQR(Brokers)'!$B$13:$B$1000,DropDown!$I3185)&gt;=1,"",ROW()-3))</f>
        <v/>
      </c>
      <c r="K3185" s="143" t="str">
        <f t="shared" si="152"/>
        <v>N/A</v>
      </c>
    </row>
    <row r="3186" spans="1:11" ht="15" customHeight="1">
      <c r="A3186" s="284"/>
      <c r="B3186" s="483" t="str">
        <f>IF(A3186="","",IF(COUNTIF('B.LT.QR.5.2 LTQR(Bancassurance)'!$B$13:$B$1000,DropDown!$A3186)&gt;=1,"",ROW()-3))</f>
        <v/>
      </c>
      <c r="C3186" s="143" t="str">
        <f t="shared" si="150"/>
        <v>N/A</v>
      </c>
      <c r="E3186" s="284"/>
      <c r="F3186" s="483" t="str">
        <f>IF(E3186="","",IF(COUNTIF('B.LT.QR.5.3 LTQR(Corp Agencies)'!$B$13:$B$1000,DropDown!$E3186)&gt;=1,"",ROW()-3))</f>
        <v/>
      </c>
      <c r="G3186" s="143" t="str">
        <f t="shared" si="151"/>
        <v>N/A</v>
      </c>
      <c r="I3186" s="284"/>
      <c r="J3186" s="483" t="str">
        <f>IF(I3186="","",IF(COUNTIF('B.LT.QR.5.4 LTQR(Brokers)'!$B$13:$B$1000,DropDown!$I3186)&gt;=1,"",ROW()-3))</f>
        <v/>
      </c>
      <c r="K3186" s="143" t="str">
        <f t="shared" si="152"/>
        <v>N/A</v>
      </c>
    </row>
    <row r="3187" spans="1:11" ht="15" customHeight="1">
      <c r="A3187" s="284"/>
      <c r="B3187" s="483" t="str">
        <f>IF(A3187="","",IF(COUNTIF('B.LT.QR.5.2 LTQR(Bancassurance)'!$B$13:$B$1000,DropDown!$A3187)&gt;=1,"",ROW()-3))</f>
        <v/>
      </c>
      <c r="C3187" s="143" t="str">
        <f t="shared" si="150"/>
        <v>N/A</v>
      </c>
      <c r="E3187" s="284"/>
      <c r="F3187" s="483" t="str">
        <f>IF(E3187="","",IF(COUNTIF('B.LT.QR.5.3 LTQR(Corp Agencies)'!$B$13:$B$1000,DropDown!$E3187)&gt;=1,"",ROW()-3))</f>
        <v/>
      </c>
      <c r="G3187" s="143" t="str">
        <f t="shared" si="151"/>
        <v>N/A</v>
      </c>
      <c r="I3187" s="284"/>
      <c r="J3187" s="483" t="str">
        <f>IF(I3187="","",IF(COUNTIF('B.LT.QR.5.4 LTQR(Brokers)'!$B$13:$B$1000,DropDown!$I3187)&gt;=1,"",ROW()-3))</f>
        <v/>
      </c>
      <c r="K3187" s="143" t="str">
        <f t="shared" si="152"/>
        <v>N/A</v>
      </c>
    </row>
    <row r="3188" spans="1:11" ht="15" customHeight="1">
      <c r="A3188" s="284"/>
      <c r="B3188" s="483" t="str">
        <f>IF(A3188="","",IF(COUNTIF('B.LT.QR.5.2 LTQR(Bancassurance)'!$B$13:$B$1000,DropDown!$A3188)&gt;=1,"",ROW()-3))</f>
        <v/>
      </c>
      <c r="C3188" s="143" t="str">
        <f t="shared" si="150"/>
        <v>N/A</v>
      </c>
      <c r="E3188" s="284"/>
      <c r="F3188" s="483" t="str">
        <f>IF(E3188="","",IF(COUNTIF('B.LT.QR.5.3 LTQR(Corp Agencies)'!$B$13:$B$1000,DropDown!$E3188)&gt;=1,"",ROW()-3))</f>
        <v/>
      </c>
      <c r="G3188" s="143" t="str">
        <f t="shared" si="151"/>
        <v>N/A</v>
      </c>
      <c r="I3188" s="284"/>
      <c r="J3188" s="483" t="str">
        <f>IF(I3188="","",IF(COUNTIF('B.LT.QR.5.4 LTQR(Brokers)'!$B$13:$B$1000,DropDown!$I3188)&gt;=1,"",ROW()-3))</f>
        <v/>
      </c>
      <c r="K3188" s="143" t="str">
        <f t="shared" si="152"/>
        <v>N/A</v>
      </c>
    </row>
    <row r="3189" spans="1:11" ht="15" customHeight="1">
      <c r="A3189" s="284"/>
      <c r="B3189" s="483" t="str">
        <f>IF(A3189="","",IF(COUNTIF('B.LT.QR.5.2 LTQR(Bancassurance)'!$B$13:$B$1000,DropDown!$A3189)&gt;=1,"",ROW()-3))</f>
        <v/>
      </c>
      <c r="C3189" s="143" t="str">
        <f t="shared" si="150"/>
        <v>N/A</v>
      </c>
      <c r="E3189" s="284"/>
      <c r="F3189" s="483" t="str">
        <f>IF(E3189="","",IF(COUNTIF('B.LT.QR.5.3 LTQR(Corp Agencies)'!$B$13:$B$1000,DropDown!$E3189)&gt;=1,"",ROW()-3))</f>
        <v/>
      </c>
      <c r="G3189" s="143" t="str">
        <f t="shared" si="151"/>
        <v>N/A</v>
      </c>
      <c r="I3189" s="284"/>
      <c r="J3189" s="483" t="str">
        <f>IF(I3189="","",IF(COUNTIF('B.LT.QR.5.4 LTQR(Brokers)'!$B$13:$B$1000,DropDown!$I3189)&gt;=1,"",ROW()-3))</f>
        <v/>
      </c>
      <c r="K3189" s="143" t="str">
        <f t="shared" si="152"/>
        <v>N/A</v>
      </c>
    </row>
    <row r="3190" spans="1:11" ht="15" customHeight="1">
      <c r="A3190" s="284"/>
      <c r="B3190" s="483" t="str">
        <f>IF(A3190="","",IF(COUNTIF('B.LT.QR.5.2 LTQR(Bancassurance)'!$B$13:$B$1000,DropDown!$A3190)&gt;=1,"",ROW()-3))</f>
        <v/>
      </c>
      <c r="C3190" s="143" t="str">
        <f t="shared" si="150"/>
        <v>N/A</v>
      </c>
      <c r="E3190" s="284"/>
      <c r="F3190" s="483" t="str">
        <f>IF(E3190="","",IF(COUNTIF('B.LT.QR.5.3 LTQR(Corp Agencies)'!$B$13:$B$1000,DropDown!$E3190)&gt;=1,"",ROW()-3))</f>
        <v/>
      </c>
      <c r="G3190" s="143" t="str">
        <f t="shared" si="151"/>
        <v>N/A</v>
      </c>
      <c r="I3190" s="284"/>
      <c r="J3190" s="483" t="str">
        <f>IF(I3190="","",IF(COUNTIF('B.LT.QR.5.4 LTQR(Brokers)'!$B$13:$B$1000,DropDown!$I3190)&gt;=1,"",ROW()-3))</f>
        <v/>
      </c>
      <c r="K3190" s="143" t="str">
        <f t="shared" si="152"/>
        <v>N/A</v>
      </c>
    </row>
    <row r="3191" spans="1:11" ht="15" customHeight="1">
      <c r="A3191" s="284"/>
      <c r="B3191" s="483" t="str">
        <f>IF(A3191="","",IF(COUNTIF('B.LT.QR.5.2 LTQR(Bancassurance)'!$B$13:$B$1000,DropDown!$A3191)&gt;=1,"",ROW()-3))</f>
        <v/>
      </c>
      <c r="C3191" s="143" t="str">
        <f t="shared" si="150"/>
        <v>N/A</v>
      </c>
      <c r="E3191" s="284"/>
      <c r="F3191" s="483" t="str">
        <f>IF(E3191="","",IF(COUNTIF('B.LT.QR.5.3 LTQR(Corp Agencies)'!$B$13:$B$1000,DropDown!$E3191)&gt;=1,"",ROW()-3))</f>
        <v/>
      </c>
      <c r="G3191" s="143" t="str">
        <f t="shared" si="151"/>
        <v>N/A</v>
      </c>
      <c r="I3191" s="284"/>
      <c r="J3191" s="483" t="str">
        <f>IF(I3191="","",IF(COUNTIF('B.LT.QR.5.4 LTQR(Brokers)'!$B$13:$B$1000,DropDown!$I3191)&gt;=1,"",ROW()-3))</f>
        <v/>
      </c>
      <c r="K3191" s="143" t="str">
        <f t="shared" si="152"/>
        <v>N/A</v>
      </c>
    </row>
    <row r="3192" spans="1:11" ht="15" customHeight="1">
      <c r="A3192" s="284"/>
      <c r="B3192" s="483" t="str">
        <f>IF(A3192="","",IF(COUNTIF('B.LT.QR.5.2 LTQR(Bancassurance)'!$B$13:$B$1000,DropDown!$A3192)&gt;=1,"",ROW()-3))</f>
        <v/>
      </c>
      <c r="C3192" s="143" t="str">
        <f t="shared" si="150"/>
        <v>N/A</v>
      </c>
      <c r="E3192" s="284"/>
      <c r="F3192" s="483" t="str">
        <f>IF(E3192="","",IF(COUNTIF('B.LT.QR.5.3 LTQR(Corp Agencies)'!$B$13:$B$1000,DropDown!$E3192)&gt;=1,"",ROW()-3))</f>
        <v/>
      </c>
      <c r="G3192" s="143" t="str">
        <f t="shared" si="151"/>
        <v>N/A</v>
      </c>
      <c r="I3192" s="284"/>
      <c r="J3192" s="483" t="str">
        <f>IF(I3192="","",IF(COUNTIF('B.LT.QR.5.4 LTQR(Brokers)'!$B$13:$B$1000,DropDown!$I3192)&gt;=1,"",ROW()-3))</f>
        <v/>
      </c>
      <c r="K3192" s="143" t="str">
        <f t="shared" si="152"/>
        <v>N/A</v>
      </c>
    </row>
    <row r="3193" spans="1:11" ht="15" customHeight="1">
      <c r="A3193" s="284"/>
      <c r="B3193" s="483" t="str">
        <f>IF(A3193="","",IF(COUNTIF('B.LT.QR.5.2 LTQR(Bancassurance)'!$B$13:$B$1000,DropDown!$A3193)&gt;=1,"",ROW()-3))</f>
        <v/>
      </c>
      <c r="C3193" s="143" t="str">
        <f t="shared" si="150"/>
        <v>N/A</v>
      </c>
      <c r="E3193" s="284"/>
      <c r="F3193" s="483" t="str">
        <f>IF(E3193="","",IF(COUNTIF('B.LT.QR.5.3 LTQR(Corp Agencies)'!$B$13:$B$1000,DropDown!$E3193)&gt;=1,"",ROW()-3))</f>
        <v/>
      </c>
      <c r="G3193" s="143" t="str">
        <f t="shared" si="151"/>
        <v>N/A</v>
      </c>
      <c r="I3193" s="284"/>
      <c r="J3193" s="483" t="str">
        <f>IF(I3193="","",IF(COUNTIF('B.LT.QR.5.4 LTQR(Brokers)'!$B$13:$B$1000,DropDown!$I3193)&gt;=1,"",ROW()-3))</f>
        <v/>
      </c>
      <c r="K3193" s="143" t="str">
        <f t="shared" si="152"/>
        <v>N/A</v>
      </c>
    </row>
    <row r="3194" spans="1:11" ht="15" customHeight="1">
      <c r="A3194" s="284"/>
      <c r="B3194" s="483" t="str">
        <f>IF(A3194="","",IF(COUNTIF('B.LT.QR.5.2 LTQR(Bancassurance)'!$B$13:$B$1000,DropDown!$A3194)&gt;=1,"",ROW()-3))</f>
        <v/>
      </c>
      <c r="C3194" s="143" t="str">
        <f t="shared" si="150"/>
        <v>N/A</v>
      </c>
      <c r="E3194" s="284"/>
      <c r="F3194" s="483" t="str">
        <f>IF(E3194="","",IF(COUNTIF('B.LT.QR.5.3 LTQR(Corp Agencies)'!$B$13:$B$1000,DropDown!$E3194)&gt;=1,"",ROW()-3))</f>
        <v/>
      </c>
      <c r="G3194" s="143" t="str">
        <f t="shared" si="151"/>
        <v>N/A</v>
      </c>
      <c r="I3194" s="284"/>
      <c r="J3194" s="483" t="str">
        <f>IF(I3194="","",IF(COUNTIF('B.LT.QR.5.4 LTQR(Brokers)'!$B$13:$B$1000,DropDown!$I3194)&gt;=1,"",ROW()-3))</f>
        <v/>
      </c>
      <c r="K3194" s="143" t="str">
        <f t="shared" si="152"/>
        <v>N/A</v>
      </c>
    </row>
    <row r="3195" spans="1:11" ht="15" customHeight="1">
      <c r="A3195" s="284"/>
      <c r="B3195" s="483" t="str">
        <f>IF(A3195="","",IF(COUNTIF('B.LT.QR.5.2 LTQR(Bancassurance)'!$B$13:$B$1000,DropDown!$A3195)&gt;=1,"",ROW()-3))</f>
        <v/>
      </c>
      <c r="C3195" s="143" t="str">
        <f t="shared" si="150"/>
        <v>N/A</v>
      </c>
      <c r="E3195" s="284"/>
      <c r="F3195" s="483" t="str">
        <f>IF(E3195="","",IF(COUNTIF('B.LT.QR.5.3 LTQR(Corp Agencies)'!$B$13:$B$1000,DropDown!$E3195)&gt;=1,"",ROW()-3))</f>
        <v/>
      </c>
      <c r="G3195" s="143" t="str">
        <f t="shared" si="151"/>
        <v>N/A</v>
      </c>
      <c r="I3195" s="284"/>
      <c r="J3195" s="483" t="str">
        <f>IF(I3195="","",IF(COUNTIF('B.LT.QR.5.4 LTQR(Brokers)'!$B$13:$B$1000,DropDown!$I3195)&gt;=1,"",ROW()-3))</f>
        <v/>
      </c>
      <c r="K3195" s="143" t="str">
        <f t="shared" si="152"/>
        <v>N/A</v>
      </c>
    </row>
    <row r="3196" spans="1:11" ht="15" customHeight="1">
      <c r="A3196" s="284"/>
      <c r="B3196" s="483" t="str">
        <f>IF(A3196="","",IF(COUNTIF('B.LT.QR.5.2 LTQR(Bancassurance)'!$B$13:$B$1000,DropDown!$A3196)&gt;=1,"",ROW()-3))</f>
        <v/>
      </c>
      <c r="C3196" s="143" t="str">
        <f t="shared" si="150"/>
        <v>N/A</v>
      </c>
      <c r="E3196" s="284"/>
      <c r="F3196" s="483" t="str">
        <f>IF(E3196="","",IF(COUNTIF('B.LT.QR.5.3 LTQR(Corp Agencies)'!$B$13:$B$1000,DropDown!$E3196)&gt;=1,"",ROW()-3))</f>
        <v/>
      </c>
      <c r="G3196" s="143" t="str">
        <f t="shared" si="151"/>
        <v>N/A</v>
      </c>
      <c r="I3196" s="284"/>
      <c r="J3196" s="483" t="str">
        <f>IF(I3196="","",IF(COUNTIF('B.LT.QR.5.4 LTQR(Brokers)'!$B$13:$B$1000,DropDown!$I3196)&gt;=1,"",ROW()-3))</f>
        <v/>
      </c>
      <c r="K3196" s="143" t="str">
        <f t="shared" si="152"/>
        <v>N/A</v>
      </c>
    </row>
    <row r="3197" spans="1:11" ht="15" customHeight="1">
      <c r="A3197" s="284"/>
      <c r="B3197" s="483" t="str">
        <f>IF(A3197="","",IF(COUNTIF('B.LT.QR.5.2 LTQR(Bancassurance)'!$B$13:$B$1000,DropDown!$A3197)&gt;=1,"",ROW()-3))</f>
        <v/>
      </c>
      <c r="C3197" s="143" t="str">
        <f t="shared" si="150"/>
        <v>N/A</v>
      </c>
      <c r="E3197" s="284"/>
      <c r="F3197" s="483" t="str">
        <f>IF(E3197="","",IF(COUNTIF('B.LT.QR.5.3 LTQR(Corp Agencies)'!$B$13:$B$1000,DropDown!$E3197)&gt;=1,"",ROW()-3))</f>
        <v/>
      </c>
      <c r="G3197" s="143" t="str">
        <f t="shared" si="151"/>
        <v>N/A</v>
      </c>
      <c r="I3197" s="284"/>
      <c r="J3197" s="483" t="str">
        <f>IF(I3197="","",IF(COUNTIF('B.LT.QR.5.4 LTQR(Brokers)'!$B$13:$B$1000,DropDown!$I3197)&gt;=1,"",ROW()-3))</f>
        <v/>
      </c>
      <c r="K3197" s="143" t="str">
        <f t="shared" si="152"/>
        <v>N/A</v>
      </c>
    </row>
    <row r="3198" spans="1:11" ht="15" customHeight="1">
      <c r="A3198" s="284"/>
      <c r="B3198" s="483" t="str">
        <f>IF(A3198="","",IF(COUNTIF('B.LT.QR.5.2 LTQR(Bancassurance)'!$B$13:$B$1000,DropDown!$A3198)&gt;=1,"",ROW()-3))</f>
        <v/>
      </c>
      <c r="C3198" s="143" t="str">
        <f t="shared" si="150"/>
        <v>N/A</v>
      </c>
      <c r="E3198" s="284"/>
      <c r="F3198" s="483" t="str">
        <f>IF(E3198="","",IF(COUNTIF('B.LT.QR.5.3 LTQR(Corp Agencies)'!$B$13:$B$1000,DropDown!$E3198)&gt;=1,"",ROW()-3))</f>
        <v/>
      </c>
      <c r="G3198" s="143" t="str">
        <f t="shared" si="151"/>
        <v>N/A</v>
      </c>
      <c r="I3198" s="284"/>
      <c r="J3198" s="483" t="str">
        <f>IF(I3198="","",IF(COUNTIF('B.LT.QR.5.4 LTQR(Brokers)'!$B$13:$B$1000,DropDown!$I3198)&gt;=1,"",ROW()-3))</f>
        <v/>
      </c>
      <c r="K3198" s="143" t="str">
        <f t="shared" si="152"/>
        <v>N/A</v>
      </c>
    </row>
    <row r="3199" spans="1:11" ht="15" customHeight="1">
      <c r="A3199" s="284"/>
      <c r="B3199" s="483" t="str">
        <f>IF(A3199="","",IF(COUNTIF('B.LT.QR.5.2 LTQR(Bancassurance)'!$B$13:$B$1000,DropDown!$A3199)&gt;=1,"",ROW()-3))</f>
        <v/>
      </c>
      <c r="C3199" s="143" t="str">
        <f t="shared" si="150"/>
        <v>N/A</v>
      </c>
      <c r="E3199" s="284"/>
      <c r="F3199" s="483" t="str">
        <f>IF(E3199="","",IF(COUNTIF('B.LT.QR.5.3 LTQR(Corp Agencies)'!$B$13:$B$1000,DropDown!$E3199)&gt;=1,"",ROW()-3))</f>
        <v/>
      </c>
      <c r="G3199" s="143" t="str">
        <f t="shared" si="151"/>
        <v>N/A</v>
      </c>
      <c r="I3199" s="284"/>
      <c r="J3199" s="483" t="str">
        <f>IF(I3199="","",IF(COUNTIF('B.LT.QR.5.4 LTQR(Brokers)'!$B$13:$B$1000,DropDown!$I3199)&gt;=1,"",ROW()-3))</f>
        <v/>
      </c>
      <c r="K3199" s="143" t="str">
        <f t="shared" si="152"/>
        <v>N/A</v>
      </c>
    </row>
    <row r="3200" spans="1:11" ht="15" customHeight="1">
      <c r="A3200" s="284"/>
      <c r="B3200" s="483" t="str">
        <f>IF(A3200="","",IF(COUNTIF('B.LT.QR.5.2 LTQR(Bancassurance)'!$B$13:$B$1000,DropDown!$A3200)&gt;=1,"",ROW()-3))</f>
        <v/>
      </c>
      <c r="C3200" s="143" t="str">
        <f t="shared" si="150"/>
        <v>N/A</v>
      </c>
      <c r="E3200" s="284"/>
      <c r="F3200" s="483" t="str">
        <f>IF(E3200="","",IF(COUNTIF('B.LT.QR.5.3 LTQR(Corp Agencies)'!$B$13:$B$1000,DropDown!$E3200)&gt;=1,"",ROW()-3))</f>
        <v/>
      </c>
      <c r="G3200" s="143" t="str">
        <f t="shared" si="151"/>
        <v>N/A</v>
      </c>
      <c r="I3200" s="284"/>
      <c r="J3200" s="483" t="str">
        <f>IF(I3200="","",IF(COUNTIF('B.LT.QR.5.4 LTQR(Brokers)'!$B$13:$B$1000,DropDown!$I3200)&gt;=1,"",ROW()-3))</f>
        <v/>
      </c>
      <c r="K3200" s="143" t="str">
        <f t="shared" si="152"/>
        <v>N/A</v>
      </c>
    </row>
    <row r="3201" spans="1:11" ht="15" customHeight="1">
      <c r="A3201" s="284"/>
      <c r="B3201" s="483" t="str">
        <f>IF(A3201="","",IF(COUNTIF('B.LT.QR.5.2 LTQR(Bancassurance)'!$B$13:$B$1000,DropDown!$A3201)&gt;=1,"",ROW()-3))</f>
        <v/>
      </c>
      <c r="C3201" s="143" t="str">
        <f t="shared" si="150"/>
        <v>N/A</v>
      </c>
      <c r="E3201" s="284"/>
      <c r="F3201" s="483" t="str">
        <f>IF(E3201="","",IF(COUNTIF('B.LT.QR.5.3 LTQR(Corp Agencies)'!$B$13:$B$1000,DropDown!$E3201)&gt;=1,"",ROW()-3))</f>
        <v/>
      </c>
      <c r="G3201" s="143" t="str">
        <f t="shared" si="151"/>
        <v>N/A</v>
      </c>
      <c r="I3201" s="284"/>
      <c r="J3201" s="483" t="str">
        <f>IF(I3201="","",IF(COUNTIF('B.LT.QR.5.4 LTQR(Brokers)'!$B$13:$B$1000,DropDown!$I3201)&gt;=1,"",ROW()-3))</f>
        <v/>
      </c>
      <c r="K3201" s="143" t="str">
        <f t="shared" si="152"/>
        <v>N/A</v>
      </c>
    </row>
    <row r="3202" spans="1:11" ht="15" customHeight="1">
      <c r="A3202" s="284"/>
      <c r="B3202" s="483" t="str">
        <f>IF(A3202="","",IF(COUNTIF('B.LT.QR.5.2 LTQR(Bancassurance)'!$B$13:$B$1000,DropDown!$A3202)&gt;=1,"",ROW()-3))</f>
        <v/>
      </c>
      <c r="C3202" s="143" t="str">
        <f t="shared" si="150"/>
        <v>N/A</v>
      </c>
      <c r="E3202" s="284"/>
      <c r="F3202" s="483" t="str">
        <f>IF(E3202="","",IF(COUNTIF('B.LT.QR.5.3 LTQR(Corp Agencies)'!$B$13:$B$1000,DropDown!$E3202)&gt;=1,"",ROW()-3))</f>
        <v/>
      </c>
      <c r="G3202" s="143" t="str">
        <f t="shared" si="151"/>
        <v>N/A</v>
      </c>
      <c r="I3202" s="284"/>
      <c r="J3202" s="483" t="str">
        <f>IF(I3202="","",IF(COUNTIF('B.LT.QR.5.4 LTQR(Brokers)'!$B$13:$B$1000,DropDown!$I3202)&gt;=1,"",ROW()-3))</f>
        <v/>
      </c>
      <c r="K3202" s="143" t="str">
        <f t="shared" si="152"/>
        <v>N/A</v>
      </c>
    </row>
    <row r="3203" spans="1:11" ht="15" customHeight="1">
      <c r="A3203" s="284"/>
      <c r="B3203" s="483" t="str">
        <f>IF(A3203="","",IF(COUNTIF('B.LT.QR.5.2 LTQR(Bancassurance)'!$B$13:$B$1000,DropDown!$A3203)&gt;=1,"",ROW()-3))</f>
        <v/>
      </c>
      <c r="C3203" s="143" t="str">
        <f t="shared" si="150"/>
        <v>N/A</v>
      </c>
      <c r="E3203" s="284"/>
      <c r="F3203" s="483" t="str">
        <f>IF(E3203="","",IF(COUNTIF('B.LT.QR.5.3 LTQR(Corp Agencies)'!$B$13:$B$1000,DropDown!$E3203)&gt;=1,"",ROW()-3))</f>
        <v/>
      </c>
      <c r="G3203" s="143" t="str">
        <f t="shared" si="151"/>
        <v>N/A</v>
      </c>
      <c r="I3203" s="284"/>
      <c r="J3203" s="483" t="str">
        <f>IF(I3203="","",IF(COUNTIF('B.LT.QR.5.4 LTQR(Brokers)'!$B$13:$B$1000,DropDown!$I3203)&gt;=1,"",ROW()-3))</f>
        <v/>
      </c>
      <c r="K3203" s="143" t="str">
        <f t="shared" si="152"/>
        <v>N/A</v>
      </c>
    </row>
    <row r="3204" spans="1:11" ht="15" customHeight="1">
      <c r="A3204" s="284"/>
      <c r="B3204" s="483" t="str">
        <f>IF(A3204="","",IF(COUNTIF('B.LT.QR.5.2 LTQR(Bancassurance)'!$B$13:$B$1000,DropDown!$A3204)&gt;=1,"",ROW()-3))</f>
        <v/>
      </c>
      <c r="C3204" s="143" t="str">
        <f t="shared" si="150"/>
        <v>N/A</v>
      </c>
      <c r="E3204" s="284"/>
      <c r="F3204" s="483" t="str">
        <f>IF(E3204="","",IF(COUNTIF('B.LT.QR.5.3 LTQR(Corp Agencies)'!$B$13:$B$1000,DropDown!$E3204)&gt;=1,"",ROW()-3))</f>
        <v/>
      </c>
      <c r="G3204" s="143" t="str">
        <f t="shared" si="151"/>
        <v>N/A</v>
      </c>
      <c r="I3204" s="284"/>
      <c r="J3204" s="483" t="str">
        <f>IF(I3204="","",IF(COUNTIF('B.LT.QR.5.4 LTQR(Brokers)'!$B$13:$B$1000,DropDown!$I3204)&gt;=1,"",ROW()-3))</f>
        <v/>
      </c>
      <c r="K3204" s="143" t="str">
        <f t="shared" si="152"/>
        <v>N/A</v>
      </c>
    </row>
    <row r="3205" spans="1:11" ht="15" customHeight="1">
      <c r="A3205" s="284"/>
      <c r="B3205" s="483" t="str">
        <f>IF(A3205="","",IF(COUNTIF('B.LT.QR.5.2 LTQR(Bancassurance)'!$B$13:$B$1000,DropDown!$A3205)&gt;=1,"",ROW()-3))</f>
        <v/>
      </c>
      <c r="C3205" s="143" t="str">
        <f t="shared" si="150"/>
        <v>N/A</v>
      </c>
      <c r="E3205" s="284"/>
      <c r="F3205" s="483" t="str">
        <f>IF(E3205="","",IF(COUNTIF('B.LT.QR.5.3 LTQR(Corp Agencies)'!$B$13:$B$1000,DropDown!$E3205)&gt;=1,"",ROW()-3))</f>
        <v/>
      </c>
      <c r="G3205" s="143" t="str">
        <f t="shared" si="151"/>
        <v>N/A</v>
      </c>
      <c r="I3205" s="284"/>
      <c r="J3205" s="483" t="str">
        <f>IF(I3205="","",IF(COUNTIF('B.LT.QR.5.4 LTQR(Brokers)'!$B$13:$B$1000,DropDown!$I3205)&gt;=1,"",ROW()-3))</f>
        <v/>
      </c>
      <c r="K3205" s="143" t="str">
        <f t="shared" si="152"/>
        <v>N/A</v>
      </c>
    </row>
    <row r="3206" spans="1:11" ht="15" customHeight="1">
      <c r="A3206" s="284"/>
      <c r="B3206" s="483" t="str">
        <f>IF(A3206="","",IF(COUNTIF('B.LT.QR.5.2 LTQR(Bancassurance)'!$B$13:$B$1000,DropDown!$A3206)&gt;=1,"",ROW()-3))</f>
        <v/>
      </c>
      <c r="C3206" s="143" t="str">
        <f t="shared" si="150"/>
        <v>N/A</v>
      </c>
      <c r="E3206" s="284"/>
      <c r="F3206" s="483" t="str">
        <f>IF(E3206="","",IF(COUNTIF('B.LT.QR.5.3 LTQR(Corp Agencies)'!$B$13:$B$1000,DropDown!$E3206)&gt;=1,"",ROW()-3))</f>
        <v/>
      </c>
      <c r="G3206" s="143" t="str">
        <f t="shared" si="151"/>
        <v>N/A</v>
      </c>
      <c r="I3206" s="284"/>
      <c r="J3206" s="483" t="str">
        <f>IF(I3206="","",IF(COUNTIF('B.LT.QR.5.4 LTQR(Brokers)'!$B$13:$B$1000,DropDown!$I3206)&gt;=1,"",ROW()-3))</f>
        <v/>
      </c>
      <c r="K3206" s="143" t="str">
        <f t="shared" si="152"/>
        <v>N/A</v>
      </c>
    </row>
    <row r="3207" spans="1:11" ht="15" customHeight="1">
      <c r="A3207" s="284"/>
      <c r="B3207" s="483" t="str">
        <f>IF(A3207="","",IF(COUNTIF('B.LT.QR.5.2 LTQR(Bancassurance)'!$B$13:$B$1000,DropDown!$A3207)&gt;=1,"",ROW()-3))</f>
        <v/>
      </c>
      <c r="C3207" s="143" t="str">
        <f t="shared" si="150"/>
        <v>N/A</v>
      </c>
      <c r="E3207" s="284"/>
      <c r="F3207" s="483" t="str">
        <f>IF(E3207="","",IF(COUNTIF('B.LT.QR.5.3 LTQR(Corp Agencies)'!$B$13:$B$1000,DropDown!$E3207)&gt;=1,"",ROW()-3))</f>
        <v/>
      </c>
      <c r="G3207" s="143" t="str">
        <f t="shared" si="151"/>
        <v>N/A</v>
      </c>
      <c r="I3207" s="284"/>
      <c r="J3207" s="483" t="str">
        <f>IF(I3207="","",IF(COUNTIF('B.LT.QR.5.4 LTQR(Brokers)'!$B$13:$B$1000,DropDown!$I3207)&gt;=1,"",ROW()-3))</f>
        <v/>
      </c>
      <c r="K3207" s="143" t="str">
        <f t="shared" si="152"/>
        <v>N/A</v>
      </c>
    </row>
    <row r="3208" spans="1:11" ht="15" customHeight="1">
      <c r="A3208" s="284"/>
      <c r="B3208" s="483" t="str">
        <f>IF(A3208="","",IF(COUNTIF('B.LT.QR.5.2 LTQR(Bancassurance)'!$B$13:$B$1000,DropDown!$A3208)&gt;=1,"",ROW()-3))</f>
        <v/>
      </c>
      <c r="C3208" s="143" t="str">
        <f t="shared" si="150"/>
        <v>N/A</v>
      </c>
      <c r="E3208" s="284"/>
      <c r="F3208" s="483" t="str">
        <f>IF(E3208="","",IF(COUNTIF('B.LT.QR.5.3 LTQR(Corp Agencies)'!$B$13:$B$1000,DropDown!$E3208)&gt;=1,"",ROW()-3))</f>
        <v/>
      </c>
      <c r="G3208" s="143" t="str">
        <f t="shared" si="151"/>
        <v>N/A</v>
      </c>
      <c r="I3208" s="284"/>
      <c r="J3208" s="483" t="str">
        <f>IF(I3208="","",IF(COUNTIF('B.LT.QR.5.4 LTQR(Brokers)'!$B$13:$B$1000,DropDown!$I3208)&gt;=1,"",ROW()-3))</f>
        <v/>
      </c>
      <c r="K3208" s="143" t="str">
        <f t="shared" si="152"/>
        <v>N/A</v>
      </c>
    </row>
    <row r="3209" spans="1:11" ht="15" customHeight="1">
      <c r="A3209" s="284"/>
      <c r="B3209" s="483" t="str">
        <f>IF(A3209="","",IF(COUNTIF('B.LT.QR.5.2 LTQR(Bancassurance)'!$B$13:$B$1000,DropDown!$A3209)&gt;=1,"",ROW()-3))</f>
        <v/>
      </c>
      <c r="C3209" s="143" t="str">
        <f t="shared" si="150"/>
        <v>N/A</v>
      </c>
      <c r="E3209" s="284"/>
      <c r="F3209" s="483" t="str">
        <f>IF(E3209="","",IF(COUNTIF('B.LT.QR.5.3 LTQR(Corp Agencies)'!$B$13:$B$1000,DropDown!$E3209)&gt;=1,"",ROW()-3))</f>
        <v/>
      </c>
      <c r="G3209" s="143" t="str">
        <f t="shared" si="151"/>
        <v>N/A</v>
      </c>
      <c r="I3209" s="284"/>
      <c r="J3209" s="483" t="str">
        <f>IF(I3209="","",IF(COUNTIF('B.LT.QR.5.4 LTQR(Brokers)'!$B$13:$B$1000,DropDown!$I3209)&gt;=1,"",ROW()-3))</f>
        <v/>
      </c>
      <c r="K3209" s="143" t="str">
        <f t="shared" si="152"/>
        <v>N/A</v>
      </c>
    </row>
    <row r="3210" spans="1:11" ht="15" customHeight="1">
      <c r="A3210" s="284"/>
      <c r="B3210" s="483" t="str">
        <f>IF(A3210="","",IF(COUNTIF('B.LT.QR.5.2 LTQR(Bancassurance)'!$B$13:$B$1000,DropDown!$A3210)&gt;=1,"",ROW()-3))</f>
        <v/>
      </c>
      <c r="C3210" s="143" t="str">
        <f t="shared" si="150"/>
        <v>N/A</v>
      </c>
      <c r="E3210" s="284"/>
      <c r="F3210" s="483" t="str">
        <f>IF(E3210="","",IF(COUNTIF('B.LT.QR.5.3 LTQR(Corp Agencies)'!$B$13:$B$1000,DropDown!$E3210)&gt;=1,"",ROW()-3))</f>
        <v/>
      </c>
      <c r="G3210" s="143" t="str">
        <f t="shared" si="151"/>
        <v>N/A</v>
      </c>
      <c r="I3210" s="284"/>
      <c r="J3210" s="483" t="str">
        <f>IF(I3210="","",IF(COUNTIF('B.LT.QR.5.4 LTQR(Brokers)'!$B$13:$B$1000,DropDown!$I3210)&gt;=1,"",ROW()-3))</f>
        <v/>
      </c>
      <c r="K3210" s="143" t="str">
        <f t="shared" si="152"/>
        <v>N/A</v>
      </c>
    </row>
    <row r="3211" spans="1:11" ht="15" customHeight="1">
      <c r="A3211" s="284"/>
      <c r="B3211" s="483" t="str">
        <f>IF(A3211="","",IF(COUNTIF('B.LT.QR.5.2 LTQR(Bancassurance)'!$B$13:$B$1000,DropDown!$A3211)&gt;=1,"",ROW()-3))</f>
        <v/>
      </c>
      <c r="C3211" s="143" t="str">
        <f t="shared" si="150"/>
        <v>N/A</v>
      </c>
      <c r="E3211" s="284"/>
      <c r="F3211" s="483" t="str">
        <f>IF(E3211="","",IF(COUNTIF('B.LT.QR.5.3 LTQR(Corp Agencies)'!$B$13:$B$1000,DropDown!$E3211)&gt;=1,"",ROW()-3))</f>
        <v/>
      </c>
      <c r="G3211" s="143" t="str">
        <f t="shared" si="151"/>
        <v>N/A</v>
      </c>
      <c r="I3211" s="284"/>
      <c r="J3211" s="483" t="str">
        <f>IF(I3211="","",IF(COUNTIF('B.LT.QR.5.4 LTQR(Brokers)'!$B$13:$B$1000,DropDown!$I3211)&gt;=1,"",ROW()-3))</f>
        <v/>
      </c>
      <c r="K3211" s="143" t="str">
        <f t="shared" si="152"/>
        <v>N/A</v>
      </c>
    </row>
    <row r="3212" spans="1:11" ht="15" customHeight="1">
      <c r="A3212" s="284"/>
      <c r="B3212" s="483" t="str">
        <f>IF(A3212="","",IF(COUNTIF('B.LT.QR.5.2 LTQR(Bancassurance)'!$B$13:$B$1000,DropDown!$A3212)&gt;=1,"",ROW()-3))</f>
        <v/>
      </c>
      <c r="C3212" s="143" t="str">
        <f t="shared" si="150"/>
        <v>N/A</v>
      </c>
      <c r="E3212" s="284"/>
      <c r="F3212" s="483" t="str">
        <f>IF(E3212="","",IF(COUNTIF('B.LT.QR.5.3 LTQR(Corp Agencies)'!$B$13:$B$1000,DropDown!$E3212)&gt;=1,"",ROW()-3))</f>
        <v/>
      </c>
      <c r="G3212" s="143" t="str">
        <f t="shared" si="151"/>
        <v>N/A</v>
      </c>
      <c r="I3212" s="284"/>
      <c r="J3212" s="483" t="str">
        <f>IF(I3212="","",IF(COUNTIF('B.LT.QR.5.4 LTQR(Brokers)'!$B$13:$B$1000,DropDown!$I3212)&gt;=1,"",ROW()-3))</f>
        <v/>
      </c>
      <c r="K3212" s="143" t="str">
        <f t="shared" si="152"/>
        <v>N/A</v>
      </c>
    </row>
    <row r="3213" spans="1:11" ht="15" customHeight="1">
      <c r="A3213" s="284"/>
      <c r="B3213" s="483" t="str">
        <f>IF(A3213="","",IF(COUNTIF('B.LT.QR.5.2 LTQR(Bancassurance)'!$B$13:$B$1000,DropDown!$A3213)&gt;=1,"",ROW()-3))</f>
        <v/>
      </c>
      <c r="C3213" s="143" t="str">
        <f t="shared" si="150"/>
        <v>N/A</v>
      </c>
      <c r="E3213" s="284"/>
      <c r="F3213" s="483" t="str">
        <f>IF(E3213="","",IF(COUNTIF('B.LT.QR.5.3 LTQR(Corp Agencies)'!$B$13:$B$1000,DropDown!$E3213)&gt;=1,"",ROW()-3))</f>
        <v/>
      </c>
      <c r="G3213" s="143" t="str">
        <f t="shared" si="151"/>
        <v>N/A</v>
      </c>
      <c r="I3213" s="284"/>
      <c r="J3213" s="483" t="str">
        <f>IF(I3213="","",IF(COUNTIF('B.LT.QR.5.4 LTQR(Brokers)'!$B$13:$B$1000,DropDown!$I3213)&gt;=1,"",ROW()-3))</f>
        <v/>
      </c>
      <c r="K3213" s="143" t="str">
        <f t="shared" si="152"/>
        <v>N/A</v>
      </c>
    </row>
    <row r="3214" spans="1:11" ht="15" customHeight="1">
      <c r="A3214" s="284"/>
      <c r="B3214" s="483" t="str">
        <f>IF(A3214="","",IF(COUNTIF('B.LT.QR.5.2 LTQR(Bancassurance)'!$B$13:$B$1000,DropDown!$A3214)&gt;=1,"",ROW()-3))</f>
        <v/>
      </c>
      <c r="C3214" s="143" t="str">
        <f t="shared" si="150"/>
        <v>N/A</v>
      </c>
      <c r="E3214" s="284"/>
      <c r="F3214" s="483" t="str">
        <f>IF(E3214="","",IF(COUNTIF('B.LT.QR.5.3 LTQR(Corp Agencies)'!$B$13:$B$1000,DropDown!$E3214)&gt;=1,"",ROW()-3))</f>
        <v/>
      </c>
      <c r="G3214" s="143" t="str">
        <f t="shared" si="151"/>
        <v>N/A</v>
      </c>
      <c r="I3214" s="284"/>
      <c r="J3214" s="483" t="str">
        <f>IF(I3214="","",IF(COUNTIF('B.LT.QR.5.4 LTQR(Brokers)'!$B$13:$B$1000,DropDown!$I3214)&gt;=1,"",ROW()-3))</f>
        <v/>
      </c>
      <c r="K3214" s="143" t="str">
        <f t="shared" si="152"/>
        <v>N/A</v>
      </c>
    </row>
    <row r="3215" spans="1:11" ht="15" customHeight="1">
      <c r="A3215" s="284"/>
      <c r="B3215" s="483" t="str">
        <f>IF(A3215="","",IF(COUNTIF('B.LT.QR.5.2 LTQR(Bancassurance)'!$B$13:$B$1000,DropDown!$A3215)&gt;=1,"",ROW()-3))</f>
        <v/>
      </c>
      <c r="C3215" s="143" t="str">
        <f t="shared" si="150"/>
        <v>N/A</v>
      </c>
      <c r="E3215" s="284"/>
      <c r="F3215" s="483" t="str">
        <f>IF(E3215="","",IF(COUNTIF('B.LT.QR.5.3 LTQR(Corp Agencies)'!$B$13:$B$1000,DropDown!$E3215)&gt;=1,"",ROW()-3))</f>
        <v/>
      </c>
      <c r="G3215" s="143" t="str">
        <f t="shared" si="151"/>
        <v>N/A</v>
      </c>
      <c r="I3215" s="284"/>
      <c r="J3215" s="483" t="str">
        <f>IF(I3215="","",IF(COUNTIF('B.LT.QR.5.4 LTQR(Brokers)'!$B$13:$B$1000,DropDown!$I3215)&gt;=1,"",ROW()-3))</f>
        <v/>
      </c>
      <c r="K3215" s="143" t="str">
        <f t="shared" si="152"/>
        <v>N/A</v>
      </c>
    </row>
    <row r="3216" spans="1:11" ht="15" customHeight="1">
      <c r="A3216" s="284"/>
      <c r="B3216" s="483" t="str">
        <f>IF(A3216="","",IF(COUNTIF('B.LT.QR.5.2 LTQR(Bancassurance)'!$B$13:$B$1000,DropDown!$A3216)&gt;=1,"",ROW()-3))</f>
        <v/>
      </c>
      <c r="C3216" s="143" t="str">
        <f t="shared" si="150"/>
        <v>N/A</v>
      </c>
      <c r="E3216" s="284"/>
      <c r="F3216" s="483" t="str">
        <f>IF(E3216="","",IF(COUNTIF('B.LT.QR.5.3 LTQR(Corp Agencies)'!$B$13:$B$1000,DropDown!$E3216)&gt;=1,"",ROW()-3))</f>
        <v/>
      </c>
      <c r="G3216" s="143" t="str">
        <f t="shared" si="151"/>
        <v>N/A</v>
      </c>
      <c r="I3216" s="284"/>
      <c r="J3216" s="483" t="str">
        <f>IF(I3216="","",IF(COUNTIF('B.LT.QR.5.4 LTQR(Brokers)'!$B$13:$B$1000,DropDown!$I3216)&gt;=1,"",ROW()-3))</f>
        <v/>
      </c>
      <c r="K3216" s="143" t="str">
        <f t="shared" si="152"/>
        <v>N/A</v>
      </c>
    </row>
    <row r="3217" spans="1:11" ht="15" customHeight="1">
      <c r="A3217" s="284"/>
      <c r="B3217" s="483" t="str">
        <f>IF(A3217="","",IF(COUNTIF('B.LT.QR.5.2 LTQR(Bancassurance)'!$B$13:$B$1000,DropDown!$A3217)&gt;=1,"",ROW()-3))</f>
        <v/>
      </c>
      <c r="C3217" s="143" t="str">
        <f t="shared" si="150"/>
        <v>N/A</v>
      </c>
      <c r="E3217" s="284"/>
      <c r="F3217" s="483" t="str">
        <f>IF(E3217="","",IF(COUNTIF('B.LT.QR.5.3 LTQR(Corp Agencies)'!$B$13:$B$1000,DropDown!$E3217)&gt;=1,"",ROW()-3))</f>
        <v/>
      </c>
      <c r="G3217" s="143" t="str">
        <f t="shared" si="151"/>
        <v>N/A</v>
      </c>
      <c r="I3217" s="284"/>
      <c r="J3217" s="483" t="str">
        <f>IF(I3217="","",IF(COUNTIF('B.LT.QR.5.4 LTQR(Brokers)'!$B$13:$B$1000,DropDown!$I3217)&gt;=1,"",ROW()-3))</f>
        <v/>
      </c>
      <c r="K3217" s="143" t="str">
        <f t="shared" si="152"/>
        <v>N/A</v>
      </c>
    </row>
    <row r="3218" spans="1:11" ht="15" customHeight="1">
      <c r="A3218" s="284"/>
      <c r="B3218" s="483" t="str">
        <f>IF(A3218="","",IF(COUNTIF('B.LT.QR.5.2 LTQR(Bancassurance)'!$B$13:$B$1000,DropDown!$A3218)&gt;=1,"",ROW()-3))</f>
        <v/>
      </c>
      <c r="C3218" s="143" t="str">
        <f t="shared" si="150"/>
        <v>N/A</v>
      </c>
      <c r="E3218" s="284"/>
      <c r="F3218" s="483" t="str">
        <f>IF(E3218="","",IF(COUNTIF('B.LT.QR.5.3 LTQR(Corp Agencies)'!$B$13:$B$1000,DropDown!$E3218)&gt;=1,"",ROW()-3))</f>
        <v/>
      </c>
      <c r="G3218" s="143" t="str">
        <f t="shared" si="151"/>
        <v>N/A</v>
      </c>
      <c r="I3218" s="284"/>
      <c r="J3218" s="483" t="str">
        <f>IF(I3218="","",IF(COUNTIF('B.LT.QR.5.4 LTQR(Brokers)'!$B$13:$B$1000,DropDown!$I3218)&gt;=1,"",ROW()-3))</f>
        <v/>
      </c>
      <c r="K3218" s="143" t="str">
        <f t="shared" si="152"/>
        <v>N/A</v>
      </c>
    </row>
    <row r="3219" spans="1:11" ht="15" customHeight="1">
      <c r="A3219" s="284"/>
      <c r="B3219" s="483" t="str">
        <f>IF(A3219="","",IF(COUNTIF('B.LT.QR.5.2 LTQR(Bancassurance)'!$B$13:$B$1000,DropDown!$A3219)&gt;=1,"",ROW()-3))</f>
        <v/>
      </c>
      <c r="C3219" s="143" t="str">
        <f t="shared" ref="C3219:C3282" si="153">IF(ROW(A3219)-ROW(A$4)+1&gt;COUNT(B$4:B$2002),"N/A",INDEX($A$4:$A$2002,SMALL($B$4:$B$2002,1+ROW(A3219)-ROW(A$4))))</f>
        <v>N/A</v>
      </c>
      <c r="E3219" s="284"/>
      <c r="F3219" s="483" t="str">
        <f>IF(E3219="","",IF(COUNTIF('B.LT.QR.5.3 LTQR(Corp Agencies)'!$B$13:$B$1000,DropDown!$E3219)&gt;=1,"",ROW()-3))</f>
        <v/>
      </c>
      <c r="G3219" s="143" t="str">
        <f t="shared" ref="G3219:G3282" si="154">IF(ROW(E3219)-ROW(E$4)+1&gt;COUNT(F$4:F$2002),"N/A",INDEX($E$4:$E$2002,SMALL($F$4:$F$2002,1+ROW(E3219)-ROW(E$4))))</f>
        <v>N/A</v>
      </c>
      <c r="I3219" s="284"/>
      <c r="J3219" s="483" t="str">
        <f>IF(I3219="","",IF(COUNTIF('B.LT.QR.5.4 LTQR(Brokers)'!$B$13:$B$1000,DropDown!$I3219)&gt;=1,"",ROW()-3))</f>
        <v/>
      </c>
      <c r="K3219" s="143" t="str">
        <f t="shared" ref="K3219:K3282" si="155">IF(ROW(I3219)-ROW(I$4)+1&gt;COUNT(J$4:J$2002),"N/A",INDEX($I$4:$I$2002,SMALL($J$4:$J$2002,1+ROW(I3219)-ROW(I$4))))</f>
        <v>N/A</v>
      </c>
    </row>
    <row r="3220" spans="1:11" ht="15" customHeight="1">
      <c r="A3220" s="284"/>
      <c r="B3220" s="483" t="str">
        <f>IF(A3220="","",IF(COUNTIF('B.LT.QR.5.2 LTQR(Bancassurance)'!$B$13:$B$1000,DropDown!$A3220)&gt;=1,"",ROW()-3))</f>
        <v/>
      </c>
      <c r="C3220" s="143" t="str">
        <f t="shared" si="153"/>
        <v>N/A</v>
      </c>
      <c r="E3220" s="284"/>
      <c r="F3220" s="483" t="str">
        <f>IF(E3220="","",IF(COUNTIF('B.LT.QR.5.3 LTQR(Corp Agencies)'!$B$13:$B$1000,DropDown!$E3220)&gt;=1,"",ROW()-3))</f>
        <v/>
      </c>
      <c r="G3220" s="143" t="str">
        <f t="shared" si="154"/>
        <v>N/A</v>
      </c>
      <c r="I3220" s="284"/>
      <c r="J3220" s="483" t="str">
        <f>IF(I3220="","",IF(COUNTIF('B.LT.QR.5.4 LTQR(Brokers)'!$B$13:$B$1000,DropDown!$I3220)&gt;=1,"",ROW()-3))</f>
        <v/>
      </c>
      <c r="K3220" s="143" t="str">
        <f t="shared" si="155"/>
        <v>N/A</v>
      </c>
    </row>
    <row r="3221" spans="1:11" ht="15" customHeight="1">
      <c r="A3221" s="284"/>
      <c r="B3221" s="483" t="str">
        <f>IF(A3221="","",IF(COUNTIF('B.LT.QR.5.2 LTQR(Bancassurance)'!$B$13:$B$1000,DropDown!$A3221)&gt;=1,"",ROW()-3))</f>
        <v/>
      </c>
      <c r="C3221" s="143" t="str">
        <f t="shared" si="153"/>
        <v>N/A</v>
      </c>
      <c r="E3221" s="284"/>
      <c r="F3221" s="483" t="str">
        <f>IF(E3221="","",IF(COUNTIF('B.LT.QR.5.3 LTQR(Corp Agencies)'!$B$13:$B$1000,DropDown!$E3221)&gt;=1,"",ROW()-3))</f>
        <v/>
      </c>
      <c r="G3221" s="143" t="str">
        <f t="shared" si="154"/>
        <v>N/A</v>
      </c>
      <c r="I3221" s="284"/>
      <c r="J3221" s="483" t="str">
        <f>IF(I3221="","",IF(COUNTIF('B.LT.QR.5.4 LTQR(Brokers)'!$B$13:$B$1000,DropDown!$I3221)&gt;=1,"",ROW()-3))</f>
        <v/>
      </c>
      <c r="K3221" s="143" t="str">
        <f t="shared" si="155"/>
        <v>N/A</v>
      </c>
    </row>
    <row r="3222" spans="1:11" ht="15" customHeight="1">
      <c r="A3222" s="284"/>
      <c r="B3222" s="483" t="str">
        <f>IF(A3222="","",IF(COUNTIF('B.LT.QR.5.2 LTQR(Bancassurance)'!$B$13:$B$1000,DropDown!$A3222)&gt;=1,"",ROW()-3))</f>
        <v/>
      </c>
      <c r="C3222" s="143" t="str">
        <f t="shared" si="153"/>
        <v>N/A</v>
      </c>
      <c r="E3222" s="284"/>
      <c r="F3222" s="483" t="str">
        <f>IF(E3222="","",IF(COUNTIF('B.LT.QR.5.3 LTQR(Corp Agencies)'!$B$13:$B$1000,DropDown!$E3222)&gt;=1,"",ROW()-3))</f>
        <v/>
      </c>
      <c r="G3222" s="143" t="str">
        <f t="shared" si="154"/>
        <v>N/A</v>
      </c>
      <c r="I3222" s="284"/>
      <c r="J3222" s="483" t="str">
        <f>IF(I3222="","",IF(COUNTIF('B.LT.QR.5.4 LTQR(Brokers)'!$B$13:$B$1000,DropDown!$I3222)&gt;=1,"",ROW()-3))</f>
        <v/>
      </c>
      <c r="K3222" s="143" t="str">
        <f t="shared" si="155"/>
        <v>N/A</v>
      </c>
    </row>
    <row r="3223" spans="1:11" ht="15" customHeight="1">
      <c r="A3223" s="284"/>
      <c r="B3223" s="483" t="str">
        <f>IF(A3223="","",IF(COUNTIF('B.LT.QR.5.2 LTQR(Bancassurance)'!$B$13:$B$1000,DropDown!$A3223)&gt;=1,"",ROW()-3))</f>
        <v/>
      </c>
      <c r="C3223" s="143" t="str">
        <f t="shared" si="153"/>
        <v>N/A</v>
      </c>
      <c r="E3223" s="284"/>
      <c r="F3223" s="483" t="str">
        <f>IF(E3223="","",IF(COUNTIF('B.LT.QR.5.3 LTQR(Corp Agencies)'!$B$13:$B$1000,DropDown!$E3223)&gt;=1,"",ROW()-3))</f>
        <v/>
      </c>
      <c r="G3223" s="143" t="str">
        <f t="shared" si="154"/>
        <v>N/A</v>
      </c>
      <c r="I3223" s="284"/>
      <c r="J3223" s="483" t="str">
        <f>IF(I3223="","",IF(COUNTIF('B.LT.QR.5.4 LTQR(Brokers)'!$B$13:$B$1000,DropDown!$I3223)&gt;=1,"",ROW()-3))</f>
        <v/>
      </c>
      <c r="K3223" s="143" t="str">
        <f t="shared" si="155"/>
        <v>N/A</v>
      </c>
    </row>
    <row r="3224" spans="1:11" ht="15" customHeight="1">
      <c r="A3224" s="284"/>
      <c r="B3224" s="483" t="str">
        <f>IF(A3224="","",IF(COUNTIF('B.LT.QR.5.2 LTQR(Bancassurance)'!$B$13:$B$1000,DropDown!$A3224)&gt;=1,"",ROW()-3))</f>
        <v/>
      </c>
      <c r="C3224" s="143" t="str">
        <f t="shared" si="153"/>
        <v>N/A</v>
      </c>
      <c r="E3224" s="284"/>
      <c r="F3224" s="483" t="str">
        <f>IF(E3224="","",IF(COUNTIF('B.LT.QR.5.3 LTQR(Corp Agencies)'!$B$13:$B$1000,DropDown!$E3224)&gt;=1,"",ROW()-3))</f>
        <v/>
      </c>
      <c r="G3224" s="143" t="str">
        <f t="shared" si="154"/>
        <v>N/A</v>
      </c>
      <c r="I3224" s="284"/>
      <c r="J3224" s="483" t="str">
        <f>IF(I3224="","",IF(COUNTIF('B.LT.QR.5.4 LTQR(Brokers)'!$B$13:$B$1000,DropDown!$I3224)&gt;=1,"",ROW()-3))</f>
        <v/>
      </c>
      <c r="K3224" s="143" t="str">
        <f t="shared" si="155"/>
        <v>N/A</v>
      </c>
    </row>
    <row r="3225" spans="1:11" ht="15" customHeight="1">
      <c r="A3225" s="284"/>
      <c r="B3225" s="483" t="str">
        <f>IF(A3225="","",IF(COUNTIF('B.LT.QR.5.2 LTQR(Bancassurance)'!$B$13:$B$1000,DropDown!$A3225)&gt;=1,"",ROW()-3))</f>
        <v/>
      </c>
      <c r="C3225" s="143" t="str">
        <f t="shared" si="153"/>
        <v>N/A</v>
      </c>
      <c r="E3225" s="284"/>
      <c r="F3225" s="483" t="str">
        <f>IF(E3225="","",IF(COUNTIF('B.LT.QR.5.3 LTQR(Corp Agencies)'!$B$13:$B$1000,DropDown!$E3225)&gt;=1,"",ROW()-3))</f>
        <v/>
      </c>
      <c r="G3225" s="143" t="str">
        <f t="shared" si="154"/>
        <v>N/A</v>
      </c>
      <c r="I3225" s="284"/>
      <c r="J3225" s="483" t="str">
        <f>IF(I3225="","",IF(COUNTIF('B.LT.QR.5.4 LTQR(Brokers)'!$B$13:$B$1000,DropDown!$I3225)&gt;=1,"",ROW()-3))</f>
        <v/>
      </c>
      <c r="K3225" s="143" t="str">
        <f t="shared" si="155"/>
        <v>N/A</v>
      </c>
    </row>
    <row r="3226" spans="1:11" ht="15" customHeight="1">
      <c r="A3226" s="284"/>
      <c r="B3226" s="483" t="str">
        <f>IF(A3226="","",IF(COUNTIF('B.LT.QR.5.2 LTQR(Bancassurance)'!$B$13:$B$1000,DropDown!$A3226)&gt;=1,"",ROW()-3))</f>
        <v/>
      </c>
      <c r="C3226" s="143" t="str">
        <f t="shared" si="153"/>
        <v>N/A</v>
      </c>
      <c r="E3226" s="284"/>
      <c r="F3226" s="483" t="str">
        <f>IF(E3226="","",IF(COUNTIF('B.LT.QR.5.3 LTQR(Corp Agencies)'!$B$13:$B$1000,DropDown!$E3226)&gt;=1,"",ROW()-3))</f>
        <v/>
      </c>
      <c r="G3226" s="143" t="str">
        <f t="shared" si="154"/>
        <v>N/A</v>
      </c>
      <c r="I3226" s="284"/>
      <c r="J3226" s="483" t="str">
        <f>IF(I3226="","",IF(COUNTIF('B.LT.QR.5.4 LTQR(Brokers)'!$B$13:$B$1000,DropDown!$I3226)&gt;=1,"",ROW()-3))</f>
        <v/>
      </c>
      <c r="K3226" s="143" t="str">
        <f t="shared" si="155"/>
        <v>N/A</v>
      </c>
    </row>
    <row r="3227" spans="1:11" ht="15" customHeight="1">
      <c r="A3227" s="284"/>
      <c r="B3227" s="483" t="str">
        <f>IF(A3227="","",IF(COUNTIF('B.LT.QR.5.2 LTQR(Bancassurance)'!$B$13:$B$1000,DropDown!$A3227)&gt;=1,"",ROW()-3))</f>
        <v/>
      </c>
      <c r="C3227" s="143" t="str">
        <f t="shared" si="153"/>
        <v>N/A</v>
      </c>
      <c r="E3227" s="284"/>
      <c r="F3227" s="483" t="str">
        <f>IF(E3227="","",IF(COUNTIF('B.LT.QR.5.3 LTQR(Corp Agencies)'!$B$13:$B$1000,DropDown!$E3227)&gt;=1,"",ROW()-3))</f>
        <v/>
      </c>
      <c r="G3227" s="143" t="str">
        <f t="shared" si="154"/>
        <v>N/A</v>
      </c>
      <c r="I3227" s="284"/>
      <c r="J3227" s="483" t="str">
        <f>IF(I3227="","",IF(COUNTIF('B.LT.QR.5.4 LTQR(Brokers)'!$B$13:$B$1000,DropDown!$I3227)&gt;=1,"",ROW()-3))</f>
        <v/>
      </c>
      <c r="K3227" s="143" t="str">
        <f t="shared" si="155"/>
        <v>N/A</v>
      </c>
    </row>
    <row r="3228" spans="1:11" ht="15" customHeight="1">
      <c r="A3228" s="284"/>
      <c r="B3228" s="483" t="str">
        <f>IF(A3228="","",IF(COUNTIF('B.LT.QR.5.2 LTQR(Bancassurance)'!$B$13:$B$1000,DropDown!$A3228)&gt;=1,"",ROW()-3))</f>
        <v/>
      </c>
      <c r="C3228" s="143" t="str">
        <f t="shared" si="153"/>
        <v>N/A</v>
      </c>
      <c r="E3228" s="284"/>
      <c r="F3228" s="483" t="str">
        <f>IF(E3228="","",IF(COUNTIF('B.LT.QR.5.3 LTQR(Corp Agencies)'!$B$13:$B$1000,DropDown!$E3228)&gt;=1,"",ROW()-3))</f>
        <v/>
      </c>
      <c r="G3228" s="143" t="str">
        <f t="shared" si="154"/>
        <v>N/A</v>
      </c>
      <c r="I3228" s="284"/>
      <c r="J3228" s="483" t="str">
        <f>IF(I3228="","",IF(COUNTIF('B.LT.QR.5.4 LTQR(Brokers)'!$B$13:$B$1000,DropDown!$I3228)&gt;=1,"",ROW()-3))</f>
        <v/>
      </c>
      <c r="K3228" s="143" t="str">
        <f t="shared" si="155"/>
        <v>N/A</v>
      </c>
    </row>
    <row r="3229" spans="1:11" ht="15" customHeight="1">
      <c r="A3229" s="284"/>
      <c r="B3229" s="483" t="str">
        <f>IF(A3229="","",IF(COUNTIF('B.LT.QR.5.2 LTQR(Bancassurance)'!$B$13:$B$1000,DropDown!$A3229)&gt;=1,"",ROW()-3))</f>
        <v/>
      </c>
      <c r="C3229" s="143" t="str">
        <f t="shared" si="153"/>
        <v>N/A</v>
      </c>
      <c r="E3229" s="284"/>
      <c r="F3229" s="483" t="str">
        <f>IF(E3229="","",IF(COUNTIF('B.LT.QR.5.3 LTQR(Corp Agencies)'!$B$13:$B$1000,DropDown!$E3229)&gt;=1,"",ROW()-3))</f>
        <v/>
      </c>
      <c r="G3229" s="143" t="str">
        <f t="shared" si="154"/>
        <v>N/A</v>
      </c>
      <c r="I3229" s="284"/>
      <c r="J3229" s="483" t="str">
        <f>IF(I3229="","",IF(COUNTIF('B.LT.QR.5.4 LTQR(Brokers)'!$B$13:$B$1000,DropDown!$I3229)&gt;=1,"",ROW()-3))</f>
        <v/>
      </c>
      <c r="K3229" s="143" t="str">
        <f t="shared" si="155"/>
        <v>N/A</v>
      </c>
    </row>
    <row r="3230" spans="1:11" ht="15" customHeight="1">
      <c r="A3230" s="284"/>
      <c r="B3230" s="483" t="str">
        <f>IF(A3230="","",IF(COUNTIF('B.LT.QR.5.2 LTQR(Bancassurance)'!$B$13:$B$1000,DropDown!$A3230)&gt;=1,"",ROW()-3))</f>
        <v/>
      </c>
      <c r="C3230" s="143" t="str">
        <f t="shared" si="153"/>
        <v>N/A</v>
      </c>
      <c r="E3230" s="284"/>
      <c r="F3230" s="483" t="str">
        <f>IF(E3230="","",IF(COUNTIF('B.LT.QR.5.3 LTQR(Corp Agencies)'!$B$13:$B$1000,DropDown!$E3230)&gt;=1,"",ROW()-3))</f>
        <v/>
      </c>
      <c r="G3230" s="143" t="str">
        <f t="shared" si="154"/>
        <v>N/A</v>
      </c>
      <c r="I3230" s="284"/>
      <c r="J3230" s="483" t="str">
        <f>IF(I3230="","",IF(COUNTIF('B.LT.QR.5.4 LTQR(Brokers)'!$B$13:$B$1000,DropDown!$I3230)&gt;=1,"",ROW()-3))</f>
        <v/>
      </c>
      <c r="K3230" s="143" t="str">
        <f t="shared" si="155"/>
        <v>N/A</v>
      </c>
    </row>
    <row r="3231" spans="1:11" ht="15" customHeight="1">
      <c r="A3231" s="284"/>
      <c r="B3231" s="483" t="str">
        <f>IF(A3231="","",IF(COUNTIF('B.LT.QR.5.2 LTQR(Bancassurance)'!$B$13:$B$1000,DropDown!$A3231)&gt;=1,"",ROW()-3))</f>
        <v/>
      </c>
      <c r="C3231" s="143" t="str">
        <f t="shared" si="153"/>
        <v>N/A</v>
      </c>
      <c r="E3231" s="284"/>
      <c r="F3231" s="483" t="str">
        <f>IF(E3231="","",IF(COUNTIF('B.LT.QR.5.3 LTQR(Corp Agencies)'!$B$13:$B$1000,DropDown!$E3231)&gt;=1,"",ROW()-3))</f>
        <v/>
      </c>
      <c r="G3231" s="143" t="str">
        <f t="shared" si="154"/>
        <v>N/A</v>
      </c>
      <c r="I3231" s="284"/>
      <c r="J3231" s="483" t="str">
        <f>IF(I3231="","",IF(COUNTIF('B.LT.QR.5.4 LTQR(Brokers)'!$B$13:$B$1000,DropDown!$I3231)&gt;=1,"",ROW()-3))</f>
        <v/>
      </c>
      <c r="K3231" s="143" t="str">
        <f t="shared" si="155"/>
        <v>N/A</v>
      </c>
    </row>
    <row r="3232" spans="1:11" ht="15" customHeight="1">
      <c r="A3232" s="284"/>
      <c r="B3232" s="483" t="str">
        <f>IF(A3232="","",IF(COUNTIF('B.LT.QR.5.2 LTQR(Bancassurance)'!$B$13:$B$1000,DropDown!$A3232)&gt;=1,"",ROW()-3))</f>
        <v/>
      </c>
      <c r="C3232" s="143" t="str">
        <f t="shared" si="153"/>
        <v>N/A</v>
      </c>
      <c r="E3232" s="284"/>
      <c r="F3232" s="483" t="str">
        <f>IF(E3232="","",IF(COUNTIF('B.LT.QR.5.3 LTQR(Corp Agencies)'!$B$13:$B$1000,DropDown!$E3232)&gt;=1,"",ROW()-3))</f>
        <v/>
      </c>
      <c r="G3232" s="143" t="str">
        <f t="shared" si="154"/>
        <v>N/A</v>
      </c>
      <c r="I3232" s="284"/>
      <c r="J3232" s="483" t="str">
        <f>IF(I3232="","",IF(COUNTIF('B.LT.QR.5.4 LTQR(Brokers)'!$B$13:$B$1000,DropDown!$I3232)&gt;=1,"",ROW()-3))</f>
        <v/>
      </c>
      <c r="K3232" s="143" t="str">
        <f t="shared" si="155"/>
        <v>N/A</v>
      </c>
    </row>
    <row r="3233" spans="1:11" ht="15" customHeight="1">
      <c r="A3233" s="284"/>
      <c r="B3233" s="483" t="str">
        <f>IF(A3233="","",IF(COUNTIF('B.LT.QR.5.2 LTQR(Bancassurance)'!$B$13:$B$1000,DropDown!$A3233)&gt;=1,"",ROW()-3))</f>
        <v/>
      </c>
      <c r="C3233" s="143" t="str">
        <f t="shared" si="153"/>
        <v>N/A</v>
      </c>
      <c r="E3233" s="284"/>
      <c r="F3233" s="483" t="str">
        <f>IF(E3233="","",IF(COUNTIF('B.LT.QR.5.3 LTQR(Corp Agencies)'!$B$13:$B$1000,DropDown!$E3233)&gt;=1,"",ROW()-3))</f>
        <v/>
      </c>
      <c r="G3233" s="143" t="str">
        <f t="shared" si="154"/>
        <v>N/A</v>
      </c>
      <c r="I3233" s="284"/>
      <c r="J3233" s="483" t="str">
        <f>IF(I3233="","",IF(COUNTIF('B.LT.QR.5.4 LTQR(Brokers)'!$B$13:$B$1000,DropDown!$I3233)&gt;=1,"",ROW()-3))</f>
        <v/>
      </c>
      <c r="K3233" s="143" t="str">
        <f t="shared" si="155"/>
        <v>N/A</v>
      </c>
    </row>
    <row r="3234" spans="1:11" ht="15" customHeight="1">
      <c r="A3234" s="284"/>
      <c r="B3234" s="483" t="str">
        <f>IF(A3234="","",IF(COUNTIF('B.LT.QR.5.2 LTQR(Bancassurance)'!$B$13:$B$1000,DropDown!$A3234)&gt;=1,"",ROW()-3))</f>
        <v/>
      </c>
      <c r="C3234" s="143" t="str">
        <f t="shared" si="153"/>
        <v>N/A</v>
      </c>
      <c r="E3234" s="284"/>
      <c r="F3234" s="483" t="str">
        <f>IF(E3234="","",IF(COUNTIF('B.LT.QR.5.3 LTQR(Corp Agencies)'!$B$13:$B$1000,DropDown!$E3234)&gt;=1,"",ROW()-3))</f>
        <v/>
      </c>
      <c r="G3234" s="143" t="str">
        <f t="shared" si="154"/>
        <v>N/A</v>
      </c>
      <c r="I3234" s="284"/>
      <c r="J3234" s="483" t="str">
        <f>IF(I3234="","",IF(COUNTIF('B.LT.QR.5.4 LTQR(Brokers)'!$B$13:$B$1000,DropDown!$I3234)&gt;=1,"",ROW()-3))</f>
        <v/>
      </c>
      <c r="K3234" s="143" t="str">
        <f t="shared" si="155"/>
        <v>N/A</v>
      </c>
    </row>
    <row r="3235" spans="1:11" ht="15" customHeight="1">
      <c r="A3235" s="284"/>
      <c r="B3235" s="483" t="str">
        <f>IF(A3235="","",IF(COUNTIF('B.LT.QR.5.2 LTQR(Bancassurance)'!$B$13:$B$1000,DropDown!$A3235)&gt;=1,"",ROW()-3))</f>
        <v/>
      </c>
      <c r="C3235" s="143" t="str">
        <f t="shared" si="153"/>
        <v>N/A</v>
      </c>
      <c r="E3235" s="284"/>
      <c r="F3235" s="483" t="str">
        <f>IF(E3235="","",IF(COUNTIF('B.LT.QR.5.3 LTQR(Corp Agencies)'!$B$13:$B$1000,DropDown!$E3235)&gt;=1,"",ROW()-3))</f>
        <v/>
      </c>
      <c r="G3235" s="143" t="str">
        <f t="shared" si="154"/>
        <v>N/A</v>
      </c>
      <c r="I3235" s="284"/>
      <c r="J3235" s="483" t="str">
        <f>IF(I3235="","",IF(COUNTIF('B.LT.QR.5.4 LTQR(Brokers)'!$B$13:$B$1000,DropDown!$I3235)&gt;=1,"",ROW()-3))</f>
        <v/>
      </c>
      <c r="K3235" s="143" t="str">
        <f t="shared" si="155"/>
        <v>N/A</v>
      </c>
    </row>
    <row r="3236" spans="1:11" ht="15" customHeight="1">
      <c r="A3236" s="284"/>
      <c r="B3236" s="483" t="str">
        <f>IF(A3236="","",IF(COUNTIF('B.LT.QR.5.2 LTQR(Bancassurance)'!$B$13:$B$1000,DropDown!$A3236)&gt;=1,"",ROW()-3))</f>
        <v/>
      </c>
      <c r="C3236" s="143" t="str">
        <f t="shared" si="153"/>
        <v>N/A</v>
      </c>
      <c r="E3236" s="284"/>
      <c r="F3236" s="483" t="str">
        <f>IF(E3236="","",IF(COUNTIF('B.LT.QR.5.3 LTQR(Corp Agencies)'!$B$13:$B$1000,DropDown!$E3236)&gt;=1,"",ROW()-3))</f>
        <v/>
      </c>
      <c r="G3236" s="143" t="str">
        <f t="shared" si="154"/>
        <v>N/A</v>
      </c>
      <c r="I3236" s="284"/>
      <c r="J3236" s="483" t="str">
        <f>IF(I3236="","",IF(COUNTIF('B.LT.QR.5.4 LTQR(Brokers)'!$B$13:$B$1000,DropDown!$I3236)&gt;=1,"",ROW()-3))</f>
        <v/>
      </c>
      <c r="K3236" s="143" t="str">
        <f t="shared" si="155"/>
        <v>N/A</v>
      </c>
    </row>
    <row r="3237" spans="1:11" ht="15" customHeight="1">
      <c r="A3237" s="284"/>
      <c r="B3237" s="483" t="str">
        <f>IF(A3237="","",IF(COUNTIF('B.LT.QR.5.2 LTQR(Bancassurance)'!$B$13:$B$1000,DropDown!$A3237)&gt;=1,"",ROW()-3))</f>
        <v/>
      </c>
      <c r="C3237" s="143" t="str">
        <f t="shared" si="153"/>
        <v>N/A</v>
      </c>
      <c r="E3237" s="284"/>
      <c r="F3237" s="483" t="str">
        <f>IF(E3237="","",IF(COUNTIF('B.LT.QR.5.3 LTQR(Corp Agencies)'!$B$13:$B$1000,DropDown!$E3237)&gt;=1,"",ROW()-3))</f>
        <v/>
      </c>
      <c r="G3237" s="143" t="str">
        <f t="shared" si="154"/>
        <v>N/A</v>
      </c>
      <c r="I3237" s="284"/>
      <c r="J3237" s="483" t="str">
        <f>IF(I3237="","",IF(COUNTIF('B.LT.QR.5.4 LTQR(Brokers)'!$B$13:$B$1000,DropDown!$I3237)&gt;=1,"",ROW()-3))</f>
        <v/>
      </c>
      <c r="K3237" s="143" t="str">
        <f t="shared" si="155"/>
        <v>N/A</v>
      </c>
    </row>
    <row r="3238" spans="1:11" ht="15" customHeight="1">
      <c r="A3238" s="284"/>
      <c r="B3238" s="483" t="str">
        <f>IF(A3238="","",IF(COUNTIF('B.LT.QR.5.2 LTQR(Bancassurance)'!$B$13:$B$1000,DropDown!$A3238)&gt;=1,"",ROW()-3))</f>
        <v/>
      </c>
      <c r="C3238" s="143" t="str">
        <f t="shared" si="153"/>
        <v>N/A</v>
      </c>
      <c r="E3238" s="284"/>
      <c r="F3238" s="483" t="str">
        <f>IF(E3238="","",IF(COUNTIF('B.LT.QR.5.3 LTQR(Corp Agencies)'!$B$13:$B$1000,DropDown!$E3238)&gt;=1,"",ROW()-3))</f>
        <v/>
      </c>
      <c r="G3238" s="143" t="str">
        <f t="shared" si="154"/>
        <v>N/A</v>
      </c>
      <c r="I3238" s="284"/>
      <c r="J3238" s="483" t="str">
        <f>IF(I3238="","",IF(COUNTIF('B.LT.QR.5.4 LTQR(Brokers)'!$B$13:$B$1000,DropDown!$I3238)&gt;=1,"",ROW()-3))</f>
        <v/>
      </c>
      <c r="K3238" s="143" t="str">
        <f t="shared" si="155"/>
        <v>N/A</v>
      </c>
    </row>
    <row r="3239" spans="1:11" ht="15" customHeight="1">
      <c r="A3239" s="284"/>
      <c r="B3239" s="483" t="str">
        <f>IF(A3239="","",IF(COUNTIF('B.LT.QR.5.2 LTQR(Bancassurance)'!$B$13:$B$1000,DropDown!$A3239)&gt;=1,"",ROW()-3))</f>
        <v/>
      </c>
      <c r="C3239" s="143" t="str">
        <f t="shared" si="153"/>
        <v>N/A</v>
      </c>
      <c r="E3239" s="284"/>
      <c r="F3239" s="483" t="str">
        <f>IF(E3239="","",IF(COUNTIF('B.LT.QR.5.3 LTQR(Corp Agencies)'!$B$13:$B$1000,DropDown!$E3239)&gt;=1,"",ROW()-3))</f>
        <v/>
      </c>
      <c r="G3239" s="143" t="str">
        <f t="shared" si="154"/>
        <v>N/A</v>
      </c>
      <c r="I3239" s="284"/>
      <c r="J3239" s="483" t="str">
        <f>IF(I3239="","",IF(COUNTIF('B.LT.QR.5.4 LTQR(Brokers)'!$B$13:$B$1000,DropDown!$I3239)&gt;=1,"",ROW()-3))</f>
        <v/>
      </c>
      <c r="K3239" s="143" t="str">
        <f t="shared" si="155"/>
        <v>N/A</v>
      </c>
    </row>
    <row r="3240" spans="1:11" ht="15" customHeight="1">
      <c r="A3240" s="284"/>
      <c r="B3240" s="483" t="str">
        <f>IF(A3240="","",IF(COUNTIF('B.LT.QR.5.2 LTQR(Bancassurance)'!$B$13:$B$1000,DropDown!$A3240)&gt;=1,"",ROW()-3))</f>
        <v/>
      </c>
      <c r="C3240" s="143" t="str">
        <f t="shared" si="153"/>
        <v>N/A</v>
      </c>
      <c r="E3240" s="284"/>
      <c r="F3240" s="483" t="str">
        <f>IF(E3240="","",IF(COUNTIF('B.LT.QR.5.3 LTQR(Corp Agencies)'!$B$13:$B$1000,DropDown!$E3240)&gt;=1,"",ROW()-3))</f>
        <v/>
      </c>
      <c r="G3240" s="143" t="str">
        <f t="shared" si="154"/>
        <v>N/A</v>
      </c>
      <c r="I3240" s="284"/>
      <c r="J3240" s="483" t="str">
        <f>IF(I3240="","",IF(COUNTIF('B.LT.QR.5.4 LTQR(Brokers)'!$B$13:$B$1000,DropDown!$I3240)&gt;=1,"",ROW()-3))</f>
        <v/>
      </c>
      <c r="K3240" s="143" t="str">
        <f t="shared" si="155"/>
        <v>N/A</v>
      </c>
    </row>
    <row r="3241" spans="1:11" ht="15" customHeight="1">
      <c r="A3241" s="284"/>
      <c r="B3241" s="483" t="str">
        <f>IF(A3241="","",IF(COUNTIF('B.LT.QR.5.2 LTQR(Bancassurance)'!$B$13:$B$1000,DropDown!$A3241)&gt;=1,"",ROW()-3))</f>
        <v/>
      </c>
      <c r="C3241" s="143" t="str">
        <f t="shared" si="153"/>
        <v>N/A</v>
      </c>
      <c r="E3241" s="284"/>
      <c r="F3241" s="483" t="str">
        <f>IF(E3241="","",IF(COUNTIF('B.LT.QR.5.3 LTQR(Corp Agencies)'!$B$13:$B$1000,DropDown!$E3241)&gt;=1,"",ROW()-3))</f>
        <v/>
      </c>
      <c r="G3241" s="143" t="str">
        <f t="shared" si="154"/>
        <v>N/A</v>
      </c>
      <c r="I3241" s="284"/>
      <c r="J3241" s="483" t="str">
        <f>IF(I3241="","",IF(COUNTIF('B.LT.QR.5.4 LTQR(Brokers)'!$B$13:$B$1000,DropDown!$I3241)&gt;=1,"",ROW()-3))</f>
        <v/>
      </c>
      <c r="K3241" s="143" t="str">
        <f t="shared" si="155"/>
        <v>N/A</v>
      </c>
    </row>
    <row r="3242" spans="1:11" ht="15" customHeight="1">
      <c r="A3242" s="284"/>
      <c r="B3242" s="483" t="str">
        <f>IF(A3242="","",IF(COUNTIF('B.LT.QR.5.2 LTQR(Bancassurance)'!$B$13:$B$1000,DropDown!$A3242)&gt;=1,"",ROW()-3))</f>
        <v/>
      </c>
      <c r="C3242" s="143" t="str">
        <f t="shared" si="153"/>
        <v>N/A</v>
      </c>
      <c r="E3242" s="284"/>
      <c r="F3242" s="483" t="str">
        <f>IF(E3242="","",IF(COUNTIF('B.LT.QR.5.3 LTQR(Corp Agencies)'!$B$13:$B$1000,DropDown!$E3242)&gt;=1,"",ROW()-3))</f>
        <v/>
      </c>
      <c r="G3242" s="143" t="str">
        <f t="shared" si="154"/>
        <v>N/A</v>
      </c>
      <c r="I3242" s="284"/>
      <c r="J3242" s="483" t="str">
        <f>IF(I3242="","",IF(COUNTIF('B.LT.QR.5.4 LTQR(Brokers)'!$B$13:$B$1000,DropDown!$I3242)&gt;=1,"",ROW()-3))</f>
        <v/>
      </c>
      <c r="K3242" s="143" t="str">
        <f t="shared" si="155"/>
        <v>N/A</v>
      </c>
    </row>
    <row r="3243" spans="1:11" ht="15" customHeight="1">
      <c r="A3243" s="284"/>
      <c r="B3243" s="483" t="str">
        <f>IF(A3243="","",IF(COUNTIF('B.LT.QR.5.2 LTQR(Bancassurance)'!$B$13:$B$1000,DropDown!$A3243)&gt;=1,"",ROW()-3))</f>
        <v/>
      </c>
      <c r="C3243" s="143" t="str">
        <f t="shared" si="153"/>
        <v>N/A</v>
      </c>
      <c r="E3243" s="284"/>
      <c r="F3243" s="483" t="str">
        <f>IF(E3243="","",IF(COUNTIF('B.LT.QR.5.3 LTQR(Corp Agencies)'!$B$13:$B$1000,DropDown!$E3243)&gt;=1,"",ROW()-3))</f>
        <v/>
      </c>
      <c r="G3243" s="143" t="str">
        <f t="shared" si="154"/>
        <v>N/A</v>
      </c>
      <c r="I3243" s="284"/>
      <c r="J3243" s="483" t="str">
        <f>IF(I3243="","",IF(COUNTIF('B.LT.QR.5.4 LTQR(Brokers)'!$B$13:$B$1000,DropDown!$I3243)&gt;=1,"",ROW()-3))</f>
        <v/>
      </c>
      <c r="K3243" s="143" t="str">
        <f t="shared" si="155"/>
        <v>N/A</v>
      </c>
    </row>
    <row r="3244" spans="1:11" ht="15" customHeight="1">
      <c r="A3244" s="284"/>
      <c r="B3244" s="483" t="str">
        <f>IF(A3244="","",IF(COUNTIF('B.LT.QR.5.2 LTQR(Bancassurance)'!$B$13:$B$1000,DropDown!$A3244)&gt;=1,"",ROW()-3))</f>
        <v/>
      </c>
      <c r="C3244" s="143" t="str">
        <f t="shared" si="153"/>
        <v>N/A</v>
      </c>
      <c r="E3244" s="284"/>
      <c r="F3244" s="483" t="str">
        <f>IF(E3244="","",IF(COUNTIF('B.LT.QR.5.3 LTQR(Corp Agencies)'!$B$13:$B$1000,DropDown!$E3244)&gt;=1,"",ROW()-3))</f>
        <v/>
      </c>
      <c r="G3244" s="143" t="str">
        <f t="shared" si="154"/>
        <v>N/A</v>
      </c>
      <c r="I3244" s="284"/>
      <c r="J3244" s="483" t="str">
        <f>IF(I3244="","",IF(COUNTIF('B.LT.QR.5.4 LTQR(Brokers)'!$B$13:$B$1000,DropDown!$I3244)&gt;=1,"",ROW()-3))</f>
        <v/>
      </c>
      <c r="K3244" s="143" t="str">
        <f t="shared" si="155"/>
        <v>N/A</v>
      </c>
    </row>
    <row r="3245" spans="1:11" ht="15" customHeight="1">
      <c r="A3245" s="284"/>
      <c r="B3245" s="483" t="str">
        <f>IF(A3245="","",IF(COUNTIF('B.LT.QR.5.2 LTQR(Bancassurance)'!$B$13:$B$1000,DropDown!$A3245)&gt;=1,"",ROW()-3))</f>
        <v/>
      </c>
      <c r="C3245" s="143" t="str">
        <f t="shared" si="153"/>
        <v>N/A</v>
      </c>
      <c r="E3245" s="284"/>
      <c r="F3245" s="483" t="str">
        <f>IF(E3245="","",IF(COUNTIF('B.LT.QR.5.3 LTQR(Corp Agencies)'!$B$13:$B$1000,DropDown!$E3245)&gt;=1,"",ROW()-3))</f>
        <v/>
      </c>
      <c r="G3245" s="143" t="str">
        <f t="shared" si="154"/>
        <v>N/A</v>
      </c>
      <c r="I3245" s="284"/>
      <c r="J3245" s="483" t="str">
        <f>IF(I3245="","",IF(COUNTIF('B.LT.QR.5.4 LTQR(Brokers)'!$B$13:$B$1000,DropDown!$I3245)&gt;=1,"",ROW()-3))</f>
        <v/>
      </c>
      <c r="K3245" s="143" t="str">
        <f t="shared" si="155"/>
        <v>N/A</v>
      </c>
    </row>
    <row r="3246" spans="1:11" ht="15" customHeight="1">
      <c r="A3246" s="284"/>
      <c r="B3246" s="483" t="str">
        <f>IF(A3246="","",IF(COUNTIF('B.LT.QR.5.2 LTQR(Bancassurance)'!$B$13:$B$1000,DropDown!$A3246)&gt;=1,"",ROW()-3))</f>
        <v/>
      </c>
      <c r="C3246" s="143" t="str">
        <f t="shared" si="153"/>
        <v>N/A</v>
      </c>
      <c r="E3246" s="284"/>
      <c r="F3246" s="483" t="str">
        <f>IF(E3246="","",IF(COUNTIF('B.LT.QR.5.3 LTQR(Corp Agencies)'!$B$13:$B$1000,DropDown!$E3246)&gt;=1,"",ROW()-3))</f>
        <v/>
      </c>
      <c r="G3246" s="143" t="str">
        <f t="shared" si="154"/>
        <v>N/A</v>
      </c>
      <c r="I3246" s="284"/>
      <c r="J3246" s="483" t="str">
        <f>IF(I3246="","",IF(COUNTIF('B.LT.QR.5.4 LTQR(Brokers)'!$B$13:$B$1000,DropDown!$I3246)&gt;=1,"",ROW()-3))</f>
        <v/>
      </c>
      <c r="K3246" s="143" t="str">
        <f t="shared" si="155"/>
        <v>N/A</v>
      </c>
    </row>
    <row r="3247" spans="1:11" ht="15" customHeight="1">
      <c r="A3247" s="284"/>
      <c r="B3247" s="483" t="str">
        <f>IF(A3247="","",IF(COUNTIF('B.LT.QR.5.2 LTQR(Bancassurance)'!$B$13:$B$1000,DropDown!$A3247)&gt;=1,"",ROW()-3))</f>
        <v/>
      </c>
      <c r="C3247" s="143" t="str">
        <f t="shared" si="153"/>
        <v>N/A</v>
      </c>
      <c r="E3247" s="284"/>
      <c r="F3247" s="483" t="str">
        <f>IF(E3247="","",IF(COUNTIF('B.LT.QR.5.3 LTQR(Corp Agencies)'!$B$13:$B$1000,DropDown!$E3247)&gt;=1,"",ROW()-3))</f>
        <v/>
      </c>
      <c r="G3247" s="143" t="str">
        <f t="shared" si="154"/>
        <v>N/A</v>
      </c>
      <c r="I3247" s="284"/>
      <c r="J3247" s="483" t="str">
        <f>IF(I3247="","",IF(COUNTIF('B.LT.QR.5.4 LTQR(Brokers)'!$B$13:$B$1000,DropDown!$I3247)&gt;=1,"",ROW()-3))</f>
        <v/>
      </c>
      <c r="K3247" s="143" t="str">
        <f t="shared" si="155"/>
        <v>N/A</v>
      </c>
    </row>
    <row r="3248" spans="1:11" ht="15" customHeight="1">
      <c r="A3248" s="284"/>
      <c r="B3248" s="483" t="str">
        <f>IF(A3248="","",IF(COUNTIF('B.LT.QR.5.2 LTQR(Bancassurance)'!$B$13:$B$1000,DropDown!$A3248)&gt;=1,"",ROW()-3))</f>
        <v/>
      </c>
      <c r="C3248" s="143" t="str">
        <f t="shared" si="153"/>
        <v>N/A</v>
      </c>
      <c r="E3248" s="284"/>
      <c r="F3248" s="483" t="str">
        <f>IF(E3248="","",IF(COUNTIF('B.LT.QR.5.3 LTQR(Corp Agencies)'!$B$13:$B$1000,DropDown!$E3248)&gt;=1,"",ROW()-3))</f>
        <v/>
      </c>
      <c r="G3248" s="143" t="str">
        <f t="shared" si="154"/>
        <v>N/A</v>
      </c>
      <c r="I3248" s="284"/>
      <c r="J3248" s="483" t="str">
        <f>IF(I3248="","",IF(COUNTIF('B.LT.QR.5.4 LTQR(Brokers)'!$B$13:$B$1000,DropDown!$I3248)&gt;=1,"",ROW()-3))</f>
        <v/>
      </c>
      <c r="K3248" s="143" t="str">
        <f t="shared" si="155"/>
        <v>N/A</v>
      </c>
    </row>
    <row r="3249" spans="1:11" ht="15" customHeight="1">
      <c r="A3249" s="284"/>
      <c r="B3249" s="483" t="str">
        <f>IF(A3249="","",IF(COUNTIF('B.LT.QR.5.2 LTQR(Bancassurance)'!$B$13:$B$1000,DropDown!$A3249)&gt;=1,"",ROW()-3))</f>
        <v/>
      </c>
      <c r="C3249" s="143" t="str">
        <f t="shared" si="153"/>
        <v>N/A</v>
      </c>
      <c r="E3249" s="284"/>
      <c r="F3249" s="483" t="str">
        <f>IF(E3249="","",IF(COUNTIF('B.LT.QR.5.3 LTQR(Corp Agencies)'!$B$13:$B$1000,DropDown!$E3249)&gt;=1,"",ROW()-3))</f>
        <v/>
      </c>
      <c r="G3249" s="143" t="str">
        <f t="shared" si="154"/>
        <v>N/A</v>
      </c>
      <c r="I3249" s="284"/>
      <c r="J3249" s="483" t="str">
        <f>IF(I3249="","",IF(COUNTIF('B.LT.QR.5.4 LTQR(Brokers)'!$B$13:$B$1000,DropDown!$I3249)&gt;=1,"",ROW()-3))</f>
        <v/>
      </c>
      <c r="K3249" s="143" t="str">
        <f t="shared" si="155"/>
        <v>N/A</v>
      </c>
    </row>
    <row r="3250" spans="1:11" ht="15" customHeight="1">
      <c r="A3250" s="284"/>
      <c r="B3250" s="483" t="str">
        <f>IF(A3250="","",IF(COUNTIF('B.LT.QR.5.2 LTQR(Bancassurance)'!$B$13:$B$1000,DropDown!$A3250)&gt;=1,"",ROW()-3))</f>
        <v/>
      </c>
      <c r="C3250" s="143" t="str">
        <f t="shared" si="153"/>
        <v>N/A</v>
      </c>
      <c r="E3250" s="284"/>
      <c r="F3250" s="483" t="str">
        <f>IF(E3250="","",IF(COUNTIF('B.LT.QR.5.3 LTQR(Corp Agencies)'!$B$13:$B$1000,DropDown!$E3250)&gt;=1,"",ROW()-3))</f>
        <v/>
      </c>
      <c r="G3250" s="143" t="str">
        <f t="shared" si="154"/>
        <v>N/A</v>
      </c>
      <c r="I3250" s="284"/>
      <c r="J3250" s="483" t="str">
        <f>IF(I3250="","",IF(COUNTIF('B.LT.QR.5.4 LTQR(Brokers)'!$B$13:$B$1000,DropDown!$I3250)&gt;=1,"",ROW()-3))</f>
        <v/>
      </c>
      <c r="K3250" s="143" t="str">
        <f t="shared" si="155"/>
        <v>N/A</v>
      </c>
    </row>
    <row r="3251" spans="1:11" ht="15" customHeight="1">
      <c r="A3251" s="284"/>
      <c r="B3251" s="483" t="str">
        <f>IF(A3251="","",IF(COUNTIF('B.LT.QR.5.2 LTQR(Bancassurance)'!$B$13:$B$1000,DropDown!$A3251)&gt;=1,"",ROW()-3))</f>
        <v/>
      </c>
      <c r="C3251" s="143" t="str">
        <f t="shared" si="153"/>
        <v>N/A</v>
      </c>
      <c r="E3251" s="284"/>
      <c r="F3251" s="483" t="str">
        <f>IF(E3251="","",IF(COUNTIF('B.LT.QR.5.3 LTQR(Corp Agencies)'!$B$13:$B$1000,DropDown!$E3251)&gt;=1,"",ROW()-3))</f>
        <v/>
      </c>
      <c r="G3251" s="143" t="str">
        <f t="shared" si="154"/>
        <v>N/A</v>
      </c>
      <c r="I3251" s="284"/>
      <c r="J3251" s="483" t="str">
        <f>IF(I3251="","",IF(COUNTIF('B.LT.QR.5.4 LTQR(Brokers)'!$B$13:$B$1000,DropDown!$I3251)&gt;=1,"",ROW()-3))</f>
        <v/>
      </c>
      <c r="K3251" s="143" t="str">
        <f t="shared" si="155"/>
        <v>N/A</v>
      </c>
    </row>
    <row r="3252" spans="1:11" ht="15" customHeight="1">
      <c r="A3252" s="284"/>
      <c r="B3252" s="483" t="str">
        <f>IF(A3252="","",IF(COUNTIF('B.LT.QR.5.2 LTQR(Bancassurance)'!$B$13:$B$1000,DropDown!$A3252)&gt;=1,"",ROW()-3))</f>
        <v/>
      </c>
      <c r="C3252" s="143" t="str">
        <f t="shared" si="153"/>
        <v>N/A</v>
      </c>
      <c r="E3252" s="284"/>
      <c r="F3252" s="483" t="str">
        <f>IF(E3252="","",IF(COUNTIF('B.LT.QR.5.3 LTQR(Corp Agencies)'!$B$13:$B$1000,DropDown!$E3252)&gt;=1,"",ROW()-3))</f>
        <v/>
      </c>
      <c r="G3252" s="143" t="str">
        <f t="shared" si="154"/>
        <v>N/A</v>
      </c>
      <c r="I3252" s="284"/>
      <c r="J3252" s="483" t="str">
        <f>IF(I3252="","",IF(COUNTIF('B.LT.QR.5.4 LTQR(Brokers)'!$B$13:$B$1000,DropDown!$I3252)&gt;=1,"",ROW()-3))</f>
        <v/>
      </c>
      <c r="K3252" s="143" t="str">
        <f t="shared" si="155"/>
        <v>N/A</v>
      </c>
    </row>
    <row r="3253" spans="1:11" ht="15" customHeight="1">
      <c r="A3253" s="284"/>
      <c r="B3253" s="483" t="str">
        <f>IF(A3253="","",IF(COUNTIF('B.LT.QR.5.2 LTQR(Bancassurance)'!$B$13:$B$1000,DropDown!$A3253)&gt;=1,"",ROW()-3))</f>
        <v/>
      </c>
      <c r="C3253" s="143" t="str">
        <f t="shared" si="153"/>
        <v>N/A</v>
      </c>
      <c r="E3253" s="284"/>
      <c r="F3253" s="483" t="str">
        <f>IF(E3253="","",IF(COUNTIF('B.LT.QR.5.3 LTQR(Corp Agencies)'!$B$13:$B$1000,DropDown!$E3253)&gt;=1,"",ROW()-3))</f>
        <v/>
      </c>
      <c r="G3253" s="143" t="str">
        <f t="shared" si="154"/>
        <v>N/A</v>
      </c>
      <c r="I3253" s="284"/>
      <c r="J3253" s="483" t="str">
        <f>IF(I3253="","",IF(COUNTIF('B.LT.QR.5.4 LTQR(Brokers)'!$B$13:$B$1000,DropDown!$I3253)&gt;=1,"",ROW()-3))</f>
        <v/>
      </c>
      <c r="K3253" s="143" t="str">
        <f t="shared" si="155"/>
        <v>N/A</v>
      </c>
    </row>
    <row r="3254" spans="1:11" ht="15" customHeight="1">
      <c r="A3254" s="284"/>
      <c r="B3254" s="483" t="str">
        <f>IF(A3254="","",IF(COUNTIF('B.LT.QR.5.2 LTQR(Bancassurance)'!$B$13:$B$1000,DropDown!$A3254)&gt;=1,"",ROW()-3))</f>
        <v/>
      </c>
      <c r="C3254" s="143" t="str">
        <f t="shared" si="153"/>
        <v>N/A</v>
      </c>
      <c r="E3254" s="284"/>
      <c r="F3254" s="483" t="str">
        <f>IF(E3254="","",IF(COUNTIF('B.LT.QR.5.3 LTQR(Corp Agencies)'!$B$13:$B$1000,DropDown!$E3254)&gt;=1,"",ROW()-3))</f>
        <v/>
      </c>
      <c r="G3254" s="143" t="str">
        <f t="shared" si="154"/>
        <v>N/A</v>
      </c>
      <c r="I3254" s="284"/>
      <c r="J3254" s="483" t="str">
        <f>IF(I3254="","",IF(COUNTIF('B.LT.QR.5.4 LTQR(Brokers)'!$B$13:$B$1000,DropDown!$I3254)&gt;=1,"",ROW()-3))</f>
        <v/>
      </c>
      <c r="K3254" s="143" t="str">
        <f t="shared" si="155"/>
        <v>N/A</v>
      </c>
    </row>
    <row r="3255" spans="1:11" ht="15" customHeight="1">
      <c r="A3255" s="284"/>
      <c r="B3255" s="483" t="str">
        <f>IF(A3255="","",IF(COUNTIF('B.LT.QR.5.2 LTQR(Bancassurance)'!$B$13:$B$1000,DropDown!$A3255)&gt;=1,"",ROW()-3))</f>
        <v/>
      </c>
      <c r="C3255" s="143" t="str">
        <f t="shared" si="153"/>
        <v>N/A</v>
      </c>
      <c r="E3255" s="284"/>
      <c r="F3255" s="483" t="str">
        <f>IF(E3255="","",IF(COUNTIF('B.LT.QR.5.3 LTQR(Corp Agencies)'!$B$13:$B$1000,DropDown!$E3255)&gt;=1,"",ROW()-3))</f>
        <v/>
      </c>
      <c r="G3255" s="143" t="str">
        <f t="shared" si="154"/>
        <v>N/A</v>
      </c>
      <c r="I3255" s="284"/>
      <c r="J3255" s="483" t="str">
        <f>IF(I3255="","",IF(COUNTIF('B.LT.QR.5.4 LTQR(Brokers)'!$B$13:$B$1000,DropDown!$I3255)&gt;=1,"",ROW()-3))</f>
        <v/>
      </c>
      <c r="K3255" s="143" t="str">
        <f t="shared" si="155"/>
        <v>N/A</v>
      </c>
    </row>
    <row r="3256" spans="1:11" ht="15" customHeight="1">
      <c r="A3256" s="284"/>
      <c r="B3256" s="483" t="str">
        <f>IF(A3256="","",IF(COUNTIF('B.LT.QR.5.2 LTQR(Bancassurance)'!$B$13:$B$1000,DropDown!$A3256)&gt;=1,"",ROW()-3))</f>
        <v/>
      </c>
      <c r="C3256" s="143" t="str">
        <f t="shared" si="153"/>
        <v>N/A</v>
      </c>
      <c r="E3256" s="284"/>
      <c r="F3256" s="483" t="str">
        <f>IF(E3256="","",IF(COUNTIF('B.LT.QR.5.3 LTQR(Corp Agencies)'!$B$13:$B$1000,DropDown!$E3256)&gt;=1,"",ROW()-3))</f>
        <v/>
      </c>
      <c r="G3256" s="143" t="str">
        <f t="shared" si="154"/>
        <v>N/A</v>
      </c>
      <c r="I3256" s="284"/>
      <c r="J3256" s="483" t="str">
        <f>IF(I3256="","",IF(COUNTIF('B.LT.QR.5.4 LTQR(Brokers)'!$B$13:$B$1000,DropDown!$I3256)&gt;=1,"",ROW()-3))</f>
        <v/>
      </c>
      <c r="K3256" s="143" t="str">
        <f t="shared" si="155"/>
        <v>N/A</v>
      </c>
    </row>
    <row r="3257" spans="1:11" ht="15" customHeight="1">
      <c r="A3257" s="284"/>
      <c r="B3257" s="483" t="str">
        <f>IF(A3257="","",IF(COUNTIF('B.LT.QR.5.2 LTQR(Bancassurance)'!$B$13:$B$1000,DropDown!$A3257)&gt;=1,"",ROW()-3))</f>
        <v/>
      </c>
      <c r="C3257" s="143" t="str">
        <f t="shared" si="153"/>
        <v>N/A</v>
      </c>
      <c r="E3257" s="284"/>
      <c r="F3257" s="483" t="str">
        <f>IF(E3257="","",IF(COUNTIF('B.LT.QR.5.3 LTQR(Corp Agencies)'!$B$13:$B$1000,DropDown!$E3257)&gt;=1,"",ROW()-3))</f>
        <v/>
      </c>
      <c r="G3257" s="143" t="str">
        <f t="shared" si="154"/>
        <v>N/A</v>
      </c>
      <c r="I3257" s="284"/>
      <c r="J3257" s="483" t="str">
        <f>IF(I3257="","",IF(COUNTIF('B.LT.QR.5.4 LTQR(Brokers)'!$B$13:$B$1000,DropDown!$I3257)&gt;=1,"",ROW()-3))</f>
        <v/>
      </c>
      <c r="K3257" s="143" t="str">
        <f t="shared" si="155"/>
        <v>N/A</v>
      </c>
    </row>
    <row r="3258" spans="1:11" ht="15" customHeight="1">
      <c r="A3258" s="284"/>
      <c r="B3258" s="483" t="str">
        <f>IF(A3258="","",IF(COUNTIF('B.LT.QR.5.2 LTQR(Bancassurance)'!$B$13:$B$1000,DropDown!$A3258)&gt;=1,"",ROW()-3))</f>
        <v/>
      </c>
      <c r="C3258" s="143" t="str">
        <f t="shared" si="153"/>
        <v>N/A</v>
      </c>
      <c r="E3258" s="284"/>
      <c r="F3258" s="483" t="str">
        <f>IF(E3258="","",IF(COUNTIF('B.LT.QR.5.3 LTQR(Corp Agencies)'!$B$13:$B$1000,DropDown!$E3258)&gt;=1,"",ROW()-3))</f>
        <v/>
      </c>
      <c r="G3258" s="143" t="str">
        <f t="shared" si="154"/>
        <v>N/A</v>
      </c>
      <c r="I3258" s="284"/>
      <c r="J3258" s="483" t="str">
        <f>IF(I3258="","",IF(COUNTIF('B.LT.QR.5.4 LTQR(Brokers)'!$B$13:$B$1000,DropDown!$I3258)&gt;=1,"",ROW()-3))</f>
        <v/>
      </c>
      <c r="K3258" s="143" t="str">
        <f t="shared" si="155"/>
        <v>N/A</v>
      </c>
    </row>
    <row r="3259" spans="1:11" ht="15" customHeight="1">
      <c r="A3259" s="284"/>
      <c r="B3259" s="483" t="str">
        <f>IF(A3259="","",IF(COUNTIF('B.LT.QR.5.2 LTQR(Bancassurance)'!$B$13:$B$1000,DropDown!$A3259)&gt;=1,"",ROW()-3))</f>
        <v/>
      </c>
      <c r="C3259" s="143" t="str">
        <f t="shared" si="153"/>
        <v>N/A</v>
      </c>
      <c r="E3259" s="284"/>
      <c r="F3259" s="483" t="str">
        <f>IF(E3259="","",IF(COUNTIF('B.LT.QR.5.3 LTQR(Corp Agencies)'!$B$13:$B$1000,DropDown!$E3259)&gt;=1,"",ROW()-3))</f>
        <v/>
      </c>
      <c r="G3259" s="143" t="str">
        <f t="shared" si="154"/>
        <v>N/A</v>
      </c>
      <c r="I3259" s="284"/>
      <c r="J3259" s="483" t="str">
        <f>IF(I3259="","",IF(COUNTIF('B.LT.QR.5.4 LTQR(Brokers)'!$B$13:$B$1000,DropDown!$I3259)&gt;=1,"",ROW()-3))</f>
        <v/>
      </c>
      <c r="K3259" s="143" t="str">
        <f t="shared" si="155"/>
        <v>N/A</v>
      </c>
    </row>
    <row r="3260" spans="1:11" ht="15" customHeight="1">
      <c r="A3260" s="284"/>
      <c r="B3260" s="483" t="str">
        <f>IF(A3260="","",IF(COUNTIF('B.LT.QR.5.2 LTQR(Bancassurance)'!$B$13:$B$1000,DropDown!$A3260)&gt;=1,"",ROW()-3))</f>
        <v/>
      </c>
      <c r="C3260" s="143" t="str">
        <f t="shared" si="153"/>
        <v>N/A</v>
      </c>
      <c r="E3260" s="284"/>
      <c r="F3260" s="483" t="str">
        <f>IF(E3260="","",IF(COUNTIF('B.LT.QR.5.3 LTQR(Corp Agencies)'!$B$13:$B$1000,DropDown!$E3260)&gt;=1,"",ROW()-3))</f>
        <v/>
      </c>
      <c r="G3260" s="143" t="str">
        <f t="shared" si="154"/>
        <v>N/A</v>
      </c>
      <c r="I3260" s="284"/>
      <c r="J3260" s="483" t="str">
        <f>IF(I3260="","",IF(COUNTIF('B.LT.QR.5.4 LTQR(Brokers)'!$B$13:$B$1000,DropDown!$I3260)&gt;=1,"",ROW()-3))</f>
        <v/>
      </c>
      <c r="K3260" s="143" t="str">
        <f t="shared" si="155"/>
        <v>N/A</v>
      </c>
    </row>
    <row r="3261" spans="1:11" ht="15" customHeight="1">
      <c r="A3261" s="284"/>
      <c r="B3261" s="483" t="str">
        <f>IF(A3261="","",IF(COUNTIF('B.LT.QR.5.2 LTQR(Bancassurance)'!$B$13:$B$1000,DropDown!$A3261)&gt;=1,"",ROW()-3))</f>
        <v/>
      </c>
      <c r="C3261" s="143" t="str">
        <f t="shared" si="153"/>
        <v>N/A</v>
      </c>
      <c r="E3261" s="284"/>
      <c r="F3261" s="483" t="str">
        <f>IF(E3261="","",IF(COUNTIF('B.LT.QR.5.3 LTQR(Corp Agencies)'!$B$13:$B$1000,DropDown!$E3261)&gt;=1,"",ROW()-3))</f>
        <v/>
      </c>
      <c r="G3261" s="143" t="str">
        <f t="shared" si="154"/>
        <v>N/A</v>
      </c>
      <c r="I3261" s="284"/>
      <c r="J3261" s="483" t="str">
        <f>IF(I3261="","",IF(COUNTIF('B.LT.QR.5.4 LTQR(Brokers)'!$B$13:$B$1000,DropDown!$I3261)&gt;=1,"",ROW()-3))</f>
        <v/>
      </c>
      <c r="K3261" s="143" t="str">
        <f t="shared" si="155"/>
        <v>N/A</v>
      </c>
    </row>
    <row r="3262" spans="1:11" ht="15" customHeight="1">
      <c r="A3262" s="284"/>
      <c r="B3262" s="483" t="str">
        <f>IF(A3262="","",IF(COUNTIF('B.LT.QR.5.2 LTQR(Bancassurance)'!$B$13:$B$1000,DropDown!$A3262)&gt;=1,"",ROW()-3))</f>
        <v/>
      </c>
      <c r="C3262" s="143" t="str">
        <f t="shared" si="153"/>
        <v>N/A</v>
      </c>
      <c r="E3262" s="284"/>
      <c r="F3262" s="483" t="str">
        <f>IF(E3262="","",IF(COUNTIF('B.LT.QR.5.3 LTQR(Corp Agencies)'!$B$13:$B$1000,DropDown!$E3262)&gt;=1,"",ROW()-3))</f>
        <v/>
      </c>
      <c r="G3262" s="143" t="str">
        <f t="shared" si="154"/>
        <v>N/A</v>
      </c>
      <c r="I3262" s="284"/>
      <c r="J3262" s="483" t="str">
        <f>IF(I3262="","",IF(COUNTIF('B.LT.QR.5.4 LTQR(Brokers)'!$B$13:$B$1000,DropDown!$I3262)&gt;=1,"",ROW()-3))</f>
        <v/>
      </c>
      <c r="K3262" s="143" t="str">
        <f t="shared" si="155"/>
        <v>N/A</v>
      </c>
    </row>
    <row r="3263" spans="1:11" ht="15" customHeight="1">
      <c r="A3263" s="284"/>
      <c r="B3263" s="483" t="str">
        <f>IF(A3263="","",IF(COUNTIF('B.LT.QR.5.2 LTQR(Bancassurance)'!$B$13:$B$1000,DropDown!$A3263)&gt;=1,"",ROW()-3))</f>
        <v/>
      </c>
      <c r="C3263" s="143" t="str">
        <f t="shared" si="153"/>
        <v>N/A</v>
      </c>
      <c r="E3263" s="284"/>
      <c r="F3263" s="483" t="str">
        <f>IF(E3263="","",IF(COUNTIF('B.LT.QR.5.3 LTQR(Corp Agencies)'!$B$13:$B$1000,DropDown!$E3263)&gt;=1,"",ROW()-3))</f>
        <v/>
      </c>
      <c r="G3263" s="143" t="str">
        <f t="shared" si="154"/>
        <v>N/A</v>
      </c>
      <c r="I3263" s="284"/>
      <c r="J3263" s="483" t="str">
        <f>IF(I3263="","",IF(COUNTIF('B.LT.QR.5.4 LTQR(Brokers)'!$B$13:$B$1000,DropDown!$I3263)&gt;=1,"",ROW()-3))</f>
        <v/>
      </c>
      <c r="K3263" s="143" t="str">
        <f t="shared" si="155"/>
        <v>N/A</v>
      </c>
    </row>
    <row r="3264" spans="1:11" ht="15" customHeight="1">
      <c r="A3264" s="284"/>
      <c r="B3264" s="483" t="str">
        <f>IF(A3264="","",IF(COUNTIF('B.LT.QR.5.2 LTQR(Bancassurance)'!$B$13:$B$1000,DropDown!$A3264)&gt;=1,"",ROW()-3))</f>
        <v/>
      </c>
      <c r="C3264" s="143" t="str">
        <f t="shared" si="153"/>
        <v>N/A</v>
      </c>
      <c r="E3264" s="284"/>
      <c r="F3264" s="483" t="str">
        <f>IF(E3264="","",IF(COUNTIF('B.LT.QR.5.3 LTQR(Corp Agencies)'!$B$13:$B$1000,DropDown!$E3264)&gt;=1,"",ROW()-3))</f>
        <v/>
      </c>
      <c r="G3264" s="143" t="str">
        <f t="shared" si="154"/>
        <v>N/A</v>
      </c>
      <c r="I3264" s="284"/>
      <c r="J3264" s="483" t="str">
        <f>IF(I3264="","",IF(COUNTIF('B.LT.QR.5.4 LTQR(Brokers)'!$B$13:$B$1000,DropDown!$I3264)&gt;=1,"",ROW()-3))</f>
        <v/>
      </c>
      <c r="K3264" s="143" t="str">
        <f t="shared" si="155"/>
        <v>N/A</v>
      </c>
    </row>
    <row r="3265" spans="1:11" ht="15" customHeight="1">
      <c r="A3265" s="284"/>
      <c r="B3265" s="483" t="str">
        <f>IF(A3265="","",IF(COUNTIF('B.LT.QR.5.2 LTQR(Bancassurance)'!$B$13:$B$1000,DropDown!$A3265)&gt;=1,"",ROW()-3))</f>
        <v/>
      </c>
      <c r="C3265" s="143" t="str">
        <f t="shared" si="153"/>
        <v>N/A</v>
      </c>
      <c r="E3265" s="284"/>
      <c r="F3265" s="483" t="str">
        <f>IF(E3265="","",IF(COUNTIF('B.LT.QR.5.3 LTQR(Corp Agencies)'!$B$13:$B$1000,DropDown!$E3265)&gt;=1,"",ROW()-3))</f>
        <v/>
      </c>
      <c r="G3265" s="143" t="str">
        <f t="shared" si="154"/>
        <v>N/A</v>
      </c>
      <c r="I3265" s="284"/>
      <c r="J3265" s="483" t="str">
        <f>IF(I3265="","",IF(COUNTIF('B.LT.QR.5.4 LTQR(Brokers)'!$B$13:$B$1000,DropDown!$I3265)&gt;=1,"",ROW()-3))</f>
        <v/>
      </c>
      <c r="K3265" s="143" t="str">
        <f t="shared" si="155"/>
        <v>N/A</v>
      </c>
    </row>
    <row r="3266" spans="1:11" ht="15" customHeight="1">
      <c r="A3266" s="284"/>
      <c r="B3266" s="483" t="str">
        <f>IF(A3266="","",IF(COUNTIF('B.LT.QR.5.2 LTQR(Bancassurance)'!$B$13:$B$1000,DropDown!$A3266)&gt;=1,"",ROW()-3))</f>
        <v/>
      </c>
      <c r="C3266" s="143" t="str">
        <f t="shared" si="153"/>
        <v>N/A</v>
      </c>
      <c r="E3266" s="284"/>
      <c r="F3266" s="483" t="str">
        <f>IF(E3266="","",IF(COUNTIF('B.LT.QR.5.3 LTQR(Corp Agencies)'!$B$13:$B$1000,DropDown!$E3266)&gt;=1,"",ROW()-3))</f>
        <v/>
      </c>
      <c r="G3266" s="143" t="str">
        <f t="shared" si="154"/>
        <v>N/A</v>
      </c>
      <c r="I3266" s="284"/>
      <c r="J3266" s="483" t="str">
        <f>IF(I3266="","",IF(COUNTIF('B.LT.QR.5.4 LTQR(Brokers)'!$B$13:$B$1000,DropDown!$I3266)&gt;=1,"",ROW()-3))</f>
        <v/>
      </c>
      <c r="K3266" s="143" t="str">
        <f t="shared" si="155"/>
        <v>N/A</v>
      </c>
    </row>
    <row r="3267" spans="1:11" ht="15" customHeight="1">
      <c r="A3267" s="284"/>
      <c r="B3267" s="483" t="str">
        <f>IF(A3267="","",IF(COUNTIF('B.LT.QR.5.2 LTQR(Bancassurance)'!$B$13:$B$1000,DropDown!$A3267)&gt;=1,"",ROW()-3))</f>
        <v/>
      </c>
      <c r="C3267" s="143" t="str">
        <f t="shared" si="153"/>
        <v>N/A</v>
      </c>
      <c r="E3267" s="284"/>
      <c r="F3267" s="483" t="str">
        <f>IF(E3267="","",IF(COUNTIF('B.LT.QR.5.3 LTQR(Corp Agencies)'!$B$13:$B$1000,DropDown!$E3267)&gt;=1,"",ROW()-3))</f>
        <v/>
      </c>
      <c r="G3267" s="143" t="str">
        <f t="shared" si="154"/>
        <v>N/A</v>
      </c>
      <c r="I3267" s="284"/>
      <c r="J3267" s="483" t="str">
        <f>IF(I3267="","",IF(COUNTIF('B.LT.QR.5.4 LTQR(Brokers)'!$B$13:$B$1000,DropDown!$I3267)&gt;=1,"",ROW()-3))</f>
        <v/>
      </c>
      <c r="K3267" s="143" t="str">
        <f t="shared" si="155"/>
        <v>N/A</v>
      </c>
    </row>
    <row r="3268" spans="1:11" ht="15" customHeight="1">
      <c r="A3268" s="284"/>
      <c r="B3268" s="483" t="str">
        <f>IF(A3268="","",IF(COUNTIF('B.LT.QR.5.2 LTQR(Bancassurance)'!$B$13:$B$1000,DropDown!$A3268)&gt;=1,"",ROW()-3))</f>
        <v/>
      </c>
      <c r="C3268" s="143" t="str">
        <f t="shared" si="153"/>
        <v>N/A</v>
      </c>
      <c r="E3268" s="284"/>
      <c r="F3268" s="483" t="str">
        <f>IF(E3268="","",IF(COUNTIF('B.LT.QR.5.3 LTQR(Corp Agencies)'!$B$13:$B$1000,DropDown!$E3268)&gt;=1,"",ROW()-3))</f>
        <v/>
      </c>
      <c r="G3268" s="143" t="str">
        <f t="shared" si="154"/>
        <v>N/A</v>
      </c>
      <c r="I3268" s="284"/>
      <c r="J3268" s="483" t="str">
        <f>IF(I3268="","",IF(COUNTIF('B.LT.QR.5.4 LTQR(Brokers)'!$B$13:$B$1000,DropDown!$I3268)&gt;=1,"",ROW()-3))</f>
        <v/>
      </c>
      <c r="K3268" s="143" t="str">
        <f t="shared" si="155"/>
        <v>N/A</v>
      </c>
    </row>
    <row r="3269" spans="1:11" ht="15" customHeight="1">
      <c r="A3269" s="284"/>
      <c r="B3269" s="483" t="str">
        <f>IF(A3269="","",IF(COUNTIF('B.LT.QR.5.2 LTQR(Bancassurance)'!$B$13:$B$1000,DropDown!$A3269)&gt;=1,"",ROW()-3))</f>
        <v/>
      </c>
      <c r="C3269" s="143" t="str">
        <f t="shared" si="153"/>
        <v>N/A</v>
      </c>
      <c r="E3269" s="284"/>
      <c r="F3269" s="483" t="str">
        <f>IF(E3269="","",IF(COUNTIF('B.LT.QR.5.3 LTQR(Corp Agencies)'!$B$13:$B$1000,DropDown!$E3269)&gt;=1,"",ROW()-3))</f>
        <v/>
      </c>
      <c r="G3269" s="143" t="str">
        <f t="shared" si="154"/>
        <v>N/A</v>
      </c>
      <c r="I3269" s="284"/>
      <c r="J3269" s="483" t="str">
        <f>IF(I3269="","",IF(COUNTIF('B.LT.QR.5.4 LTQR(Brokers)'!$B$13:$B$1000,DropDown!$I3269)&gt;=1,"",ROW()-3))</f>
        <v/>
      </c>
      <c r="K3269" s="143" t="str">
        <f t="shared" si="155"/>
        <v>N/A</v>
      </c>
    </row>
    <row r="3270" spans="1:11" ht="15" customHeight="1">
      <c r="A3270" s="284"/>
      <c r="B3270" s="483" t="str">
        <f>IF(A3270="","",IF(COUNTIF('B.LT.QR.5.2 LTQR(Bancassurance)'!$B$13:$B$1000,DropDown!$A3270)&gt;=1,"",ROW()-3))</f>
        <v/>
      </c>
      <c r="C3270" s="143" t="str">
        <f t="shared" si="153"/>
        <v>N/A</v>
      </c>
      <c r="E3270" s="284"/>
      <c r="F3270" s="483" t="str">
        <f>IF(E3270="","",IF(COUNTIF('B.LT.QR.5.3 LTQR(Corp Agencies)'!$B$13:$B$1000,DropDown!$E3270)&gt;=1,"",ROW()-3))</f>
        <v/>
      </c>
      <c r="G3270" s="143" t="str">
        <f t="shared" si="154"/>
        <v>N/A</v>
      </c>
      <c r="I3270" s="284"/>
      <c r="J3270" s="483" t="str">
        <f>IF(I3270="","",IF(COUNTIF('B.LT.QR.5.4 LTQR(Brokers)'!$B$13:$B$1000,DropDown!$I3270)&gt;=1,"",ROW()-3))</f>
        <v/>
      </c>
      <c r="K3270" s="143" t="str">
        <f t="shared" si="155"/>
        <v>N/A</v>
      </c>
    </row>
    <row r="3271" spans="1:11" ht="15" customHeight="1">
      <c r="A3271" s="284"/>
      <c r="B3271" s="483" t="str">
        <f>IF(A3271="","",IF(COUNTIF('B.LT.QR.5.2 LTQR(Bancassurance)'!$B$13:$B$1000,DropDown!$A3271)&gt;=1,"",ROW()-3))</f>
        <v/>
      </c>
      <c r="C3271" s="143" t="str">
        <f t="shared" si="153"/>
        <v>N/A</v>
      </c>
      <c r="E3271" s="284"/>
      <c r="F3271" s="483" t="str">
        <f>IF(E3271="","",IF(COUNTIF('B.LT.QR.5.3 LTQR(Corp Agencies)'!$B$13:$B$1000,DropDown!$E3271)&gt;=1,"",ROW()-3))</f>
        <v/>
      </c>
      <c r="G3271" s="143" t="str">
        <f t="shared" si="154"/>
        <v>N/A</v>
      </c>
      <c r="I3271" s="284"/>
      <c r="J3271" s="483" t="str">
        <f>IF(I3271="","",IF(COUNTIF('B.LT.QR.5.4 LTQR(Brokers)'!$B$13:$B$1000,DropDown!$I3271)&gt;=1,"",ROW()-3))</f>
        <v/>
      </c>
      <c r="K3271" s="143" t="str">
        <f t="shared" si="155"/>
        <v>N/A</v>
      </c>
    </row>
    <row r="3272" spans="1:11" ht="15" customHeight="1">
      <c r="A3272" s="284"/>
      <c r="B3272" s="483" t="str">
        <f>IF(A3272="","",IF(COUNTIF('B.LT.QR.5.2 LTQR(Bancassurance)'!$B$13:$B$1000,DropDown!$A3272)&gt;=1,"",ROW()-3))</f>
        <v/>
      </c>
      <c r="C3272" s="143" t="str">
        <f t="shared" si="153"/>
        <v>N/A</v>
      </c>
      <c r="E3272" s="284"/>
      <c r="F3272" s="483" t="str">
        <f>IF(E3272="","",IF(COUNTIF('B.LT.QR.5.3 LTQR(Corp Agencies)'!$B$13:$B$1000,DropDown!$E3272)&gt;=1,"",ROW()-3))</f>
        <v/>
      </c>
      <c r="G3272" s="143" t="str">
        <f t="shared" si="154"/>
        <v>N/A</v>
      </c>
      <c r="I3272" s="284"/>
      <c r="J3272" s="483" t="str">
        <f>IF(I3272="","",IF(COUNTIF('B.LT.QR.5.4 LTQR(Brokers)'!$B$13:$B$1000,DropDown!$I3272)&gt;=1,"",ROW()-3))</f>
        <v/>
      </c>
      <c r="K3272" s="143" t="str">
        <f t="shared" si="155"/>
        <v>N/A</v>
      </c>
    </row>
    <row r="3273" spans="1:11" ht="15" customHeight="1">
      <c r="A3273" s="284"/>
      <c r="B3273" s="483" t="str">
        <f>IF(A3273="","",IF(COUNTIF('B.LT.QR.5.2 LTQR(Bancassurance)'!$B$13:$B$1000,DropDown!$A3273)&gt;=1,"",ROW()-3))</f>
        <v/>
      </c>
      <c r="C3273" s="143" t="str">
        <f t="shared" si="153"/>
        <v>N/A</v>
      </c>
      <c r="E3273" s="284"/>
      <c r="F3273" s="483" t="str">
        <f>IF(E3273="","",IF(COUNTIF('B.LT.QR.5.3 LTQR(Corp Agencies)'!$B$13:$B$1000,DropDown!$E3273)&gt;=1,"",ROW()-3))</f>
        <v/>
      </c>
      <c r="G3273" s="143" t="str">
        <f t="shared" si="154"/>
        <v>N/A</v>
      </c>
      <c r="I3273" s="284"/>
      <c r="J3273" s="483" t="str">
        <f>IF(I3273="","",IF(COUNTIF('B.LT.QR.5.4 LTQR(Brokers)'!$B$13:$B$1000,DropDown!$I3273)&gt;=1,"",ROW()-3))</f>
        <v/>
      </c>
      <c r="K3273" s="143" t="str">
        <f t="shared" si="155"/>
        <v>N/A</v>
      </c>
    </row>
    <row r="3274" spans="1:11" ht="15" customHeight="1">
      <c r="A3274" s="284"/>
      <c r="B3274" s="483" t="str">
        <f>IF(A3274="","",IF(COUNTIF('B.LT.QR.5.2 LTQR(Bancassurance)'!$B$13:$B$1000,DropDown!$A3274)&gt;=1,"",ROW()-3))</f>
        <v/>
      </c>
      <c r="C3274" s="143" t="str">
        <f t="shared" si="153"/>
        <v>N/A</v>
      </c>
      <c r="E3274" s="284"/>
      <c r="F3274" s="483" t="str">
        <f>IF(E3274="","",IF(COUNTIF('B.LT.QR.5.3 LTQR(Corp Agencies)'!$B$13:$B$1000,DropDown!$E3274)&gt;=1,"",ROW()-3))</f>
        <v/>
      </c>
      <c r="G3274" s="143" t="str">
        <f t="shared" si="154"/>
        <v>N/A</v>
      </c>
      <c r="I3274" s="284"/>
      <c r="J3274" s="483" t="str">
        <f>IF(I3274="","",IF(COUNTIF('B.LT.QR.5.4 LTQR(Brokers)'!$B$13:$B$1000,DropDown!$I3274)&gt;=1,"",ROW()-3))</f>
        <v/>
      </c>
      <c r="K3274" s="143" t="str">
        <f t="shared" si="155"/>
        <v>N/A</v>
      </c>
    </row>
    <row r="3275" spans="1:11" ht="15" customHeight="1">
      <c r="A3275" s="284"/>
      <c r="B3275" s="483" t="str">
        <f>IF(A3275="","",IF(COUNTIF('B.LT.QR.5.2 LTQR(Bancassurance)'!$B$13:$B$1000,DropDown!$A3275)&gt;=1,"",ROW()-3))</f>
        <v/>
      </c>
      <c r="C3275" s="143" t="str">
        <f t="shared" si="153"/>
        <v>N/A</v>
      </c>
      <c r="E3275" s="284"/>
      <c r="F3275" s="483" t="str">
        <f>IF(E3275="","",IF(COUNTIF('B.LT.QR.5.3 LTQR(Corp Agencies)'!$B$13:$B$1000,DropDown!$E3275)&gt;=1,"",ROW()-3))</f>
        <v/>
      </c>
      <c r="G3275" s="143" t="str">
        <f t="shared" si="154"/>
        <v>N/A</v>
      </c>
      <c r="I3275" s="284"/>
      <c r="J3275" s="483" t="str">
        <f>IF(I3275="","",IF(COUNTIF('B.LT.QR.5.4 LTQR(Brokers)'!$B$13:$B$1000,DropDown!$I3275)&gt;=1,"",ROW()-3))</f>
        <v/>
      </c>
      <c r="K3275" s="143" t="str">
        <f t="shared" si="155"/>
        <v>N/A</v>
      </c>
    </row>
    <row r="3276" spans="1:11" ht="15" customHeight="1">
      <c r="A3276" s="284"/>
      <c r="B3276" s="483" t="str">
        <f>IF(A3276="","",IF(COUNTIF('B.LT.QR.5.2 LTQR(Bancassurance)'!$B$13:$B$1000,DropDown!$A3276)&gt;=1,"",ROW()-3))</f>
        <v/>
      </c>
      <c r="C3276" s="143" t="str">
        <f t="shared" si="153"/>
        <v>N/A</v>
      </c>
      <c r="E3276" s="284"/>
      <c r="F3276" s="483" t="str">
        <f>IF(E3276="","",IF(COUNTIF('B.LT.QR.5.3 LTQR(Corp Agencies)'!$B$13:$B$1000,DropDown!$E3276)&gt;=1,"",ROW()-3))</f>
        <v/>
      </c>
      <c r="G3276" s="143" t="str">
        <f t="shared" si="154"/>
        <v>N/A</v>
      </c>
      <c r="I3276" s="284"/>
      <c r="J3276" s="483" t="str">
        <f>IF(I3276="","",IF(COUNTIF('B.LT.QR.5.4 LTQR(Brokers)'!$B$13:$B$1000,DropDown!$I3276)&gt;=1,"",ROW()-3))</f>
        <v/>
      </c>
      <c r="K3276" s="143" t="str">
        <f t="shared" si="155"/>
        <v>N/A</v>
      </c>
    </row>
    <row r="3277" spans="1:11" ht="15" customHeight="1">
      <c r="A3277" s="284"/>
      <c r="B3277" s="483" t="str">
        <f>IF(A3277="","",IF(COUNTIF('B.LT.QR.5.2 LTQR(Bancassurance)'!$B$13:$B$1000,DropDown!$A3277)&gt;=1,"",ROW()-3))</f>
        <v/>
      </c>
      <c r="C3277" s="143" t="str">
        <f t="shared" si="153"/>
        <v>N/A</v>
      </c>
      <c r="E3277" s="284"/>
      <c r="F3277" s="483" t="str">
        <f>IF(E3277="","",IF(COUNTIF('B.LT.QR.5.3 LTQR(Corp Agencies)'!$B$13:$B$1000,DropDown!$E3277)&gt;=1,"",ROW()-3))</f>
        <v/>
      </c>
      <c r="G3277" s="143" t="str">
        <f t="shared" si="154"/>
        <v>N/A</v>
      </c>
      <c r="I3277" s="284"/>
      <c r="J3277" s="483" t="str">
        <f>IF(I3277="","",IF(COUNTIF('B.LT.QR.5.4 LTQR(Brokers)'!$B$13:$B$1000,DropDown!$I3277)&gt;=1,"",ROW()-3))</f>
        <v/>
      </c>
      <c r="K3277" s="143" t="str">
        <f t="shared" si="155"/>
        <v>N/A</v>
      </c>
    </row>
    <row r="3278" spans="1:11" ht="15" customHeight="1">
      <c r="A3278" s="284"/>
      <c r="B3278" s="483" t="str">
        <f>IF(A3278="","",IF(COUNTIF('B.LT.QR.5.2 LTQR(Bancassurance)'!$B$13:$B$1000,DropDown!$A3278)&gt;=1,"",ROW()-3))</f>
        <v/>
      </c>
      <c r="C3278" s="143" t="str">
        <f t="shared" si="153"/>
        <v>N/A</v>
      </c>
      <c r="E3278" s="284"/>
      <c r="F3278" s="483" t="str">
        <f>IF(E3278="","",IF(COUNTIF('B.LT.QR.5.3 LTQR(Corp Agencies)'!$B$13:$B$1000,DropDown!$E3278)&gt;=1,"",ROW()-3))</f>
        <v/>
      </c>
      <c r="G3278" s="143" t="str">
        <f t="shared" si="154"/>
        <v>N/A</v>
      </c>
      <c r="I3278" s="284"/>
      <c r="J3278" s="483" t="str">
        <f>IF(I3278="","",IF(COUNTIF('B.LT.QR.5.4 LTQR(Brokers)'!$B$13:$B$1000,DropDown!$I3278)&gt;=1,"",ROW()-3))</f>
        <v/>
      </c>
      <c r="K3278" s="143" t="str">
        <f t="shared" si="155"/>
        <v>N/A</v>
      </c>
    </row>
    <row r="3279" spans="1:11" ht="15" customHeight="1">
      <c r="A3279" s="284"/>
      <c r="B3279" s="483" t="str">
        <f>IF(A3279="","",IF(COUNTIF('B.LT.QR.5.2 LTQR(Bancassurance)'!$B$13:$B$1000,DropDown!$A3279)&gt;=1,"",ROW()-3))</f>
        <v/>
      </c>
      <c r="C3279" s="143" t="str">
        <f t="shared" si="153"/>
        <v>N/A</v>
      </c>
      <c r="E3279" s="284"/>
      <c r="F3279" s="483" t="str">
        <f>IF(E3279="","",IF(COUNTIF('B.LT.QR.5.3 LTQR(Corp Agencies)'!$B$13:$B$1000,DropDown!$E3279)&gt;=1,"",ROW()-3))</f>
        <v/>
      </c>
      <c r="G3279" s="143" t="str">
        <f t="shared" si="154"/>
        <v>N/A</v>
      </c>
      <c r="I3279" s="284"/>
      <c r="J3279" s="483" t="str">
        <f>IF(I3279="","",IF(COUNTIF('B.LT.QR.5.4 LTQR(Brokers)'!$B$13:$B$1000,DropDown!$I3279)&gt;=1,"",ROW()-3))</f>
        <v/>
      </c>
      <c r="K3279" s="143" t="str">
        <f t="shared" si="155"/>
        <v>N/A</v>
      </c>
    </row>
    <row r="3280" spans="1:11" ht="15" customHeight="1">
      <c r="A3280" s="284"/>
      <c r="B3280" s="483" t="str">
        <f>IF(A3280="","",IF(COUNTIF('B.LT.QR.5.2 LTQR(Bancassurance)'!$B$13:$B$1000,DropDown!$A3280)&gt;=1,"",ROW()-3))</f>
        <v/>
      </c>
      <c r="C3280" s="143" t="str">
        <f t="shared" si="153"/>
        <v>N/A</v>
      </c>
      <c r="E3280" s="284"/>
      <c r="F3280" s="483" t="str">
        <f>IF(E3280="","",IF(COUNTIF('B.LT.QR.5.3 LTQR(Corp Agencies)'!$B$13:$B$1000,DropDown!$E3280)&gt;=1,"",ROW()-3))</f>
        <v/>
      </c>
      <c r="G3280" s="143" t="str">
        <f t="shared" si="154"/>
        <v>N/A</v>
      </c>
      <c r="I3280" s="284"/>
      <c r="J3280" s="483" t="str">
        <f>IF(I3280="","",IF(COUNTIF('B.LT.QR.5.4 LTQR(Brokers)'!$B$13:$B$1000,DropDown!$I3280)&gt;=1,"",ROW()-3))</f>
        <v/>
      </c>
      <c r="K3280" s="143" t="str">
        <f t="shared" si="155"/>
        <v>N/A</v>
      </c>
    </row>
    <row r="3281" spans="1:11" ht="15" customHeight="1">
      <c r="A3281" s="284"/>
      <c r="B3281" s="483" t="str">
        <f>IF(A3281="","",IF(COUNTIF('B.LT.QR.5.2 LTQR(Bancassurance)'!$B$13:$B$1000,DropDown!$A3281)&gt;=1,"",ROW()-3))</f>
        <v/>
      </c>
      <c r="C3281" s="143" t="str">
        <f t="shared" si="153"/>
        <v>N/A</v>
      </c>
      <c r="E3281" s="284"/>
      <c r="F3281" s="483" t="str">
        <f>IF(E3281="","",IF(COUNTIF('B.LT.QR.5.3 LTQR(Corp Agencies)'!$B$13:$B$1000,DropDown!$E3281)&gt;=1,"",ROW()-3))</f>
        <v/>
      </c>
      <c r="G3281" s="143" t="str">
        <f t="shared" si="154"/>
        <v>N/A</v>
      </c>
      <c r="I3281" s="284"/>
      <c r="J3281" s="483" t="str">
        <f>IF(I3281="","",IF(COUNTIF('B.LT.QR.5.4 LTQR(Brokers)'!$B$13:$B$1000,DropDown!$I3281)&gt;=1,"",ROW()-3))</f>
        <v/>
      </c>
      <c r="K3281" s="143" t="str">
        <f t="shared" si="155"/>
        <v>N/A</v>
      </c>
    </row>
    <row r="3282" spans="1:11" ht="15" customHeight="1">
      <c r="A3282" s="284"/>
      <c r="B3282" s="483" t="str">
        <f>IF(A3282="","",IF(COUNTIF('B.LT.QR.5.2 LTQR(Bancassurance)'!$B$13:$B$1000,DropDown!$A3282)&gt;=1,"",ROW()-3))</f>
        <v/>
      </c>
      <c r="C3282" s="143" t="str">
        <f t="shared" si="153"/>
        <v>N/A</v>
      </c>
      <c r="E3282" s="284"/>
      <c r="F3282" s="483" t="str">
        <f>IF(E3282="","",IF(COUNTIF('B.LT.QR.5.3 LTQR(Corp Agencies)'!$B$13:$B$1000,DropDown!$E3282)&gt;=1,"",ROW()-3))</f>
        <v/>
      </c>
      <c r="G3282" s="143" t="str">
        <f t="shared" si="154"/>
        <v>N/A</v>
      </c>
      <c r="I3282" s="284"/>
      <c r="J3282" s="483" t="str">
        <f>IF(I3282="","",IF(COUNTIF('B.LT.QR.5.4 LTQR(Brokers)'!$B$13:$B$1000,DropDown!$I3282)&gt;=1,"",ROW()-3))</f>
        <v/>
      </c>
      <c r="K3282" s="143" t="str">
        <f t="shared" si="155"/>
        <v>N/A</v>
      </c>
    </row>
    <row r="3283" spans="1:11" ht="15" customHeight="1">
      <c r="A3283" s="284"/>
      <c r="B3283" s="483" t="str">
        <f>IF(A3283="","",IF(COUNTIF('B.LT.QR.5.2 LTQR(Bancassurance)'!$B$13:$B$1000,DropDown!$A3283)&gt;=1,"",ROW()-3))</f>
        <v/>
      </c>
      <c r="C3283" s="143" t="str">
        <f t="shared" ref="C3283:C3346" si="156">IF(ROW(A3283)-ROW(A$4)+1&gt;COUNT(B$4:B$2002),"N/A",INDEX($A$4:$A$2002,SMALL($B$4:$B$2002,1+ROW(A3283)-ROW(A$4))))</f>
        <v>N/A</v>
      </c>
      <c r="E3283" s="284"/>
      <c r="F3283" s="483" t="str">
        <f>IF(E3283="","",IF(COUNTIF('B.LT.QR.5.3 LTQR(Corp Agencies)'!$B$13:$B$1000,DropDown!$E3283)&gt;=1,"",ROW()-3))</f>
        <v/>
      </c>
      <c r="G3283" s="143" t="str">
        <f t="shared" ref="G3283:G3346" si="157">IF(ROW(E3283)-ROW(E$4)+1&gt;COUNT(F$4:F$2002),"N/A",INDEX($E$4:$E$2002,SMALL($F$4:$F$2002,1+ROW(E3283)-ROW(E$4))))</f>
        <v>N/A</v>
      </c>
      <c r="I3283" s="284"/>
      <c r="J3283" s="483" t="str">
        <f>IF(I3283="","",IF(COUNTIF('B.LT.QR.5.4 LTQR(Brokers)'!$B$13:$B$1000,DropDown!$I3283)&gt;=1,"",ROW()-3))</f>
        <v/>
      </c>
      <c r="K3283" s="143" t="str">
        <f t="shared" ref="K3283:K3346" si="158">IF(ROW(I3283)-ROW(I$4)+1&gt;COUNT(J$4:J$2002),"N/A",INDEX($I$4:$I$2002,SMALL($J$4:$J$2002,1+ROW(I3283)-ROW(I$4))))</f>
        <v>N/A</v>
      </c>
    </row>
    <row r="3284" spans="1:11" ht="15" customHeight="1">
      <c r="A3284" s="284"/>
      <c r="B3284" s="483" t="str">
        <f>IF(A3284="","",IF(COUNTIF('B.LT.QR.5.2 LTQR(Bancassurance)'!$B$13:$B$1000,DropDown!$A3284)&gt;=1,"",ROW()-3))</f>
        <v/>
      </c>
      <c r="C3284" s="143" t="str">
        <f t="shared" si="156"/>
        <v>N/A</v>
      </c>
      <c r="E3284" s="284"/>
      <c r="F3284" s="483" t="str">
        <f>IF(E3284="","",IF(COUNTIF('B.LT.QR.5.3 LTQR(Corp Agencies)'!$B$13:$B$1000,DropDown!$E3284)&gt;=1,"",ROW()-3))</f>
        <v/>
      </c>
      <c r="G3284" s="143" t="str">
        <f t="shared" si="157"/>
        <v>N/A</v>
      </c>
      <c r="I3284" s="284"/>
      <c r="J3284" s="483" t="str">
        <f>IF(I3284="","",IF(COUNTIF('B.LT.QR.5.4 LTQR(Brokers)'!$B$13:$B$1000,DropDown!$I3284)&gt;=1,"",ROW()-3))</f>
        <v/>
      </c>
      <c r="K3284" s="143" t="str">
        <f t="shared" si="158"/>
        <v>N/A</v>
      </c>
    </row>
    <row r="3285" spans="1:11" ht="15" customHeight="1">
      <c r="A3285" s="284"/>
      <c r="B3285" s="483" t="str">
        <f>IF(A3285="","",IF(COUNTIF('B.LT.QR.5.2 LTQR(Bancassurance)'!$B$13:$B$1000,DropDown!$A3285)&gt;=1,"",ROW()-3))</f>
        <v/>
      </c>
      <c r="C3285" s="143" t="str">
        <f t="shared" si="156"/>
        <v>N/A</v>
      </c>
      <c r="E3285" s="284"/>
      <c r="F3285" s="483" t="str">
        <f>IF(E3285="","",IF(COUNTIF('B.LT.QR.5.3 LTQR(Corp Agencies)'!$B$13:$B$1000,DropDown!$E3285)&gt;=1,"",ROW()-3))</f>
        <v/>
      </c>
      <c r="G3285" s="143" t="str">
        <f t="shared" si="157"/>
        <v>N/A</v>
      </c>
      <c r="I3285" s="284"/>
      <c r="J3285" s="483" t="str">
        <f>IF(I3285="","",IF(COUNTIF('B.LT.QR.5.4 LTQR(Brokers)'!$B$13:$B$1000,DropDown!$I3285)&gt;=1,"",ROW()-3))</f>
        <v/>
      </c>
      <c r="K3285" s="143" t="str">
        <f t="shared" si="158"/>
        <v>N/A</v>
      </c>
    </row>
    <row r="3286" spans="1:11" ht="15" customHeight="1">
      <c r="A3286" s="284"/>
      <c r="B3286" s="483" t="str">
        <f>IF(A3286="","",IF(COUNTIF('B.LT.QR.5.2 LTQR(Bancassurance)'!$B$13:$B$1000,DropDown!$A3286)&gt;=1,"",ROW()-3))</f>
        <v/>
      </c>
      <c r="C3286" s="143" t="str">
        <f t="shared" si="156"/>
        <v>N/A</v>
      </c>
      <c r="E3286" s="284"/>
      <c r="F3286" s="483" t="str">
        <f>IF(E3286="","",IF(COUNTIF('B.LT.QR.5.3 LTQR(Corp Agencies)'!$B$13:$B$1000,DropDown!$E3286)&gt;=1,"",ROW()-3))</f>
        <v/>
      </c>
      <c r="G3286" s="143" t="str">
        <f t="shared" si="157"/>
        <v>N/A</v>
      </c>
      <c r="I3286" s="284"/>
      <c r="J3286" s="483" t="str">
        <f>IF(I3286="","",IF(COUNTIF('B.LT.QR.5.4 LTQR(Brokers)'!$B$13:$B$1000,DropDown!$I3286)&gt;=1,"",ROW()-3))</f>
        <v/>
      </c>
      <c r="K3286" s="143" t="str">
        <f t="shared" si="158"/>
        <v>N/A</v>
      </c>
    </row>
    <row r="3287" spans="1:11" ht="15" customHeight="1">
      <c r="A3287" s="284"/>
      <c r="B3287" s="483" t="str">
        <f>IF(A3287="","",IF(COUNTIF('B.LT.QR.5.2 LTQR(Bancassurance)'!$B$13:$B$1000,DropDown!$A3287)&gt;=1,"",ROW()-3))</f>
        <v/>
      </c>
      <c r="C3287" s="143" t="str">
        <f t="shared" si="156"/>
        <v>N/A</v>
      </c>
      <c r="E3287" s="284"/>
      <c r="F3287" s="483" t="str">
        <f>IF(E3287="","",IF(COUNTIF('B.LT.QR.5.3 LTQR(Corp Agencies)'!$B$13:$B$1000,DropDown!$E3287)&gt;=1,"",ROW()-3))</f>
        <v/>
      </c>
      <c r="G3287" s="143" t="str">
        <f t="shared" si="157"/>
        <v>N/A</v>
      </c>
      <c r="I3287" s="284"/>
      <c r="J3287" s="483" t="str">
        <f>IF(I3287="","",IF(COUNTIF('B.LT.QR.5.4 LTQR(Brokers)'!$B$13:$B$1000,DropDown!$I3287)&gt;=1,"",ROW()-3))</f>
        <v/>
      </c>
      <c r="K3287" s="143" t="str">
        <f t="shared" si="158"/>
        <v>N/A</v>
      </c>
    </row>
    <row r="3288" spans="1:11" ht="15" customHeight="1">
      <c r="A3288" s="284"/>
      <c r="B3288" s="483" t="str">
        <f>IF(A3288="","",IF(COUNTIF('B.LT.QR.5.2 LTQR(Bancassurance)'!$B$13:$B$1000,DropDown!$A3288)&gt;=1,"",ROW()-3))</f>
        <v/>
      </c>
      <c r="C3288" s="143" t="str">
        <f t="shared" si="156"/>
        <v>N/A</v>
      </c>
      <c r="E3288" s="284"/>
      <c r="F3288" s="483" t="str">
        <f>IF(E3288="","",IF(COUNTIF('B.LT.QR.5.3 LTQR(Corp Agencies)'!$B$13:$B$1000,DropDown!$E3288)&gt;=1,"",ROW()-3))</f>
        <v/>
      </c>
      <c r="G3288" s="143" t="str">
        <f t="shared" si="157"/>
        <v>N/A</v>
      </c>
      <c r="I3288" s="284"/>
      <c r="J3288" s="483" t="str">
        <f>IF(I3288="","",IF(COUNTIF('B.LT.QR.5.4 LTQR(Brokers)'!$B$13:$B$1000,DropDown!$I3288)&gt;=1,"",ROW()-3))</f>
        <v/>
      </c>
      <c r="K3288" s="143" t="str">
        <f t="shared" si="158"/>
        <v>N/A</v>
      </c>
    </row>
    <row r="3289" spans="1:11" ht="15" customHeight="1">
      <c r="A3289" s="284"/>
      <c r="B3289" s="483" t="str">
        <f>IF(A3289="","",IF(COUNTIF('B.LT.QR.5.2 LTQR(Bancassurance)'!$B$13:$B$1000,DropDown!$A3289)&gt;=1,"",ROW()-3))</f>
        <v/>
      </c>
      <c r="C3289" s="143" t="str">
        <f t="shared" si="156"/>
        <v>N/A</v>
      </c>
      <c r="E3289" s="284"/>
      <c r="F3289" s="483" t="str">
        <f>IF(E3289="","",IF(COUNTIF('B.LT.QR.5.3 LTQR(Corp Agencies)'!$B$13:$B$1000,DropDown!$E3289)&gt;=1,"",ROW()-3))</f>
        <v/>
      </c>
      <c r="G3289" s="143" t="str">
        <f t="shared" si="157"/>
        <v>N/A</v>
      </c>
      <c r="I3289" s="284"/>
      <c r="J3289" s="483" t="str">
        <f>IF(I3289="","",IF(COUNTIF('B.LT.QR.5.4 LTQR(Brokers)'!$B$13:$B$1000,DropDown!$I3289)&gt;=1,"",ROW()-3))</f>
        <v/>
      </c>
      <c r="K3289" s="143" t="str">
        <f t="shared" si="158"/>
        <v>N/A</v>
      </c>
    </row>
    <row r="3290" spans="1:11" ht="15" customHeight="1">
      <c r="A3290" s="284"/>
      <c r="B3290" s="483" t="str">
        <f>IF(A3290="","",IF(COUNTIF('B.LT.QR.5.2 LTQR(Bancassurance)'!$B$13:$B$1000,DropDown!$A3290)&gt;=1,"",ROW()-3))</f>
        <v/>
      </c>
      <c r="C3290" s="143" t="str">
        <f t="shared" si="156"/>
        <v>N/A</v>
      </c>
      <c r="E3290" s="284"/>
      <c r="F3290" s="483" t="str">
        <f>IF(E3290="","",IF(COUNTIF('B.LT.QR.5.3 LTQR(Corp Agencies)'!$B$13:$B$1000,DropDown!$E3290)&gt;=1,"",ROW()-3))</f>
        <v/>
      </c>
      <c r="G3290" s="143" t="str">
        <f t="shared" si="157"/>
        <v>N/A</v>
      </c>
      <c r="I3290" s="284"/>
      <c r="J3290" s="483" t="str">
        <f>IF(I3290="","",IF(COUNTIF('B.LT.QR.5.4 LTQR(Brokers)'!$B$13:$B$1000,DropDown!$I3290)&gt;=1,"",ROW()-3))</f>
        <v/>
      </c>
      <c r="K3290" s="143" t="str">
        <f t="shared" si="158"/>
        <v>N/A</v>
      </c>
    </row>
    <row r="3291" spans="1:11" ht="15" customHeight="1">
      <c r="A3291" s="284"/>
      <c r="B3291" s="483" t="str">
        <f>IF(A3291="","",IF(COUNTIF('B.LT.QR.5.2 LTQR(Bancassurance)'!$B$13:$B$1000,DropDown!$A3291)&gt;=1,"",ROW()-3))</f>
        <v/>
      </c>
      <c r="C3291" s="143" t="str">
        <f t="shared" si="156"/>
        <v>N/A</v>
      </c>
      <c r="E3291" s="284"/>
      <c r="F3291" s="483" t="str">
        <f>IF(E3291="","",IF(COUNTIF('B.LT.QR.5.3 LTQR(Corp Agencies)'!$B$13:$B$1000,DropDown!$E3291)&gt;=1,"",ROW()-3))</f>
        <v/>
      </c>
      <c r="G3291" s="143" t="str">
        <f t="shared" si="157"/>
        <v>N/A</v>
      </c>
      <c r="I3291" s="284"/>
      <c r="J3291" s="483" t="str">
        <f>IF(I3291="","",IF(COUNTIF('B.LT.QR.5.4 LTQR(Brokers)'!$B$13:$B$1000,DropDown!$I3291)&gt;=1,"",ROW()-3))</f>
        <v/>
      </c>
      <c r="K3291" s="143" t="str">
        <f t="shared" si="158"/>
        <v>N/A</v>
      </c>
    </row>
    <row r="3292" spans="1:11" ht="15" customHeight="1">
      <c r="A3292" s="284"/>
      <c r="B3292" s="483" t="str">
        <f>IF(A3292="","",IF(COUNTIF('B.LT.QR.5.2 LTQR(Bancassurance)'!$B$13:$B$1000,DropDown!$A3292)&gt;=1,"",ROW()-3))</f>
        <v/>
      </c>
      <c r="C3292" s="143" t="str">
        <f t="shared" si="156"/>
        <v>N/A</v>
      </c>
      <c r="E3292" s="284"/>
      <c r="F3292" s="483" t="str">
        <f>IF(E3292="","",IF(COUNTIF('B.LT.QR.5.3 LTQR(Corp Agencies)'!$B$13:$B$1000,DropDown!$E3292)&gt;=1,"",ROW()-3))</f>
        <v/>
      </c>
      <c r="G3292" s="143" t="str">
        <f t="shared" si="157"/>
        <v>N/A</v>
      </c>
      <c r="I3292" s="284"/>
      <c r="J3292" s="483" t="str">
        <f>IF(I3292="","",IF(COUNTIF('B.LT.QR.5.4 LTQR(Brokers)'!$B$13:$B$1000,DropDown!$I3292)&gt;=1,"",ROW()-3))</f>
        <v/>
      </c>
      <c r="K3292" s="143" t="str">
        <f t="shared" si="158"/>
        <v>N/A</v>
      </c>
    </row>
    <row r="3293" spans="1:11" ht="15" customHeight="1">
      <c r="A3293" s="284"/>
      <c r="B3293" s="483" t="str">
        <f>IF(A3293="","",IF(COUNTIF('B.LT.QR.5.2 LTQR(Bancassurance)'!$B$13:$B$1000,DropDown!$A3293)&gt;=1,"",ROW()-3))</f>
        <v/>
      </c>
      <c r="C3293" s="143" t="str">
        <f t="shared" si="156"/>
        <v>N/A</v>
      </c>
      <c r="E3293" s="284"/>
      <c r="F3293" s="483" t="str">
        <f>IF(E3293="","",IF(COUNTIF('B.LT.QR.5.3 LTQR(Corp Agencies)'!$B$13:$B$1000,DropDown!$E3293)&gt;=1,"",ROW()-3))</f>
        <v/>
      </c>
      <c r="G3293" s="143" t="str">
        <f t="shared" si="157"/>
        <v>N/A</v>
      </c>
      <c r="I3293" s="284"/>
      <c r="J3293" s="483" t="str">
        <f>IF(I3293="","",IF(COUNTIF('B.LT.QR.5.4 LTQR(Brokers)'!$B$13:$B$1000,DropDown!$I3293)&gt;=1,"",ROW()-3))</f>
        <v/>
      </c>
      <c r="K3293" s="143" t="str">
        <f t="shared" si="158"/>
        <v>N/A</v>
      </c>
    </row>
    <row r="3294" spans="1:11" ht="15" customHeight="1">
      <c r="A3294" s="284"/>
      <c r="B3294" s="483" t="str">
        <f>IF(A3294="","",IF(COUNTIF('B.LT.QR.5.2 LTQR(Bancassurance)'!$B$13:$B$1000,DropDown!$A3294)&gt;=1,"",ROW()-3))</f>
        <v/>
      </c>
      <c r="C3294" s="143" t="str">
        <f t="shared" si="156"/>
        <v>N/A</v>
      </c>
      <c r="E3294" s="284"/>
      <c r="F3294" s="483" t="str">
        <f>IF(E3294="","",IF(COUNTIF('B.LT.QR.5.3 LTQR(Corp Agencies)'!$B$13:$B$1000,DropDown!$E3294)&gt;=1,"",ROW()-3))</f>
        <v/>
      </c>
      <c r="G3294" s="143" t="str">
        <f t="shared" si="157"/>
        <v>N/A</v>
      </c>
      <c r="I3294" s="284"/>
      <c r="J3294" s="483" t="str">
        <f>IF(I3294="","",IF(COUNTIF('B.LT.QR.5.4 LTQR(Brokers)'!$B$13:$B$1000,DropDown!$I3294)&gt;=1,"",ROW()-3))</f>
        <v/>
      </c>
      <c r="K3294" s="143" t="str">
        <f t="shared" si="158"/>
        <v>N/A</v>
      </c>
    </row>
    <row r="3295" spans="1:11" ht="15" customHeight="1">
      <c r="A3295" s="284"/>
      <c r="B3295" s="483" t="str">
        <f>IF(A3295="","",IF(COUNTIF('B.LT.QR.5.2 LTQR(Bancassurance)'!$B$13:$B$1000,DropDown!$A3295)&gt;=1,"",ROW()-3))</f>
        <v/>
      </c>
      <c r="C3295" s="143" t="str">
        <f t="shared" si="156"/>
        <v>N/A</v>
      </c>
      <c r="E3295" s="284"/>
      <c r="F3295" s="483" t="str">
        <f>IF(E3295="","",IF(COUNTIF('B.LT.QR.5.3 LTQR(Corp Agencies)'!$B$13:$B$1000,DropDown!$E3295)&gt;=1,"",ROW()-3))</f>
        <v/>
      </c>
      <c r="G3295" s="143" t="str">
        <f t="shared" si="157"/>
        <v>N/A</v>
      </c>
      <c r="I3295" s="284"/>
      <c r="J3295" s="483" t="str">
        <f>IF(I3295="","",IF(COUNTIF('B.LT.QR.5.4 LTQR(Brokers)'!$B$13:$B$1000,DropDown!$I3295)&gt;=1,"",ROW()-3))</f>
        <v/>
      </c>
      <c r="K3295" s="143" t="str">
        <f t="shared" si="158"/>
        <v>N/A</v>
      </c>
    </row>
    <row r="3296" spans="1:11" ht="15" customHeight="1">
      <c r="A3296" s="284"/>
      <c r="B3296" s="483" t="str">
        <f>IF(A3296="","",IF(COUNTIF('B.LT.QR.5.2 LTQR(Bancassurance)'!$B$13:$B$1000,DropDown!$A3296)&gt;=1,"",ROW()-3))</f>
        <v/>
      </c>
      <c r="C3296" s="143" t="str">
        <f t="shared" si="156"/>
        <v>N/A</v>
      </c>
      <c r="E3296" s="284"/>
      <c r="F3296" s="483" t="str">
        <f>IF(E3296="","",IF(COUNTIF('B.LT.QR.5.3 LTQR(Corp Agencies)'!$B$13:$B$1000,DropDown!$E3296)&gt;=1,"",ROW()-3))</f>
        <v/>
      </c>
      <c r="G3296" s="143" t="str">
        <f t="shared" si="157"/>
        <v>N/A</v>
      </c>
      <c r="I3296" s="284"/>
      <c r="J3296" s="483" t="str">
        <f>IF(I3296="","",IF(COUNTIF('B.LT.QR.5.4 LTQR(Brokers)'!$B$13:$B$1000,DropDown!$I3296)&gt;=1,"",ROW()-3))</f>
        <v/>
      </c>
      <c r="K3296" s="143" t="str">
        <f t="shared" si="158"/>
        <v>N/A</v>
      </c>
    </row>
    <row r="3297" spans="1:11" ht="15" customHeight="1">
      <c r="A3297" s="284"/>
      <c r="B3297" s="483" t="str">
        <f>IF(A3297="","",IF(COUNTIF('B.LT.QR.5.2 LTQR(Bancassurance)'!$B$13:$B$1000,DropDown!$A3297)&gt;=1,"",ROW()-3))</f>
        <v/>
      </c>
      <c r="C3297" s="143" t="str">
        <f t="shared" si="156"/>
        <v>N/A</v>
      </c>
      <c r="E3297" s="284"/>
      <c r="F3297" s="483" t="str">
        <f>IF(E3297="","",IF(COUNTIF('B.LT.QR.5.3 LTQR(Corp Agencies)'!$B$13:$B$1000,DropDown!$E3297)&gt;=1,"",ROW()-3))</f>
        <v/>
      </c>
      <c r="G3297" s="143" t="str">
        <f t="shared" si="157"/>
        <v>N/A</v>
      </c>
      <c r="I3297" s="284"/>
      <c r="J3297" s="483" t="str">
        <f>IF(I3297="","",IF(COUNTIF('B.LT.QR.5.4 LTQR(Brokers)'!$B$13:$B$1000,DropDown!$I3297)&gt;=1,"",ROW()-3))</f>
        <v/>
      </c>
      <c r="K3297" s="143" t="str">
        <f t="shared" si="158"/>
        <v>N/A</v>
      </c>
    </row>
    <row r="3298" spans="1:11" ht="15" customHeight="1">
      <c r="A3298" s="284"/>
      <c r="B3298" s="483" t="str">
        <f>IF(A3298="","",IF(COUNTIF('B.LT.QR.5.2 LTQR(Bancassurance)'!$B$13:$B$1000,DropDown!$A3298)&gt;=1,"",ROW()-3))</f>
        <v/>
      </c>
      <c r="C3298" s="143" t="str">
        <f t="shared" si="156"/>
        <v>N/A</v>
      </c>
      <c r="E3298" s="284"/>
      <c r="F3298" s="483" t="str">
        <f>IF(E3298="","",IF(COUNTIF('B.LT.QR.5.3 LTQR(Corp Agencies)'!$B$13:$B$1000,DropDown!$E3298)&gt;=1,"",ROW()-3))</f>
        <v/>
      </c>
      <c r="G3298" s="143" t="str">
        <f t="shared" si="157"/>
        <v>N/A</v>
      </c>
      <c r="I3298" s="284"/>
      <c r="J3298" s="483" t="str">
        <f>IF(I3298="","",IF(COUNTIF('B.LT.QR.5.4 LTQR(Brokers)'!$B$13:$B$1000,DropDown!$I3298)&gt;=1,"",ROW()-3))</f>
        <v/>
      </c>
      <c r="K3298" s="143" t="str">
        <f t="shared" si="158"/>
        <v>N/A</v>
      </c>
    </row>
    <row r="3299" spans="1:11" ht="15" customHeight="1">
      <c r="A3299" s="284"/>
      <c r="B3299" s="483" t="str">
        <f>IF(A3299="","",IF(COUNTIF('B.LT.QR.5.2 LTQR(Bancassurance)'!$B$13:$B$1000,DropDown!$A3299)&gt;=1,"",ROW()-3))</f>
        <v/>
      </c>
      <c r="C3299" s="143" t="str">
        <f t="shared" si="156"/>
        <v>N/A</v>
      </c>
      <c r="E3299" s="284"/>
      <c r="F3299" s="483" t="str">
        <f>IF(E3299="","",IF(COUNTIF('B.LT.QR.5.3 LTQR(Corp Agencies)'!$B$13:$B$1000,DropDown!$E3299)&gt;=1,"",ROW()-3))</f>
        <v/>
      </c>
      <c r="G3299" s="143" t="str">
        <f t="shared" si="157"/>
        <v>N/A</v>
      </c>
      <c r="I3299" s="284"/>
      <c r="J3299" s="483" t="str">
        <f>IF(I3299="","",IF(COUNTIF('B.LT.QR.5.4 LTQR(Brokers)'!$B$13:$B$1000,DropDown!$I3299)&gt;=1,"",ROW()-3))</f>
        <v/>
      </c>
      <c r="K3299" s="143" t="str">
        <f t="shared" si="158"/>
        <v>N/A</v>
      </c>
    </row>
    <row r="3300" spans="1:11" ht="15" customHeight="1">
      <c r="A3300" s="284"/>
      <c r="B3300" s="483" t="str">
        <f>IF(A3300="","",IF(COUNTIF('B.LT.QR.5.2 LTQR(Bancassurance)'!$B$13:$B$1000,DropDown!$A3300)&gt;=1,"",ROW()-3))</f>
        <v/>
      </c>
      <c r="C3300" s="143" t="str">
        <f t="shared" si="156"/>
        <v>N/A</v>
      </c>
      <c r="E3300" s="284"/>
      <c r="F3300" s="483" t="str">
        <f>IF(E3300="","",IF(COUNTIF('B.LT.QR.5.3 LTQR(Corp Agencies)'!$B$13:$B$1000,DropDown!$E3300)&gt;=1,"",ROW()-3))</f>
        <v/>
      </c>
      <c r="G3300" s="143" t="str">
        <f t="shared" si="157"/>
        <v>N/A</v>
      </c>
      <c r="I3300" s="284"/>
      <c r="J3300" s="483" t="str">
        <f>IF(I3300="","",IF(COUNTIF('B.LT.QR.5.4 LTQR(Brokers)'!$B$13:$B$1000,DropDown!$I3300)&gt;=1,"",ROW()-3))</f>
        <v/>
      </c>
      <c r="K3300" s="143" t="str">
        <f t="shared" si="158"/>
        <v>N/A</v>
      </c>
    </row>
    <row r="3301" spans="1:11" ht="15" customHeight="1">
      <c r="A3301" s="284"/>
      <c r="B3301" s="483" t="str">
        <f>IF(A3301="","",IF(COUNTIF('B.LT.QR.5.2 LTQR(Bancassurance)'!$B$13:$B$1000,DropDown!$A3301)&gt;=1,"",ROW()-3))</f>
        <v/>
      </c>
      <c r="C3301" s="143" t="str">
        <f t="shared" si="156"/>
        <v>N/A</v>
      </c>
      <c r="E3301" s="284"/>
      <c r="F3301" s="483" t="str">
        <f>IF(E3301="","",IF(COUNTIF('B.LT.QR.5.3 LTQR(Corp Agencies)'!$B$13:$B$1000,DropDown!$E3301)&gt;=1,"",ROW()-3))</f>
        <v/>
      </c>
      <c r="G3301" s="143" t="str">
        <f t="shared" si="157"/>
        <v>N/A</v>
      </c>
      <c r="I3301" s="284"/>
      <c r="J3301" s="483" t="str">
        <f>IF(I3301="","",IF(COUNTIF('B.LT.QR.5.4 LTQR(Brokers)'!$B$13:$B$1000,DropDown!$I3301)&gt;=1,"",ROW()-3))</f>
        <v/>
      </c>
      <c r="K3301" s="143" t="str">
        <f t="shared" si="158"/>
        <v>N/A</v>
      </c>
    </row>
    <row r="3302" spans="1:11" ht="15" customHeight="1">
      <c r="A3302" s="284"/>
      <c r="B3302" s="483" t="str">
        <f>IF(A3302="","",IF(COUNTIF('B.LT.QR.5.2 LTQR(Bancassurance)'!$B$13:$B$1000,DropDown!$A3302)&gt;=1,"",ROW()-3))</f>
        <v/>
      </c>
      <c r="C3302" s="143" t="str">
        <f t="shared" si="156"/>
        <v>N/A</v>
      </c>
      <c r="E3302" s="284"/>
      <c r="F3302" s="483" t="str">
        <f>IF(E3302="","",IF(COUNTIF('B.LT.QR.5.3 LTQR(Corp Agencies)'!$B$13:$B$1000,DropDown!$E3302)&gt;=1,"",ROW()-3))</f>
        <v/>
      </c>
      <c r="G3302" s="143" t="str">
        <f t="shared" si="157"/>
        <v>N/A</v>
      </c>
      <c r="I3302" s="284"/>
      <c r="J3302" s="483" t="str">
        <f>IF(I3302="","",IF(COUNTIF('B.LT.QR.5.4 LTQR(Brokers)'!$B$13:$B$1000,DropDown!$I3302)&gt;=1,"",ROW()-3))</f>
        <v/>
      </c>
      <c r="K3302" s="143" t="str">
        <f t="shared" si="158"/>
        <v>N/A</v>
      </c>
    </row>
    <row r="3303" spans="1:11" ht="15" customHeight="1">
      <c r="A3303" s="284"/>
      <c r="B3303" s="483" t="str">
        <f>IF(A3303="","",IF(COUNTIF('B.LT.QR.5.2 LTQR(Bancassurance)'!$B$13:$B$1000,DropDown!$A3303)&gt;=1,"",ROW()-3))</f>
        <v/>
      </c>
      <c r="C3303" s="143" t="str">
        <f t="shared" si="156"/>
        <v>N/A</v>
      </c>
      <c r="E3303" s="284"/>
      <c r="F3303" s="483" t="str">
        <f>IF(E3303="","",IF(COUNTIF('B.LT.QR.5.3 LTQR(Corp Agencies)'!$B$13:$B$1000,DropDown!$E3303)&gt;=1,"",ROW()-3))</f>
        <v/>
      </c>
      <c r="G3303" s="143" t="str">
        <f t="shared" si="157"/>
        <v>N/A</v>
      </c>
      <c r="I3303" s="284"/>
      <c r="J3303" s="483" t="str">
        <f>IF(I3303="","",IF(COUNTIF('B.LT.QR.5.4 LTQR(Brokers)'!$B$13:$B$1000,DropDown!$I3303)&gt;=1,"",ROW()-3))</f>
        <v/>
      </c>
      <c r="K3303" s="143" t="str">
        <f t="shared" si="158"/>
        <v>N/A</v>
      </c>
    </row>
    <row r="3304" spans="1:11" ht="15" customHeight="1">
      <c r="A3304" s="284"/>
      <c r="B3304" s="483" t="str">
        <f>IF(A3304="","",IF(COUNTIF('B.LT.QR.5.2 LTQR(Bancassurance)'!$B$13:$B$1000,DropDown!$A3304)&gt;=1,"",ROW()-3))</f>
        <v/>
      </c>
      <c r="C3304" s="143" t="str">
        <f t="shared" si="156"/>
        <v>N/A</v>
      </c>
      <c r="E3304" s="284"/>
      <c r="F3304" s="483" t="str">
        <f>IF(E3304="","",IF(COUNTIF('B.LT.QR.5.3 LTQR(Corp Agencies)'!$B$13:$B$1000,DropDown!$E3304)&gt;=1,"",ROW()-3))</f>
        <v/>
      </c>
      <c r="G3304" s="143" t="str">
        <f t="shared" si="157"/>
        <v>N/A</v>
      </c>
      <c r="I3304" s="284"/>
      <c r="J3304" s="483" t="str">
        <f>IF(I3304="","",IF(COUNTIF('B.LT.QR.5.4 LTQR(Brokers)'!$B$13:$B$1000,DropDown!$I3304)&gt;=1,"",ROW()-3))</f>
        <v/>
      </c>
      <c r="K3304" s="143" t="str">
        <f t="shared" si="158"/>
        <v>N/A</v>
      </c>
    </row>
    <row r="3305" spans="1:11" ht="15" customHeight="1">
      <c r="A3305" s="284"/>
      <c r="B3305" s="483" t="str">
        <f>IF(A3305="","",IF(COUNTIF('B.LT.QR.5.2 LTQR(Bancassurance)'!$B$13:$B$1000,DropDown!$A3305)&gt;=1,"",ROW()-3))</f>
        <v/>
      </c>
      <c r="C3305" s="143" t="str">
        <f t="shared" si="156"/>
        <v>N/A</v>
      </c>
      <c r="E3305" s="284"/>
      <c r="F3305" s="483" t="str">
        <f>IF(E3305="","",IF(COUNTIF('B.LT.QR.5.3 LTQR(Corp Agencies)'!$B$13:$B$1000,DropDown!$E3305)&gt;=1,"",ROW()-3))</f>
        <v/>
      </c>
      <c r="G3305" s="143" t="str">
        <f t="shared" si="157"/>
        <v>N/A</v>
      </c>
      <c r="I3305" s="284"/>
      <c r="J3305" s="483" t="str">
        <f>IF(I3305="","",IF(COUNTIF('B.LT.QR.5.4 LTQR(Brokers)'!$B$13:$B$1000,DropDown!$I3305)&gt;=1,"",ROW()-3))</f>
        <v/>
      </c>
      <c r="K3305" s="143" t="str">
        <f t="shared" si="158"/>
        <v>N/A</v>
      </c>
    </row>
    <row r="3306" spans="1:11" ht="15" customHeight="1">
      <c r="A3306" s="284"/>
      <c r="B3306" s="483" t="str">
        <f>IF(A3306="","",IF(COUNTIF('B.LT.QR.5.2 LTQR(Bancassurance)'!$B$13:$B$1000,DropDown!$A3306)&gt;=1,"",ROW()-3))</f>
        <v/>
      </c>
      <c r="C3306" s="143" t="str">
        <f t="shared" si="156"/>
        <v>N/A</v>
      </c>
      <c r="E3306" s="284"/>
      <c r="F3306" s="483" t="str">
        <f>IF(E3306="","",IF(COUNTIF('B.LT.QR.5.3 LTQR(Corp Agencies)'!$B$13:$B$1000,DropDown!$E3306)&gt;=1,"",ROW()-3))</f>
        <v/>
      </c>
      <c r="G3306" s="143" t="str">
        <f t="shared" si="157"/>
        <v>N/A</v>
      </c>
      <c r="I3306" s="284"/>
      <c r="J3306" s="483" t="str">
        <f>IF(I3306="","",IF(COUNTIF('B.LT.QR.5.4 LTQR(Brokers)'!$B$13:$B$1000,DropDown!$I3306)&gt;=1,"",ROW()-3))</f>
        <v/>
      </c>
      <c r="K3306" s="143" t="str">
        <f t="shared" si="158"/>
        <v>N/A</v>
      </c>
    </row>
    <row r="3307" spans="1:11" ht="15" customHeight="1">
      <c r="A3307" s="284"/>
      <c r="B3307" s="483" t="str">
        <f>IF(A3307="","",IF(COUNTIF('B.LT.QR.5.2 LTQR(Bancassurance)'!$B$13:$B$1000,DropDown!$A3307)&gt;=1,"",ROW()-3))</f>
        <v/>
      </c>
      <c r="C3307" s="143" t="str">
        <f t="shared" si="156"/>
        <v>N/A</v>
      </c>
      <c r="E3307" s="284"/>
      <c r="F3307" s="483" t="str">
        <f>IF(E3307="","",IF(COUNTIF('B.LT.QR.5.3 LTQR(Corp Agencies)'!$B$13:$B$1000,DropDown!$E3307)&gt;=1,"",ROW()-3))</f>
        <v/>
      </c>
      <c r="G3307" s="143" t="str">
        <f t="shared" si="157"/>
        <v>N/A</v>
      </c>
      <c r="I3307" s="284"/>
      <c r="J3307" s="483" t="str">
        <f>IF(I3307="","",IF(COUNTIF('B.LT.QR.5.4 LTQR(Brokers)'!$B$13:$B$1000,DropDown!$I3307)&gt;=1,"",ROW()-3))</f>
        <v/>
      </c>
      <c r="K3307" s="143" t="str">
        <f t="shared" si="158"/>
        <v>N/A</v>
      </c>
    </row>
    <row r="3308" spans="1:11" ht="15" customHeight="1">
      <c r="A3308" s="284"/>
      <c r="B3308" s="483" t="str">
        <f>IF(A3308="","",IF(COUNTIF('B.LT.QR.5.2 LTQR(Bancassurance)'!$B$13:$B$1000,DropDown!$A3308)&gt;=1,"",ROW()-3))</f>
        <v/>
      </c>
      <c r="C3308" s="143" t="str">
        <f t="shared" si="156"/>
        <v>N/A</v>
      </c>
      <c r="E3308" s="284"/>
      <c r="F3308" s="483" t="str">
        <f>IF(E3308="","",IF(COUNTIF('B.LT.QR.5.3 LTQR(Corp Agencies)'!$B$13:$B$1000,DropDown!$E3308)&gt;=1,"",ROW()-3))</f>
        <v/>
      </c>
      <c r="G3308" s="143" t="str">
        <f t="shared" si="157"/>
        <v>N/A</v>
      </c>
      <c r="I3308" s="284"/>
      <c r="J3308" s="483" t="str">
        <f>IF(I3308="","",IF(COUNTIF('B.LT.QR.5.4 LTQR(Brokers)'!$B$13:$B$1000,DropDown!$I3308)&gt;=1,"",ROW()-3))</f>
        <v/>
      </c>
      <c r="K3308" s="143" t="str">
        <f t="shared" si="158"/>
        <v>N/A</v>
      </c>
    </row>
    <row r="3309" spans="1:11" ht="15" customHeight="1">
      <c r="A3309" s="284"/>
      <c r="B3309" s="483" t="str">
        <f>IF(A3309="","",IF(COUNTIF('B.LT.QR.5.2 LTQR(Bancassurance)'!$B$13:$B$1000,DropDown!$A3309)&gt;=1,"",ROW()-3))</f>
        <v/>
      </c>
      <c r="C3309" s="143" t="str">
        <f t="shared" si="156"/>
        <v>N/A</v>
      </c>
      <c r="E3309" s="284"/>
      <c r="F3309" s="483" t="str">
        <f>IF(E3309="","",IF(COUNTIF('B.LT.QR.5.3 LTQR(Corp Agencies)'!$B$13:$B$1000,DropDown!$E3309)&gt;=1,"",ROW()-3))</f>
        <v/>
      </c>
      <c r="G3309" s="143" t="str">
        <f t="shared" si="157"/>
        <v>N/A</v>
      </c>
      <c r="I3309" s="284"/>
      <c r="J3309" s="483" t="str">
        <f>IF(I3309="","",IF(COUNTIF('B.LT.QR.5.4 LTQR(Brokers)'!$B$13:$B$1000,DropDown!$I3309)&gt;=1,"",ROW()-3))</f>
        <v/>
      </c>
      <c r="K3309" s="143" t="str">
        <f t="shared" si="158"/>
        <v>N/A</v>
      </c>
    </row>
    <row r="3310" spans="1:11" ht="15" customHeight="1">
      <c r="A3310" s="284"/>
      <c r="B3310" s="483" t="str">
        <f>IF(A3310="","",IF(COUNTIF('B.LT.QR.5.2 LTQR(Bancassurance)'!$B$13:$B$1000,DropDown!$A3310)&gt;=1,"",ROW()-3))</f>
        <v/>
      </c>
      <c r="C3310" s="143" t="str">
        <f t="shared" si="156"/>
        <v>N/A</v>
      </c>
      <c r="E3310" s="284"/>
      <c r="F3310" s="483" t="str">
        <f>IF(E3310="","",IF(COUNTIF('B.LT.QR.5.3 LTQR(Corp Agencies)'!$B$13:$B$1000,DropDown!$E3310)&gt;=1,"",ROW()-3))</f>
        <v/>
      </c>
      <c r="G3310" s="143" t="str">
        <f t="shared" si="157"/>
        <v>N/A</v>
      </c>
      <c r="I3310" s="284"/>
      <c r="J3310" s="483" t="str">
        <f>IF(I3310="","",IF(COUNTIF('B.LT.QR.5.4 LTQR(Brokers)'!$B$13:$B$1000,DropDown!$I3310)&gt;=1,"",ROW()-3))</f>
        <v/>
      </c>
      <c r="K3310" s="143" t="str">
        <f t="shared" si="158"/>
        <v>N/A</v>
      </c>
    </row>
    <row r="3311" spans="1:11" ht="15" customHeight="1">
      <c r="A3311" s="284"/>
      <c r="B3311" s="483" t="str">
        <f>IF(A3311="","",IF(COUNTIF('B.LT.QR.5.2 LTQR(Bancassurance)'!$B$13:$B$1000,DropDown!$A3311)&gt;=1,"",ROW()-3))</f>
        <v/>
      </c>
      <c r="C3311" s="143" t="str">
        <f t="shared" si="156"/>
        <v>N/A</v>
      </c>
      <c r="E3311" s="284"/>
      <c r="F3311" s="483" t="str">
        <f>IF(E3311="","",IF(COUNTIF('B.LT.QR.5.3 LTQR(Corp Agencies)'!$B$13:$B$1000,DropDown!$E3311)&gt;=1,"",ROW()-3))</f>
        <v/>
      </c>
      <c r="G3311" s="143" t="str">
        <f t="shared" si="157"/>
        <v>N/A</v>
      </c>
      <c r="I3311" s="284"/>
      <c r="J3311" s="483" t="str">
        <f>IF(I3311="","",IF(COUNTIF('B.LT.QR.5.4 LTQR(Brokers)'!$B$13:$B$1000,DropDown!$I3311)&gt;=1,"",ROW()-3))</f>
        <v/>
      </c>
      <c r="K3311" s="143" t="str">
        <f t="shared" si="158"/>
        <v>N/A</v>
      </c>
    </row>
    <row r="3312" spans="1:11" ht="15" customHeight="1">
      <c r="A3312" s="284"/>
      <c r="B3312" s="483" t="str">
        <f>IF(A3312="","",IF(COUNTIF('B.LT.QR.5.2 LTQR(Bancassurance)'!$B$13:$B$1000,DropDown!$A3312)&gt;=1,"",ROW()-3))</f>
        <v/>
      </c>
      <c r="C3312" s="143" t="str">
        <f t="shared" si="156"/>
        <v>N/A</v>
      </c>
      <c r="E3312" s="284"/>
      <c r="F3312" s="483" t="str">
        <f>IF(E3312="","",IF(COUNTIF('B.LT.QR.5.3 LTQR(Corp Agencies)'!$B$13:$B$1000,DropDown!$E3312)&gt;=1,"",ROW()-3))</f>
        <v/>
      </c>
      <c r="G3312" s="143" t="str">
        <f t="shared" si="157"/>
        <v>N/A</v>
      </c>
      <c r="I3312" s="284"/>
      <c r="J3312" s="483" t="str">
        <f>IF(I3312="","",IF(COUNTIF('B.LT.QR.5.4 LTQR(Brokers)'!$B$13:$B$1000,DropDown!$I3312)&gt;=1,"",ROW()-3))</f>
        <v/>
      </c>
      <c r="K3312" s="143" t="str">
        <f t="shared" si="158"/>
        <v>N/A</v>
      </c>
    </row>
    <row r="3313" spans="1:11" ht="15" customHeight="1">
      <c r="A3313" s="284"/>
      <c r="B3313" s="483" t="str">
        <f>IF(A3313="","",IF(COUNTIF('B.LT.QR.5.2 LTQR(Bancassurance)'!$B$13:$B$1000,DropDown!$A3313)&gt;=1,"",ROW()-3))</f>
        <v/>
      </c>
      <c r="C3313" s="143" t="str">
        <f t="shared" si="156"/>
        <v>N/A</v>
      </c>
      <c r="E3313" s="284"/>
      <c r="F3313" s="483" t="str">
        <f>IF(E3313="","",IF(COUNTIF('B.LT.QR.5.3 LTQR(Corp Agencies)'!$B$13:$B$1000,DropDown!$E3313)&gt;=1,"",ROW()-3))</f>
        <v/>
      </c>
      <c r="G3313" s="143" t="str">
        <f t="shared" si="157"/>
        <v>N/A</v>
      </c>
      <c r="I3313" s="284"/>
      <c r="J3313" s="483" t="str">
        <f>IF(I3313="","",IF(COUNTIF('B.LT.QR.5.4 LTQR(Brokers)'!$B$13:$B$1000,DropDown!$I3313)&gt;=1,"",ROW()-3))</f>
        <v/>
      </c>
      <c r="K3313" s="143" t="str">
        <f t="shared" si="158"/>
        <v>N/A</v>
      </c>
    </row>
    <row r="3314" spans="1:11" ht="15" customHeight="1">
      <c r="A3314" s="284"/>
      <c r="B3314" s="483" t="str">
        <f>IF(A3314="","",IF(COUNTIF('B.LT.QR.5.2 LTQR(Bancassurance)'!$B$13:$B$1000,DropDown!$A3314)&gt;=1,"",ROW()-3))</f>
        <v/>
      </c>
      <c r="C3314" s="143" t="str">
        <f t="shared" si="156"/>
        <v>N/A</v>
      </c>
      <c r="E3314" s="284"/>
      <c r="F3314" s="483" t="str">
        <f>IF(E3314="","",IF(COUNTIF('B.LT.QR.5.3 LTQR(Corp Agencies)'!$B$13:$B$1000,DropDown!$E3314)&gt;=1,"",ROW()-3))</f>
        <v/>
      </c>
      <c r="G3314" s="143" t="str">
        <f t="shared" si="157"/>
        <v>N/A</v>
      </c>
      <c r="I3314" s="284"/>
      <c r="J3314" s="483" t="str">
        <f>IF(I3314="","",IF(COUNTIF('B.LT.QR.5.4 LTQR(Brokers)'!$B$13:$B$1000,DropDown!$I3314)&gt;=1,"",ROW()-3))</f>
        <v/>
      </c>
      <c r="K3314" s="143" t="str">
        <f t="shared" si="158"/>
        <v>N/A</v>
      </c>
    </row>
    <row r="3315" spans="1:11" ht="15" customHeight="1">
      <c r="A3315" s="284"/>
      <c r="B3315" s="483" t="str">
        <f>IF(A3315="","",IF(COUNTIF('B.LT.QR.5.2 LTQR(Bancassurance)'!$B$13:$B$1000,DropDown!$A3315)&gt;=1,"",ROW()-3))</f>
        <v/>
      </c>
      <c r="C3315" s="143" t="str">
        <f t="shared" si="156"/>
        <v>N/A</v>
      </c>
      <c r="E3315" s="284"/>
      <c r="F3315" s="483" t="str">
        <f>IF(E3315="","",IF(COUNTIF('B.LT.QR.5.3 LTQR(Corp Agencies)'!$B$13:$B$1000,DropDown!$E3315)&gt;=1,"",ROW()-3))</f>
        <v/>
      </c>
      <c r="G3315" s="143" t="str">
        <f t="shared" si="157"/>
        <v>N/A</v>
      </c>
      <c r="I3315" s="284"/>
      <c r="J3315" s="483" t="str">
        <f>IF(I3315="","",IF(COUNTIF('B.LT.QR.5.4 LTQR(Brokers)'!$B$13:$B$1000,DropDown!$I3315)&gt;=1,"",ROW()-3))</f>
        <v/>
      </c>
      <c r="K3315" s="143" t="str">
        <f t="shared" si="158"/>
        <v>N/A</v>
      </c>
    </row>
    <row r="3316" spans="1:11" ht="15" customHeight="1">
      <c r="A3316" s="284"/>
      <c r="B3316" s="483" t="str">
        <f>IF(A3316="","",IF(COUNTIF('B.LT.QR.5.2 LTQR(Bancassurance)'!$B$13:$B$1000,DropDown!$A3316)&gt;=1,"",ROW()-3))</f>
        <v/>
      </c>
      <c r="C3316" s="143" t="str">
        <f t="shared" si="156"/>
        <v>N/A</v>
      </c>
      <c r="E3316" s="284"/>
      <c r="F3316" s="483" t="str">
        <f>IF(E3316="","",IF(COUNTIF('B.LT.QR.5.3 LTQR(Corp Agencies)'!$B$13:$B$1000,DropDown!$E3316)&gt;=1,"",ROW()-3))</f>
        <v/>
      </c>
      <c r="G3316" s="143" t="str">
        <f t="shared" si="157"/>
        <v>N/A</v>
      </c>
      <c r="I3316" s="284"/>
      <c r="J3316" s="483" t="str">
        <f>IF(I3316="","",IF(COUNTIF('B.LT.QR.5.4 LTQR(Brokers)'!$B$13:$B$1000,DropDown!$I3316)&gt;=1,"",ROW()-3))</f>
        <v/>
      </c>
      <c r="K3316" s="143" t="str">
        <f t="shared" si="158"/>
        <v>N/A</v>
      </c>
    </row>
    <row r="3317" spans="1:11" ht="15" customHeight="1">
      <c r="A3317" s="284"/>
      <c r="B3317" s="483" t="str">
        <f>IF(A3317="","",IF(COUNTIF('B.LT.QR.5.2 LTQR(Bancassurance)'!$B$13:$B$1000,DropDown!$A3317)&gt;=1,"",ROW()-3))</f>
        <v/>
      </c>
      <c r="C3317" s="143" t="str">
        <f t="shared" si="156"/>
        <v>N/A</v>
      </c>
      <c r="E3317" s="284"/>
      <c r="F3317" s="483" t="str">
        <f>IF(E3317="","",IF(COUNTIF('B.LT.QR.5.3 LTQR(Corp Agencies)'!$B$13:$B$1000,DropDown!$E3317)&gt;=1,"",ROW()-3))</f>
        <v/>
      </c>
      <c r="G3317" s="143" t="str">
        <f t="shared" si="157"/>
        <v>N/A</v>
      </c>
      <c r="I3317" s="284"/>
      <c r="J3317" s="483" t="str">
        <f>IF(I3317="","",IF(COUNTIF('B.LT.QR.5.4 LTQR(Brokers)'!$B$13:$B$1000,DropDown!$I3317)&gt;=1,"",ROW()-3))</f>
        <v/>
      </c>
      <c r="K3317" s="143" t="str">
        <f t="shared" si="158"/>
        <v>N/A</v>
      </c>
    </row>
    <row r="3318" spans="1:11" ht="15" customHeight="1">
      <c r="A3318" s="284"/>
      <c r="B3318" s="483" t="str">
        <f>IF(A3318="","",IF(COUNTIF('B.LT.QR.5.2 LTQR(Bancassurance)'!$B$13:$B$1000,DropDown!$A3318)&gt;=1,"",ROW()-3))</f>
        <v/>
      </c>
      <c r="C3318" s="143" t="str">
        <f t="shared" si="156"/>
        <v>N/A</v>
      </c>
      <c r="E3318" s="284"/>
      <c r="F3318" s="483" t="str">
        <f>IF(E3318="","",IF(COUNTIF('B.LT.QR.5.3 LTQR(Corp Agencies)'!$B$13:$B$1000,DropDown!$E3318)&gt;=1,"",ROW()-3))</f>
        <v/>
      </c>
      <c r="G3318" s="143" t="str">
        <f t="shared" si="157"/>
        <v>N/A</v>
      </c>
      <c r="I3318" s="284"/>
      <c r="J3318" s="483" t="str">
        <f>IF(I3318="","",IF(COUNTIF('B.LT.QR.5.4 LTQR(Brokers)'!$B$13:$B$1000,DropDown!$I3318)&gt;=1,"",ROW()-3))</f>
        <v/>
      </c>
      <c r="K3318" s="143" t="str">
        <f t="shared" si="158"/>
        <v>N/A</v>
      </c>
    </row>
    <row r="3319" spans="1:11" ht="15" customHeight="1">
      <c r="A3319" s="284"/>
      <c r="B3319" s="483" t="str">
        <f>IF(A3319="","",IF(COUNTIF('B.LT.QR.5.2 LTQR(Bancassurance)'!$B$13:$B$1000,DropDown!$A3319)&gt;=1,"",ROW()-3))</f>
        <v/>
      </c>
      <c r="C3319" s="143" t="str">
        <f t="shared" si="156"/>
        <v>N/A</v>
      </c>
      <c r="E3319" s="284"/>
      <c r="F3319" s="483" t="str">
        <f>IF(E3319="","",IF(COUNTIF('B.LT.QR.5.3 LTQR(Corp Agencies)'!$B$13:$B$1000,DropDown!$E3319)&gt;=1,"",ROW()-3))</f>
        <v/>
      </c>
      <c r="G3319" s="143" t="str">
        <f t="shared" si="157"/>
        <v>N/A</v>
      </c>
      <c r="I3319" s="284"/>
      <c r="J3319" s="483" t="str">
        <f>IF(I3319="","",IF(COUNTIF('B.LT.QR.5.4 LTQR(Brokers)'!$B$13:$B$1000,DropDown!$I3319)&gt;=1,"",ROW()-3))</f>
        <v/>
      </c>
      <c r="K3319" s="143" t="str">
        <f t="shared" si="158"/>
        <v>N/A</v>
      </c>
    </row>
    <row r="3320" spans="1:11" ht="15" customHeight="1">
      <c r="A3320" s="284"/>
      <c r="B3320" s="483" t="str">
        <f>IF(A3320="","",IF(COUNTIF('B.LT.QR.5.2 LTQR(Bancassurance)'!$B$13:$B$1000,DropDown!$A3320)&gt;=1,"",ROW()-3))</f>
        <v/>
      </c>
      <c r="C3320" s="143" t="str">
        <f t="shared" si="156"/>
        <v>N/A</v>
      </c>
      <c r="E3320" s="284"/>
      <c r="F3320" s="483" t="str">
        <f>IF(E3320="","",IF(COUNTIF('B.LT.QR.5.3 LTQR(Corp Agencies)'!$B$13:$B$1000,DropDown!$E3320)&gt;=1,"",ROW()-3))</f>
        <v/>
      </c>
      <c r="G3320" s="143" t="str">
        <f t="shared" si="157"/>
        <v>N/A</v>
      </c>
      <c r="I3320" s="284"/>
      <c r="J3320" s="483" t="str">
        <f>IF(I3320="","",IF(COUNTIF('B.LT.QR.5.4 LTQR(Brokers)'!$B$13:$B$1000,DropDown!$I3320)&gt;=1,"",ROW()-3))</f>
        <v/>
      </c>
      <c r="K3320" s="143" t="str">
        <f t="shared" si="158"/>
        <v>N/A</v>
      </c>
    </row>
    <row r="3321" spans="1:11" ht="15" customHeight="1">
      <c r="A3321" s="284"/>
      <c r="B3321" s="483" t="str">
        <f>IF(A3321="","",IF(COUNTIF('B.LT.QR.5.2 LTQR(Bancassurance)'!$B$13:$B$1000,DropDown!$A3321)&gt;=1,"",ROW()-3))</f>
        <v/>
      </c>
      <c r="C3321" s="143" t="str">
        <f t="shared" si="156"/>
        <v>N/A</v>
      </c>
      <c r="E3321" s="284"/>
      <c r="F3321" s="483" t="str">
        <f>IF(E3321="","",IF(COUNTIF('B.LT.QR.5.3 LTQR(Corp Agencies)'!$B$13:$B$1000,DropDown!$E3321)&gt;=1,"",ROW()-3))</f>
        <v/>
      </c>
      <c r="G3321" s="143" t="str">
        <f t="shared" si="157"/>
        <v>N/A</v>
      </c>
      <c r="I3321" s="284"/>
      <c r="J3321" s="483" t="str">
        <f>IF(I3321="","",IF(COUNTIF('B.LT.QR.5.4 LTQR(Brokers)'!$B$13:$B$1000,DropDown!$I3321)&gt;=1,"",ROW()-3))</f>
        <v/>
      </c>
      <c r="K3321" s="143" t="str">
        <f t="shared" si="158"/>
        <v>N/A</v>
      </c>
    </row>
    <row r="3322" spans="1:11" ht="15" customHeight="1">
      <c r="A3322" s="284"/>
      <c r="B3322" s="483" t="str">
        <f>IF(A3322="","",IF(COUNTIF('B.LT.QR.5.2 LTQR(Bancassurance)'!$B$13:$B$1000,DropDown!$A3322)&gt;=1,"",ROW()-3))</f>
        <v/>
      </c>
      <c r="C3322" s="143" t="str">
        <f t="shared" si="156"/>
        <v>N/A</v>
      </c>
      <c r="E3322" s="284"/>
      <c r="F3322" s="483" t="str">
        <f>IF(E3322="","",IF(COUNTIF('B.LT.QR.5.3 LTQR(Corp Agencies)'!$B$13:$B$1000,DropDown!$E3322)&gt;=1,"",ROW()-3))</f>
        <v/>
      </c>
      <c r="G3322" s="143" t="str">
        <f t="shared" si="157"/>
        <v>N/A</v>
      </c>
      <c r="I3322" s="284"/>
      <c r="J3322" s="483" t="str">
        <f>IF(I3322="","",IF(COUNTIF('B.LT.QR.5.4 LTQR(Brokers)'!$B$13:$B$1000,DropDown!$I3322)&gt;=1,"",ROW()-3))</f>
        <v/>
      </c>
      <c r="K3322" s="143" t="str">
        <f t="shared" si="158"/>
        <v>N/A</v>
      </c>
    </row>
    <row r="3323" spans="1:11" ht="15" customHeight="1">
      <c r="A3323" s="284"/>
      <c r="B3323" s="483" t="str">
        <f>IF(A3323="","",IF(COUNTIF('B.LT.QR.5.2 LTQR(Bancassurance)'!$B$13:$B$1000,DropDown!$A3323)&gt;=1,"",ROW()-3))</f>
        <v/>
      </c>
      <c r="C3323" s="143" t="str">
        <f t="shared" si="156"/>
        <v>N/A</v>
      </c>
      <c r="E3323" s="284"/>
      <c r="F3323" s="483" t="str">
        <f>IF(E3323="","",IF(COUNTIF('B.LT.QR.5.3 LTQR(Corp Agencies)'!$B$13:$B$1000,DropDown!$E3323)&gt;=1,"",ROW()-3))</f>
        <v/>
      </c>
      <c r="G3323" s="143" t="str">
        <f t="shared" si="157"/>
        <v>N/A</v>
      </c>
      <c r="I3323" s="284"/>
      <c r="J3323" s="483" t="str">
        <f>IF(I3323="","",IF(COUNTIF('B.LT.QR.5.4 LTQR(Brokers)'!$B$13:$B$1000,DropDown!$I3323)&gt;=1,"",ROW()-3))</f>
        <v/>
      </c>
      <c r="K3323" s="143" t="str">
        <f t="shared" si="158"/>
        <v>N/A</v>
      </c>
    </row>
    <row r="3324" spans="1:11" ht="15" customHeight="1">
      <c r="A3324" s="284"/>
      <c r="B3324" s="483" t="str">
        <f>IF(A3324="","",IF(COUNTIF('B.LT.QR.5.2 LTQR(Bancassurance)'!$B$13:$B$1000,DropDown!$A3324)&gt;=1,"",ROW()-3))</f>
        <v/>
      </c>
      <c r="C3324" s="143" t="str">
        <f t="shared" si="156"/>
        <v>N/A</v>
      </c>
      <c r="E3324" s="284"/>
      <c r="F3324" s="483" t="str">
        <f>IF(E3324="","",IF(COUNTIF('B.LT.QR.5.3 LTQR(Corp Agencies)'!$B$13:$B$1000,DropDown!$E3324)&gt;=1,"",ROW()-3))</f>
        <v/>
      </c>
      <c r="G3324" s="143" t="str">
        <f t="shared" si="157"/>
        <v>N/A</v>
      </c>
      <c r="I3324" s="284"/>
      <c r="J3324" s="483" t="str">
        <f>IF(I3324="","",IF(COUNTIF('B.LT.QR.5.4 LTQR(Brokers)'!$B$13:$B$1000,DropDown!$I3324)&gt;=1,"",ROW()-3))</f>
        <v/>
      </c>
      <c r="K3324" s="143" t="str">
        <f t="shared" si="158"/>
        <v>N/A</v>
      </c>
    </row>
    <row r="3325" spans="1:11" ht="15" customHeight="1">
      <c r="A3325" s="284"/>
      <c r="B3325" s="483" t="str">
        <f>IF(A3325="","",IF(COUNTIF('B.LT.QR.5.2 LTQR(Bancassurance)'!$B$13:$B$1000,DropDown!$A3325)&gt;=1,"",ROW()-3))</f>
        <v/>
      </c>
      <c r="C3325" s="143" t="str">
        <f t="shared" si="156"/>
        <v>N/A</v>
      </c>
      <c r="E3325" s="284"/>
      <c r="F3325" s="483" t="str">
        <f>IF(E3325="","",IF(COUNTIF('B.LT.QR.5.3 LTQR(Corp Agencies)'!$B$13:$B$1000,DropDown!$E3325)&gt;=1,"",ROW()-3))</f>
        <v/>
      </c>
      <c r="G3325" s="143" t="str">
        <f t="shared" si="157"/>
        <v>N/A</v>
      </c>
      <c r="I3325" s="284"/>
      <c r="J3325" s="483" t="str">
        <f>IF(I3325="","",IF(COUNTIF('B.LT.QR.5.4 LTQR(Brokers)'!$B$13:$B$1000,DropDown!$I3325)&gt;=1,"",ROW()-3))</f>
        <v/>
      </c>
      <c r="K3325" s="143" t="str">
        <f t="shared" si="158"/>
        <v>N/A</v>
      </c>
    </row>
    <row r="3326" spans="1:11" ht="15" customHeight="1">
      <c r="A3326" s="284"/>
      <c r="B3326" s="483" t="str">
        <f>IF(A3326="","",IF(COUNTIF('B.LT.QR.5.2 LTQR(Bancassurance)'!$B$13:$B$1000,DropDown!$A3326)&gt;=1,"",ROW()-3))</f>
        <v/>
      </c>
      <c r="C3326" s="143" t="str">
        <f t="shared" si="156"/>
        <v>N/A</v>
      </c>
      <c r="E3326" s="284"/>
      <c r="F3326" s="483" t="str">
        <f>IF(E3326="","",IF(COUNTIF('B.LT.QR.5.3 LTQR(Corp Agencies)'!$B$13:$B$1000,DropDown!$E3326)&gt;=1,"",ROW()-3))</f>
        <v/>
      </c>
      <c r="G3326" s="143" t="str">
        <f t="shared" si="157"/>
        <v>N/A</v>
      </c>
      <c r="I3326" s="284"/>
      <c r="J3326" s="483" t="str">
        <f>IF(I3326="","",IF(COUNTIF('B.LT.QR.5.4 LTQR(Brokers)'!$B$13:$B$1000,DropDown!$I3326)&gt;=1,"",ROW()-3))</f>
        <v/>
      </c>
      <c r="K3326" s="143" t="str">
        <f t="shared" si="158"/>
        <v>N/A</v>
      </c>
    </row>
    <row r="3327" spans="1:11" ht="15" customHeight="1">
      <c r="A3327" s="284"/>
      <c r="B3327" s="483" t="str">
        <f>IF(A3327="","",IF(COUNTIF('B.LT.QR.5.2 LTQR(Bancassurance)'!$B$13:$B$1000,DropDown!$A3327)&gt;=1,"",ROW()-3))</f>
        <v/>
      </c>
      <c r="C3327" s="143" t="str">
        <f t="shared" si="156"/>
        <v>N/A</v>
      </c>
      <c r="E3327" s="284"/>
      <c r="F3327" s="483" t="str">
        <f>IF(E3327="","",IF(COUNTIF('B.LT.QR.5.3 LTQR(Corp Agencies)'!$B$13:$B$1000,DropDown!$E3327)&gt;=1,"",ROW()-3))</f>
        <v/>
      </c>
      <c r="G3327" s="143" t="str">
        <f t="shared" si="157"/>
        <v>N/A</v>
      </c>
      <c r="I3327" s="284"/>
      <c r="J3327" s="483" t="str">
        <f>IF(I3327="","",IF(COUNTIF('B.LT.QR.5.4 LTQR(Brokers)'!$B$13:$B$1000,DropDown!$I3327)&gt;=1,"",ROW()-3))</f>
        <v/>
      </c>
      <c r="K3327" s="143" t="str">
        <f t="shared" si="158"/>
        <v>N/A</v>
      </c>
    </row>
    <row r="3328" spans="1:11" ht="15" customHeight="1">
      <c r="A3328" s="284"/>
      <c r="B3328" s="483" t="str">
        <f>IF(A3328="","",IF(COUNTIF('B.LT.QR.5.2 LTQR(Bancassurance)'!$B$13:$B$1000,DropDown!$A3328)&gt;=1,"",ROW()-3))</f>
        <v/>
      </c>
      <c r="C3328" s="143" t="str">
        <f t="shared" si="156"/>
        <v>N/A</v>
      </c>
      <c r="E3328" s="284"/>
      <c r="F3328" s="483" t="str">
        <f>IF(E3328="","",IF(COUNTIF('B.LT.QR.5.3 LTQR(Corp Agencies)'!$B$13:$B$1000,DropDown!$E3328)&gt;=1,"",ROW()-3))</f>
        <v/>
      </c>
      <c r="G3328" s="143" t="str">
        <f t="shared" si="157"/>
        <v>N/A</v>
      </c>
      <c r="I3328" s="284"/>
      <c r="J3328" s="483" t="str">
        <f>IF(I3328="","",IF(COUNTIF('B.LT.QR.5.4 LTQR(Brokers)'!$B$13:$B$1000,DropDown!$I3328)&gt;=1,"",ROW()-3))</f>
        <v/>
      </c>
      <c r="K3328" s="143" t="str">
        <f t="shared" si="158"/>
        <v>N/A</v>
      </c>
    </row>
    <row r="3329" spans="1:11" ht="15" customHeight="1">
      <c r="A3329" s="284"/>
      <c r="B3329" s="483" t="str">
        <f>IF(A3329="","",IF(COUNTIF('B.LT.QR.5.2 LTQR(Bancassurance)'!$B$13:$B$1000,DropDown!$A3329)&gt;=1,"",ROW()-3))</f>
        <v/>
      </c>
      <c r="C3329" s="143" t="str">
        <f t="shared" si="156"/>
        <v>N/A</v>
      </c>
      <c r="E3329" s="284"/>
      <c r="F3329" s="483" t="str">
        <f>IF(E3329="","",IF(COUNTIF('B.LT.QR.5.3 LTQR(Corp Agencies)'!$B$13:$B$1000,DropDown!$E3329)&gt;=1,"",ROW()-3))</f>
        <v/>
      </c>
      <c r="G3329" s="143" t="str">
        <f t="shared" si="157"/>
        <v>N/A</v>
      </c>
      <c r="I3329" s="284"/>
      <c r="J3329" s="483" t="str">
        <f>IF(I3329="","",IF(COUNTIF('B.LT.QR.5.4 LTQR(Brokers)'!$B$13:$B$1000,DropDown!$I3329)&gt;=1,"",ROW()-3))</f>
        <v/>
      </c>
      <c r="K3329" s="143" t="str">
        <f t="shared" si="158"/>
        <v>N/A</v>
      </c>
    </row>
    <row r="3330" spans="1:11" ht="15" customHeight="1">
      <c r="A3330" s="284"/>
      <c r="B3330" s="483" t="str">
        <f>IF(A3330="","",IF(COUNTIF('B.LT.QR.5.2 LTQR(Bancassurance)'!$B$13:$B$1000,DropDown!$A3330)&gt;=1,"",ROW()-3))</f>
        <v/>
      </c>
      <c r="C3330" s="143" t="str">
        <f t="shared" si="156"/>
        <v>N/A</v>
      </c>
      <c r="E3330" s="284"/>
      <c r="F3330" s="483" t="str">
        <f>IF(E3330="","",IF(COUNTIF('B.LT.QR.5.3 LTQR(Corp Agencies)'!$B$13:$B$1000,DropDown!$E3330)&gt;=1,"",ROW()-3))</f>
        <v/>
      </c>
      <c r="G3330" s="143" t="str">
        <f t="shared" si="157"/>
        <v>N/A</v>
      </c>
      <c r="I3330" s="284"/>
      <c r="J3330" s="483" t="str">
        <f>IF(I3330="","",IF(COUNTIF('B.LT.QR.5.4 LTQR(Brokers)'!$B$13:$B$1000,DropDown!$I3330)&gt;=1,"",ROW()-3))</f>
        <v/>
      </c>
      <c r="K3330" s="143" t="str">
        <f t="shared" si="158"/>
        <v>N/A</v>
      </c>
    </row>
    <row r="3331" spans="1:11" ht="15" customHeight="1">
      <c r="A3331" s="284"/>
      <c r="B3331" s="483" t="str">
        <f>IF(A3331="","",IF(COUNTIF('B.LT.QR.5.2 LTQR(Bancassurance)'!$B$13:$B$1000,DropDown!$A3331)&gt;=1,"",ROW()-3))</f>
        <v/>
      </c>
      <c r="C3331" s="143" t="str">
        <f t="shared" si="156"/>
        <v>N/A</v>
      </c>
      <c r="E3331" s="284"/>
      <c r="F3331" s="483" t="str">
        <f>IF(E3331="","",IF(COUNTIF('B.LT.QR.5.3 LTQR(Corp Agencies)'!$B$13:$B$1000,DropDown!$E3331)&gt;=1,"",ROW()-3))</f>
        <v/>
      </c>
      <c r="G3331" s="143" t="str">
        <f t="shared" si="157"/>
        <v>N/A</v>
      </c>
      <c r="I3331" s="284"/>
      <c r="J3331" s="483" t="str">
        <f>IF(I3331="","",IF(COUNTIF('B.LT.QR.5.4 LTQR(Brokers)'!$B$13:$B$1000,DropDown!$I3331)&gt;=1,"",ROW()-3))</f>
        <v/>
      </c>
      <c r="K3331" s="143" t="str">
        <f t="shared" si="158"/>
        <v>N/A</v>
      </c>
    </row>
    <row r="3332" spans="1:11" ht="15" customHeight="1">
      <c r="A3332" s="284"/>
      <c r="B3332" s="483" t="str">
        <f>IF(A3332="","",IF(COUNTIF('B.LT.QR.5.2 LTQR(Bancassurance)'!$B$13:$B$1000,DropDown!$A3332)&gt;=1,"",ROW()-3))</f>
        <v/>
      </c>
      <c r="C3332" s="143" t="str">
        <f t="shared" si="156"/>
        <v>N/A</v>
      </c>
      <c r="E3332" s="284"/>
      <c r="F3332" s="483" t="str">
        <f>IF(E3332="","",IF(COUNTIF('B.LT.QR.5.3 LTQR(Corp Agencies)'!$B$13:$B$1000,DropDown!$E3332)&gt;=1,"",ROW()-3))</f>
        <v/>
      </c>
      <c r="G3332" s="143" t="str">
        <f t="shared" si="157"/>
        <v>N/A</v>
      </c>
      <c r="I3332" s="284"/>
      <c r="J3332" s="483" t="str">
        <f>IF(I3332="","",IF(COUNTIF('B.LT.QR.5.4 LTQR(Brokers)'!$B$13:$B$1000,DropDown!$I3332)&gt;=1,"",ROW()-3))</f>
        <v/>
      </c>
      <c r="K3332" s="143" t="str">
        <f t="shared" si="158"/>
        <v>N/A</v>
      </c>
    </row>
    <row r="3333" spans="1:11" ht="15" customHeight="1">
      <c r="A3333" s="284"/>
      <c r="B3333" s="483" t="str">
        <f>IF(A3333="","",IF(COUNTIF('B.LT.QR.5.2 LTQR(Bancassurance)'!$B$13:$B$1000,DropDown!$A3333)&gt;=1,"",ROW()-3))</f>
        <v/>
      </c>
      <c r="C3333" s="143" t="str">
        <f t="shared" si="156"/>
        <v>N/A</v>
      </c>
      <c r="E3333" s="284"/>
      <c r="F3333" s="483" t="str">
        <f>IF(E3333="","",IF(COUNTIF('B.LT.QR.5.3 LTQR(Corp Agencies)'!$B$13:$B$1000,DropDown!$E3333)&gt;=1,"",ROW()-3))</f>
        <v/>
      </c>
      <c r="G3333" s="143" t="str">
        <f t="shared" si="157"/>
        <v>N/A</v>
      </c>
      <c r="I3333" s="284"/>
      <c r="J3333" s="483" t="str">
        <f>IF(I3333="","",IF(COUNTIF('B.LT.QR.5.4 LTQR(Brokers)'!$B$13:$B$1000,DropDown!$I3333)&gt;=1,"",ROW()-3))</f>
        <v/>
      </c>
      <c r="K3333" s="143" t="str">
        <f t="shared" si="158"/>
        <v>N/A</v>
      </c>
    </row>
    <row r="3334" spans="1:11" ht="15" customHeight="1">
      <c r="A3334" s="284"/>
      <c r="B3334" s="483" t="str">
        <f>IF(A3334="","",IF(COUNTIF('B.LT.QR.5.2 LTQR(Bancassurance)'!$B$13:$B$1000,DropDown!$A3334)&gt;=1,"",ROW()-3))</f>
        <v/>
      </c>
      <c r="C3334" s="143" t="str">
        <f t="shared" si="156"/>
        <v>N/A</v>
      </c>
      <c r="E3334" s="284"/>
      <c r="F3334" s="483" t="str">
        <f>IF(E3334="","",IF(COUNTIF('B.LT.QR.5.3 LTQR(Corp Agencies)'!$B$13:$B$1000,DropDown!$E3334)&gt;=1,"",ROW()-3))</f>
        <v/>
      </c>
      <c r="G3334" s="143" t="str">
        <f t="shared" si="157"/>
        <v>N/A</v>
      </c>
      <c r="I3334" s="284"/>
      <c r="J3334" s="483" t="str">
        <f>IF(I3334="","",IF(COUNTIF('B.LT.QR.5.4 LTQR(Brokers)'!$B$13:$B$1000,DropDown!$I3334)&gt;=1,"",ROW()-3))</f>
        <v/>
      </c>
      <c r="K3334" s="143" t="str">
        <f t="shared" si="158"/>
        <v>N/A</v>
      </c>
    </row>
    <row r="3335" spans="1:11" ht="15" customHeight="1">
      <c r="A3335" s="284"/>
      <c r="B3335" s="483" t="str">
        <f>IF(A3335="","",IF(COUNTIF('B.LT.QR.5.2 LTQR(Bancassurance)'!$B$13:$B$1000,DropDown!$A3335)&gt;=1,"",ROW()-3))</f>
        <v/>
      </c>
      <c r="C3335" s="143" t="str">
        <f t="shared" si="156"/>
        <v>N/A</v>
      </c>
      <c r="E3335" s="284"/>
      <c r="F3335" s="483" t="str">
        <f>IF(E3335="","",IF(COUNTIF('B.LT.QR.5.3 LTQR(Corp Agencies)'!$B$13:$B$1000,DropDown!$E3335)&gt;=1,"",ROW()-3))</f>
        <v/>
      </c>
      <c r="G3335" s="143" t="str">
        <f t="shared" si="157"/>
        <v>N/A</v>
      </c>
      <c r="I3335" s="284"/>
      <c r="J3335" s="483" t="str">
        <f>IF(I3335="","",IF(COUNTIF('B.LT.QR.5.4 LTQR(Brokers)'!$B$13:$B$1000,DropDown!$I3335)&gt;=1,"",ROW()-3))</f>
        <v/>
      </c>
      <c r="K3335" s="143" t="str">
        <f t="shared" si="158"/>
        <v>N/A</v>
      </c>
    </row>
    <row r="3336" spans="1:11" ht="15" customHeight="1">
      <c r="A3336" s="284"/>
      <c r="B3336" s="483" t="str">
        <f>IF(A3336="","",IF(COUNTIF('B.LT.QR.5.2 LTQR(Bancassurance)'!$B$13:$B$1000,DropDown!$A3336)&gt;=1,"",ROW()-3))</f>
        <v/>
      </c>
      <c r="C3336" s="143" t="str">
        <f t="shared" si="156"/>
        <v>N/A</v>
      </c>
      <c r="E3336" s="284"/>
      <c r="F3336" s="483" t="str">
        <f>IF(E3336="","",IF(COUNTIF('B.LT.QR.5.3 LTQR(Corp Agencies)'!$B$13:$B$1000,DropDown!$E3336)&gt;=1,"",ROW()-3))</f>
        <v/>
      </c>
      <c r="G3336" s="143" t="str">
        <f t="shared" si="157"/>
        <v>N/A</v>
      </c>
      <c r="I3336" s="284"/>
      <c r="J3336" s="483" t="str">
        <f>IF(I3336="","",IF(COUNTIF('B.LT.QR.5.4 LTQR(Brokers)'!$B$13:$B$1000,DropDown!$I3336)&gt;=1,"",ROW()-3))</f>
        <v/>
      </c>
      <c r="K3336" s="143" t="str">
        <f t="shared" si="158"/>
        <v>N/A</v>
      </c>
    </row>
    <row r="3337" spans="1:11" ht="15" customHeight="1">
      <c r="A3337" s="284"/>
      <c r="B3337" s="483" t="str">
        <f>IF(A3337="","",IF(COUNTIF('B.LT.QR.5.2 LTQR(Bancassurance)'!$B$13:$B$1000,DropDown!$A3337)&gt;=1,"",ROW()-3))</f>
        <v/>
      </c>
      <c r="C3337" s="143" t="str">
        <f t="shared" si="156"/>
        <v>N/A</v>
      </c>
      <c r="E3337" s="284"/>
      <c r="F3337" s="483" t="str">
        <f>IF(E3337="","",IF(COUNTIF('B.LT.QR.5.3 LTQR(Corp Agencies)'!$B$13:$B$1000,DropDown!$E3337)&gt;=1,"",ROW()-3))</f>
        <v/>
      </c>
      <c r="G3337" s="143" t="str">
        <f t="shared" si="157"/>
        <v>N/A</v>
      </c>
      <c r="I3337" s="284"/>
      <c r="J3337" s="483" t="str">
        <f>IF(I3337="","",IF(COUNTIF('B.LT.QR.5.4 LTQR(Brokers)'!$B$13:$B$1000,DropDown!$I3337)&gt;=1,"",ROW()-3))</f>
        <v/>
      </c>
      <c r="K3337" s="143" t="str">
        <f t="shared" si="158"/>
        <v>N/A</v>
      </c>
    </row>
    <row r="3338" spans="1:11" ht="15" customHeight="1">
      <c r="A3338" s="284"/>
      <c r="B3338" s="483" t="str">
        <f>IF(A3338="","",IF(COUNTIF('B.LT.QR.5.2 LTQR(Bancassurance)'!$B$13:$B$1000,DropDown!$A3338)&gt;=1,"",ROW()-3))</f>
        <v/>
      </c>
      <c r="C3338" s="143" t="str">
        <f t="shared" si="156"/>
        <v>N/A</v>
      </c>
      <c r="E3338" s="284"/>
      <c r="F3338" s="483" t="str">
        <f>IF(E3338="","",IF(COUNTIF('B.LT.QR.5.3 LTQR(Corp Agencies)'!$B$13:$B$1000,DropDown!$E3338)&gt;=1,"",ROW()-3))</f>
        <v/>
      </c>
      <c r="G3338" s="143" t="str">
        <f t="shared" si="157"/>
        <v>N/A</v>
      </c>
      <c r="I3338" s="284"/>
      <c r="J3338" s="483" t="str">
        <f>IF(I3338="","",IF(COUNTIF('B.LT.QR.5.4 LTQR(Brokers)'!$B$13:$B$1000,DropDown!$I3338)&gt;=1,"",ROW()-3))</f>
        <v/>
      </c>
      <c r="K3338" s="143" t="str">
        <f t="shared" si="158"/>
        <v>N/A</v>
      </c>
    </row>
    <row r="3339" spans="1:11" ht="15" customHeight="1">
      <c r="A3339" s="284"/>
      <c r="B3339" s="483" t="str">
        <f>IF(A3339="","",IF(COUNTIF('B.LT.QR.5.2 LTQR(Bancassurance)'!$B$13:$B$1000,DropDown!$A3339)&gt;=1,"",ROW()-3))</f>
        <v/>
      </c>
      <c r="C3339" s="143" t="str">
        <f t="shared" si="156"/>
        <v>N/A</v>
      </c>
      <c r="E3339" s="284"/>
      <c r="F3339" s="483" t="str">
        <f>IF(E3339="","",IF(COUNTIF('B.LT.QR.5.3 LTQR(Corp Agencies)'!$B$13:$B$1000,DropDown!$E3339)&gt;=1,"",ROW()-3))</f>
        <v/>
      </c>
      <c r="G3339" s="143" t="str">
        <f t="shared" si="157"/>
        <v>N/A</v>
      </c>
      <c r="I3339" s="284"/>
      <c r="J3339" s="483" t="str">
        <f>IF(I3339="","",IF(COUNTIF('B.LT.QR.5.4 LTQR(Brokers)'!$B$13:$B$1000,DropDown!$I3339)&gt;=1,"",ROW()-3))</f>
        <v/>
      </c>
      <c r="K3339" s="143" t="str">
        <f t="shared" si="158"/>
        <v>N/A</v>
      </c>
    </row>
    <row r="3340" spans="1:11" ht="15" customHeight="1">
      <c r="A3340" s="284"/>
      <c r="B3340" s="483" t="str">
        <f>IF(A3340="","",IF(COUNTIF('B.LT.QR.5.2 LTQR(Bancassurance)'!$B$13:$B$1000,DropDown!$A3340)&gt;=1,"",ROW()-3))</f>
        <v/>
      </c>
      <c r="C3340" s="143" t="str">
        <f t="shared" si="156"/>
        <v>N/A</v>
      </c>
      <c r="E3340" s="284"/>
      <c r="F3340" s="483" t="str">
        <f>IF(E3340="","",IF(COUNTIF('B.LT.QR.5.3 LTQR(Corp Agencies)'!$B$13:$B$1000,DropDown!$E3340)&gt;=1,"",ROW()-3))</f>
        <v/>
      </c>
      <c r="G3340" s="143" t="str">
        <f t="shared" si="157"/>
        <v>N/A</v>
      </c>
      <c r="I3340" s="284"/>
      <c r="J3340" s="483" t="str">
        <f>IF(I3340="","",IF(COUNTIF('B.LT.QR.5.4 LTQR(Brokers)'!$B$13:$B$1000,DropDown!$I3340)&gt;=1,"",ROW()-3))</f>
        <v/>
      </c>
      <c r="K3340" s="143" t="str">
        <f t="shared" si="158"/>
        <v>N/A</v>
      </c>
    </row>
    <row r="3341" spans="1:11" ht="15" customHeight="1">
      <c r="A3341" s="284"/>
      <c r="B3341" s="483" t="str">
        <f>IF(A3341="","",IF(COUNTIF('B.LT.QR.5.2 LTQR(Bancassurance)'!$B$13:$B$1000,DropDown!$A3341)&gt;=1,"",ROW()-3))</f>
        <v/>
      </c>
      <c r="C3341" s="143" t="str">
        <f t="shared" si="156"/>
        <v>N/A</v>
      </c>
      <c r="E3341" s="284"/>
      <c r="F3341" s="483" t="str">
        <f>IF(E3341="","",IF(COUNTIF('B.LT.QR.5.3 LTQR(Corp Agencies)'!$B$13:$B$1000,DropDown!$E3341)&gt;=1,"",ROW()-3))</f>
        <v/>
      </c>
      <c r="G3341" s="143" t="str">
        <f t="shared" si="157"/>
        <v>N/A</v>
      </c>
      <c r="I3341" s="284"/>
      <c r="J3341" s="483" t="str">
        <f>IF(I3341="","",IF(COUNTIF('B.LT.QR.5.4 LTQR(Brokers)'!$B$13:$B$1000,DropDown!$I3341)&gt;=1,"",ROW()-3))</f>
        <v/>
      </c>
      <c r="K3341" s="143" t="str">
        <f t="shared" si="158"/>
        <v>N/A</v>
      </c>
    </row>
    <row r="3342" spans="1:11" ht="15" customHeight="1">
      <c r="A3342" s="284"/>
      <c r="B3342" s="483" t="str">
        <f>IF(A3342="","",IF(COUNTIF('B.LT.QR.5.2 LTQR(Bancassurance)'!$B$13:$B$1000,DropDown!$A3342)&gt;=1,"",ROW()-3))</f>
        <v/>
      </c>
      <c r="C3342" s="143" t="str">
        <f t="shared" si="156"/>
        <v>N/A</v>
      </c>
      <c r="E3342" s="284"/>
      <c r="F3342" s="483" t="str">
        <f>IF(E3342="","",IF(COUNTIF('B.LT.QR.5.3 LTQR(Corp Agencies)'!$B$13:$B$1000,DropDown!$E3342)&gt;=1,"",ROW()-3))</f>
        <v/>
      </c>
      <c r="G3342" s="143" t="str">
        <f t="shared" si="157"/>
        <v>N/A</v>
      </c>
      <c r="I3342" s="284"/>
      <c r="J3342" s="483" t="str">
        <f>IF(I3342="","",IF(COUNTIF('B.LT.QR.5.4 LTQR(Brokers)'!$B$13:$B$1000,DropDown!$I3342)&gt;=1,"",ROW()-3))</f>
        <v/>
      </c>
      <c r="K3342" s="143" t="str">
        <f t="shared" si="158"/>
        <v>N/A</v>
      </c>
    </row>
    <row r="3343" spans="1:11" ht="15" customHeight="1">
      <c r="A3343" s="284"/>
      <c r="B3343" s="483" t="str">
        <f>IF(A3343="","",IF(COUNTIF('B.LT.QR.5.2 LTQR(Bancassurance)'!$B$13:$B$1000,DropDown!$A3343)&gt;=1,"",ROW()-3))</f>
        <v/>
      </c>
      <c r="C3343" s="143" t="str">
        <f t="shared" si="156"/>
        <v>N/A</v>
      </c>
      <c r="E3343" s="284"/>
      <c r="F3343" s="483" t="str">
        <f>IF(E3343="","",IF(COUNTIF('B.LT.QR.5.3 LTQR(Corp Agencies)'!$B$13:$B$1000,DropDown!$E3343)&gt;=1,"",ROW()-3))</f>
        <v/>
      </c>
      <c r="G3343" s="143" t="str">
        <f t="shared" si="157"/>
        <v>N/A</v>
      </c>
      <c r="I3343" s="284"/>
      <c r="J3343" s="483" t="str">
        <f>IF(I3343="","",IF(COUNTIF('B.LT.QR.5.4 LTQR(Brokers)'!$B$13:$B$1000,DropDown!$I3343)&gt;=1,"",ROW()-3))</f>
        <v/>
      </c>
      <c r="K3343" s="143" t="str">
        <f t="shared" si="158"/>
        <v>N/A</v>
      </c>
    </row>
    <row r="3344" spans="1:11" ht="15" customHeight="1">
      <c r="A3344" s="284"/>
      <c r="B3344" s="483" t="str">
        <f>IF(A3344="","",IF(COUNTIF('B.LT.QR.5.2 LTQR(Bancassurance)'!$B$13:$B$1000,DropDown!$A3344)&gt;=1,"",ROW()-3))</f>
        <v/>
      </c>
      <c r="C3344" s="143" t="str">
        <f t="shared" si="156"/>
        <v>N/A</v>
      </c>
      <c r="E3344" s="284"/>
      <c r="F3344" s="483" t="str">
        <f>IF(E3344="","",IF(COUNTIF('B.LT.QR.5.3 LTQR(Corp Agencies)'!$B$13:$B$1000,DropDown!$E3344)&gt;=1,"",ROW()-3))</f>
        <v/>
      </c>
      <c r="G3344" s="143" t="str">
        <f t="shared" si="157"/>
        <v>N/A</v>
      </c>
      <c r="I3344" s="284"/>
      <c r="J3344" s="483" t="str">
        <f>IF(I3344="","",IF(COUNTIF('B.LT.QR.5.4 LTQR(Brokers)'!$B$13:$B$1000,DropDown!$I3344)&gt;=1,"",ROW()-3))</f>
        <v/>
      </c>
      <c r="K3344" s="143" t="str">
        <f t="shared" si="158"/>
        <v>N/A</v>
      </c>
    </row>
    <row r="3345" spans="1:11" ht="15" customHeight="1">
      <c r="A3345" s="284"/>
      <c r="B3345" s="483" t="str">
        <f>IF(A3345="","",IF(COUNTIF('B.LT.QR.5.2 LTQR(Bancassurance)'!$B$13:$B$1000,DropDown!$A3345)&gt;=1,"",ROW()-3))</f>
        <v/>
      </c>
      <c r="C3345" s="143" t="str">
        <f t="shared" si="156"/>
        <v>N/A</v>
      </c>
      <c r="E3345" s="284"/>
      <c r="F3345" s="483" t="str">
        <f>IF(E3345="","",IF(COUNTIF('B.LT.QR.5.3 LTQR(Corp Agencies)'!$B$13:$B$1000,DropDown!$E3345)&gt;=1,"",ROW()-3))</f>
        <v/>
      </c>
      <c r="G3345" s="143" t="str">
        <f t="shared" si="157"/>
        <v>N/A</v>
      </c>
      <c r="I3345" s="284"/>
      <c r="J3345" s="483" t="str">
        <f>IF(I3345="","",IF(COUNTIF('B.LT.QR.5.4 LTQR(Brokers)'!$B$13:$B$1000,DropDown!$I3345)&gt;=1,"",ROW()-3))</f>
        <v/>
      </c>
      <c r="K3345" s="143" t="str">
        <f t="shared" si="158"/>
        <v>N/A</v>
      </c>
    </row>
    <row r="3346" spans="1:11" ht="15" customHeight="1">
      <c r="A3346" s="284"/>
      <c r="B3346" s="483" t="str">
        <f>IF(A3346="","",IF(COUNTIF('B.LT.QR.5.2 LTQR(Bancassurance)'!$B$13:$B$1000,DropDown!$A3346)&gt;=1,"",ROW()-3))</f>
        <v/>
      </c>
      <c r="C3346" s="143" t="str">
        <f t="shared" si="156"/>
        <v>N/A</v>
      </c>
      <c r="E3346" s="284"/>
      <c r="F3346" s="483" t="str">
        <f>IF(E3346="","",IF(COUNTIF('B.LT.QR.5.3 LTQR(Corp Agencies)'!$B$13:$B$1000,DropDown!$E3346)&gt;=1,"",ROW()-3))</f>
        <v/>
      </c>
      <c r="G3346" s="143" t="str">
        <f t="shared" si="157"/>
        <v>N/A</v>
      </c>
      <c r="I3346" s="284"/>
      <c r="J3346" s="483" t="str">
        <f>IF(I3346="","",IF(COUNTIF('B.LT.QR.5.4 LTQR(Brokers)'!$B$13:$B$1000,DropDown!$I3346)&gt;=1,"",ROW()-3))</f>
        <v/>
      </c>
      <c r="K3346" s="143" t="str">
        <f t="shared" si="158"/>
        <v>N/A</v>
      </c>
    </row>
    <row r="3347" spans="1:11" ht="15" customHeight="1">
      <c r="A3347" s="284"/>
      <c r="B3347" s="483" t="str">
        <f>IF(A3347="","",IF(COUNTIF('B.LT.QR.5.2 LTQR(Bancassurance)'!$B$13:$B$1000,DropDown!$A3347)&gt;=1,"",ROW()-3))</f>
        <v/>
      </c>
      <c r="C3347" s="143" t="str">
        <f t="shared" ref="C3347:C3410" si="159">IF(ROW(A3347)-ROW(A$4)+1&gt;COUNT(B$4:B$2002),"N/A",INDEX($A$4:$A$2002,SMALL($B$4:$B$2002,1+ROW(A3347)-ROW(A$4))))</f>
        <v>N/A</v>
      </c>
      <c r="E3347" s="284"/>
      <c r="F3347" s="483" t="str">
        <f>IF(E3347="","",IF(COUNTIF('B.LT.QR.5.3 LTQR(Corp Agencies)'!$B$13:$B$1000,DropDown!$E3347)&gt;=1,"",ROW()-3))</f>
        <v/>
      </c>
      <c r="G3347" s="143" t="str">
        <f t="shared" ref="G3347:G3410" si="160">IF(ROW(E3347)-ROW(E$4)+1&gt;COUNT(F$4:F$2002),"N/A",INDEX($E$4:$E$2002,SMALL($F$4:$F$2002,1+ROW(E3347)-ROW(E$4))))</f>
        <v>N/A</v>
      </c>
      <c r="I3347" s="284"/>
      <c r="J3347" s="483" t="str">
        <f>IF(I3347="","",IF(COUNTIF('B.LT.QR.5.4 LTQR(Brokers)'!$B$13:$B$1000,DropDown!$I3347)&gt;=1,"",ROW()-3))</f>
        <v/>
      </c>
      <c r="K3347" s="143" t="str">
        <f t="shared" ref="K3347:K3410" si="161">IF(ROW(I3347)-ROW(I$4)+1&gt;COUNT(J$4:J$2002),"N/A",INDEX($I$4:$I$2002,SMALL($J$4:$J$2002,1+ROW(I3347)-ROW(I$4))))</f>
        <v>N/A</v>
      </c>
    </row>
    <row r="3348" spans="1:11" ht="15" customHeight="1">
      <c r="A3348" s="284"/>
      <c r="B3348" s="483" t="str">
        <f>IF(A3348="","",IF(COUNTIF('B.LT.QR.5.2 LTQR(Bancassurance)'!$B$13:$B$1000,DropDown!$A3348)&gt;=1,"",ROW()-3))</f>
        <v/>
      </c>
      <c r="C3348" s="143" t="str">
        <f t="shared" si="159"/>
        <v>N/A</v>
      </c>
      <c r="E3348" s="284"/>
      <c r="F3348" s="483" t="str">
        <f>IF(E3348="","",IF(COUNTIF('B.LT.QR.5.3 LTQR(Corp Agencies)'!$B$13:$B$1000,DropDown!$E3348)&gt;=1,"",ROW()-3))</f>
        <v/>
      </c>
      <c r="G3348" s="143" t="str">
        <f t="shared" si="160"/>
        <v>N/A</v>
      </c>
      <c r="I3348" s="284"/>
      <c r="J3348" s="483" t="str">
        <f>IF(I3348="","",IF(COUNTIF('B.LT.QR.5.4 LTQR(Brokers)'!$B$13:$B$1000,DropDown!$I3348)&gt;=1,"",ROW()-3))</f>
        <v/>
      </c>
      <c r="K3348" s="143" t="str">
        <f t="shared" si="161"/>
        <v>N/A</v>
      </c>
    </row>
    <row r="3349" spans="1:11" ht="15" customHeight="1">
      <c r="A3349" s="284"/>
      <c r="B3349" s="483" t="str">
        <f>IF(A3349="","",IF(COUNTIF('B.LT.QR.5.2 LTQR(Bancassurance)'!$B$13:$B$1000,DropDown!$A3349)&gt;=1,"",ROW()-3))</f>
        <v/>
      </c>
      <c r="C3349" s="143" t="str">
        <f t="shared" si="159"/>
        <v>N/A</v>
      </c>
      <c r="E3349" s="284"/>
      <c r="F3349" s="483" t="str">
        <f>IF(E3349="","",IF(COUNTIF('B.LT.QR.5.3 LTQR(Corp Agencies)'!$B$13:$B$1000,DropDown!$E3349)&gt;=1,"",ROW()-3))</f>
        <v/>
      </c>
      <c r="G3349" s="143" t="str">
        <f t="shared" si="160"/>
        <v>N/A</v>
      </c>
      <c r="I3349" s="284"/>
      <c r="J3349" s="483" t="str">
        <f>IF(I3349="","",IF(COUNTIF('B.LT.QR.5.4 LTQR(Brokers)'!$B$13:$B$1000,DropDown!$I3349)&gt;=1,"",ROW()-3))</f>
        <v/>
      </c>
      <c r="K3349" s="143" t="str">
        <f t="shared" si="161"/>
        <v>N/A</v>
      </c>
    </row>
    <row r="3350" spans="1:11" ht="15" customHeight="1">
      <c r="A3350" s="284"/>
      <c r="B3350" s="483" t="str">
        <f>IF(A3350="","",IF(COUNTIF('B.LT.QR.5.2 LTQR(Bancassurance)'!$B$13:$B$1000,DropDown!$A3350)&gt;=1,"",ROW()-3))</f>
        <v/>
      </c>
      <c r="C3350" s="143" t="str">
        <f t="shared" si="159"/>
        <v>N/A</v>
      </c>
      <c r="E3350" s="284"/>
      <c r="F3350" s="483" t="str">
        <f>IF(E3350="","",IF(COUNTIF('B.LT.QR.5.3 LTQR(Corp Agencies)'!$B$13:$B$1000,DropDown!$E3350)&gt;=1,"",ROW()-3))</f>
        <v/>
      </c>
      <c r="G3350" s="143" t="str">
        <f t="shared" si="160"/>
        <v>N/A</v>
      </c>
      <c r="I3350" s="284"/>
      <c r="J3350" s="483" t="str">
        <f>IF(I3350="","",IF(COUNTIF('B.LT.QR.5.4 LTQR(Brokers)'!$B$13:$B$1000,DropDown!$I3350)&gt;=1,"",ROW()-3))</f>
        <v/>
      </c>
      <c r="K3350" s="143" t="str">
        <f t="shared" si="161"/>
        <v>N/A</v>
      </c>
    </row>
    <row r="3351" spans="1:11" ht="15" customHeight="1">
      <c r="A3351" s="284"/>
      <c r="B3351" s="483" t="str">
        <f>IF(A3351="","",IF(COUNTIF('B.LT.QR.5.2 LTQR(Bancassurance)'!$B$13:$B$1000,DropDown!$A3351)&gt;=1,"",ROW()-3))</f>
        <v/>
      </c>
      <c r="C3351" s="143" t="str">
        <f t="shared" si="159"/>
        <v>N/A</v>
      </c>
      <c r="E3351" s="284"/>
      <c r="F3351" s="483" t="str">
        <f>IF(E3351="","",IF(COUNTIF('B.LT.QR.5.3 LTQR(Corp Agencies)'!$B$13:$B$1000,DropDown!$E3351)&gt;=1,"",ROW()-3))</f>
        <v/>
      </c>
      <c r="G3351" s="143" t="str">
        <f t="shared" si="160"/>
        <v>N/A</v>
      </c>
      <c r="I3351" s="284"/>
      <c r="J3351" s="483" t="str">
        <f>IF(I3351="","",IF(COUNTIF('B.LT.QR.5.4 LTQR(Brokers)'!$B$13:$B$1000,DropDown!$I3351)&gt;=1,"",ROW()-3))</f>
        <v/>
      </c>
      <c r="K3351" s="143" t="str">
        <f t="shared" si="161"/>
        <v>N/A</v>
      </c>
    </row>
    <row r="3352" spans="1:11" ht="15" customHeight="1">
      <c r="A3352" s="284"/>
      <c r="B3352" s="483" t="str">
        <f>IF(A3352="","",IF(COUNTIF('B.LT.QR.5.2 LTQR(Bancassurance)'!$B$13:$B$1000,DropDown!$A3352)&gt;=1,"",ROW()-3))</f>
        <v/>
      </c>
      <c r="C3352" s="143" t="str">
        <f t="shared" si="159"/>
        <v>N/A</v>
      </c>
      <c r="E3352" s="284"/>
      <c r="F3352" s="483" t="str">
        <f>IF(E3352="","",IF(COUNTIF('B.LT.QR.5.3 LTQR(Corp Agencies)'!$B$13:$B$1000,DropDown!$E3352)&gt;=1,"",ROW()-3))</f>
        <v/>
      </c>
      <c r="G3352" s="143" t="str">
        <f t="shared" si="160"/>
        <v>N/A</v>
      </c>
      <c r="I3352" s="284"/>
      <c r="J3352" s="483" t="str">
        <f>IF(I3352="","",IF(COUNTIF('B.LT.QR.5.4 LTQR(Brokers)'!$B$13:$B$1000,DropDown!$I3352)&gt;=1,"",ROW()-3))</f>
        <v/>
      </c>
      <c r="K3352" s="143" t="str">
        <f t="shared" si="161"/>
        <v>N/A</v>
      </c>
    </row>
    <row r="3353" spans="1:11" ht="15" customHeight="1">
      <c r="A3353" s="284"/>
      <c r="B3353" s="483" t="str">
        <f>IF(A3353="","",IF(COUNTIF('B.LT.QR.5.2 LTQR(Bancassurance)'!$B$13:$B$1000,DropDown!$A3353)&gt;=1,"",ROW()-3))</f>
        <v/>
      </c>
      <c r="C3353" s="143" t="str">
        <f t="shared" si="159"/>
        <v>N/A</v>
      </c>
      <c r="E3353" s="284"/>
      <c r="F3353" s="483" t="str">
        <f>IF(E3353="","",IF(COUNTIF('B.LT.QR.5.3 LTQR(Corp Agencies)'!$B$13:$B$1000,DropDown!$E3353)&gt;=1,"",ROW()-3))</f>
        <v/>
      </c>
      <c r="G3353" s="143" t="str">
        <f t="shared" si="160"/>
        <v>N/A</v>
      </c>
      <c r="I3353" s="284"/>
      <c r="J3353" s="483" t="str">
        <f>IF(I3353="","",IF(COUNTIF('B.LT.QR.5.4 LTQR(Brokers)'!$B$13:$B$1000,DropDown!$I3353)&gt;=1,"",ROW()-3))</f>
        <v/>
      </c>
      <c r="K3353" s="143" t="str">
        <f t="shared" si="161"/>
        <v>N/A</v>
      </c>
    </row>
    <row r="3354" spans="1:11" ht="15" customHeight="1">
      <c r="A3354" s="284"/>
      <c r="B3354" s="483" t="str">
        <f>IF(A3354="","",IF(COUNTIF('B.LT.QR.5.2 LTQR(Bancassurance)'!$B$13:$B$1000,DropDown!$A3354)&gt;=1,"",ROW()-3))</f>
        <v/>
      </c>
      <c r="C3354" s="143" t="str">
        <f t="shared" si="159"/>
        <v>N/A</v>
      </c>
      <c r="E3354" s="284"/>
      <c r="F3354" s="483" t="str">
        <f>IF(E3354="","",IF(COUNTIF('B.LT.QR.5.3 LTQR(Corp Agencies)'!$B$13:$B$1000,DropDown!$E3354)&gt;=1,"",ROW()-3))</f>
        <v/>
      </c>
      <c r="G3354" s="143" t="str">
        <f t="shared" si="160"/>
        <v>N/A</v>
      </c>
      <c r="I3354" s="284"/>
      <c r="J3354" s="483" t="str">
        <f>IF(I3354="","",IF(COUNTIF('B.LT.QR.5.4 LTQR(Brokers)'!$B$13:$B$1000,DropDown!$I3354)&gt;=1,"",ROW()-3))</f>
        <v/>
      </c>
      <c r="K3354" s="143" t="str">
        <f t="shared" si="161"/>
        <v>N/A</v>
      </c>
    </row>
    <row r="3355" spans="1:11" ht="15" customHeight="1">
      <c r="A3355" s="284"/>
      <c r="B3355" s="483" t="str">
        <f>IF(A3355="","",IF(COUNTIF('B.LT.QR.5.2 LTQR(Bancassurance)'!$B$13:$B$1000,DropDown!$A3355)&gt;=1,"",ROW()-3))</f>
        <v/>
      </c>
      <c r="C3355" s="143" t="str">
        <f t="shared" si="159"/>
        <v>N/A</v>
      </c>
      <c r="E3355" s="284"/>
      <c r="F3355" s="483" t="str">
        <f>IF(E3355="","",IF(COUNTIF('B.LT.QR.5.3 LTQR(Corp Agencies)'!$B$13:$B$1000,DropDown!$E3355)&gt;=1,"",ROW()-3))</f>
        <v/>
      </c>
      <c r="G3355" s="143" t="str">
        <f t="shared" si="160"/>
        <v>N/A</v>
      </c>
      <c r="I3355" s="284"/>
      <c r="J3355" s="483" t="str">
        <f>IF(I3355="","",IF(COUNTIF('B.LT.QR.5.4 LTQR(Brokers)'!$B$13:$B$1000,DropDown!$I3355)&gt;=1,"",ROW()-3))</f>
        <v/>
      </c>
      <c r="K3355" s="143" t="str">
        <f t="shared" si="161"/>
        <v>N/A</v>
      </c>
    </row>
    <row r="3356" spans="1:11" ht="15" customHeight="1">
      <c r="A3356" s="284"/>
      <c r="B3356" s="483" t="str">
        <f>IF(A3356="","",IF(COUNTIF('B.LT.QR.5.2 LTQR(Bancassurance)'!$B$13:$B$1000,DropDown!$A3356)&gt;=1,"",ROW()-3))</f>
        <v/>
      </c>
      <c r="C3356" s="143" t="str">
        <f t="shared" si="159"/>
        <v>N/A</v>
      </c>
      <c r="E3356" s="284"/>
      <c r="F3356" s="483" t="str">
        <f>IF(E3356="","",IF(COUNTIF('B.LT.QR.5.3 LTQR(Corp Agencies)'!$B$13:$B$1000,DropDown!$E3356)&gt;=1,"",ROW()-3))</f>
        <v/>
      </c>
      <c r="G3356" s="143" t="str">
        <f t="shared" si="160"/>
        <v>N/A</v>
      </c>
      <c r="I3356" s="284"/>
      <c r="J3356" s="483" t="str">
        <f>IF(I3356="","",IF(COUNTIF('B.LT.QR.5.4 LTQR(Brokers)'!$B$13:$B$1000,DropDown!$I3356)&gt;=1,"",ROW()-3))</f>
        <v/>
      </c>
      <c r="K3356" s="143" t="str">
        <f t="shared" si="161"/>
        <v>N/A</v>
      </c>
    </row>
    <row r="3357" spans="1:11" ht="15" customHeight="1">
      <c r="A3357" s="284"/>
      <c r="B3357" s="483" t="str">
        <f>IF(A3357="","",IF(COUNTIF('B.LT.QR.5.2 LTQR(Bancassurance)'!$B$13:$B$1000,DropDown!$A3357)&gt;=1,"",ROW()-3))</f>
        <v/>
      </c>
      <c r="C3357" s="143" t="str">
        <f t="shared" si="159"/>
        <v>N/A</v>
      </c>
      <c r="E3357" s="284"/>
      <c r="F3357" s="483" t="str">
        <f>IF(E3357="","",IF(COUNTIF('B.LT.QR.5.3 LTQR(Corp Agencies)'!$B$13:$B$1000,DropDown!$E3357)&gt;=1,"",ROW()-3))</f>
        <v/>
      </c>
      <c r="G3357" s="143" t="str">
        <f t="shared" si="160"/>
        <v>N/A</v>
      </c>
      <c r="I3357" s="284"/>
      <c r="J3357" s="483" t="str">
        <f>IF(I3357="","",IF(COUNTIF('B.LT.QR.5.4 LTQR(Brokers)'!$B$13:$B$1000,DropDown!$I3357)&gt;=1,"",ROW()-3))</f>
        <v/>
      </c>
      <c r="K3357" s="143" t="str">
        <f t="shared" si="161"/>
        <v>N/A</v>
      </c>
    </row>
    <row r="3358" spans="1:11" ht="15" customHeight="1">
      <c r="A3358" s="284"/>
      <c r="B3358" s="483" t="str">
        <f>IF(A3358="","",IF(COUNTIF('B.LT.QR.5.2 LTQR(Bancassurance)'!$B$13:$B$1000,DropDown!$A3358)&gt;=1,"",ROW()-3))</f>
        <v/>
      </c>
      <c r="C3358" s="143" t="str">
        <f t="shared" si="159"/>
        <v>N/A</v>
      </c>
      <c r="E3358" s="284"/>
      <c r="F3358" s="483" t="str">
        <f>IF(E3358="","",IF(COUNTIF('B.LT.QR.5.3 LTQR(Corp Agencies)'!$B$13:$B$1000,DropDown!$E3358)&gt;=1,"",ROW()-3))</f>
        <v/>
      </c>
      <c r="G3358" s="143" t="str">
        <f t="shared" si="160"/>
        <v>N/A</v>
      </c>
      <c r="I3358" s="284"/>
      <c r="J3358" s="483" t="str">
        <f>IF(I3358="","",IF(COUNTIF('B.LT.QR.5.4 LTQR(Brokers)'!$B$13:$B$1000,DropDown!$I3358)&gt;=1,"",ROW()-3))</f>
        <v/>
      </c>
      <c r="K3358" s="143" t="str">
        <f t="shared" si="161"/>
        <v>N/A</v>
      </c>
    </row>
    <row r="3359" spans="1:11" ht="15" customHeight="1">
      <c r="A3359" s="284"/>
      <c r="B3359" s="483" t="str">
        <f>IF(A3359="","",IF(COUNTIF('B.LT.QR.5.2 LTQR(Bancassurance)'!$B$13:$B$1000,DropDown!$A3359)&gt;=1,"",ROW()-3))</f>
        <v/>
      </c>
      <c r="C3359" s="143" t="str">
        <f t="shared" si="159"/>
        <v>N/A</v>
      </c>
      <c r="E3359" s="284"/>
      <c r="F3359" s="483" t="str">
        <f>IF(E3359="","",IF(COUNTIF('B.LT.QR.5.3 LTQR(Corp Agencies)'!$B$13:$B$1000,DropDown!$E3359)&gt;=1,"",ROW()-3))</f>
        <v/>
      </c>
      <c r="G3359" s="143" t="str">
        <f t="shared" si="160"/>
        <v>N/A</v>
      </c>
      <c r="I3359" s="284"/>
      <c r="J3359" s="483" t="str">
        <f>IF(I3359="","",IF(COUNTIF('B.LT.QR.5.4 LTQR(Brokers)'!$B$13:$B$1000,DropDown!$I3359)&gt;=1,"",ROW()-3))</f>
        <v/>
      </c>
      <c r="K3359" s="143" t="str">
        <f t="shared" si="161"/>
        <v>N/A</v>
      </c>
    </row>
    <row r="3360" spans="1:11" ht="15" customHeight="1">
      <c r="A3360" s="284"/>
      <c r="B3360" s="483" t="str">
        <f>IF(A3360="","",IF(COUNTIF('B.LT.QR.5.2 LTQR(Bancassurance)'!$B$13:$B$1000,DropDown!$A3360)&gt;=1,"",ROW()-3))</f>
        <v/>
      </c>
      <c r="C3360" s="143" t="str">
        <f t="shared" si="159"/>
        <v>N/A</v>
      </c>
      <c r="E3360" s="284"/>
      <c r="F3360" s="483" t="str">
        <f>IF(E3360="","",IF(COUNTIF('B.LT.QR.5.3 LTQR(Corp Agencies)'!$B$13:$B$1000,DropDown!$E3360)&gt;=1,"",ROW()-3))</f>
        <v/>
      </c>
      <c r="G3360" s="143" t="str">
        <f t="shared" si="160"/>
        <v>N/A</v>
      </c>
      <c r="I3360" s="284"/>
      <c r="J3360" s="483" t="str">
        <f>IF(I3360="","",IF(COUNTIF('B.LT.QR.5.4 LTQR(Brokers)'!$B$13:$B$1000,DropDown!$I3360)&gt;=1,"",ROW()-3))</f>
        <v/>
      </c>
      <c r="K3360" s="143" t="str">
        <f t="shared" si="161"/>
        <v>N/A</v>
      </c>
    </row>
    <row r="3361" spans="1:11" ht="15" customHeight="1">
      <c r="A3361" s="284"/>
      <c r="B3361" s="483" t="str">
        <f>IF(A3361="","",IF(COUNTIF('B.LT.QR.5.2 LTQR(Bancassurance)'!$B$13:$B$1000,DropDown!$A3361)&gt;=1,"",ROW()-3))</f>
        <v/>
      </c>
      <c r="C3361" s="143" t="str">
        <f t="shared" si="159"/>
        <v>N/A</v>
      </c>
      <c r="E3361" s="284"/>
      <c r="F3361" s="483" t="str">
        <f>IF(E3361="","",IF(COUNTIF('B.LT.QR.5.3 LTQR(Corp Agencies)'!$B$13:$B$1000,DropDown!$E3361)&gt;=1,"",ROW()-3))</f>
        <v/>
      </c>
      <c r="G3361" s="143" t="str">
        <f t="shared" si="160"/>
        <v>N/A</v>
      </c>
      <c r="I3361" s="284"/>
      <c r="J3361" s="483" t="str">
        <f>IF(I3361="","",IF(COUNTIF('B.LT.QR.5.4 LTQR(Brokers)'!$B$13:$B$1000,DropDown!$I3361)&gt;=1,"",ROW()-3))</f>
        <v/>
      </c>
      <c r="K3361" s="143" t="str">
        <f t="shared" si="161"/>
        <v>N/A</v>
      </c>
    </row>
    <row r="3362" spans="1:11" ht="15" customHeight="1">
      <c r="A3362" s="284"/>
      <c r="B3362" s="483" t="str">
        <f>IF(A3362="","",IF(COUNTIF('B.LT.QR.5.2 LTQR(Bancassurance)'!$B$13:$B$1000,DropDown!$A3362)&gt;=1,"",ROW()-3))</f>
        <v/>
      </c>
      <c r="C3362" s="143" t="str">
        <f t="shared" si="159"/>
        <v>N/A</v>
      </c>
      <c r="E3362" s="284"/>
      <c r="F3362" s="483" t="str">
        <f>IF(E3362="","",IF(COUNTIF('B.LT.QR.5.3 LTQR(Corp Agencies)'!$B$13:$B$1000,DropDown!$E3362)&gt;=1,"",ROW()-3))</f>
        <v/>
      </c>
      <c r="G3362" s="143" t="str">
        <f t="shared" si="160"/>
        <v>N/A</v>
      </c>
      <c r="I3362" s="284"/>
      <c r="J3362" s="483" t="str">
        <f>IF(I3362="","",IF(COUNTIF('B.LT.QR.5.4 LTQR(Brokers)'!$B$13:$B$1000,DropDown!$I3362)&gt;=1,"",ROW()-3))</f>
        <v/>
      </c>
      <c r="K3362" s="143" t="str">
        <f t="shared" si="161"/>
        <v>N/A</v>
      </c>
    </row>
    <row r="3363" spans="1:11" ht="15" customHeight="1">
      <c r="A3363" s="284"/>
      <c r="B3363" s="483" t="str">
        <f>IF(A3363="","",IF(COUNTIF('B.LT.QR.5.2 LTQR(Bancassurance)'!$B$13:$B$1000,DropDown!$A3363)&gt;=1,"",ROW()-3))</f>
        <v/>
      </c>
      <c r="C3363" s="143" t="str">
        <f t="shared" si="159"/>
        <v>N/A</v>
      </c>
      <c r="E3363" s="284"/>
      <c r="F3363" s="483" t="str">
        <f>IF(E3363="","",IF(COUNTIF('B.LT.QR.5.3 LTQR(Corp Agencies)'!$B$13:$B$1000,DropDown!$E3363)&gt;=1,"",ROW()-3))</f>
        <v/>
      </c>
      <c r="G3363" s="143" t="str">
        <f t="shared" si="160"/>
        <v>N/A</v>
      </c>
      <c r="I3363" s="284"/>
      <c r="J3363" s="483" t="str">
        <f>IF(I3363="","",IF(COUNTIF('B.LT.QR.5.4 LTQR(Brokers)'!$B$13:$B$1000,DropDown!$I3363)&gt;=1,"",ROW()-3))</f>
        <v/>
      </c>
      <c r="K3363" s="143" t="str">
        <f t="shared" si="161"/>
        <v>N/A</v>
      </c>
    </row>
    <row r="3364" spans="1:11" ht="15" customHeight="1">
      <c r="A3364" s="284"/>
      <c r="B3364" s="483" t="str">
        <f>IF(A3364="","",IF(COUNTIF('B.LT.QR.5.2 LTQR(Bancassurance)'!$B$13:$B$1000,DropDown!$A3364)&gt;=1,"",ROW()-3))</f>
        <v/>
      </c>
      <c r="C3364" s="143" t="str">
        <f t="shared" si="159"/>
        <v>N/A</v>
      </c>
      <c r="E3364" s="284"/>
      <c r="F3364" s="483" t="str">
        <f>IF(E3364="","",IF(COUNTIF('B.LT.QR.5.3 LTQR(Corp Agencies)'!$B$13:$B$1000,DropDown!$E3364)&gt;=1,"",ROW()-3))</f>
        <v/>
      </c>
      <c r="G3364" s="143" t="str">
        <f t="shared" si="160"/>
        <v>N/A</v>
      </c>
      <c r="I3364" s="284"/>
      <c r="J3364" s="483" t="str">
        <f>IF(I3364="","",IF(COUNTIF('B.LT.QR.5.4 LTQR(Brokers)'!$B$13:$B$1000,DropDown!$I3364)&gt;=1,"",ROW()-3))</f>
        <v/>
      </c>
      <c r="K3364" s="143" t="str">
        <f t="shared" si="161"/>
        <v>N/A</v>
      </c>
    </row>
    <row r="3365" spans="1:11" ht="15" customHeight="1">
      <c r="A3365" s="284"/>
      <c r="B3365" s="483" t="str">
        <f>IF(A3365="","",IF(COUNTIF('B.LT.QR.5.2 LTQR(Bancassurance)'!$B$13:$B$1000,DropDown!$A3365)&gt;=1,"",ROW()-3))</f>
        <v/>
      </c>
      <c r="C3365" s="143" t="str">
        <f t="shared" si="159"/>
        <v>N/A</v>
      </c>
      <c r="E3365" s="284"/>
      <c r="F3365" s="483" t="str">
        <f>IF(E3365="","",IF(COUNTIF('B.LT.QR.5.3 LTQR(Corp Agencies)'!$B$13:$B$1000,DropDown!$E3365)&gt;=1,"",ROW()-3))</f>
        <v/>
      </c>
      <c r="G3365" s="143" t="str">
        <f t="shared" si="160"/>
        <v>N/A</v>
      </c>
      <c r="I3365" s="284"/>
      <c r="J3365" s="483" t="str">
        <f>IF(I3365="","",IF(COUNTIF('B.LT.QR.5.4 LTQR(Brokers)'!$B$13:$B$1000,DropDown!$I3365)&gt;=1,"",ROW()-3))</f>
        <v/>
      </c>
      <c r="K3365" s="143" t="str">
        <f t="shared" si="161"/>
        <v>N/A</v>
      </c>
    </row>
    <row r="3366" spans="1:11" ht="15" customHeight="1">
      <c r="A3366" s="284"/>
      <c r="B3366" s="483" t="str">
        <f>IF(A3366="","",IF(COUNTIF('B.LT.QR.5.2 LTQR(Bancassurance)'!$B$13:$B$1000,DropDown!$A3366)&gt;=1,"",ROW()-3))</f>
        <v/>
      </c>
      <c r="C3366" s="143" t="str">
        <f t="shared" si="159"/>
        <v>N/A</v>
      </c>
      <c r="E3366" s="284"/>
      <c r="F3366" s="483" t="str">
        <f>IF(E3366="","",IF(COUNTIF('B.LT.QR.5.3 LTQR(Corp Agencies)'!$B$13:$B$1000,DropDown!$E3366)&gt;=1,"",ROW()-3))</f>
        <v/>
      </c>
      <c r="G3366" s="143" t="str">
        <f t="shared" si="160"/>
        <v>N/A</v>
      </c>
      <c r="I3366" s="284"/>
      <c r="J3366" s="483" t="str">
        <f>IF(I3366="","",IF(COUNTIF('B.LT.QR.5.4 LTQR(Brokers)'!$B$13:$B$1000,DropDown!$I3366)&gt;=1,"",ROW()-3))</f>
        <v/>
      </c>
      <c r="K3366" s="143" t="str">
        <f t="shared" si="161"/>
        <v>N/A</v>
      </c>
    </row>
    <row r="3367" spans="1:11" ht="15" customHeight="1">
      <c r="A3367" s="284"/>
      <c r="B3367" s="483" t="str">
        <f>IF(A3367="","",IF(COUNTIF('B.LT.QR.5.2 LTQR(Bancassurance)'!$B$13:$B$1000,DropDown!$A3367)&gt;=1,"",ROW()-3))</f>
        <v/>
      </c>
      <c r="C3367" s="143" t="str">
        <f t="shared" si="159"/>
        <v>N/A</v>
      </c>
      <c r="E3367" s="284"/>
      <c r="F3367" s="483" t="str">
        <f>IF(E3367="","",IF(COUNTIF('B.LT.QR.5.3 LTQR(Corp Agencies)'!$B$13:$B$1000,DropDown!$E3367)&gt;=1,"",ROW()-3))</f>
        <v/>
      </c>
      <c r="G3367" s="143" t="str">
        <f t="shared" si="160"/>
        <v>N/A</v>
      </c>
      <c r="I3367" s="284"/>
      <c r="J3367" s="483" t="str">
        <f>IF(I3367="","",IF(COUNTIF('B.LT.QR.5.4 LTQR(Brokers)'!$B$13:$B$1000,DropDown!$I3367)&gt;=1,"",ROW()-3))</f>
        <v/>
      </c>
      <c r="K3367" s="143" t="str">
        <f t="shared" si="161"/>
        <v>N/A</v>
      </c>
    </row>
    <row r="3368" spans="1:11" ht="15" customHeight="1">
      <c r="A3368" s="284"/>
      <c r="B3368" s="483" t="str">
        <f>IF(A3368="","",IF(COUNTIF('B.LT.QR.5.2 LTQR(Bancassurance)'!$B$13:$B$1000,DropDown!$A3368)&gt;=1,"",ROW()-3))</f>
        <v/>
      </c>
      <c r="C3368" s="143" t="str">
        <f t="shared" si="159"/>
        <v>N/A</v>
      </c>
      <c r="E3368" s="284"/>
      <c r="F3368" s="483" t="str">
        <f>IF(E3368="","",IF(COUNTIF('B.LT.QR.5.3 LTQR(Corp Agencies)'!$B$13:$B$1000,DropDown!$E3368)&gt;=1,"",ROW()-3))</f>
        <v/>
      </c>
      <c r="G3368" s="143" t="str">
        <f t="shared" si="160"/>
        <v>N/A</v>
      </c>
      <c r="I3368" s="284"/>
      <c r="J3368" s="483" t="str">
        <f>IF(I3368="","",IF(COUNTIF('B.LT.QR.5.4 LTQR(Brokers)'!$B$13:$B$1000,DropDown!$I3368)&gt;=1,"",ROW()-3))</f>
        <v/>
      </c>
      <c r="K3368" s="143" t="str">
        <f t="shared" si="161"/>
        <v>N/A</v>
      </c>
    </row>
    <row r="3369" spans="1:11" ht="15" customHeight="1">
      <c r="A3369" s="284"/>
      <c r="B3369" s="483" t="str">
        <f>IF(A3369="","",IF(COUNTIF('B.LT.QR.5.2 LTQR(Bancassurance)'!$B$13:$B$1000,DropDown!$A3369)&gt;=1,"",ROW()-3))</f>
        <v/>
      </c>
      <c r="C3369" s="143" t="str">
        <f t="shared" si="159"/>
        <v>N/A</v>
      </c>
      <c r="E3369" s="284"/>
      <c r="F3369" s="483" t="str">
        <f>IF(E3369="","",IF(COUNTIF('B.LT.QR.5.3 LTQR(Corp Agencies)'!$B$13:$B$1000,DropDown!$E3369)&gt;=1,"",ROW()-3))</f>
        <v/>
      </c>
      <c r="G3369" s="143" t="str">
        <f t="shared" si="160"/>
        <v>N/A</v>
      </c>
      <c r="I3369" s="284"/>
      <c r="J3369" s="483" t="str">
        <f>IF(I3369="","",IF(COUNTIF('B.LT.QR.5.4 LTQR(Brokers)'!$B$13:$B$1000,DropDown!$I3369)&gt;=1,"",ROW()-3))</f>
        <v/>
      </c>
      <c r="K3369" s="143" t="str">
        <f t="shared" si="161"/>
        <v>N/A</v>
      </c>
    </row>
    <row r="3370" spans="1:11" ht="15" customHeight="1">
      <c r="A3370" s="284"/>
      <c r="B3370" s="483" t="str">
        <f>IF(A3370="","",IF(COUNTIF('B.LT.QR.5.2 LTQR(Bancassurance)'!$B$13:$B$1000,DropDown!$A3370)&gt;=1,"",ROW()-3))</f>
        <v/>
      </c>
      <c r="C3370" s="143" t="str">
        <f t="shared" si="159"/>
        <v>N/A</v>
      </c>
      <c r="E3370" s="284"/>
      <c r="F3370" s="483" t="str">
        <f>IF(E3370="","",IF(COUNTIF('B.LT.QR.5.3 LTQR(Corp Agencies)'!$B$13:$B$1000,DropDown!$E3370)&gt;=1,"",ROW()-3))</f>
        <v/>
      </c>
      <c r="G3370" s="143" t="str">
        <f t="shared" si="160"/>
        <v>N/A</v>
      </c>
      <c r="I3370" s="284"/>
      <c r="J3370" s="483" t="str">
        <f>IF(I3370="","",IF(COUNTIF('B.LT.QR.5.4 LTQR(Brokers)'!$B$13:$B$1000,DropDown!$I3370)&gt;=1,"",ROW()-3))</f>
        <v/>
      </c>
      <c r="K3370" s="143" t="str">
        <f t="shared" si="161"/>
        <v>N/A</v>
      </c>
    </row>
    <row r="3371" spans="1:11" ht="15" customHeight="1">
      <c r="A3371" s="284"/>
      <c r="B3371" s="483" t="str">
        <f>IF(A3371="","",IF(COUNTIF('B.LT.QR.5.2 LTQR(Bancassurance)'!$B$13:$B$1000,DropDown!$A3371)&gt;=1,"",ROW()-3))</f>
        <v/>
      </c>
      <c r="C3371" s="143" t="str">
        <f t="shared" si="159"/>
        <v>N/A</v>
      </c>
      <c r="E3371" s="284"/>
      <c r="F3371" s="483" t="str">
        <f>IF(E3371="","",IF(COUNTIF('B.LT.QR.5.3 LTQR(Corp Agencies)'!$B$13:$B$1000,DropDown!$E3371)&gt;=1,"",ROW()-3))</f>
        <v/>
      </c>
      <c r="G3371" s="143" t="str">
        <f t="shared" si="160"/>
        <v>N/A</v>
      </c>
      <c r="I3371" s="284"/>
      <c r="J3371" s="483" t="str">
        <f>IF(I3371="","",IF(COUNTIF('B.LT.QR.5.4 LTQR(Brokers)'!$B$13:$B$1000,DropDown!$I3371)&gt;=1,"",ROW()-3))</f>
        <v/>
      </c>
      <c r="K3371" s="143" t="str">
        <f t="shared" si="161"/>
        <v>N/A</v>
      </c>
    </row>
    <row r="3372" spans="1:11" ht="15" customHeight="1">
      <c r="A3372" s="284"/>
      <c r="B3372" s="483" t="str">
        <f>IF(A3372="","",IF(COUNTIF('B.LT.QR.5.2 LTQR(Bancassurance)'!$B$13:$B$1000,DropDown!$A3372)&gt;=1,"",ROW()-3))</f>
        <v/>
      </c>
      <c r="C3372" s="143" t="str">
        <f t="shared" si="159"/>
        <v>N/A</v>
      </c>
      <c r="E3372" s="284"/>
      <c r="F3372" s="483" t="str">
        <f>IF(E3372="","",IF(COUNTIF('B.LT.QR.5.3 LTQR(Corp Agencies)'!$B$13:$B$1000,DropDown!$E3372)&gt;=1,"",ROW()-3))</f>
        <v/>
      </c>
      <c r="G3372" s="143" t="str">
        <f t="shared" si="160"/>
        <v>N/A</v>
      </c>
      <c r="I3372" s="284"/>
      <c r="J3372" s="483" t="str">
        <f>IF(I3372="","",IF(COUNTIF('B.LT.QR.5.4 LTQR(Brokers)'!$B$13:$B$1000,DropDown!$I3372)&gt;=1,"",ROW()-3))</f>
        <v/>
      </c>
      <c r="K3372" s="143" t="str">
        <f t="shared" si="161"/>
        <v>N/A</v>
      </c>
    </row>
    <row r="3373" spans="1:11" ht="15" customHeight="1">
      <c r="A3373" s="284"/>
      <c r="B3373" s="483" t="str">
        <f>IF(A3373="","",IF(COUNTIF('B.LT.QR.5.2 LTQR(Bancassurance)'!$B$13:$B$1000,DropDown!$A3373)&gt;=1,"",ROW()-3))</f>
        <v/>
      </c>
      <c r="C3373" s="143" t="str">
        <f t="shared" si="159"/>
        <v>N/A</v>
      </c>
      <c r="E3373" s="284"/>
      <c r="F3373" s="483" t="str">
        <f>IF(E3373="","",IF(COUNTIF('B.LT.QR.5.3 LTQR(Corp Agencies)'!$B$13:$B$1000,DropDown!$E3373)&gt;=1,"",ROW()-3))</f>
        <v/>
      </c>
      <c r="G3373" s="143" t="str">
        <f t="shared" si="160"/>
        <v>N/A</v>
      </c>
      <c r="I3373" s="284"/>
      <c r="J3373" s="483" t="str">
        <f>IF(I3373="","",IF(COUNTIF('B.LT.QR.5.4 LTQR(Brokers)'!$B$13:$B$1000,DropDown!$I3373)&gt;=1,"",ROW()-3))</f>
        <v/>
      </c>
      <c r="K3373" s="143" t="str">
        <f t="shared" si="161"/>
        <v>N/A</v>
      </c>
    </row>
    <row r="3374" spans="1:11" ht="15" customHeight="1">
      <c r="A3374" s="284"/>
      <c r="B3374" s="483" t="str">
        <f>IF(A3374="","",IF(COUNTIF('B.LT.QR.5.2 LTQR(Bancassurance)'!$B$13:$B$1000,DropDown!$A3374)&gt;=1,"",ROW()-3))</f>
        <v/>
      </c>
      <c r="C3374" s="143" t="str">
        <f t="shared" si="159"/>
        <v>N/A</v>
      </c>
      <c r="E3374" s="284"/>
      <c r="F3374" s="483" t="str">
        <f>IF(E3374="","",IF(COUNTIF('B.LT.QR.5.3 LTQR(Corp Agencies)'!$B$13:$B$1000,DropDown!$E3374)&gt;=1,"",ROW()-3))</f>
        <v/>
      </c>
      <c r="G3374" s="143" t="str">
        <f t="shared" si="160"/>
        <v>N/A</v>
      </c>
      <c r="I3374" s="284"/>
      <c r="J3374" s="483" t="str">
        <f>IF(I3374="","",IF(COUNTIF('B.LT.QR.5.4 LTQR(Brokers)'!$B$13:$B$1000,DropDown!$I3374)&gt;=1,"",ROW()-3))</f>
        <v/>
      </c>
      <c r="K3374" s="143" t="str">
        <f t="shared" si="161"/>
        <v>N/A</v>
      </c>
    </row>
    <row r="3375" spans="1:11" ht="15" customHeight="1">
      <c r="A3375" s="284"/>
      <c r="B3375" s="483" t="str">
        <f>IF(A3375="","",IF(COUNTIF('B.LT.QR.5.2 LTQR(Bancassurance)'!$B$13:$B$1000,DropDown!$A3375)&gt;=1,"",ROW()-3))</f>
        <v/>
      </c>
      <c r="C3375" s="143" t="str">
        <f t="shared" si="159"/>
        <v>N/A</v>
      </c>
      <c r="E3375" s="284"/>
      <c r="F3375" s="483" t="str">
        <f>IF(E3375="","",IF(COUNTIF('B.LT.QR.5.3 LTQR(Corp Agencies)'!$B$13:$B$1000,DropDown!$E3375)&gt;=1,"",ROW()-3))</f>
        <v/>
      </c>
      <c r="G3375" s="143" t="str">
        <f t="shared" si="160"/>
        <v>N/A</v>
      </c>
      <c r="I3375" s="284"/>
      <c r="J3375" s="483" t="str">
        <f>IF(I3375="","",IF(COUNTIF('B.LT.QR.5.4 LTQR(Brokers)'!$B$13:$B$1000,DropDown!$I3375)&gt;=1,"",ROW()-3))</f>
        <v/>
      </c>
      <c r="K3375" s="143" t="str">
        <f t="shared" si="161"/>
        <v>N/A</v>
      </c>
    </row>
    <row r="3376" spans="1:11" ht="15" customHeight="1">
      <c r="A3376" s="284"/>
      <c r="B3376" s="483" t="str">
        <f>IF(A3376="","",IF(COUNTIF('B.LT.QR.5.2 LTQR(Bancassurance)'!$B$13:$B$1000,DropDown!$A3376)&gt;=1,"",ROW()-3))</f>
        <v/>
      </c>
      <c r="C3376" s="143" t="str">
        <f t="shared" si="159"/>
        <v>N/A</v>
      </c>
      <c r="E3376" s="284"/>
      <c r="F3376" s="483" t="str">
        <f>IF(E3376="","",IF(COUNTIF('B.LT.QR.5.3 LTQR(Corp Agencies)'!$B$13:$B$1000,DropDown!$E3376)&gt;=1,"",ROW()-3))</f>
        <v/>
      </c>
      <c r="G3376" s="143" t="str">
        <f t="shared" si="160"/>
        <v>N/A</v>
      </c>
      <c r="I3376" s="284"/>
      <c r="J3376" s="483" t="str">
        <f>IF(I3376="","",IF(COUNTIF('B.LT.QR.5.4 LTQR(Brokers)'!$B$13:$B$1000,DropDown!$I3376)&gt;=1,"",ROW()-3))</f>
        <v/>
      </c>
      <c r="K3376" s="143" t="str">
        <f t="shared" si="161"/>
        <v>N/A</v>
      </c>
    </row>
    <row r="3377" spans="1:11" ht="15" customHeight="1">
      <c r="A3377" s="284"/>
      <c r="B3377" s="483" t="str">
        <f>IF(A3377="","",IF(COUNTIF('B.LT.QR.5.2 LTQR(Bancassurance)'!$B$13:$B$1000,DropDown!$A3377)&gt;=1,"",ROW()-3))</f>
        <v/>
      </c>
      <c r="C3377" s="143" t="str">
        <f t="shared" si="159"/>
        <v>N/A</v>
      </c>
      <c r="E3377" s="284"/>
      <c r="F3377" s="483" t="str">
        <f>IF(E3377="","",IF(COUNTIF('B.LT.QR.5.3 LTQR(Corp Agencies)'!$B$13:$B$1000,DropDown!$E3377)&gt;=1,"",ROW()-3))</f>
        <v/>
      </c>
      <c r="G3377" s="143" t="str">
        <f t="shared" si="160"/>
        <v>N/A</v>
      </c>
      <c r="I3377" s="284"/>
      <c r="J3377" s="483" t="str">
        <f>IF(I3377="","",IF(COUNTIF('B.LT.QR.5.4 LTQR(Brokers)'!$B$13:$B$1000,DropDown!$I3377)&gt;=1,"",ROW()-3))</f>
        <v/>
      </c>
      <c r="K3377" s="143" t="str">
        <f t="shared" si="161"/>
        <v>N/A</v>
      </c>
    </row>
    <row r="3378" spans="1:11" ht="15" customHeight="1">
      <c r="A3378" s="284"/>
      <c r="B3378" s="483" t="str">
        <f>IF(A3378="","",IF(COUNTIF('B.LT.QR.5.2 LTQR(Bancassurance)'!$B$13:$B$1000,DropDown!$A3378)&gt;=1,"",ROW()-3))</f>
        <v/>
      </c>
      <c r="C3378" s="143" t="str">
        <f t="shared" si="159"/>
        <v>N/A</v>
      </c>
      <c r="E3378" s="284"/>
      <c r="F3378" s="483" t="str">
        <f>IF(E3378="","",IF(COUNTIF('B.LT.QR.5.3 LTQR(Corp Agencies)'!$B$13:$B$1000,DropDown!$E3378)&gt;=1,"",ROW()-3))</f>
        <v/>
      </c>
      <c r="G3378" s="143" t="str">
        <f t="shared" si="160"/>
        <v>N/A</v>
      </c>
      <c r="I3378" s="284"/>
      <c r="J3378" s="483" t="str">
        <f>IF(I3378="","",IF(COUNTIF('B.LT.QR.5.4 LTQR(Brokers)'!$B$13:$B$1000,DropDown!$I3378)&gt;=1,"",ROW()-3))</f>
        <v/>
      </c>
      <c r="K3378" s="143" t="str">
        <f t="shared" si="161"/>
        <v>N/A</v>
      </c>
    </row>
    <row r="3379" spans="1:11" ht="15" customHeight="1">
      <c r="A3379" s="284"/>
      <c r="B3379" s="483" t="str">
        <f>IF(A3379="","",IF(COUNTIF('B.LT.QR.5.2 LTQR(Bancassurance)'!$B$13:$B$1000,DropDown!$A3379)&gt;=1,"",ROW()-3))</f>
        <v/>
      </c>
      <c r="C3379" s="143" t="str">
        <f t="shared" si="159"/>
        <v>N/A</v>
      </c>
      <c r="E3379" s="284"/>
      <c r="F3379" s="483" t="str">
        <f>IF(E3379="","",IF(COUNTIF('B.LT.QR.5.3 LTQR(Corp Agencies)'!$B$13:$B$1000,DropDown!$E3379)&gt;=1,"",ROW()-3))</f>
        <v/>
      </c>
      <c r="G3379" s="143" t="str">
        <f t="shared" si="160"/>
        <v>N/A</v>
      </c>
      <c r="I3379" s="284"/>
      <c r="J3379" s="483" t="str">
        <f>IF(I3379="","",IF(COUNTIF('B.LT.QR.5.4 LTQR(Brokers)'!$B$13:$B$1000,DropDown!$I3379)&gt;=1,"",ROW()-3))</f>
        <v/>
      </c>
      <c r="K3379" s="143" t="str">
        <f t="shared" si="161"/>
        <v>N/A</v>
      </c>
    </row>
    <row r="3380" spans="1:11" ht="15" customHeight="1">
      <c r="A3380" s="284"/>
      <c r="B3380" s="483" t="str">
        <f>IF(A3380="","",IF(COUNTIF('B.LT.QR.5.2 LTQR(Bancassurance)'!$B$13:$B$1000,DropDown!$A3380)&gt;=1,"",ROW()-3))</f>
        <v/>
      </c>
      <c r="C3380" s="143" t="str">
        <f t="shared" si="159"/>
        <v>N/A</v>
      </c>
      <c r="E3380" s="284"/>
      <c r="F3380" s="483" t="str">
        <f>IF(E3380="","",IF(COUNTIF('B.LT.QR.5.3 LTQR(Corp Agencies)'!$B$13:$B$1000,DropDown!$E3380)&gt;=1,"",ROW()-3))</f>
        <v/>
      </c>
      <c r="G3380" s="143" t="str">
        <f t="shared" si="160"/>
        <v>N/A</v>
      </c>
      <c r="I3380" s="284"/>
      <c r="J3380" s="483" t="str">
        <f>IF(I3380="","",IF(COUNTIF('B.LT.QR.5.4 LTQR(Brokers)'!$B$13:$B$1000,DropDown!$I3380)&gt;=1,"",ROW()-3))</f>
        <v/>
      </c>
      <c r="K3380" s="143" t="str">
        <f t="shared" si="161"/>
        <v>N/A</v>
      </c>
    </row>
    <row r="3381" spans="1:11" ht="15" customHeight="1">
      <c r="A3381" s="284"/>
      <c r="B3381" s="483" t="str">
        <f>IF(A3381="","",IF(COUNTIF('B.LT.QR.5.2 LTQR(Bancassurance)'!$B$13:$B$1000,DropDown!$A3381)&gt;=1,"",ROW()-3))</f>
        <v/>
      </c>
      <c r="C3381" s="143" t="str">
        <f t="shared" si="159"/>
        <v>N/A</v>
      </c>
      <c r="E3381" s="284"/>
      <c r="F3381" s="483" t="str">
        <f>IF(E3381="","",IF(COUNTIF('B.LT.QR.5.3 LTQR(Corp Agencies)'!$B$13:$B$1000,DropDown!$E3381)&gt;=1,"",ROW()-3))</f>
        <v/>
      </c>
      <c r="G3381" s="143" t="str">
        <f t="shared" si="160"/>
        <v>N/A</v>
      </c>
      <c r="I3381" s="284"/>
      <c r="J3381" s="483" t="str">
        <f>IF(I3381="","",IF(COUNTIF('B.LT.QR.5.4 LTQR(Brokers)'!$B$13:$B$1000,DropDown!$I3381)&gt;=1,"",ROW()-3))</f>
        <v/>
      </c>
      <c r="K3381" s="143" t="str">
        <f t="shared" si="161"/>
        <v>N/A</v>
      </c>
    </row>
    <row r="3382" spans="1:11" ht="15" customHeight="1">
      <c r="A3382" s="284"/>
      <c r="B3382" s="483" t="str">
        <f>IF(A3382="","",IF(COUNTIF('B.LT.QR.5.2 LTQR(Bancassurance)'!$B$13:$B$1000,DropDown!$A3382)&gt;=1,"",ROW()-3))</f>
        <v/>
      </c>
      <c r="C3382" s="143" t="str">
        <f t="shared" si="159"/>
        <v>N/A</v>
      </c>
      <c r="E3382" s="284"/>
      <c r="F3382" s="483" t="str">
        <f>IF(E3382="","",IF(COUNTIF('B.LT.QR.5.3 LTQR(Corp Agencies)'!$B$13:$B$1000,DropDown!$E3382)&gt;=1,"",ROW()-3))</f>
        <v/>
      </c>
      <c r="G3382" s="143" t="str">
        <f t="shared" si="160"/>
        <v>N/A</v>
      </c>
      <c r="I3382" s="284"/>
      <c r="J3382" s="483" t="str">
        <f>IF(I3382="","",IF(COUNTIF('B.LT.QR.5.4 LTQR(Brokers)'!$B$13:$B$1000,DropDown!$I3382)&gt;=1,"",ROW()-3))</f>
        <v/>
      </c>
      <c r="K3382" s="143" t="str">
        <f t="shared" si="161"/>
        <v>N/A</v>
      </c>
    </row>
    <row r="3383" spans="1:11" ht="15" customHeight="1">
      <c r="A3383" s="284"/>
      <c r="B3383" s="483" t="str">
        <f>IF(A3383="","",IF(COUNTIF('B.LT.QR.5.2 LTQR(Bancassurance)'!$B$13:$B$1000,DropDown!$A3383)&gt;=1,"",ROW()-3))</f>
        <v/>
      </c>
      <c r="C3383" s="143" t="str">
        <f t="shared" si="159"/>
        <v>N/A</v>
      </c>
      <c r="E3383" s="284"/>
      <c r="F3383" s="483" t="str">
        <f>IF(E3383="","",IF(COUNTIF('B.LT.QR.5.3 LTQR(Corp Agencies)'!$B$13:$B$1000,DropDown!$E3383)&gt;=1,"",ROW()-3))</f>
        <v/>
      </c>
      <c r="G3383" s="143" t="str">
        <f t="shared" si="160"/>
        <v>N/A</v>
      </c>
      <c r="I3383" s="284"/>
      <c r="J3383" s="483" t="str">
        <f>IF(I3383="","",IF(COUNTIF('B.LT.QR.5.4 LTQR(Brokers)'!$B$13:$B$1000,DropDown!$I3383)&gt;=1,"",ROW()-3))</f>
        <v/>
      </c>
      <c r="K3383" s="143" t="str">
        <f t="shared" si="161"/>
        <v>N/A</v>
      </c>
    </row>
    <row r="3384" spans="1:11" ht="15" customHeight="1">
      <c r="A3384" s="284"/>
      <c r="B3384" s="483" t="str">
        <f>IF(A3384="","",IF(COUNTIF('B.LT.QR.5.2 LTQR(Bancassurance)'!$B$13:$B$1000,DropDown!$A3384)&gt;=1,"",ROW()-3))</f>
        <v/>
      </c>
      <c r="C3384" s="143" t="str">
        <f t="shared" si="159"/>
        <v>N/A</v>
      </c>
      <c r="E3384" s="284"/>
      <c r="F3384" s="483" t="str">
        <f>IF(E3384="","",IF(COUNTIF('B.LT.QR.5.3 LTQR(Corp Agencies)'!$B$13:$B$1000,DropDown!$E3384)&gt;=1,"",ROW()-3))</f>
        <v/>
      </c>
      <c r="G3384" s="143" t="str">
        <f t="shared" si="160"/>
        <v>N/A</v>
      </c>
      <c r="I3384" s="284"/>
      <c r="J3384" s="483" t="str">
        <f>IF(I3384="","",IF(COUNTIF('B.LT.QR.5.4 LTQR(Brokers)'!$B$13:$B$1000,DropDown!$I3384)&gt;=1,"",ROW()-3))</f>
        <v/>
      </c>
      <c r="K3384" s="143" t="str">
        <f t="shared" si="161"/>
        <v>N/A</v>
      </c>
    </row>
    <row r="3385" spans="1:11" ht="15" customHeight="1">
      <c r="A3385" s="284"/>
      <c r="B3385" s="483" t="str">
        <f>IF(A3385="","",IF(COUNTIF('B.LT.QR.5.2 LTQR(Bancassurance)'!$B$13:$B$1000,DropDown!$A3385)&gt;=1,"",ROW()-3))</f>
        <v/>
      </c>
      <c r="C3385" s="143" t="str">
        <f t="shared" si="159"/>
        <v>N/A</v>
      </c>
      <c r="E3385" s="284"/>
      <c r="F3385" s="483" t="str">
        <f>IF(E3385="","",IF(COUNTIF('B.LT.QR.5.3 LTQR(Corp Agencies)'!$B$13:$B$1000,DropDown!$E3385)&gt;=1,"",ROW()-3))</f>
        <v/>
      </c>
      <c r="G3385" s="143" t="str">
        <f t="shared" si="160"/>
        <v>N/A</v>
      </c>
      <c r="I3385" s="284"/>
      <c r="J3385" s="483" t="str">
        <f>IF(I3385="","",IF(COUNTIF('B.LT.QR.5.4 LTQR(Brokers)'!$B$13:$B$1000,DropDown!$I3385)&gt;=1,"",ROW()-3))</f>
        <v/>
      </c>
      <c r="K3385" s="143" t="str">
        <f t="shared" si="161"/>
        <v>N/A</v>
      </c>
    </row>
    <row r="3386" spans="1:11" ht="15" customHeight="1">
      <c r="A3386" s="284"/>
      <c r="B3386" s="483" t="str">
        <f>IF(A3386="","",IF(COUNTIF('B.LT.QR.5.2 LTQR(Bancassurance)'!$B$13:$B$1000,DropDown!$A3386)&gt;=1,"",ROW()-3))</f>
        <v/>
      </c>
      <c r="C3386" s="143" t="str">
        <f t="shared" si="159"/>
        <v>N/A</v>
      </c>
      <c r="E3386" s="284"/>
      <c r="F3386" s="483" t="str">
        <f>IF(E3386="","",IF(COUNTIF('B.LT.QR.5.3 LTQR(Corp Agencies)'!$B$13:$B$1000,DropDown!$E3386)&gt;=1,"",ROW()-3))</f>
        <v/>
      </c>
      <c r="G3386" s="143" t="str">
        <f t="shared" si="160"/>
        <v>N/A</v>
      </c>
      <c r="I3386" s="284"/>
      <c r="J3386" s="483" t="str">
        <f>IF(I3386="","",IF(COUNTIF('B.LT.QR.5.4 LTQR(Brokers)'!$B$13:$B$1000,DropDown!$I3386)&gt;=1,"",ROW()-3))</f>
        <v/>
      </c>
      <c r="K3386" s="143" t="str">
        <f t="shared" si="161"/>
        <v>N/A</v>
      </c>
    </row>
    <row r="3387" spans="1:11" ht="15" customHeight="1">
      <c r="A3387" s="284"/>
      <c r="B3387" s="483" t="str">
        <f>IF(A3387="","",IF(COUNTIF('B.LT.QR.5.2 LTQR(Bancassurance)'!$B$13:$B$1000,DropDown!$A3387)&gt;=1,"",ROW()-3))</f>
        <v/>
      </c>
      <c r="C3387" s="143" t="str">
        <f t="shared" si="159"/>
        <v>N/A</v>
      </c>
      <c r="E3387" s="284"/>
      <c r="F3387" s="483" t="str">
        <f>IF(E3387="","",IF(COUNTIF('B.LT.QR.5.3 LTQR(Corp Agencies)'!$B$13:$B$1000,DropDown!$E3387)&gt;=1,"",ROW()-3))</f>
        <v/>
      </c>
      <c r="G3387" s="143" t="str">
        <f t="shared" si="160"/>
        <v>N/A</v>
      </c>
      <c r="I3387" s="284"/>
      <c r="J3387" s="483" t="str">
        <f>IF(I3387="","",IF(COUNTIF('B.LT.QR.5.4 LTQR(Brokers)'!$B$13:$B$1000,DropDown!$I3387)&gt;=1,"",ROW()-3))</f>
        <v/>
      </c>
      <c r="K3387" s="143" t="str">
        <f t="shared" si="161"/>
        <v>N/A</v>
      </c>
    </row>
    <row r="3388" spans="1:11" ht="15" customHeight="1">
      <c r="A3388" s="284"/>
      <c r="B3388" s="483" t="str">
        <f>IF(A3388="","",IF(COUNTIF('B.LT.QR.5.2 LTQR(Bancassurance)'!$B$13:$B$1000,DropDown!$A3388)&gt;=1,"",ROW()-3))</f>
        <v/>
      </c>
      <c r="C3388" s="143" t="str">
        <f t="shared" si="159"/>
        <v>N/A</v>
      </c>
      <c r="E3388" s="284"/>
      <c r="F3388" s="483" t="str">
        <f>IF(E3388="","",IF(COUNTIF('B.LT.QR.5.3 LTQR(Corp Agencies)'!$B$13:$B$1000,DropDown!$E3388)&gt;=1,"",ROW()-3))</f>
        <v/>
      </c>
      <c r="G3388" s="143" t="str">
        <f t="shared" si="160"/>
        <v>N/A</v>
      </c>
      <c r="I3388" s="284"/>
      <c r="J3388" s="483" t="str">
        <f>IF(I3388="","",IF(COUNTIF('B.LT.QR.5.4 LTQR(Brokers)'!$B$13:$B$1000,DropDown!$I3388)&gt;=1,"",ROW()-3))</f>
        <v/>
      </c>
      <c r="K3388" s="143" t="str">
        <f t="shared" si="161"/>
        <v>N/A</v>
      </c>
    </row>
    <row r="3389" spans="1:11" ht="15" customHeight="1">
      <c r="A3389" s="284"/>
      <c r="B3389" s="483" t="str">
        <f>IF(A3389="","",IF(COUNTIF('B.LT.QR.5.2 LTQR(Bancassurance)'!$B$13:$B$1000,DropDown!$A3389)&gt;=1,"",ROW()-3))</f>
        <v/>
      </c>
      <c r="C3389" s="143" t="str">
        <f t="shared" si="159"/>
        <v>N/A</v>
      </c>
      <c r="E3389" s="284"/>
      <c r="F3389" s="483" t="str">
        <f>IF(E3389="","",IF(COUNTIF('B.LT.QR.5.3 LTQR(Corp Agencies)'!$B$13:$B$1000,DropDown!$E3389)&gt;=1,"",ROW()-3))</f>
        <v/>
      </c>
      <c r="G3389" s="143" t="str">
        <f t="shared" si="160"/>
        <v>N/A</v>
      </c>
      <c r="I3389" s="284"/>
      <c r="J3389" s="483" t="str">
        <f>IF(I3389="","",IF(COUNTIF('B.LT.QR.5.4 LTQR(Brokers)'!$B$13:$B$1000,DropDown!$I3389)&gt;=1,"",ROW()-3))</f>
        <v/>
      </c>
      <c r="K3389" s="143" t="str">
        <f t="shared" si="161"/>
        <v>N/A</v>
      </c>
    </row>
    <row r="3390" spans="1:11" ht="15" customHeight="1">
      <c r="A3390" s="284"/>
      <c r="B3390" s="483" t="str">
        <f>IF(A3390="","",IF(COUNTIF('B.LT.QR.5.2 LTQR(Bancassurance)'!$B$13:$B$1000,DropDown!$A3390)&gt;=1,"",ROW()-3))</f>
        <v/>
      </c>
      <c r="C3390" s="143" t="str">
        <f t="shared" si="159"/>
        <v>N/A</v>
      </c>
      <c r="E3390" s="284"/>
      <c r="F3390" s="483" t="str">
        <f>IF(E3390="","",IF(COUNTIF('B.LT.QR.5.3 LTQR(Corp Agencies)'!$B$13:$B$1000,DropDown!$E3390)&gt;=1,"",ROW()-3))</f>
        <v/>
      </c>
      <c r="G3390" s="143" t="str">
        <f t="shared" si="160"/>
        <v>N/A</v>
      </c>
      <c r="I3390" s="284"/>
      <c r="J3390" s="483" t="str">
        <f>IF(I3390="","",IF(COUNTIF('B.LT.QR.5.4 LTQR(Brokers)'!$B$13:$B$1000,DropDown!$I3390)&gt;=1,"",ROW()-3))</f>
        <v/>
      </c>
      <c r="K3390" s="143" t="str">
        <f t="shared" si="161"/>
        <v>N/A</v>
      </c>
    </row>
    <row r="3391" spans="1:11" ht="15" customHeight="1">
      <c r="A3391" s="284"/>
      <c r="B3391" s="483" t="str">
        <f>IF(A3391="","",IF(COUNTIF('B.LT.QR.5.2 LTQR(Bancassurance)'!$B$13:$B$1000,DropDown!$A3391)&gt;=1,"",ROW()-3))</f>
        <v/>
      </c>
      <c r="C3391" s="143" t="str">
        <f t="shared" si="159"/>
        <v>N/A</v>
      </c>
      <c r="E3391" s="284"/>
      <c r="F3391" s="483" t="str">
        <f>IF(E3391="","",IF(COUNTIF('B.LT.QR.5.3 LTQR(Corp Agencies)'!$B$13:$B$1000,DropDown!$E3391)&gt;=1,"",ROW()-3))</f>
        <v/>
      </c>
      <c r="G3391" s="143" t="str">
        <f t="shared" si="160"/>
        <v>N/A</v>
      </c>
      <c r="I3391" s="284"/>
      <c r="J3391" s="483" t="str">
        <f>IF(I3391="","",IF(COUNTIF('B.LT.QR.5.4 LTQR(Brokers)'!$B$13:$B$1000,DropDown!$I3391)&gt;=1,"",ROW()-3))</f>
        <v/>
      </c>
      <c r="K3391" s="143" t="str">
        <f t="shared" si="161"/>
        <v>N/A</v>
      </c>
    </row>
    <row r="3392" spans="1:11" ht="15" customHeight="1">
      <c r="A3392" s="284"/>
      <c r="B3392" s="483" t="str">
        <f>IF(A3392="","",IF(COUNTIF('B.LT.QR.5.2 LTQR(Bancassurance)'!$B$13:$B$1000,DropDown!$A3392)&gt;=1,"",ROW()-3))</f>
        <v/>
      </c>
      <c r="C3392" s="143" t="str">
        <f t="shared" si="159"/>
        <v>N/A</v>
      </c>
      <c r="E3392" s="284"/>
      <c r="F3392" s="483" t="str">
        <f>IF(E3392="","",IF(COUNTIF('B.LT.QR.5.3 LTQR(Corp Agencies)'!$B$13:$B$1000,DropDown!$E3392)&gt;=1,"",ROW()-3))</f>
        <v/>
      </c>
      <c r="G3392" s="143" t="str">
        <f t="shared" si="160"/>
        <v>N/A</v>
      </c>
      <c r="I3392" s="284"/>
      <c r="J3392" s="483" t="str">
        <f>IF(I3392="","",IF(COUNTIF('B.LT.QR.5.4 LTQR(Brokers)'!$B$13:$B$1000,DropDown!$I3392)&gt;=1,"",ROW()-3))</f>
        <v/>
      </c>
      <c r="K3392" s="143" t="str">
        <f t="shared" si="161"/>
        <v>N/A</v>
      </c>
    </row>
    <row r="3393" spans="1:11" ht="15" customHeight="1">
      <c r="A3393" s="284"/>
      <c r="B3393" s="483" t="str">
        <f>IF(A3393="","",IF(COUNTIF('B.LT.QR.5.2 LTQR(Bancassurance)'!$B$13:$B$1000,DropDown!$A3393)&gt;=1,"",ROW()-3))</f>
        <v/>
      </c>
      <c r="C3393" s="143" t="str">
        <f t="shared" si="159"/>
        <v>N/A</v>
      </c>
      <c r="E3393" s="284"/>
      <c r="F3393" s="483" t="str">
        <f>IF(E3393="","",IF(COUNTIF('B.LT.QR.5.3 LTQR(Corp Agencies)'!$B$13:$B$1000,DropDown!$E3393)&gt;=1,"",ROW()-3))</f>
        <v/>
      </c>
      <c r="G3393" s="143" t="str">
        <f t="shared" si="160"/>
        <v>N/A</v>
      </c>
      <c r="I3393" s="284"/>
      <c r="J3393" s="483" t="str">
        <f>IF(I3393="","",IF(COUNTIF('B.LT.QR.5.4 LTQR(Brokers)'!$B$13:$B$1000,DropDown!$I3393)&gt;=1,"",ROW()-3))</f>
        <v/>
      </c>
      <c r="K3393" s="143" t="str">
        <f t="shared" si="161"/>
        <v>N/A</v>
      </c>
    </row>
    <row r="3394" spans="1:11" ht="15" customHeight="1">
      <c r="A3394" s="284"/>
      <c r="B3394" s="483" t="str">
        <f>IF(A3394="","",IF(COUNTIF('B.LT.QR.5.2 LTQR(Bancassurance)'!$B$13:$B$1000,DropDown!$A3394)&gt;=1,"",ROW()-3))</f>
        <v/>
      </c>
      <c r="C3394" s="143" t="str">
        <f t="shared" si="159"/>
        <v>N/A</v>
      </c>
      <c r="E3394" s="284"/>
      <c r="F3394" s="483" t="str">
        <f>IF(E3394="","",IF(COUNTIF('B.LT.QR.5.3 LTQR(Corp Agencies)'!$B$13:$B$1000,DropDown!$E3394)&gt;=1,"",ROW()-3))</f>
        <v/>
      </c>
      <c r="G3394" s="143" t="str">
        <f t="shared" si="160"/>
        <v>N/A</v>
      </c>
      <c r="I3394" s="284"/>
      <c r="J3394" s="483" t="str">
        <f>IF(I3394="","",IF(COUNTIF('B.LT.QR.5.4 LTQR(Brokers)'!$B$13:$B$1000,DropDown!$I3394)&gt;=1,"",ROW()-3))</f>
        <v/>
      </c>
      <c r="K3394" s="143" t="str">
        <f t="shared" si="161"/>
        <v>N/A</v>
      </c>
    </row>
    <row r="3395" spans="1:11" ht="15" customHeight="1">
      <c r="A3395" s="284"/>
      <c r="B3395" s="483" t="str">
        <f>IF(A3395="","",IF(COUNTIF('B.LT.QR.5.2 LTQR(Bancassurance)'!$B$13:$B$1000,DropDown!$A3395)&gt;=1,"",ROW()-3))</f>
        <v/>
      </c>
      <c r="C3395" s="143" t="str">
        <f t="shared" si="159"/>
        <v>N/A</v>
      </c>
      <c r="E3395" s="284"/>
      <c r="F3395" s="483" t="str">
        <f>IF(E3395="","",IF(COUNTIF('B.LT.QR.5.3 LTQR(Corp Agencies)'!$B$13:$B$1000,DropDown!$E3395)&gt;=1,"",ROW()-3))</f>
        <v/>
      </c>
      <c r="G3395" s="143" t="str">
        <f t="shared" si="160"/>
        <v>N/A</v>
      </c>
      <c r="I3395" s="284"/>
      <c r="J3395" s="483" t="str">
        <f>IF(I3395="","",IF(COUNTIF('B.LT.QR.5.4 LTQR(Brokers)'!$B$13:$B$1000,DropDown!$I3395)&gt;=1,"",ROW()-3))</f>
        <v/>
      </c>
      <c r="K3395" s="143" t="str">
        <f t="shared" si="161"/>
        <v>N/A</v>
      </c>
    </row>
    <row r="3396" spans="1:11" ht="15" customHeight="1">
      <c r="A3396" s="284"/>
      <c r="B3396" s="483" t="str">
        <f>IF(A3396="","",IF(COUNTIF('B.LT.QR.5.2 LTQR(Bancassurance)'!$B$13:$B$1000,DropDown!$A3396)&gt;=1,"",ROW()-3))</f>
        <v/>
      </c>
      <c r="C3396" s="143" t="str">
        <f t="shared" si="159"/>
        <v>N/A</v>
      </c>
      <c r="E3396" s="284"/>
      <c r="F3396" s="483" t="str">
        <f>IF(E3396="","",IF(COUNTIF('B.LT.QR.5.3 LTQR(Corp Agencies)'!$B$13:$B$1000,DropDown!$E3396)&gt;=1,"",ROW()-3))</f>
        <v/>
      </c>
      <c r="G3396" s="143" t="str">
        <f t="shared" si="160"/>
        <v>N/A</v>
      </c>
      <c r="I3396" s="284"/>
      <c r="J3396" s="483" t="str">
        <f>IF(I3396="","",IF(COUNTIF('B.LT.QR.5.4 LTQR(Brokers)'!$B$13:$B$1000,DropDown!$I3396)&gt;=1,"",ROW()-3))</f>
        <v/>
      </c>
      <c r="K3396" s="143" t="str">
        <f t="shared" si="161"/>
        <v>N/A</v>
      </c>
    </row>
    <row r="3397" spans="1:11" ht="15" customHeight="1">
      <c r="A3397" s="284"/>
      <c r="B3397" s="483" t="str">
        <f>IF(A3397="","",IF(COUNTIF('B.LT.QR.5.2 LTQR(Bancassurance)'!$B$13:$B$1000,DropDown!$A3397)&gt;=1,"",ROW()-3))</f>
        <v/>
      </c>
      <c r="C3397" s="143" t="str">
        <f t="shared" si="159"/>
        <v>N/A</v>
      </c>
      <c r="E3397" s="284"/>
      <c r="F3397" s="483" t="str">
        <f>IF(E3397="","",IF(COUNTIF('B.LT.QR.5.3 LTQR(Corp Agencies)'!$B$13:$B$1000,DropDown!$E3397)&gt;=1,"",ROW()-3))</f>
        <v/>
      </c>
      <c r="G3397" s="143" t="str">
        <f t="shared" si="160"/>
        <v>N/A</v>
      </c>
      <c r="I3397" s="284"/>
      <c r="J3397" s="483" t="str">
        <f>IF(I3397="","",IF(COUNTIF('B.LT.QR.5.4 LTQR(Brokers)'!$B$13:$B$1000,DropDown!$I3397)&gt;=1,"",ROW()-3))</f>
        <v/>
      </c>
      <c r="K3397" s="143" t="str">
        <f t="shared" si="161"/>
        <v>N/A</v>
      </c>
    </row>
    <row r="3398" spans="1:11" ht="15" customHeight="1">
      <c r="A3398" s="284"/>
      <c r="B3398" s="483" t="str">
        <f>IF(A3398="","",IF(COUNTIF('B.LT.QR.5.2 LTQR(Bancassurance)'!$B$13:$B$1000,DropDown!$A3398)&gt;=1,"",ROW()-3))</f>
        <v/>
      </c>
      <c r="C3398" s="143" t="str">
        <f t="shared" si="159"/>
        <v>N/A</v>
      </c>
      <c r="E3398" s="284"/>
      <c r="F3398" s="483" t="str">
        <f>IF(E3398="","",IF(COUNTIF('B.LT.QR.5.3 LTQR(Corp Agencies)'!$B$13:$B$1000,DropDown!$E3398)&gt;=1,"",ROW()-3))</f>
        <v/>
      </c>
      <c r="G3398" s="143" t="str">
        <f t="shared" si="160"/>
        <v>N/A</v>
      </c>
      <c r="I3398" s="284"/>
      <c r="J3398" s="483" t="str">
        <f>IF(I3398="","",IF(COUNTIF('B.LT.QR.5.4 LTQR(Brokers)'!$B$13:$B$1000,DropDown!$I3398)&gt;=1,"",ROW()-3))</f>
        <v/>
      </c>
      <c r="K3398" s="143" t="str">
        <f t="shared" si="161"/>
        <v>N/A</v>
      </c>
    </row>
    <row r="3399" spans="1:11" ht="15" customHeight="1">
      <c r="A3399" s="284"/>
      <c r="B3399" s="483" t="str">
        <f>IF(A3399="","",IF(COUNTIF('B.LT.QR.5.2 LTQR(Bancassurance)'!$B$13:$B$1000,DropDown!$A3399)&gt;=1,"",ROW()-3))</f>
        <v/>
      </c>
      <c r="C3399" s="143" t="str">
        <f t="shared" si="159"/>
        <v>N/A</v>
      </c>
      <c r="E3399" s="284"/>
      <c r="F3399" s="483" t="str">
        <f>IF(E3399="","",IF(COUNTIF('B.LT.QR.5.3 LTQR(Corp Agencies)'!$B$13:$B$1000,DropDown!$E3399)&gt;=1,"",ROW()-3))</f>
        <v/>
      </c>
      <c r="G3399" s="143" t="str">
        <f t="shared" si="160"/>
        <v>N/A</v>
      </c>
      <c r="I3399" s="284"/>
      <c r="J3399" s="483" t="str">
        <f>IF(I3399="","",IF(COUNTIF('B.LT.QR.5.4 LTQR(Brokers)'!$B$13:$B$1000,DropDown!$I3399)&gt;=1,"",ROW()-3))</f>
        <v/>
      </c>
      <c r="K3399" s="143" t="str">
        <f t="shared" si="161"/>
        <v>N/A</v>
      </c>
    </row>
    <row r="3400" spans="1:11" ht="15" customHeight="1">
      <c r="A3400" s="284"/>
      <c r="B3400" s="483" t="str">
        <f>IF(A3400="","",IF(COUNTIF('B.LT.QR.5.2 LTQR(Bancassurance)'!$B$13:$B$1000,DropDown!$A3400)&gt;=1,"",ROW()-3))</f>
        <v/>
      </c>
      <c r="C3400" s="143" t="str">
        <f t="shared" si="159"/>
        <v>N/A</v>
      </c>
      <c r="E3400" s="284"/>
      <c r="F3400" s="483" t="str">
        <f>IF(E3400="","",IF(COUNTIF('B.LT.QR.5.3 LTQR(Corp Agencies)'!$B$13:$B$1000,DropDown!$E3400)&gt;=1,"",ROW()-3))</f>
        <v/>
      </c>
      <c r="G3400" s="143" t="str">
        <f t="shared" si="160"/>
        <v>N/A</v>
      </c>
      <c r="I3400" s="284"/>
      <c r="J3400" s="483" t="str">
        <f>IF(I3400="","",IF(COUNTIF('B.LT.QR.5.4 LTQR(Brokers)'!$B$13:$B$1000,DropDown!$I3400)&gt;=1,"",ROW()-3))</f>
        <v/>
      </c>
      <c r="K3400" s="143" t="str">
        <f t="shared" si="161"/>
        <v>N/A</v>
      </c>
    </row>
    <row r="3401" spans="1:11" ht="15" customHeight="1">
      <c r="A3401" s="284"/>
      <c r="B3401" s="483" t="str">
        <f>IF(A3401="","",IF(COUNTIF('B.LT.QR.5.2 LTQR(Bancassurance)'!$B$13:$B$1000,DropDown!$A3401)&gt;=1,"",ROW()-3))</f>
        <v/>
      </c>
      <c r="C3401" s="143" t="str">
        <f t="shared" si="159"/>
        <v>N/A</v>
      </c>
      <c r="E3401" s="284"/>
      <c r="F3401" s="483" t="str">
        <f>IF(E3401="","",IF(COUNTIF('B.LT.QR.5.3 LTQR(Corp Agencies)'!$B$13:$B$1000,DropDown!$E3401)&gt;=1,"",ROW()-3))</f>
        <v/>
      </c>
      <c r="G3401" s="143" t="str">
        <f t="shared" si="160"/>
        <v>N/A</v>
      </c>
      <c r="I3401" s="284"/>
      <c r="J3401" s="483" t="str">
        <f>IF(I3401="","",IF(COUNTIF('B.LT.QR.5.4 LTQR(Brokers)'!$B$13:$B$1000,DropDown!$I3401)&gt;=1,"",ROW()-3))</f>
        <v/>
      </c>
      <c r="K3401" s="143" t="str">
        <f t="shared" si="161"/>
        <v>N/A</v>
      </c>
    </row>
    <row r="3402" spans="1:11" ht="15" customHeight="1">
      <c r="A3402" s="284"/>
      <c r="B3402" s="483" t="str">
        <f>IF(A3402="","",IF(COUNTIF('B.LT.QR.5.2 LTQR(Bancassurance)'!$B$13:$B$1000,DropDown!$A3402)&gt;=1,"",ROW()-3))</f>
        <v/>
      </c>
      <c r="C3402" s="143" t="str">
        <f t="shared" si="159"/>
        <v>N/A</v>
      </c>
      <c r="E3402" s="284"/>
      <c r="F3402" s="483" t="str">
        <f>IF(E3402="","",IF(COUNTIF('B.LT.QR.5.3 LTQR(Corp Agencies)'!$B$13:$B$1000,DropDown!$E3402)&gt;=1,"",ROW()-3))</f>
        <v/>
      </c>
      <c r="G3402" s="143" t="str">
        <f t="shared" si="160"/>
        <v>N/A</v>
      </c>
      <c r="I3402" s="284"/>
      <c r="J3402" s="483" t="str">
        <f>IF(I3402="","",IF(COUNTIF('B.LT.QR.5.4 LTQR(Brokers)'!$B$13:$B$1000,DropDown!$I3402)&gt;=1,"",ROW()-3))</f>
        <v/>
      </c>
      <c r="K3402" s="143" t="str">
        <f t="shared" si="161"/>
        <v>N/A</v>
      </c>
    </row>
    <row r="3403" spans="1:11" ht="15" customHeight="1">
      <c r="A3403" s="284"/>
      <c r="B3403" s="483" t="str">
        <f>IF(A3403="","",IF(COUNTIF('B.LT.QR.5.2 LTQR(Bancassurance)'!$B$13:$B$1000,DropDown!$A3403)&gt;=1,"",ROW()-3))</f>
        <v/>
      </c>
      <c r="C3403" s="143" t="str">
        <f t="shared" si="159"/>
        <v>N/A</v>
      </c>
      <c r="E3403" s="284"/>
      <c r="F3403" s="483" t="str">
        <f>IF(E3403="","",IF(COUNTIF('B.LT.QR.5.3 LTQR(Corp Agencies)'!$B$13:$B$1000,DropDown!$E3403)&gt;=1,"",ROW()-3))</f>
        <v/>
      </c>
      <c r="G3403" s="143" t="str">
        <f t="shared" si="160"/>
        <v>N/A</v>
      </c>
      <c r="I3403" s="284"/>
      <c r="J3403" s="483" t="str">
        <f>IF(I3403="","",IF(COUNTIF('B.LT.QR.5.4 LTQR(Brokers)'!$B$13:$B$1000,DropDown!$I3403)&gt;=1,"",ROW()-3))</f>
        <v/>
      </c>
      <c r="K3403" s="143" t="str">
        <f t="shared" si="161"/>
        <v>N/A</v>
      </c>
    </row>
    <row r="3404" spans="1:11" ht="15" customHeight="1">
      <c r="A3404" s="284"/>
      <c r="B3404" s="483" t="str">
        <f>IF(A3404="","",IF(COUNTIF('B.LT.QR.5.2 LTQR(Bancassurance)'!$B$13:$B$1000,DropDown!$A3404)&gt;=1,"",ROW()-3))</f>
        <v/>
      </c>
      <c r="C3404" s="143" t="str">
        <f t="shared" si="159"/>
        <v>N/A</v>
      </c>
      <c r="E3404" s="284"/>
      <c r="F3404" s="483" t="str">
        <f>IF(E3404="","",IF(COUNTIF('B.LT.QR.5.3 LTQR(Corp Agencies)'!$B$13:$B$1000,DropDown!$E3404)&gt;=1,"",ROW()-3))</f>
        <v/>
      </c>
      <c r="G3404" s="143" t="str">
        <f t="shared" si="160"/>
        <v>N/A</v>
      </c>
      <c r="I3404" s="284"/>
      <c r="J3404" s="483" t="str">
        <f>IF(I3404="","",IF(COUNTIF('B.LT.QR.5.4 LTQR(Brokers)'!$B$13:$B$1000,DropDown!$I3404)&gt;=1,"",ROW()-3))</f>
        <v/>
      </c>
      <c r="K3404" s="143" t="str">
        <f t="shared" si="161"/>
        <v>N/A</v>
      </c>
    </row>
    <row r="3405" spans="1:11" ht="15" customHeight="1">
      <c r="A3405" s="284"/>
      <c r="B3405" s="483" t="str">
        <f>IF(A3405="","",IF(COUNTIF('B.LT.QR.5.2 LTQR(Bancassurance)'!$B$13:$B$1000,DropDown!$A3405)&gt;=1,"",ROW()-3))</f>
        <v/>
      </c>
      <c r="C3405" s="143" t="str">
        <f t="shared" si="159"/>
        <v>N/A</v>
      </c>
      <c r="E3405" s="284"/>
      <c r="F3405" s="483" t="str">
        <f>IF(E3405="","",IF(COUNTIF('B.LT.QR.5.3 LTQR(Corp Agencies)'!$B$13:$B$1000,DropDown!$E3405)&gt;=1,"",ROW()-3))</f>
        <v/>
      </c>
      <c r="G3405" s="143" t="str">
        <f t="shared" si="160"/>
        <v>N/A</v>
      </c>
      <c r="I3405" s="284"/>
      <c r="J3405" s="483" t="str">
        <f>IF(I3405="","",IF(COUNTIF('B.LT.QR.5.4 LTQR(Brokers)'!$B$13:$B$1000,DropDown!$I3405)&gt;=1,"",ROW()-3))</f>
        <v/>
      </c>
      <c r="K3405" s="143" t="str">
        <f t="shared" si="161"/>
        <v>N/A</v>
      </c>
    </row>
    <row r="3406" spans="1:11" ht="15" customHeight="1">
      <c r="A3406" s="284"/>
      <c r="B3406" s="483" t="str">
        <f>IF(A3406="","",IF(COUNTIF('B.LT.QR.5.2 LTQR(Bancassurance)'!$B$13:$B$1000,DropDown!$A3406)&gt;=1,"",ROW()-3))</f>
        <v/>
      </c>
      <c r="C3406" s="143" t="str">
        <f t="shared" si="159"/>
        <v>N/A</v>
      </c>
      <c r="E3406" s="284"/>
      <c r="F3406" s="483" t="str">
        <f>IF(E3406="","",IF(COUNTIF('B.LT.QR.5.3 LTQR(Corp Agencies)'!$B$13:$B$1000,DropDown!$E3406)&gt;=1,"",ROW()-3))</f>
        <v/>
      </c>
      <c r="G3406" s="143" t="str">
        <f t="shared" si="160"/>
        <v>N/A</v>
      </c>
      <c r="I3406" s="284"/>
      <c r="J3406" s="483" t="str">
        <f>IF(I3406="","",IF(COUNTIF('B.LT.QR.5.4 LTQR(Brokers)'!$B$13:$B$1000,DropDown!$I3406)&gt;=1,"",ROW()-3))</f>
        <v/>
      </c>
      <c r="K3406" s="143" t="str">
        <f t="shared" si="161"/>
        <v>N/A</v>
      </c>
    </row>
    <row r="3407" spans="1:11" ht="15" customHeight="1">
      <c r="A3407" s="284"/>
      <c r="B3407" s="483" t="str">
        <f>IF(A3407="","",IF(COUNTIF('B.LT.QR.5.2 LTQR(Bancassurance)'!$B$13:$B$1000,DropDown!$A3407)&gt;=1,"",ROW()-3))</f>
        <v/>
      </c>
      <c r="C3407" s="143" t="str">
        <f t="shared" si="159"/>
        <v>N/A</v>
      </c>
      <c r="E3407" s="284"/>
      <c r="F3407" s="483" t="str">
        <f>IF(E3407="","",IF(COUNTIF('B.LT.QR.5.3 LTQR(Corp Agencies)'!$B$13:$B$1000,DropDown!$E3407)&gt;=1,"",ROW()-3))</f>
        <v/>
      </c>
      <c r="G3407" s="143" t="str">
        <f t="shared" si="160"/>
        <v>N/A</v>
      </c>
      <c r="I3407" s="284"/>
      <c r="J3407" s="483" t="str">
        <f>IF(I3407="","",IF(COUNTIF('B.LT.QR.5.4 LTQR(Brokers)'!$B$13:$B$1000,DropDown!$I3407)&gt;=1,"",ROW()-3))</f>
        <v/>
      </c>
      <c r="K3407" s="143" t="str">
        <f t="shared" si="161"/>
        <v>N/A</v>
      </c>
    </row>
    <row r="3408" spans="1:11" ht="15" customHeight="1">
      <c r="A3408" s="284"/>
      <c r="B3408" s="483" t="str">
        <f>IF(A3408="","",IF(COUNTIF('B.LT.QR.5.2 LTQR(Bancassurance)'!$B$13:$B$1000,DropDown!$A3408)&gt;=1,"",ROW()-3))</f>
        <v/>
      </c>
      <c r="C3408" s="143" t="str">
        <f t="shared" si="159"/>
        <v>N/A</v>
      </c>
      <c r="E3408" s="284"/>
      <c r="F3408" s="483" t="str">
        <f>IF(E3408="","",IF(COUNTIF('B.LT.QR.5.3 LTQR(Corp Agencies)'!$B$13:$B$1000,DropDown!$E3408)&gt;=1,"",ROW()-3))</f>
        <v/>
      </c>
      <c r="G3408" s="143" t="str">
        <f t="shared" si="160"/>
        <v>N/A</v>
      </c>
      <c r="I3408" s="284"/>
      <c r="J3408" s="483" t="str">
        <f>IF(I3408="","",IF(COUNTIF('B.LT.QR.5.4 LTQR(Brokers)'!$B$13:$B$1000,DropDown!$I3408)&gt;=1,"",ROW()-3))</f>
        <v/>
      </c>
      <c r="K3408" s="143" t="str">
        <f t="shared" si="161"/>
        <v>N/A</v>
      </c>
    </row>
    <row r="3409" spans="1:11" ht="15" customHeight="1">
      <c r="A3409" s="284"/>
      <c r="B3409" s="483" t="str">
        <f>IF(A3409="","",IF(COUNTIF('B.LT.QR.5.2 LTQR(Bancassurance)'!$B$13:$B$1000,DropDown!$A3409)&gt;=1,"",ROW()-3))</f>
        <v/>
      </c>
      <c r="C3409" s="143" t="str">
        <f t="shared" si="159"/>
        <v>N/A</v>
      </c>
      <c r="E3409" s="284"/>
      <c r="F3409" s="483" t="str">
        <f>IF(E3409="","",IF(COUNTIF('B.LT.QR.5.3 LTQR(Corp Agencies)'!$B$13:$B$1000,DropDown!$E3409)&gt;=1,"",ROW()-3))</f>
        <v/>
      </c>
      <c r="G3409" s="143" t="str">
        <f t="shared" si="160"/>
        <v>N/A</v>
      </c>
      <c r="I3409" s="284"/>
      <c r="J3409" s="483" t="str">
        <f>IF(I3409="","",IF(COUNTIF('B.LT.QR.5.4 LTQR(Brokers)'!$B$13:$B$1000,DropDown!$I3409)&gt;=1,"",ROW()-3))</f>
        <v/>
      </c>
      <c r="K3409" s="143" t="str">
        <f t="shared" si="161"/>
        <v>N/A</v>
      </c>
    </row>
    <row r="3410" spans="1:11" ht="15" customHeight="1">
      <c r="A3410" s="284"/>
      <c r="B3410" s="483" t="str">
        <f>IF(A3410="","",IF(COUNTIF('B.LT.QR.5.2 LTQR(Bancassurance)'!$B$13:$B$1000,DropDown!$A3410)&gt;=1,"",ROW()-3))</f>
        <v/>
      </c>
      <c r="C3410" s="143" t="str">
        <f t="shared" si="159"/>
        <v>N/A</v>
      </c>
      <c r="E3410" s="284"/>
      <c r="F3410" s="483" t="str">
        <f>IF(E3410="","",IF(COUNTIF('B.LT.QR.5.3 LTQR(Corp Agencies)'!$B$13:$B$1000,DropDown!$E3410)&gt;=1,"",ROW()-3))</f>
        <v/>
      </c>
      <c r="G3410" s="143" t="str">
        <f t="shared" si="160"/>
        <v>N/A</v>
      </c>
      <c r="I3410" s="284"/>
      <c r="J3410" s="483" t="str">
        <f>IF(I3410="","",IF(COUNTIF('B.LT.QR.5.4 LTQR(Brokers)'!$B$13:$B$1000,DropDown!$I3410)&gt;=1,"",ROW()-3))</f>
        <v/>
      </c>
      <c r="K3410" s="143" t="str">
        <f t="shared" si="161"/>
        <v>N/A</v>
      </c>
    </row>
    <row r="3411" spans="1:11" ht="15" customHeight="1">
      <c r="A3411" s="284"/>
      <c r="B3411" s="483" t="str">
        <f>IF(A3411="","",IF(COUNTIF('B.LT.QR.5.2 LTQR(Bancassurance)'!$B$13:$B$1000,DropDown!$A3411)&gt;=1,"",ROW()-3))</f>
        <v/>
      </c>
      <c r="C3411" s="143" t="str">
        <f t="shared" ref="C3411:C3474" si="162">IF(ROW(A3411)-ROW(A$4)+1&gt;COUNT(B$4:B$2002),"N/A",INDEX($A$4:$A$2002,SMALL($B$4:$B$2002,1+ROW(A3411)-ROW(A$4))))</f>
        <v>N/A</v>
      </c>
      <c r="E3411" s="284"/>
      <c r="F3411" s="483" t="str">
        <f>IF(E3411="","",IF(COUNTIF('B.LT.QR.5.3 LTQR(Corp Agencies)'!$B$13:$B$1000,DropDown!$E3411)&gt;=1,"",ROW()-3))</f>
        <v/>
      </c>
      <c r="G3411" s="143" t="str">
        <f t="shared" ref="G3411:G3474" si="163">IF(ROW(E3411)-ROW(E$4)+1&gt;COUNT(F$4:F$2002),"N/A",INDEX($E$4:$E$2002,SMALL($F$4:$F$2002,1+ROW(E3411)-ROW(E$4))))</f>
        <v>N/A</v>
      </c>
      <c r="I3411" s="284"/>
      <c r="J3411" s="483" t="str">
        <f>IF(I3411="","",IF(COUNTIF('B.LT.QR.5.4 LTQR(Brokers)'!$B$13:$B$1000,DropDown!$I3411)&gt;=1,"",ROW()-3))</f>
        <v/>
      </c>
      <c r="K3411" s="143" t="str">
        <f t="shared" ref="K3411:K3474" si="164">IF(ROW(I3411)-ROW(I$4)+1&gt;COUNT(J$4:J$2002),"N/A",INDEX($I$4:$I$2002,SMALL($J$4:$J$2002,1+ROW(I3411)-ROW(I$4))))</f>
        <v>N/A</v>
      </c>
    </row>
    <row r="3412" spans="1:11" ht="15" customHeight="1">
      <c r="A3412" s="284"/>
      <c r="B3412" s="483" t="str">
        <f>IF(A3412="","",IF(COUNTIF('B.LT.QR.5.2 LTQR(Bancassurance)'!$B$13:$B$1000,DropDown!$A3412)&gt;=1,"",ROW()-3))</f>
        <v/>
      </c>
      <c r="C3412" s="143" t="str">
        <f t="shared" si="162"/>
        <v>N/A</v>
      </c>
      <c r="E3412" s="284"/>
      <c r="F3412" s="483" t="str">
        <f>IF(E3412="","",IF(COUNTIF('B.LT.QR.5.3 LTQR(Corp Agencies)'!$B$13:$B$1000,DropDown!$E3412)&gt;=1,"",ROW()-3))</f>
        <v/>
      </c>
      <c r="G3412" s="143" t="str">
        <f t="shared" si="163"/>
        <v>N/A</v>
      </c>
      <c r="I3412" s="284"/>
      <c r="J3412" s="483" t="str">
        <f>IF(I3412="","",IF(COUNTIF('B.LT.QR.5.4 LTQR(Brokers)'!$B$13:$B$1000,DropDown!$I3412)&gt;=1,"",ROW()-3))</f>
        <v/>
      </c>
      <c r="K3412" s="143" t="str">
        <f t="shared" si="164"/>
        <v>N/A</v>
      </c>
    </row>
    <row r="3413" spans="1:11" ht="15" customHeight="1">
      <c r="A3413" s="284"/>
      <c r="B3413" s="483" t="str">
        <f>IF(A3413="","",IF(COUNTIF('B.LT.QR.5.2 LTQR(Bancassurance)'!$B$13:$B$1000,DropDown!$A3413)&gt;=1,"",ROW()-3))</f>
        <v/>
      </c>
      <c r="C3413" s="143" t="str">
        <f t="shared" si="162"/>
        <v>N/A</v>
      </c>
      <c r="E3413" s="284"/>
      <c r="F3413" s="483" t="str">
        <f>IF(E3413="","",IF(COUNTIF('B.LT.QR.5.3 LTQR(Corp Agencies)'!$B$13:$B$1000,DropDown!$E3413)&gt;=1,"",ROW()-3))</f>
        <v/>
      </c>
      <c r="G3413" s="143" t="str">
        <f t="shared" si="163"/>
        <v>N/A</v>
      </c>
      <c r="I3413" s="284"/>
      <c r="J3413" s="483" t="str">
        <f>IF(I3413="","",IF(COUNTIF('B.LT.QR.5.4 LTQR(Brokers)'!$B$13:$B$1000,DropDown!$I3413)&gt;=1,"",ROW()-3))</f>
        <v/>
      </c>
      <c r="K3413" s="143" t="str">
        <f t="shared" si="164"/>
        <v>N/A</v>
      </c>
    </row>
    <row r="3414" spans="1:11" ht="15" customHeight="1">
      <c r="A3414" s="284"/>
      <c r="B3414" s="483" t="str">
        <f>IF(A3414="","",IF(COUNTIF('B.LT.QR.5.2 LTQR(Bancassurance)'!$B$13:$B$1000,DropDown!$A3414)&gt;=1,"",ROW()-3))</f>
        <v/>
      </c>
      <c r="C3414" s="143" t="str">
        <f t="shared" si="162"/>
        <v>N/A</v>
      </c>
      <c r="E3414" s="284"/>
      <c r="F3414" s="483" t="str">
        <f>IF(E3414="","",IF(COUNTIF('B.LT.QR.5.3 LTQR(Corp Agencies)'!$B$13:$B$1000,DropDown!$E3414)&gt;=1,"",ROW()-3))</f>
        <v/>
      </c>
      <c r="G3414" s="143" t="str">
        <f t="shared" si="163"/>
        <v>N/A</v>
      </c>
      <c r="I3414" s="284"/>
      <c r="J3414" s="483" t="str">
        <f>IF(I3414="","",IF(COUNTIF('B.LT.QR.5.4 LTQR(Brokers)'!$B$13:$B$1000,DropDown!$I3414)&gt;=1,"",ROW()-3))</f>
        <v/>
      </c>
      <c r="K3414" s="143" t="str">
        <f t="shared" si="164"/>
        <v>N/A</v>
      </c>
    </row>
    <row r="3415" spans="1:11" ht="15" customHeight="1">
      <c r="A3415" s="284"/>
      <c r="B3415" s="483" t="str">
        <f>IF(A3415="","",IF(COUNTIF('B.LT.QR.5.2 LTQR(Bancassurance)'!$B$13:$B$1000,DropDown!$A3415)&gt;=1,"",ROW()-3))</f>
        <v/>
      </c>
      <c r="C3415" s="143" t="str">
        <f t="shared" si="162"/>
        <v>N/A</v>
      </c>
      <c r="E3415" s="284"/>
      <c r="F3415" s="483" t="str">
        <f>IF(E3415="","",IF(COUNTIF('B.LT.QR.5.3 LTQR(Corp Agencies)'!$B$13:$B$1000,DropDown!$E3415)&gt;=1,"",ROW()-3))</f>
        <v/>
      </c>
      <c r="G3415" s="143" t="str">
        <f t="shared" si="163"/>
        <v>N/A</v>
      </c>
      <c r="I3415" s="284"/>
      <c r="J3415" s="483" t="str">
        <f>IF(I3415="","",IF(COUNTIF('B.LT.QR.5.4 LTQR(Brokers)'!$B$13:$B$1000,DropDown!$I3415)&gt;=1,"",ROW()-3))</f>
        <v/>
      </c>
      <c r="K3415" s="143" t="str">
        <f t="shared" si="164"/>
        <v>N/A</v>
      </c>
    </row>
    <row r="3416" spans="1:11" ht="15" customHeight="1">
      <c r="A3416" s="284"/>
      <c r="B3416" s="483" t="str">
        <f>IF(A3416="","",IF(COUNTIF('B.LT.QR.5.2 LTQR(Bancassurance)'!$B$13:$B$1000,DropDown!$A3416)&gt;=1,"",ROW()-3))</f>
        <v/>
      </c>
      <c r="C3416" s="143" t="str">
        <f t="shared" si="162"/>
        <v>N/A</v>
      </c>
      <c r="E3416" s="284"/>
      <c r="F3416" s="483" t="str">
        <f>IF(E3416="","",IF(COUNTIF('B.LT.QR.5.3 LTQR(Corp Agencies)'!$B$13:$B$1000,DropDown!$E3416)&gt;=1,"",ROW()-3))</f>
        <v/>
      </c>
      <c r="G3416" s="143" t="str">
        <f t="shared" si="163"/>
        <v>N/A</v>
      </c>
      <c r="I3416" s="284"/>
      <c r="J3416" s="483" t="str">
        <f>IF(I3416="","",IF(COUNTIF('B.LT.QR.5.4 LTQR(Brokers)'!$B$13:$B$1000,DropDown!$I3416)&gt;=1,"",ROW()-3))</f>
        <v/>
      </c>
      <c r="K3416" s="143" t="str">
        <f t="shared" si="164"/>
        <v>N/A</v>
      </c>
    </row>
    <row r="3417" spans="1:11" ht="15" customHeight="1">
      <c r="A3417" s="284"/>
      <c r="B3417" s="483" t="str">
        <f>IF(A3417="","",IF(COUNTIF('B.LT.QR.5.2 LTQR(Bancassurance)'!$B$13:$B$1000,DropDown!$A3417)&gt;=1,"",ROW()-3))</f>
        <v/>
      </c>
      <c r="C3417" s="143" t="str">
        <f t="shared" si="162"/>
        <v>N/A</v>
      </c>
      <c r="E3417" s="284"/>
      <c r="F3417" s="483" t="str">
        <f>IF(E3417="","",IF(COUNTIF('B.LT.QR.5.3 LTQR(Corp Agencies)'!$B$13:$B$1000,DropDown!$E3417)&gt;=1,"",ROW()-3))</f>
        <v/>
      </c>
      <c r="G3417" s="143" t="str">
        <f t="shared" si="163"/>
        <v>N/A</v>
      </c>
      <c r="I3417" s="284"/>
      <c r="J3417" s="483" t="str">
        <f>IF(I3417="","",IF(COUNTIF('B.LT.QR.5.4 LTQR(Brokers)'!$B$13:$B$1000,DropDown!$I3417)&gt;=1,"",ROW()-3))</f>
        <v/>
      </c>
      <c r="K3417" s="143" t="str">
        <f t="shared" si="164"/>
        <v>N/A</v>
      </c>
    </row>
    <row r="3418" spans="1:11" ht="15" customHeight="1">
      <c r="A3418" s="284"/>
      <c r="B3418" s="483" t="str">
        <f>IF(A3418="","",IF(COUNTIF('B.LT.QR.5.2 LTQR(Bancassurance)'!$B$13:$B$1000,DropDown!$A3418)&gt;=1,"",ROW()-3))</f>
        <v/>
      </c>
      <c r="C3418" s="143" t="str">
        <f t="shared" si="162"/>
        <v>N/A</v>
      </c>
      <c r="E3418" s="284"/>
      <c r="F3418" s="483" t="str">
        <f>IF(E3418="","",IF(COUNTIF('B.LT.QR.5.3 LTQR(Corp Agencies)'!$B$13:$B$1000,DropDown!$E3418)&gt;=1,"",ROW()-3))</f>
        <v/>
      </c>
      <c r="G3418" s="143" t="str">
        <f t="shared" si="163"/>
        <v>N/A</v>
      </c>
      <c r="I3418" s="284"/>
      <c r="J3418" s="483" t="str">
        <f>IF(I3418="","",IF(COUNTIF('B.LT.QR.5.4 LTQR(Brokers)'!$B$13:$B$1000,DropDown!$I3418)&gt;=1,"",ROW()-3))</f>
        <v/>
      </c>
      <c r="K3418" s="143" t="str">
        <f t="shared" si="164"/>
        <v>N/A</v>
      </c>
    </row>
    <row r="3419" spans="1:11" ht="15" customHeight="1">
      <c r="A3419" s="284"/>
      <c r="B3419" s="483" t="str">
        <f>IF(A3419="","",IF(COUNTIF('B.LT.QR.5.2 LTQR(Bancassurance)'!$B$13:$B$1000,DropDown!$A3419)&gt;=1,"",ROW()-3))</f>
        <v/>
      </c>
      <c r="C3419" s="143" t="str">
        <f t="shared" si="162"/>
        <v>N/A</v>
      </c>
      <c r="E3419" s="284"/>
      <c r="F3419" s="483" t="str">
        <f>IF(E3419="","",IF(COUNTIF('B.LT.QR.5.3 LTQR(Corp Agencies)'!$B$13:$B$1000,DropDown!$E3419)&gt;=1,"",ROW()-3))</f>
        <v/>
      </c>
      <c r="G3419" s="143" t="str">
        <f t="shared" si="163"/>
        <v>N/A</v>
      </c>
      <c r="I3419" s="284"/>
      <c r="J3419" s="483" t="str">
        <f>IF(I3419="","",IF(COUNTIF('B.LT.QR.5.4 LTQR(Brokers)'!$B$13:$B$1000,DropDown!$I3419)&gt;=1,"",ROW()-3))</f>
        <v/>
      </c>
      <c r="K3419" s="143" t="str">
        <f t="shared" si="164"/>
        <v>N/A</v>
      </c>
    </row>
    <row r="3420" spans="1:11" ht="15" customHeight="1">
      <c r="A3420" s="284"/>
      <c r="B3420" s="483" t="str">
        <f>IF(A3420="","",IF(COUNTIF('B.LT.QR.5.2 LTQR(Bancassurance)'!$B$13:$B$1000,DropDown!$A3420)&gt;=1,"",ROW()-3))</f>
        <v/>
      </c>
      <c r="C3420" s="143" t="str">
        <f t="shared" si="162"/>
        <v>N/A</v>
      </c>
      <c r="E3420" s="284"/>
      <c r="F3420" s="483" t="str">
        <f>IF(E3420="","",IF(COUNTIF('B.LT.QR.5.3 LTQR(Corp Agencies)'!$B$13:$B$1000,DropDown!$E3420)&gt;=1,"",ROW()-3))</f>
        <v/>
      </c>
      <c r="G3420" s="143" t="str">
        <f t="shared" si="163"/>
        <v>N/A</v>
      </c>
      <c r="I3420" s="284"/>
      <c r="J3420" s="483" t="str">
        <f>IF(I3420="","",IF(COUNTIF('B.LT.QR.5.4 LTQR(Brokers)'!$B$13:$B$1000,DropDown!$I3420)&gt;=1,"",ROW()-3))</f>
        <v/>
      </c>
      <c r="K3420" s="143" t="str">
        <f t="shared" si="164"/>
        <v>N/A</v>
      </c>
    </row>
    <row r="3421" spans="1:11" ht="15" customHeight="1">
      <c r="A3421" s="284"/>
      <c r="B3421" s="483" t="str">
        <f>IF(A3421="","",IF(COUNTIF('B.LT.QR.5.2 LTQR(Bancassurance)'!$B$13:$B$1000,DropDown!$A3421)&gt;=1,"",ROW()-3))</f>
        <v/>
      </c>
      <c r="C3421" s="143" t="str">
        <f t="shared" si="162"/>
        <v>N/A</v>
      </c>
      <c r="E3421" s="284"/>
      <c r="F3421" s="483" t="str">
        <f>IF(E3421="","",IF(COUNTIF('B.LT.QR.5.3 LTQR(Corp Agencies)'!$B$13:$B$1000,DropDown!$E3421)&gt;=1,"",ROW()-3))</f>
        <v/>
      </c>
      <c r="G3421" s="143" t="str">
        <f t="shared" si="163"/>
        <v>N/A</v>
      </c>
      <c r="I3421" s="284"/>
      <c r="J3421" s="483" t="str">
        <f>IF(I3421="","",IF(COUNTIF('B.LT.QR.5.4 LTQR(Brokers)'!$B$13:$B$1000,DropDown!$I3421)&gt;=1,"",ROW()-3))</f>
        <v/>
      </c>
      <c r="K3421" s="143" t="str">
        <f t="shared" si="164"/>
        <v>N/A</v>
      </c>
    </row>
    <row r="3422" spans="1:11" ht="15" customHeight="1">
      <c r="A3422" s="284"/>
      <c r="B3422" s="483" t="str">
        <f>IF(A3422="","",IF(COUNTIF('B.LT.QR.5.2 LTQR(Bancassurance)'!$B$13:$B$1000,DropDown!$A3422)&gt;=1,"",ROW()-3))</f>
        <v/>
      </c>
      <c r="C3422" s="143" t="str">
        <f t="shared" si="162"/>
        <v>N/A</v>
      </c>
      <c r="E3422" s="284"/>
      <c r="F3422" s="483" t="str">
        <f>IF(E3422="","",IF(COUNTIF('B.LT.QR.5.3 LTQR(Corp Agencies)'!$B$13:$B$1000,DropDown!$E3422)&gt;=1,"",ROW()-3))</f>
        <v/>
      </c>
      <c r="G3422" s="143" t="str">
        <f t="shared" si="163"/>
        <v>N/A</v>
      </c>
      <c r="I3422" s="284"/>
      <c r="J3422" s="483" t="str">
        <f>IF(I3422="","",IF(COUNTIF('B.LT.QR.5.4 LTQR(Brokers)'!$B$13:$B$1000,DropDown!$I3422)&gt;=1,"",ROW()-3))</f>
        <v/>
      </c>
      <c r="K3422" s="143" t="str">
        <f t="shared" si="164"/>
        <v>N/A</v>
      </c>
    </row>
    <row r="3423" spans="1:11" ht="15" customHeight="1">
      <c r="A3423" s="284"/>
      <c r="B3423" s="483" t="str">
        <f>IF(A3423="","",IF(COUNTIF('B.LT.QR.5.2 LTQR(Bancassurance)'!$B$13:$B$1000,DropDown!$A3423)&gt;=1,"",ROW()-3))</f>
        <v/>
      </c>
      <c r="C3423" s="143" t="str">
        <f t="shared" si="162"/>
        <v>N/A</v>
      </c>
      <c r="E3423" s="284"/>
      <c r="F3423" s="483" t="str">
        <f>IF(E3423="","",IF(COUNTIF('B.LT.QR.5.3 LTQR(Corp Agencies)'!$B$13:$B$1000,DropDown!$E3423)&gt;=1,"",ROW()-3))</f>
        <v/>
      </c>
      <c r="G3423" s="143" t="str">
        <f t="shared" si="163"/>
        <v>N/A</v>
      </c>
      <c r="I3423" s="284"/>
      <c r="J3423" s="483" t="str">
        <f>IF(I3423="","",IF(COUNTIF('B.LT.QR.5.4 LTQR(Brokers)'!$B$13:$B$1000,DropDown!$I3423)&gt;=1,"",ROW()-3))</f>
        <v/>
      </c>
      <c r="K3423" s="143" t="str">
        <f t="shared" si="164"/>
        <v>N/A</v>
      </c>
    </row>
    <row r="3424" spans="1:11" ht="15" customHeight="1">
      <c r="A3424" s="284"/>
      <c r="B3424" s="483" t="str">
        <f>IF(A3424="","",IF(COUNTIF('B.LT.QR.5.2 LTQR(Bancassurance)'!$B$13:$B$1000,DropDown!$A3424)&gt;=1,"",ROW()-3))</f>
        <v/>
      </c>
      <c r="C3424" s="143" t="str">
        <f t="shared" si="162"/>
        <v>N/A</v>
      </c>
      <c r="E3424" s="284"/>
      <c r="F3424" s="483" t="str">
        <f>IF(E3424="","",IF(COUNTIF('B.LT.QR.5.3 LTQR(Corp Agencies)'!$B$13:$B$1000,DropDown!$E3424)&gt;=1,"",ROW()-3))</f>
        <v/>
      </c>
      <c r="G3424" s="143" t="str">
        <f t="shared" si="163"/>
        <v>N/A</v>
      </c>
      <c r="I3424" s="284"/>
      <c r="J3424" s="483" t="str">
        <f>IF(I3424="","",IF(COUNTIF('B.LT.QR.5.4 LTQR(Brokers)'!$B$13:$B$1000,DropDown!$I3424)&gt;=1,"",ROW()-3))</f>
        <v/>
      </c>
      <c r="K3424" s="143" t="str">
        <f t="shared" si="164"/>
        <v>N/A</v>
      </c>
    </row>
    <row r="3425" spans="1:11" ht="15" customHeight="1">
      <c r="A3425" s="284"/>
      <c r="B3425" s="483" t="str">
        <f>IF(A3425="","",IF(COUNTIF('B.LT.QR.5.2 LTQR(Bancassurance)'!$B$13:$B$1000,DropDown!$A3425)&gt;=1,"",ROW()-3))</f>
        <v/>
      </c>
      <c r="C3425" s="143" t="str">
        <f t="shared" si="162"/>
        <v>N/A</v>
      </c>
      <c r="E3425" s="284"/>
      <c r="F3425" s="483" t="str">
        <f>IF(E3425="","",IF(COUNTIF('B.LT.QR.5.3 LTQR(Corp Agencies)'!$B$13:$B$1000,DropDown!$E3425)&gt;=1,"",ROW()-3))</f>
        <v/>
      </c>
      <c r="G3425" s="143" t="str">
        <f t="shared" si="163"/>
        <v>N/A</v>
      </c>
      <c r="I3425" s="284"/>
      <c r="J3425" s="483" t="str">
        <f>IF(I3425="","",IF(COUNTIF('B.LT.QR.5.4 LTQR(Brokers)'!$B$13:$B$1000,DropDown!$I3425)&gt;=1,"",ROW()-3))</f>
        <v/>
      </c>
      <c r="K3425" s="143" t="str">
        <f t="shared" si="164"/>
        <v>N/A</v>
      </c>
    </row>
    <row r="3426" spans="1:11" ht="15" customHeight="1">
      <c r="A3426" s="284"/>
      <c r="B3426" s="483" t="str">
        <f>IF(A3426="","",IF(COUNTIF('B.LT.QR.5.2 LTQR(Bancassurance)'!$B$13:$B$1000,DropDown!$A3426)&gt;=1,"",ROW()-3))</f>
        <v/>
      </c>
      <c r="C3426" s="143" t="str">
        <f t="shared" si="162"/>
        <v>N/A</v>
      </c>
      <c r="E3426" s="284"/>
      <c r="F3426" s="483" t="str">
        <f>IF(E3426="","",IF(COUNTIF('B.LT.QR.5.3 LTQR(Corp Agencies)'!$B$13:$B$1000,DropDown!$E3426)&gt;=1,"",ROW()-3))</f>
        <v/>
      </c>
      <c r="G3426" s="143" t="str">
        <f t="shared" si="163"/>
        <v>N/A</v>
      </c>
      <c r="I3426" s="284"/>
      <c r="J3426" s="483" t="str">
        <f>IF(I3426="","",IF(COUNTIF('B.LT.QR.5.4 LTQR(Brokers)'!$B$13:$B$1000,DropDown!$I3426)&gt;=1,"",ROW()-3))</f>
        <v/>
      </c>
      <c r="K3426" s="143" t="str">
        <f t="shared" si="164"/>
        <v>N/A</v>
      </c>
    </row>
    <row r="3427" spans="1:11" ht="15" customHeight="1">
      <c r="A3427" s="284"/>
      <c r="B3427" s="483" t="str">
        <f>IF(A3427="","",IF(COUNTIF('B.LT.QR.5.2 LTQR(Bancassurance)'!$B$13:$B$1000,DropDown!$A3427)&gt;=1,"",ROW()-3))</f>
        <v/>
      </c>
      <c r="C3427" s="143" t="str">
        <f t="shared" si="162"/>
        <v>N/A</v>
      </c>
      <c r="E3427" s="284"/>
      <c r="F3427" s="483" t="str">
        <f>IF(E3427="","",IF(COUNTIF('B.LT.QR.5.3 LTQR(Corp Agencies)'!$B$13:$B$1000,DropDown!$E3427)&gt;=1,"",ROW()-3))</f>
        <v/>
      </c>
      <c r="G3427" s="143" t="str">
        <f t="shared" si="163"/>
        <v>N/A</v>
      </c>
      <c r="I3427" s="284"/>
      <c r="J3427" s="483" t="str">
        <f>IF(I3427="","",IF(COUNTIF('B.LT.QR.5.4 LTQR(Brokers)'!$B$13:$B$1000,DropDown!$I3427)&gt;=1,"",ROW()-3))</f>
        <v/>
      </c>
      <c r="K3427" s="143" t="str">
        <f t="shared" si="164"/>
        <v>N/A</v>
      </c>
    </row>
    <row r="3428" spans="1:11" ht="15" customHeight="1">
      <c r="A3428" s="284"/>
      <c r="B3428" s="483" t="str">
        <f>IF(A3428="","",IF(COUNTIF('B.LT.QR.5.2 LTQR(Bancassurance)'!$B$13:$B$1000,DropDown!$A3428)&gt;=1,"",ROW()-3))</f>
        <v/>
      </c>
      <c r="C3428" s="143" t="str">
        <f t="shared" si="162"/>
        <v>N/A</v>
      </c>
      <c r="E3428" s="284"/>
      <c r="F3428" s="483" t="str">
        <f>IF(E3428="","",IF(COUNTIF('B.LT.QR.5.3 LTQR(Corp Agencies)'!$B$13:$B$1000,DropDown!$E3428)&gt;=1,"",ROW()-3))</f>
        <v/>
      </c>
      <c r="G3428" s="143" t="str">
        <f t="shared" si="163"/>
        <v>N/A</v>
      </c>
      <c r="I3428" s="284"/>
      <c r="J3428" s="483" t="str">
        <f>IF(I3428="","",IF(COUNTIF('B.LT.QR.5.4 LTQR(Brokers)'!$B$13:$B$1000,DropDown!$I3428)&gt;=1,"",ROW()-3))</f>
        <v/>
      </c>
      <c r="K3428" s="143" t="str">
        <f t="shared" si="164"/>
        <v>N/A</v>
      </c>
    </row>
    <row r="3429" spans="1:11" ht="15" customHeight="1">
      <c r="A3429" s="284"/>
      <c r="B3429" s="483" t="str">
        <f>IF(A3429="","",IF(COUNTIF('B.LT.QR.5.2 LTQR(Bancassurance)'!$B$13:$B$1000,DropDown!$A3429)&gt;=1,"",ROW()-3))</f>
        <v/>
      </c>
      <c r="C3429" s="143" t="str">
        <f t="shared" si="162"/>
        <v>N/A</v>
      </c>
      <c r="E3429" s="284"/>
      <c r="F3429" s="483" t="str">
        <f>IF(E3429="","",IF(COUNTIF('B.LT.QR.5.3 LTQR(Corp Agencies)'!$B$13:$B$1000,DropDown!$E3429)&gt;=1,"",ROW()-3))</f>
        <v/>
      </c>
      <c r="G3429" s="143" t="str">
        <f t="shared" si="163"/>
        <v>N/A</v>
      </c>
      <c r="I3429" s="284"/>
      <c r="J3429" s="483" t="str">
        <f>IF(I3429="","",IF(COUNTIF('B.LT.QR.5.4 LTQR(Brokers)'!$B$13:$B$1000,DropDown!$I3429)&gt;=1,"",ROW()-3))</f>
        <v/>
      </c>
      <c r="K3429" s="143" t="str">
        <f t="shared" si="164"/>
        <v>N/A</v>
      </c>
    </row>
    <row r="3430" spans="1:11" ht="15" customHeight="1">
      <c r="A3430" s="284"/>
      <c r="B3430" s="483" t="str">
        <f>IF(A3430="","",IF(COUNTIF('B.LT.QR.5.2 LTQR(Bancassurance)'!$B$13:$B$1000,DropDown!$A3430)&gt;=1,"",ROW()-3))</f>
        <v/>
      </c>
      <c r="C3430" s="143" t="str">
        <f t="shared" si="162"/>
        <v>N/A</v>
      </c>
      <c r="E3430" s="284"/>
      <c r="F3430" s="483" t="str">
        <f>IF(E3430="","",IF(COUNTIF('B.LT.QR.5.3 LTQR(Corp Agencies)'!$B$13:$B$1000,DropDown!$E3430)&gt;=1,"",ROW()-3))</f>
        <v/>
      </c>
      <c r="G3430" s="143" t="str">
        <f t="shared" si="163"/>
        <v>N/A</v>
      </c>
      <c r="I3430" s="284"/>
      <c r="J3430" s="483" t="str">
        <f>IF(I3430="","",IF(COUNTIF('B.LT.QR.5.4 LTQR(Brokers)'!$B$13:$B$1000,DropDown!$I3430)&gt;=1,"",ROW()-3))</f>
        <v/>
      </c>
      <c r="K3430" s="143" t="str">
        <f t="shared" si="164"/>
        <v>N/A</v>
      </c>
    </row>
    <row r="3431" spans="1:11" ht="15" customHeight="1">
      <c r="A3431" s="284"/>
      <c r="B3431" s="483" t="str">
        <f>IF(A3431="","",IF(COUNTIF('B.LT.QR.5.2 LTQR(Bancassurance)'!$B$13:$B$1000,DropDown!$A3431)&gt;=1,"",ROW()-3))</f>
        <v/>
      </c>
      <c r="C3431" s="143" t="str">
        <f t="shared" si="162"/>
        <v>N/A</v>
      </c>
      <c r="E3431" s="284"/>
      <c r="F3431" s="483" t="str">
        <f>IF(E3431="","",IF(COUNTIF('B.LT.QR.5.3 LTQR(Corp Agencies)'!$B$13:$B$1000,DropDown!$E3431)&gt;=1,"",ROW()-3))</f>
        <v/>
      </c>
      <c r="G3431" s="143" t="str">
        <f t="shared" si="163"/>
        <v>N/A</v>
      </c>
      <c r="I3431" s="284"/>
      <c r="J3431" s="483" t="str">
        <f>IF(I3431="","",IF(COUNTIF('B.LT.QR.5.4 LTQR(Brokers)'!$B$13:$B$1000,DropDown!$I3431)&gt;=1,"",ROW()-3))</f>
        <v/>
      </c>
      <c r="K3431" s="143" t="str">
        <f t="shared" si="164"/>
        <v>N/A</v>
      </c>
    </row>
    <row r="3432" spans="1:11" ht="15" customHeight="1">
      <c r="A3432" s="284"/>
      <c r="B3432" s="483" t="str">
        <f>IF(A3432="","",IF(COUNTIF('B.LT.QR.5.2 LTQR(Bancassurance)'!$B$13:$B$1000,DropDown!$A3432)&gt;=1,"",ROW()-3))</f>
        <v/>
      </c>
      <c r="C3432" s="143" t="str">
        <f t="shared" si="162"/>
        <v>N/A</v>
      </c>
      <c r="E3432" s="284"/>
      <c r="F3432" s="483" t="str">
        <f>IF(E3432="","",IF(COUNTIF('B.LT.QR.5.3 LTQR(Corp Agencies)'!$B$13:$B$1000,DropDown!$E3432)&gt;=1,"",ROW()-3))</f>
        <v/>
      </c>
      <c r="G3432" s="143" t="str">
        <f t="shared" si="163"/>
        <v>N/A</v>
      </c>
      <c r="I3432" s="284"/>
      <c r="J3432" s="483" t="str">
        <f>IF(I3432="","",IF(COUNTIF('B.LT.QR.5.4 LTQR(Brokers)'!$B$13:$B$1000,DropDown!$I3432)&gt;=1,"",ROW()-3))</f>
        <v/>
      </c>
      <c r="K3432" s="143" t="str">
        <f t="shared" si="164"/>
        <v>N/A</v>
      </c>
    </row>
    <row r="3433" spans="1:11" ht="15" customHeight="1">
      <c r="A3433" s="284"/>
      <c r="B3433" s="483" t="str">
        <f>IF(A3433="","",IF(COUNTIF('B.LT.QR.5.2 LTQR(Bancassurance)'!$B$13:$B$1000,DropDown!$A3433)&gt;=1,"",ROW()-3))</f>
        <v/>
      </c>
      <c r="C3433" s="143" t="str">
        <f t="shared" si="162"/>
        <v>N/A</v>
      </c>
      <c r="E3433" s="284"/>
      <c r="F3433" s="483" t="str">
        <f>IF(E3433="","",IF(COUNTIF('B.LT.QR.5.3 LTQR(Corp Agencies)'!$B$13:$B$1000,DropDown!$E3433)&gt;=1,"",ROW()-3))</f>
        <v/>
      </c>
      <c r="G3433" s="143" t="str">
        <f t="shared" si="163"/>
        <v>N/A</v>
      </c>
      <c r="I3433" s="284"/>
      <c r="J3433" s="483" t="str">
        <f>IF(I3433="","",IF(COUNTIF('B.LT.QR.5.4 LTQR(Brokers)'!$B$13:$B$1000,DropDown!$I3433)&gt;=1,"",ROW()-3))</f>
        <v/>
      </c>
      <c r="K3433" s="143" t="str">
        <f t="shared" si="164"/>
        <v>N/A</v>
      </c>
    </row>
    <row r="3434" spans="1:11" ht="15" customHeight="1">
      <c r="A3434" s="284"/>
      <c r="B3434" s="483" t="str">
        <f>IF(A3434="","",IF(COUNTIF('B.LT.QR.5.2 LTQR(Bancassurance)'!$B$13:$B$1000,DropDown!$A3434)&gt;=1,"",ROW()-3))</f>
        <v/>
      </c>
      <c r="C3434" s="143" t="str">
        <f t="shared" si="162"/>
        <v>N/A</v>
      </c>
      <c r="E3434" s="284"/>
      <c r="F3434" s="483" t="str">
        <f>IF(E3434="","",IF(COUNTIF('B.LT.QR.5.3 LTQR(Corp Agencies)'!$B$13:$B$1000,DropDown!$E3434)&gt;=1,"",ROW()-3))</f>
        <v/>
      </c>
      <c r="G3434" s="143" t="str">
        <f t="shared" si="163"/>
        <v>N/A</v>
      </c>
      <c r="I3434" s="284"/>
      <c r="J3434" s="483" t="str">
        <f>IF(I3434="","",IF(COUNTIF('B.LT.QR.5.4 LTQR(Brokers)'!$B$13:$B$1000,DropDown!$I3434)&gt;=1,"",ROW()-3))</f>
        <v/>
      </c>
      <c r="K3434" s="143" t="str">
        <f t="shared" si="164"/>
        <v>N/A</v>
      </c>
    </row>
    <row r="3435" spans="1:11" ht="15" customHeight="1">
      <c r="A3435" s="284"/>
      <c r="B3435" s="483" t="str">
        <f>IF(A3435="","",IF(COUNTIF('B.LT.QR.5.2 LTQR(Bancassurance)'!$B$13:$B$1000,DropDown!$A3435)&gt;=1,"",ROW()-3))</f>
        <v/>
      </c>
      <c r="C3435" s="143" t="str">
        <f t="shared" si="162"/>
        <v>N/A</v>
      </c>
      <c r="E3435" s="284"/>
      <c r="F3435" s="483" t="str">
        <f>IF(E3435="","",IF(COUNTIF('B.LT.QR.5.3 LTQR(Corp Agencies)'!$B$13:$B$1000,DropDown!$E3435)&gt;=1,"",ROW()-3))</f>
        <v/>
      </c>
      <c r="G3435" s="143" t="str">
        <f t="shared" si="163"/>
        <v>N/A</v>
      </c>
      <c r="I3435" s="284"/>
      <c r="J3435" s="483" t="str">
        <f>IF(I3435="","",IF(COUNTIF('B.LT.QR.5.4 LTQR(Brokers)'!$B$13:$B$1000,DropDown!$I3435)&gt;=1,"",ROW()-3))</f>
        <v/>
      </c>
      <c r="K3435" s="143" t="str">
        <f t="shared" si="164"/>
        <v>N/A</v>
      </c>
    </row>
    <row r="3436" spans="1:11" ht="15" customHeight="1">
      <c r="A3436" s="284"/>
      <c r="B3436" s="483" t="str">
        <f>IF(A3436="","",IF(COUNTIF('B.LT.QR.5.2 LTQR(Bancassurance)'!$B$13:$B$1000,DropDown!$A3436)&gt;=1,"",ROW()-3))</f>
        <v/>
      </c>
      <c r="C3436" s="143" t="str">
        <f t="shared" si="162"/>
        <v>N/A</v>
      </c>
      <c r="E3436" s="284"/>
      <c r="F3436" s="483" t="str">
        <f>IF(E3436="","",IF(COUNTIF('B.LT.QR.5.3 LTQR(Corp Agencies)'!$B$13:$B$1000,DropDown!$E3436)&gt;=1,"",ROW()-3))</f>
        <v/>
      </c>
      <c r="G3436" s="143" t="str">
        <f t="shared" si="163"/>
        <v>N/A</v>
      </c>
      <c r="I3436" s="284"/>
      <c r="J3436" s="483" t="str">
        <f>IF(I3436="","",IF(COUNTIF('B.LT.QR.5.4 LTQR(Brokers)'!$B$13:$B$1000,DropDown!$I3436)&gt;=1,"",ROW()-3))</f>
        <v/>
      </c>
      <c r="K3436" s="143" t="str">
        <f t="shared" si="164"/>
        <v>N/A</v>
      </c>
    </row>
    <row r="3437" spans="1:11" ht="15" customHeight="1">
      <c r="A3437" s="284"/>
      <c r="B3437" s="483" t="str">
        <f>IF(A3437="","",IF(COUNTIF('B.LT.QR.5.2 LTQR(Bancassurance)'!$B$13:$B$1000,DropDown!$A3437)&gt;=1,"",ROW()-3))</f>
        <v/>
      </c>
      <c r="C3437" s="143" t="str">
        <f t="shared" si="162"/>
        <v>N/A</v>
      </c>
      <c r="E3437" s="284"/>
      <c r="F3437" s="483" t="str">
        <f>IF(E3437="","",IF(COUNTIF('B.LT.QR.5.3 LTQR(Corp Agencies)'!$B$13:$B$1000,DropDown!$E3437)&gt;=1,"",ROW()-3))</f>
        <v/>
      </c>
      <c r="G3437" s="143" t="str">
        <f t="shared" si="163"/>
        <v>N/A</v>
      </c>
      <c r="I3437" s="284"/>
      <c r="J3437" s="483" t="str">
        <f>IF(I3437="","",IF(COUNTIF('B.LT.QR.5.4 LTQR(Brokers)'!$B$13:$B$1000,DropDown!$I3437)&gt;=1,"",ROW()-3))</f>
        <v/>
      </c>
      <c r="K3437" s="143" t="str">
        <f t="shared" si="164"/>
        <v>N/A</v>
      </c>
    </row>
    <row r="3438" spans="1:11" ht="15" customHeight="1">
      <c r="A3438" s="284"/>
      <c r="B3438" s="483" t="str">
        <f>IF(A3438="","",IF(COUNTIF('B.LT.QR.5.2 LTQR(Bancassurance)'!$B$13:$B$1000,DropDown!$A3438)&gt;=1,"",ROW()-3))</f>
        <v/>
      </c>
      <c r="C3438" s="143" t="str">
        <f t="shared" si="162"/>
        <v>N/A</v>
      </c>
      <c r="E3438" s="284"/>
      <c r="F3438" s="483" t="str">
        <f>IF(E3438="","",IF(COUNTIF('B.LT.QR.5.3 LTQR(Corp Agencies)'!$B$13:$B$1000,DropDown!$E3438)&gt;=1,"",ROW()-3))</f>
        <v/>
      </c>
      <c r="G3438" s="143" t="str">
        <f t="shared" si="163"/>
        <v>N/A</v>
      </c>
      <c r="I3438" s="284"/>
      <c r="J3438" s="483" t="str">
        <f>IF(I3438="","",IF(COUNTIF('B.LT.QR.5.4 LTQR(Brokers)'!$B$13:$B$1000,DropDown!$I3438)&gt;=1,"",ROW()-3))</f>
        <v/>
      </c>
      <c r="K3438" s="143" t="str">
        <f t="shared" si="164"/>
        <v>N/A</v>
      </c>
    </row>
    <row r="3439" spans="1:11" ht="15" customHeight="1">
      <c r="A3439" s="284"/>
      <c r="B3439" s="483" t="str">
        <f>IF(A3439="","",IF(COUNTIF('B.LT.QR.5.2 LTQR(Bancassurance)'!$B$13:$B$1000,DropDown!$A3439)&gt;=1,"",ROW()-3))</f>
        <v/>
      </c>
      <c r="C3439" s="143" t="str">
        <f t="shared" si="162"/>
        <v>N/A</v>
      </c>
      <c r="E3439" s="284"/>
      <c r="F3439" s="483" t="str">
        <f>IF(E3439="","",IF(COUNTIF('B.LT.QR.5.3 LTQR(Corp Agencies)'!$B$13:$B$1000,DropDown!$E3439)&gt;=1,"",ROW()-3))</f>
        <v/>
      </c>
      <c r="G3439" s="143" t="str">
        <f t="shared" si="163"/>
        <v>N/A</v>
      </c>
      <c r="I3439" s="284"/>
      <c r="J3439" s="483" t="str">
        <f>IF(I3439="","",IF(COUNTIF('B.LT.QR.5.4 LTQR(Brokers)'!$B$13:$B$1000,DropDown!$I3439)&gt;=1,"",ROW()-3))</f>
        <v/>
      </c>
      <c r="K3439" s="143" t="str">
        <f t="shared" si="164"/>
        <v>N/A</v>
      </c>
    </row>
    <row r="3440" spans="1:11" ht="15" customHeight="1">
      <c r="A3440" s="284"/>
      <c r="B3440" s="483" t="str">
        <f>IF(A3440="","",IF(COUNTIF('B.LT.QR.5.2 LTQR(Bancassurance)'!$B$13:$B$1000,DropDown!$A3440)&gt;=1,"",ROW()-3))</f>
        <v/>
      </c>
      <c r="C3440" s="143" t="str">
        <f t="shared" si="162"/>
        <v>N/A</v>
      </c>
      <c r="E3440" s="284"/>
      <c r="F3440" s="483" t="str">
        <f>IF(E3440="","",IF(COUNTIF('B.LT.QR.5.3 LTQR(Corp Agencies)'!$B$13:$B$1000,DropDown!$E3440)&gt;=1,"",ROW()-3))</f>
        <v/>
      </c>
      <c r="G3440" s="143" t="str">
        <f t="shared" si="163"/>
        <v>N/A</v>
      </c>
      <c r="I3440" s="284"/>
      <c r="J3440" s="483" t="str">
        <f>IF(I3440="","",IF(COUNTIF('B.LT.QR.5.4 LTQR(Brokers)'!$B$13:$B$1000,DropDown!$I3440)&gt;=1,"",ROW()-3))</f>
        <v/>
      </c>
      <c r="K3440" s="143" t="str">
        <f t="shared" si="164"/>
        <v>N/A</v>
      </c>
    </row>
    <row r="3441" spans="1:11" ht="15" customHeight="1">
      <c r="A3441" s="284"/>
      <c r="B3441" s="483" t="str">
        <f>IF(A3441="","",IF(COUNTIF('B.LT.QR.5.2 LTQR(Bancassurance)'!$B$13:$B$1000,DropDown!$A3441)&gt;=1,"",ROW()-3))</f>
        <v/>
      </c>
      <c r="C3441" s="143" t="str">
        <f t="shared" si="162"/>
        <v>N/A</v>
      </c>
      <c r="E3441" s="284"/>
      <c r="F3441" s="483" t="str">
        <f>IF(E3441="","",IF(COUNTIF('B.LT.QR.5.3 LTQR(Corp Agencies)'!$B$13:$B$1000,DropDown!$E3441)&gt;=1,"",ROW()-3))</f>
        <v/>
      </c>
      <c r="G3441" s="143" t="str">
        <f t="shared" si="163"/>
        <v>N/A</v>
      </c>
      <c r="I3441" s="284"/>
      <c r="J3441" s="483" t="str">
        <f>IF(I3441="","",IF(COUNTIF('B.LT.QR.5.4 LTQR(Brokers)'!$B$13:$B$1000,DropDown!$I3441)&gt;=1,"",ROW()-3))</f>
        <v/>
      </c>
      <c r="K3441" s="143" t="str">
        <f t="shared" si="164"/>
        <v>N/A</v>
      </c>
    </row>
    <row r="3442" spans="1:11" ht="15" customHeight="1">
      <c r="A3442" s="284"/>
      <c r="B3442" s="483" t="str">
        <f>IF(A3442="","",IF(COUNTIF('B.LT.QR.5.2 LTQR(Bancassurance)'!$B$13:$B$1000,DropDown!$A3442)&gt;=1,"",ROW()-3))</f>
        <v/>
      </c>
      <c r="C3442" s="143" t="str">
        <f t="shared" si="162"/>
        <v>N/A</v>
      </c>
      <c r="E3442" s="284"/>
      <c r="F3442" s="483" t="str">
        <f>IF(E3442="","",IF(COUNTIF('B.LT.QR.5.3 LTQR(Corp Agencies)'!$B$13:$B$1000,DropDown!$E3442)&gt;=1,"",ROW()-3))</f>
        <v/>
      </c>
      <c r="G3442" s="143" t="str">
        <f t="shared" si="163"/>
        <v>N/A</v>
      </c>
      <c r="I3442" s="284"/>
      <c r="J3442" s="483" t="str">
        <f>IF(I3442="","",IF(COUNTIF('B.LT.QR.5.4 LTQR(Brokers)'!$B$13:$B$1000,DropDown!$I3442)&gt;=1,"",ROW()-3))</f>
        <v/>
      </c>
      <c r="K3442" s="143" t="str">
        <f t="shared" si="164"/>
        <v>N/A</v>
      </c>
    </row>
    <row r="3443" spans="1:11" ht="15" customHeight="1">
      <c r="A3443" s="284"/>
      <c r="B3443" s="483" t="str">
        <f>IF(A3443="","",IF(COUNTIF('B.LT.QR.5.2 LTQR(Bancassurance)'!$B$13:$B$1000,DropDown!$A3443)&gt;=1,"",ROW()-3))</f>
        <v/>
      </c>
      <c r="C3443" s="143" t="str">
        <f t="shared" si="162"/>
        <v>N/A</v>
      </c>
      <c r="E3443" s="284"/>
      <c r="F3443" s="483" t="str">
        <f>IF(E3443="","",IF(COUNTIF('B.LT.QR.5.3 LTQR(Corp Agencies)'!$B$13:$B$1000,DropDown!$E3443)&gt;=1,"",ROW()-3))</f>
        <v/>
      </c>
      <c r="G3443" s="143" t="str">
        <f t="shared" si="163"/>
        <v>N/A</v>
      </c>
      <c r="I3443" s="284"/>
      <c r="J3443" s="483" t="str">
        <f>IF(I3443="","",IF(COUNTIF('B.LT.QR.5.4 LTQR(Brokers)'!$B$13:$B$1000,DropDown!$I3443)&gt;=1,"",ROW()-3))</f>
        <v/>
      </c>
      <c r="K3443" s="143" t="str">
        <f t="shared" si="164"/>
        <v>N/A</v>
      </c>
    </row>
    <row r="3444" spans="1:11" ht="15" customHeight="1">
      <c r="A3444" s="284"/>
      <c r="B3444" s="483" t="str">
        <f>IF(A3444="","",IF(COUNTIF('B.LT.QR.5.2 LTQR(Bancassurance)'!$B$13:$B$1000,DropDown!$A3444)&gt;=1,"",ROW()-3))</f>
        <v/>
      </c>
      <c r="C3444" s="143" t="str">
        <f t="shared" si="162"/>
        <v>N/A</v>
      </c>
      <c r="E3444" s="284"/>
      <c r="F3444" s="483" t="str">
        <f>IF(E3444="","",IF(COUNTIF('B.LT.QR.5.3 LTQR(Corp Agencies)'!$B$13:$B$1000,DropDown!$E3444)&gt;=1,"",ROW()-3))</f>
        <v/>
      </c>
      <c r="G3444" s="143" t="str">
        <f t="shared" si="163"/>
        <v>N/A</v>
      </c>
      <c r="I3444" s="284"/>
      <c r="J3444" s="483" t="str">
        <f>IF(I3444="","",IF(COUNTIF('B.LT.QR.5.4 LTQR(Brokers)'!$B$13:$B$1000,DropDown!$I3444)&gt;=1,"",ROW()-3))</f>
        <v/>
      </c>
      <c r="K3444" s="143" t="str">
        <f t="shared" si="164"/>
        <v>N/A</v>
      </c>
    </row>
    <row r="3445" spans="1:11" ht="15" customHeight="1">
      <c r="A3445" s="284"/>
      <c r="B3445" s="483" t="str">
        <f>IF(A3445="","",IF(COUNTIF('B.LT.QR.5.2 LTQR(Bancassurance)'!$B$13:$B$1000,DropDown!$A3445)&gt;=1,"",ROW()-3))</f>
        <v/>
      </c>
      <c r="C3445" s="143" t="str">
        <f t="shared" si="162"/>
        <v>N/A</v>
      </c>
      <c r="E3445" s="284"/>
      <c r="F3445" s="483" t="str">
        <f>IF(E3445="","",IF(COUNTIF('B.LT.QR.5.3 LTQR(Corp Agencies)'!$B$13:$B$1000,DropDown!$E3445)&gt;=1,"",ROW()-3))</f>
        <v/>
      </c>
      <c r="G3445" s="143" t="str">
        <f t="shared" si="163"/>
        <v>N/A</v>
      </c>
      <c r="I3445" s="284"/>
      <c r="J3445" s="483" t="str">
        <f>IF(I3445="","",IF(COUNTIF('B.LT.QR.5.4 LTQR(Brokers)'!$B$13:$B$1000,DropDown!$I3445)&gt;=1,"",ROW()-3))</f>
        <v/>
      </c>
      <c r="K3445" s="143" t="str">
        <f t="shared" si="164"/>
        <v>N/A</v>
      </c>
    </row>
    <row r="3446" spans="1:11" ht="15" customHeight="1">
      <c r="A3446" s="284"/>
      <c r="B3446" s="483" t="str">
        <f>IF(A3446="","",IF(COUNTIF('B.LT.QR.5.2 LTQR(Bancassurance)'!$B$13:$B$1000,DropDown!$A3446)&gt;=1,"",ROW()-3))</f>
        <v/>
      </c>
      <c r="C3446" s="143" t="str">
        <f t="shared" si="162"/>
        <v>N/A</v>
      </c>
      <c r="E3446" s="284"/>
      <c r="F3446" s="483" t="str">
        <f>IF(E3446="","",IF(COUNTIF('B.LT.QR.5.3 LTQR(Corp Agencies)'!$B$13:$B$1000,DropDown!$E3446)&gt;=1,"",ROW()-3))</f>
        <v/>
      </c>
      <c r="G3446" s="143" t="str">
        <f t="shared" si="163"/>
        <v>N/A</v>
      </c>
      <c r="I3446" s="284"/>
      <c r="J3446" s="483" t="str">
        <f>IF(I3446="","",IF(COUNTIF('B.LT.QR.5.4 LTQR(Brokers)'!$B$13:$B$1000,DropDown!$I3446)&gt;=1,"",ROW()-3))</f>
        <v/>
      </c>
      <c r="K3446" s="143" t="str">
        <f t="shared" si="164"/>
        <v>N/A</v>
      </c>
    </row>
    <row r="3447" spans="1:11" ht="15" customHeight="1">
      <c r="A3447" s="284"/>
      <c r="B3447" s="483" t="str">
        <f>IF(A3447="","",IF(COUNTIF('B.LT.QR.5.2 LTQR(Bancassurance)'!$B$13:$B$1000,DropDown!$A3447)&gt;=1,"",ROW()-3))</f>
        <v/>
      </c>
      <c r="C3447" s="143" t="str">
        <f t="shared" si="162"/>
        <v>N/A</v>
      </c>
      <c r="E3447" s="284"/>
      <c r="F3447" s="483" t="str">
        <f>IF(E3447="","",IF(COUNTIF('B.LT.QR.5.3 LTQR(Corp Agencies)'!$B$13:$B$1000,DropDown!$E3447)&gt;=1,"",ROW()-3))</f>
        <v/>
      </c>
      <c r="G3447" s="143" t="str">
        <f t="shared" si="163"/>
        <v>N/A</v>
      </c>
      <c r="I3447" s="284"/>
      <c r="J3447" s="483" t="str">
        <f>IF(I3447="","",IF(COUNTIF('B.LT.QR.5.4 LTQR(Brokers)'!$B$13:$B$1000,DropDown!$I3447)&gt;=1,"",ROW()-3))</f>
        <v/>
      </c>
      <c r="K3447" s="143" t="str">
        <f t="shared" si="164"/>
        <v>N/A</v>
      </c>
    </row>
    <row r="3448" spans="1:11" ht="15" customHeight="1">
      <c r="A3448" s="284"/>
      <c r="B3448" s="483" t="str">
        <f>IF(A3448="","",IF(COUNTIF('B.LT.QR.5.2 LTQR(Bancassurance)'!$B$13:$B$1000,DropDown!$A3448)&gt;=1,"",ROW()-3))</f>
        <v/>
      </c>
      <c r="C3448" s="143" t="str">
        <f t="shared" si="162"/>
        <v>N/A</v>
      </c>
      <c r="E3448" s="284"/>
      <c r="F3448" s="483" t="str">
        <f>IF(E3448="","",IF(COUNTIF('B.LT.QR.5.3 LTQR(Corp Agencies)'!$B$13:$B$1000,DropDown!$E3448)&gt;=1,"",ROW()-3))</f>
        <v/>
      </c>
      <c r="G3448" s="143" t="str">
        <f t="shared" si="163"/>
        <v>N/A</v>
      </c>
      <c r="I3448" s="284"/>
      <c r="J3448" s="483" t="str">
        <f>IF(I3448="","",IF(COUNTIF('B.LT.QR.5.4 LTQR(Brokers)'!$B$13:$B$1000,DropDown!$I3448)&gt;=1,"",ROW()-3))</f>
        <v/>
      </c>
      <c r="K3448" s="143" t="str">
        <f t="shared" si="164"/>
        <v>N/A</v>
      </c>
    </row>
    <row r="3449" spans="1:11" ht="15" customHeight="1">
      <c r="A3449" s="284"/>
      <c r="B3449" s="483" t="str">
        <f>IF(A3449="","",IF(COUNTIF('B.LT.QR.5.2 LTQR(Bancassurance)'!$B$13:$B$1000,DropDown!$A3449)&gt;=1,"",ROW()-3))</f>
        <v/>
      </c>
      <c r="C3449" s="143" t="str">
        <f t="shared" si="162"/>
        <v>N/A</v>
      </c>
      <c r="E3449" s="284"/>
      <c r="F3449" s="483" t="str">
        <f>IF(E3449="","",IF(COUNTIF('B.LT.QR.5.3 LTQR(Corp Agencies)'!$B$13:$B$1000,DropDown!$E3449)&gt;=1,"",ROW()-3))</f>
        <v/>
      </c>
      <c r="G3449" s="143" t="str">
        <f t="shared" si="163"/>
        <v>N/A</v>
      </c>
      <c r="I3449" s="284"/>
      <c r="J3449" s="483" t="str">
        <f>IF(I3449="","",IF(COUNTIF('B.LT.QR.5.4 LTQR(Brokers)'!$B$13:$B$1000,DropDown!$I3449)&gt;=1,"",ROW()-3))</f>
        <v/>
      </c>
      <c r="K3449" s="143" t="str">
        <f t="shared" si="164"/>
        <v>N/A</v>
      </c>
    </row>
    <row r="3450" spans="1:11" ht="15" customHeight="1">
      <c r="A3450" s="284"/>
      <c r="B3450" s="483" t="str">
        <f>IF(A3450="","",IF(COUNTIF('B.LT.QR.5.2 LTQR(Bancassurance)'!$B$13:$B$1000,DropDown!$A3450)&gt;=1,"",ROW()-3))</f>
        <v/>
      </c>
      <c r="C3450" s="143" t="str">
        <f t="shared" si="162"/>
        <v>N/A</v>
      </c>
      <c r="E3450" s="284"/>
      <c r="F3450" s="483" t="str">
        <f>IF(E3450="","",IF(COUNTIF('B.LT.QR.5.3 LTQR(Corp Agencies)'!$B$13:$B$1000,DropDown!$E3450)&gt;=1,"",ROW()-3))</f>
        <v/>
      </c>
      <c r="G3450" s="143" t="str">
        <f t="shared" si="163"/>
        <v>N/A</v>
      </c>
      <c r="I3450" s="284"/>
      <c r="J3450" s="483" t="str">
        <f>IF(I3450="","",IF(COUNTIF('B.LT.QR.5.4 LTQR(Brokers)'!$B$13:$B$1000,DropDown!$I3450)&gt;=1,"",ROW()-3))</f>
        <v/>
      </c>
      <c r="K3450" s="143" t="str">
        <f t="shared" si="164"/>
        <v>N/A</v>
      </c>
    </row>
    <row r="3451" spans="1:11" ht="15" customHeight="1">
      <c r="A3451" s="284"/>
      <c r="B3451" s="483" t="str">
        <f>IF(A3451="","",IF(COUNTIF('B.LT.QR.5.2 LTQR(Bancassurance)'!$B$13:$B$1000,DropDown!$A3451)&gt;=1,"",ROW()-3))</f>
        <v/>
      </c>
      <c r="C3451" s="143" t="str">
        <f t="shared" si="162"/>
        <v>N/A</v>
      </c>
      <c r="E3451" s="284"/>
      <c r="F3451" s="483" t="str">
        <f>IF(E3451="","",IF(COUNTIF('B.LT.QR.5.3 LTQR(Corp Agencies)'!$B$13:$B$1000,DropDown!$E3451)&gt;=1,"",ROW()-3))</f>
        <v/>
      </c>
      <c r="G3451" s="143" t="str">
        <f t="shared" si="163"/>
        <v>N/A</v>
      </c>
      <c r="I3451" s="284"/>
      <c r="J3451" s="483" t="str">
        <f>IF(I3451="","",IF(COUNTIF('B.LT.QR.5.4 LTQR(Brokers)'!$B$13:$B$1000,DropDown!$I3451)&gt;=1,"",ROW()-3))</f>
        <v/>
      </c>
      <c r="K3451" s="143" t="str">
        <f t="shared" si="164"/>
        <v>N/A</v>
      </c>
    </row>
    <row r="3452" spans="1:11" ht="15" customHeight="1">
      <c r="A3452" s="284"/>
      <c r="B3452" s="483" t="str">
        <f>IF(A3452="","",IF(COUNTIF('B.LT.QR.5.2 LTQR(Bancassurance)'!$B$13:$B$1000,DropDown!$A3452)&gt;=1,"",ROW()-3))</f>
        <v/>
      </c>
      <c r="C3452" s="143" t="str">
        <f t="shared" si="162"/>
        <v>N/A</v>
      </c>
      <c r="E3452" s="284"/>
      <c r="F3452" s="483" t="str">
        <f>IF(E3452="","",IF(COUNTIF('B.LT.QR.5.3 LTQR(Corp Agencies)'!$B$13:$B$1000,DropDown!$E3452)&gt;=1,"",ROW()-3))</f>
        <v/>
      </c>
      <c r="G3452" s="143" t="str">
        <f t="shared" si="163"/>
        <v>N/A</v>
      </c>
      <c r="I3452" s="284"/>
      <c r="J3452" s="483" t="str">
        <f>IF(I3452="","",IF(COUNTIF('B.LT.QR.5.4 LTQR(Brokers)'!$B$13:$B$1000,DropDown!$I3452)&gt;=1,"",ROW()-3))</f>
        <v/>
      </c>
      <c r="K3452" s="143" t="str">
        <f t="shared" si="164"/>
        <v>N/A</v>
      </c>
    </row>
    <row r="3453" spans="1:11" ht="15" customHeight="1">
      <c r="A3453" s="284"/>
      <c r="B3453" s="483" t="str">
        <f>IF(A3453="","",IF(COUNTIF('B.LT.QR.5.2 LTQR(Bancassurance)'!$B$13:$B$1000,DropDown!$A3453)&gt;=1,"",ROW()-3))</f>
        <v/>
      </c>
      <c r="C3453" s="143" t="str">
        <f t="shared" si="162"/>
        <v>N/A</v>
      </c>
      <c r="E3453" s="284"/>
      <c r="F3453" s="483" t="str">
        <f>IF(E3453="","",IF(COUNTIF('B.LT.QR.5.3 LTQR(Corp Agencies)'!$B$13:$B$1000,DropDown!$E3453)&gt;=1,"",ROW()-3))</f>
        <v/>
      </c>
      <c r="G3453" s="143" t="str">
        <f t="shared" si="163"/>
        <v>N/A</v>
      </c>
      <c r="I3453" s="284"/>
      <c r="J3453" s="483" t="str">
        <f>IF(I3453="","",IF(COUNTIF('B.LT.QR.5.4 LTQR(Brokers)'!$B$13:$B$1000,DropDown!$I3453)&gt;=1,"",ROW()-3))</f>
        <v/>
      </c>
      <c r="K3453" s="143" t="str">
        <f t="shared" si="164"/>
        <v>N/A</v>
      </c>
    </row>
    <row r="3454" spans="1:11" ht="15" customHeight="1">
      <c r="A3454" s="284"/>
      <c r="B3454" s="483" t="str">
        <f>IF(A3454="","",IF(COUNTIF('B.LT.QR.5.2 LTQR(Bancassurance)'!$B$13:$B$1000,DropDown!$A3454)&gt;=1,"",ROW()-3))</f>
        <v/>
      </c>
      <c r="C3454" s="143" t="str">
        <f t="shared" si="162"/>
        <v>N/A</v>
      </c>
      <c r="E3454" s="284"/>
      <c r="F3454" s="483" t="str">
        <f>IF(E3454="","",IF(COUNTIF('B.LT.QR.5.3 LTQR(Corp Agencies)'!$B$13:$B$1000,DropDown!$E3454)&gt;=1,"",ROW()-3))</f>
        <v/>
      </c>
      <c r="G3454" s="143" t="str">
        <f t="shared" si="163"/>
        <v>N/A</v>
      </c>
      <c r="I3454" s="284"/>
      <c r="J3454" s="483" t="str">
        <f>IF(I3454="","",IF(COUNTIF('B.LT.QR.5.4 LTQR(Brokers)'!$B$13:$B$1000,DropDown!$I3454)&gt;=1,"",ROW()-3))</f>
        <v/>
      </c>
      <c r="K3454" s="143" t="str">
        <f t="shared" si="164"/>
        <v>N/A</v>
      </c>
    </row>
    <row r="3455" spans="1:11" ht="15" customHeight="1">
      <c r="A3455" s="284"/>
      <c r="B3455" s="483" t="str">
        <f>IF(A3455="","",IF(COUNTIF('B.LT.QR.5.2 LTQR(Bancassurance)'!$B$13:$B$1000,DropDown!$A3455)&gt;=1,"",ROW()-3))</f>
        <v/>
      </c>
      <c r="C3455" s="143" t="str">
        <f t="shared" si="162"/>
        <v>N/A</v>
      </c>
      <c r="E3455" s="284"/>
      <c r="F3455" s="483" t="str">
        <f>IF(E3455="","",IF(COUNTIF('B.LT.QR.5.3 LTQR(Corp Agencies)'!$B$13:$B$1000,DropDown!$E3455)&gt;=1,"",ROW()-3))</f>
        <v/>
      </c>
      <c r="G3455" s="143" t="str">
        <f t="shared" si="163"/>
        <v>N/A</v>
      </c>
      <c r="I3455" s="284"/>
      <c r="J3455" s="483" t="str">
        <f>IF(I3455="","",IF(COUNTIF('B.LT.QR.5.4 LTQR(Brokers)'!$B$13:$B$1000,DropDown!$I3455)&gt;=1,"",ROW()-3))</f>
        <v/>
      </c>
      <c r="K3455" s="143" t="str">
        <f t="shared" si="164"/>
        <v>N/A</v>
      </c>
    </row>
    <row r="3456" spans="1:11" ht="15" customHeight="1">
      <c r="A3456" s="284"/>
      <c r="B3456" s="483" t="str">
        <f>IF(A3456="","",IF(COUNTIF('B.LT.QR.5.2 LTQR(Bancassurance)'!$B$13:$B$1000,DropDown!$A3456)&gt;=1,"",ROW()-3))</f>
        <v/>
      </c>
      <c r="C3456" s="143" t="str">
        <f t="shared" si="162"/>
        <v>N/A</v>
      </c>
      <c r="E3456" s="284"/>
      <c r="F3456" s="483" t="str">
        <f>IF(E3456="","",IF(COUNTIF('B.LT.QR.5.3 LTQR(Corp Agencies)'!$B$13:$B$1000,DropDown!$E3456)&gt;=1,"",ROW()-3))</f>
        <v/>
      </c>
      <c r="G3456" s="143" t="str">
        <f t="shared" si="163"/>
        <v>N/A</v>
      </c>
      <c r="I3456" s="284"/>
      <c r="J3456" s="483" t="str">
        <f>IF(I3456="","",IF(COUNTIF('B.LT.QR.5.4 LTQR(Brokers)'!$B$13:$B$1000,DropDown!$I3456)&gt;=1,"",ROW()-3))</f>
        <v/>
      </c>
      <c r="K3456" s="143" t="str">
        <f t="shared" si="164"/>
        <v>N/A</v>
      </c>
    </row>
    <row r="3457" spans="1:11" ht="15" customHeight="1">
      <c r="A3457" s="284"/>
      <c r="B3457" s="483" t="str">
        <f>IF(A3457="","",IF(COUNTIF('B.LT.QR.5.2 LTQR(Bancassurance)'!$B$13:$B$1000,DropDown!$A3457)&gt;=1,"",ROW()-3))</f>
        <v/>
      </c>
      <c r="C3457" s="143" t="str">
        <f t="shared" si="162"/>
        <v>N/A</v>
      </c>
      <c r="E3457" s="284"/>
      <c r="F3457" s="483" t="str">
        <f>IF(E3457="","",IF(COUNTIF('B.LT.QR.5.3 LTQR(Corp Agencies)'!$B$13:$B$1000,DropDown!$E3457)&gt;=1,"",ROW()-3))</f>
        <v/>
      </c>
      <c r="G3457" s="143" t="str">
        <f t="shared" si="163"/>
        <v>N/A</v>
      </c>
      <c r="I3457" s="284"/>
      <c r="J3457" s="483" t="str">
        <f>IF(I3457="","",IF(COUNTIF('B.LT.QR.5.4 LTQR(Brokers)'!$B$13:$B$1000,DropDown!$I3457)&gt;=1,"",ROW()-3))</f>
        <v/>
      </c>
      <c r="K3457" s="143" t="str">
        <f t="shared" si="164"/>
        <v>N/A</v>
      </c>
    </row>
    <row r="3458" spans="1:11" ht="15" customHeight="1">
      <c r="A3458" s="284"/>
      <c r="B3458" s="483" t="str">
        <f>IF(A3458="","",IF(COUNTIF('B.LT.QR.5.2 LTQR(Bancassurance)'!$B$13:$B$1000,DropDown!$A3458)&gt;=1,"",ROW()-3))</f>
        <v/>
      </c>
      <c r="C3458" s="143" t="str">
        <f t="shared" si="162"/>
        <v>N/A</v>
      </c>
      <c r="E3458" s="284"/>
      <c r="F3458" s="483" t="str">
        <f>IF(E3458="","",IF(COUNTIF('B.LT.QR.5.3 LTQR(Corp Agencies)'!$B$13:$B$1000,DropDown!$E3458)&gt;=1,"",ROW()-3))</f>
        <v/>
      </c>
      <c r="G3458" s="143" t="str">
        <f t="shared" si="163"/>
        <v>N/A</v>
      </c>
      <c r="I3458" s="284"/>
      <c r="J3458" s="483" t="str">
        <f>IF(I3458="","",IF(COUNTIF('B.LT.QR.5.4 LTQR(Brokers)'!$B$13:$B$1000,DropDown!$I3458)&gt;=1,"",ROW()-3))</f>
        <v/>
      </c>
      <c r="K3458" s="143" t="str">
        <f t="shared" si="164"/>
        <v>N/A</v>
      </c>
    </row>
    <row r="3459" spans="1:11" ht="15" customHeight="1">
      <c r="A3459" s="284"/>
      <c r="B3459" s="483" t="str">
        <f>IF(A3459="","",IF(COUNTIF('B.LT.QR.5.2 LTQR(Bancassurance)'!$B$13:$B$1000,DropDown!$A3459)&gt;=1,"",ROW()-3))</f>
        <v/>
      </c>
      <c r="C3459" s="143" t="str">
        <f t="shared" si="162"/>
        <v>N/A</v>
      </c>
      <c r="E3459" s="284"/>
      <c r="F3459" s="483" t="str">
        <f>IF(E3459="","",IF(COUNTIF('B.LT.QR.5.3 LTQR(Corp Agencies)'!$B$13:$B$1000,DropDown!$E3459)&gt;=1,"",ROW()-3))</f>
        <v/>
      </c>
      <c r="G3459" s="143" t="str">
        <f t="shared" si="163"/>
        <v>N/A</v>
      </c>
      <c r="I3459" s="284"/>
      <c r="J3459" s="483" t="str">
        <f>IF(I3459="","",IF(COUNTIF('B.LT.QR.5.4 LTQR(Brokers)'!$B$13:$B$1000,DropDown!$I3459)&gt;=1,"",ROW()-3))</f>
        <v/>
      </c>
      <c r="K3459" s="143" t="str">
        <f t="shared" si="164"/>
        <v>N/A</v>
      </c>
    </row>
    <row r="3460" spans="1:11" ht="15" customHeight="1">
      <c r="A3460" s="284"/>
      <c r="B3460" s="483" t="str">
        <f>IF(A3460="","",IF(COUNTIF('B.LT.QR.5.2 LTQR(Bancassurance)'!$B$13:$B$1000,DropDown!$A3460)&gt;=1,"",ROW()-3))</f>
        <v/>
      </c>
      <c r="C3460" s="143" t="str">
        <f t="shared" si="162"/>
        <v>N/A</v>
      </c>
      <c r="E3460" s="284"/>
      <c r="F3460" s="483" t="str">
        <f>IF(E3460="","",IF(COUNTIF('B.LT.QR.5.3 LTQR(Corp Agencies)'!$B$13:$B$1000,DropDown!$E3460)&gt;=1,"",ROW()-3))</f>
        <v/>
      </c>
      <c r="G3460" s="143" t="str">
        <f t="shared" si="163"/>
        <v>N/A</v>
      </c>
      <c r="I3460" s="284"/>
      <c r="J3460" s="483" t="str">
        <f>IF(I3460="","",IF(COUNTIF('B.LT.QR.5.4 LTQR(Brokers)'!$B$13:$B$1000,DropDown!$I3460)&gt;=1,"",ROW()-3))</f>
        <v/>
      </c>
      <c r="K3460" s="143" t="str">
        <f t="shared" si="164"/>
        <v>N/A</v>
      </c>
    </row>
    <row r="3461" spans="1:11" ht="15" customHeight="1">
      <c r="A3461" s="284"/>
      <c r="B3461" s="483" t="str">
        <f>IF(A3461="","",IF(COUNTIF('B.LT.QR.5.2 LTQR(Bancassurance)'!$B$13:$B$1000,DropDown!$A3461)&gt;=1,"",ROW()-3))</f>
        <v/>
      </c>
      <c r="C3461" s="143" t="str">
        <f t="shared" si="162"/>
        <v>N/A</v>
      </c>
      <c r="E3461" s="284"/>
      <c r="F3461" s="483" t="str">
        <f>IF(E3461="","",IF(COUNTIF('B.LT.QR.5.3 LTQR(Corp Agencies)'!$B$13:$B$1000,DropDown!$E3461)&gt;=1,"",ROW()-3))</f>
        <v/>
      </c>
      <c r="G3461" s="143" t="str">
        <f t="shared" si="163"/>
        <v>N/A</v>
      </c>
      <c r="I3461" s="284"/>
      <c r="J3461" s="483" t="str">
        <f>IF(I3461="","",IF(COUNTIF('B.LT.QR.5.4 LTQR(Brokers)'!$B$13:$B$1000,DropDown!$I3461)&gt;=1,"",ROW()-3))</f>
        <v/>
      </c>
      <c r="K3461" s="143" t="str">
        <f t="shared" si="164"/>
        <v>N/A</v>
      </c>
    </row>
    <row r="3462" spans="1:11" ht="15" customHeight="1">
      <c r="A3462" s="284"/>
      <c r="B3462" s="483" t="str">
        <f>IF(A3462="","",IF(COUNTIF('B.LT.QR.5.2 LTQR(Bancassurance)'!$B$13:$B$1000,DropDown!$A3462)&gt;=1,"",ROW()-3))</f>
        <v/>
      </c>
      <c r="C3462" s="143" t="str">
        <f t="shared" si="162"/>
        <v>N/A</v>
      </c>
      <c r="E3462" s="284"/>
      <c r="F3462" s="483" t="str">
        <f>IF(E3462="","",IF(COUNTIF('B.LT.QR.5.3 LTQR(Corp Agencies)'!$B$13:$B$1000,DropDown!$E3462)&gt;=1,"",ROW()-3))</f>
        <v/>
      </c>
      <c r="G3462" s="143" t="str">
        <f t="shared" si="163"/>
        <v>N/A</v>
      </c>
      <c r="I3462" s="284"/>
      <c r="J3462" s="483" t="str">
        <f>IF(I3462="","",IF(COUNTIF('B.LT.QR.5.4 LTQR(Brokers)'!$B$13:$B$1000,DropDown!$I3462)&gt;=1,"",ROW()-3))</f>
        <v/>
      </c>
      <c r="K3462" s="143" t="str">
        <f t="shared" si="164"/>
        <v>N/A</v>
      </c>
    </row>
    <row r="3463" spans="1:11" ht="15" customHeight="1">
      <c r="A3463" s="284"/>
      <c r="B3463" s="483" t="str">
        <f>IF(A3463="","",IF(COUNTIF('B.LT.QR.5.2 LTQR(Bancassurance)'!$B$13:$B$1000,DropDown!$A3463)&gt;=1,"",ROW()-3))</f>
        <v/>
      </c>
      <c r="C3463" s="143" t="str">
        <f t="shared" si="162"/>
        <v>N/A</v>
      </c>
      <c r="E3463" s="284"/>
      <c r="F3463" s="483" t="str">
        <f>IF(E3463="","",IF(COUNTIF('B.LT.QR.5.3 LTQR(Corp Agencies)'!$B$13:$B$1000,DropDown!$E3463)&gt;=1,"",ROW()-3))</f>
        <v/>
      </c>
      <c r="G3463" s="143" t="str">
        <f t="shared" si="163"/>
        <v>N/A</v>
      </c>
      <c r="I3463" s="284"/>
      <c r="J3463" s="483" t="str">
        <f>IF(I3463="","",IF(COUNTIF('B.LT.QR.5.4 LTQR(Brokers)'!$B$13:$B$1000,DropDown!$I3463)&gt;=1,"",ROW()-3))</f>
        <v/>
      </c>
      <c r="K3463" s="143" t="str">
        <f t="shared" si="164"/>
        <v>N/A</v>
      </c>
    </row>
    <row r="3464" spans="1:11" ht="15" customHeight="1">
      <c r="A3464" s="284"/>
      <c r="B3464" s="483" t="str">
        <f>IF(A3464="","",IF(COUNTIF('B.LT.QR.5.2 LTQR(Bancassurance)'!$B$13:$B$1000,DropDown!$A3464)&gt;=1,"",ROW()-3))</f>
        <v/>
      </c>
      <c r="C3464" s="143" t="str">
        <f t="shared" si="162"/>
        <v>N/A</v>
      </c>
      <c r="E3464" s="284"/>
      <c r="F3464" s="483" t="str">
        <f>IF(E3464="","",IF(COUNTIF('B.LT.QR.5.3 LTQR(Corp Agencies)'!$B$13:$B$1000,DropDown!$E3464)&gt;=1,"",ROW()-3))</f>
        <v/>
      </c>
      <c r="G3464" s="143" t="str">
        <f t="shared" si="163"/>
        <v>N/A</v>
      </c>
      <c r="I3464" s="284"/>
      <c r="J3464" s="483" t="str">
        <f>IF(I3464="","",IF(COUNTIF('B.LT.QR.5.4 LTQR(Brokers)'!$B$13:$B$1000,DropDown!$I3464)&gt;=1,"",ROW()-3))</f>
        <v/>
      </c>
      <c r="K3464" s="143" t="str">
        <f t="shared" si="164"/>
        <v>N/A</v>
      </c>
    </row>
    <row r="3465" spans="1:11" ht="15" customHeight="1">
      <c r="A3465" s="284"/>
      <c r="B3465" s="483" t="str">
        <f>IF(A3465="","",IF(COUNTIF('B.LT.QR.5.2 LTQR(Bancassurance)'!$B$13:$B$1000,DropDown!$A3465)&gt;=1,"",ROW()-3))</f>
        <v/>
      </c>
      <c r="C3465" s="143" t="str">
        <f t="shared" si="162"/>
        <v>N/A</v>
      </c>
      <c r="E3465" s="284"/>
      <c r="F3465" s="483" t="str">
        <f>IF(E3465="","",IF(COUNTIF('B.LT.QR.5.3 LTQR(Corp Agencies)'!$B$13:$B$1000,DropDown!$E3465)&gt;=1,"",ROW()-3))</f>
        <v/>
      </c>
      <c r="G3465" s="143" t="str">
        <f t="shared" si="163"/>
        <v>N/A</v>
      </c>
      <c r="I3465" s="284"/>
      <c r="J3465" s="483" t="str">
        <f>IF(I3465="","",IF(COUNTIF('B.LT.QR.5.4 LTQR(Brokers)'!$B$13:$B$1000,DropDown!$I3465)&gt;=1,"",ROW()-3))</f>
        <v/>
      </c>
      <c r="K3465" s="143" t="str">
        <f t="shared" si="164"/>
        <v>N/A</v>
      </c>
    </row>
    <row r="3466" spans="1:11" ht="15" customHeight="1">
      <c r="A3466" s="284"/>
      <c r="B3466" s="483" t="str">
        <f>IF(A3466="","",IF(COUNTIF('B.LT.QR.5.2 LTQR(Bancassurance)'!$B$13:$B$1000,DropDown!$A3466)&gt;=1,"",ROW()-3))</f>
        <v/>
      </c>
      <c r="C3466" s="143" t="str">
        <f t="shared" si="162"/>
        <v>N/A</v>
      </c>
      <c r="E3466" s="284"/>
      <c r="F3466" s="483" t="str">
        <f>IF(E3466="","",IF(COUNTIF('B.LT.QR.5.3 LTQR(Corp Agencies)'!$B$13:$B$1000,DropDown!$E3466)&gt;=1,"",ROW()-3))</f>
        <v/>
      </c>
      <c r="G3466" s="143" t="str">
        <f t="shared" si="163"/>
        <v>N/A</v>
      </c>
      <c r="I3466" s="284"/>
      <c r="J3466" s="483" t="str">
        <f>IF(I3466="","",IF(COUNTIF('B.LT.QR.5.4 LTQR(Brokers)'!$B$13:$B$1000,DropDown!$I3466)&gt;=1,"",ROW()-3))</f>
        <v/>
      </c>
      <c r="K3466" s="143" t="str">
        <f t="shared" si="164"/>
        <v>N/A</v>
      </c>
    </row>
    <row r="3467" spans="1:11" ht="15" customHeight="1">
      <c r="A3467" s="284"/>
      <c r="B3467" s="483" t="str">
        <f>IF(A3467="","",IF(COUNTIF('B.LT.QR.5.2 LTQR(Bancassurance)'!$B$13:$B$1000,DropDown!$A3467)&gt;=1,"",ROW()-3))</f>
        <v/>
      </c>
      <c r="C3467" s="143" t="str">
        <f t="shared" si="162"/>
        <v>N/A</v>
      </c>
      <c r="E3467" s="284"/>
      <c r="F3467" s="483" t="str">
        <f>IF(E3467="","",IF(COUNTIF('B.LT.QR.5.3 LTQR(Corp Agencies)'!$B$13:$B$1000,DropDown!$E3467)&gt;=1,"",ROW()-3))</f>
        <v/>
      </c>
      <c r="G3467" s="143" t="str">
        <f t="shared" si="163"/>
        <v>N/A</v>
      </c>
      <c r="I3467" s="284"/>
      <c r="J3467" s="483" t="str">
        <f>IF(I3467="","",IF(COUNTIF('B.LT.QR.5.4 LTQR(Brokers)'!$B$13:$B$1000,DropDown!$I3467)&gt;=1,"",ROW()-3))</f>
        <v/>
      </c>
      <c r="K3467" s="143" t="str">
        <f t="shared" si="164"/>
        <v>N/A</v>
      </c>
    </row>
    <row r="3468" spans="1:11" ht="15" customHeight="1">
      <c r="A3468" s="284"/>
      <c r="B3468" s="483" t="str">
        <f>IF(A3468="","",IF(COUNTIF('B.LT.QR.5.2 LTQR(Bancassurance)'!$B$13:$B$1000,DropDown!$A3468)&gt;=1,"",ROW()-3))</f>
        <v/>
      </c>
      <c r="C3468" s="143" t="str">
        <f t="shared" si="162"/>
        <v>N/A</v>
      </c>
      <c r="E3468" s="284"/>
      <c r="F3468" s="483" t="str">
        <f>IF(E3468="","",IF(COUNTIF('B.LT.QR.5.3 LTQR(Corp Agencies)'!$B$13:$B$1000,DropDown!$E3468)&gt;=1,"",ROW()-3))</f>
        <v/>
      </c>
      <c r="G3468" s="143" t="str">
        <f t="shared" si="163"/>
        <v>N/A</v>
      </c>
      <c r="I3468" s="284"/>
      <c r="J3468" s="483" t="str">
        <f>IF(I3468="","",IF(COUNTIF('B.LT.QR.5.4 LTQR(Brokers)'!$B$13:$B$1000,DropDown!$I3468)&gt;=1,"",ROW()-3))</f>
        <v/>
      </c>
      <c r="K3468" s="143" t="str">
        <f t="shared" si="164"/>
        <v>N/A</v>
      </c>
    </row>
    <row r="3469" spans="1:11" ht="15" customHeight="1">
      <c r="A3469" s="284"/>
      <c r="B3469" s="483" t="str">
        <f>IF(A3469="","",IF(COUNTIF('B.LT.QR.5.2 LTQR(Bancassurance)'!$B$13:$B$1000,DropDown!$A3469)&gt;=1,"",ROW()-3))</f>
        <v/>
      </c>
      <c r="C3469" s="143" t="str">
        <f t="shared" si="162"/>
        <v>N/A</v>
      </c>
      <c r="E3469" s="284"/>
      <c r="F3469" s="483" t="str">
        <f>IF(E3469="","",IF(COUNTIF('B.LT.QR.5.3 LTQR(Corp Agencies)'!$B$13:$B$1000,DropDown!$E3469)&gt;=1,"",ROW()-3))</f>
        <v/>
      </c>
      <c r="G3469" s="143" t="str">
        <f t="shared" si="163"/>
        <v>N/A</v>
      </c>
      <c r="I3469" s="284"/>
      <c r="J3469" s="483" t="str">
        <f>IF(I3469="","",IF(COUNTIF('B.LT.QR.5.4 LTQR(Brokers)'!$B$13:$B$1000,DropDown!$I3469)&gt;=1,"",ROW()-3))</f>
        <v/>
      </c>
      <c r="K3469" s="143" t="str">
        <f t="shared" si="164"/>
        <v>N/A</v>
      </c>
    </row>
    <row r="3470" spans="1:11" ht="15" customHeight="1">
      <c r="A3470" s="284"/>
      <c r="B3470" s="483" t="str">
        <f>IF(A3470="","",IF(COUNTIF('B.LT.QR.5.2 LTQR(Bancassurance)'!$B$13:$B$1000,DropDown!$A3470)&gt;=1,"",ROW()-3))</f>
        <v/>
      </c>
      <c r="C3470" s="143" t="str">
        <f t="shared" si="162"/>
        <v>N/A</v>
      </c>
      <c r="E3470" s="284"/>
      <c r="F3470" s="483" t="str">
        <f>IF(E3470="","",IF(COUNTIF('B.LT.QR.5.3 LTQR(Corp Agencies)'!$B$13:$B$1000,DropDown!$E3470)&gt;=1,"",ROW()-3))</f>
        <v/>
      </c>
      <c r="G3470" s="143" t="str">
        <f t="shared" si="163"/>
        <v>N/A</v>
      </c>
      <c r="I3470" s="284"/>
      <c r="J3470" s="483" t="str">
        <f>IF(I3470="","",IF(COUNTIF('B.LT.QR.5.4 LTQR(Brokers)'!$B$13:$B$1000,DropDown!$I3470)&gt;=1,"",ROW()-3))</f>
        <v/>
      </c>
      <c r="K3470" s="143" t="str">
        <f t="shared" si="164"/>
        <v>N/A</v>
      </c>
    </row>
    <row r="3471" spans="1:11" ht="15" customHeight="1">
      <c r="A3471" s="284"/>
      <c r="B3471" s="483" t="str">
        <f>IF(A3471="","",IF(COUNTIF('B.LT.QR.5.2 LTQR(Bancassurance)'!$B$13:$B$1000,DropDown!$A3471)&gt;=1,"",ROW()-3))</f>
        <v/>
      </c>
      <c r="C3471" s="143" t="str">
        <f t="shared" si="162"/>
        <v>N/A</v>
      </c>
      <c r="E3471" s="284"/>
      <c r="F3471" s="483" t="str">
        <f>IF(E3471="","",IF(COUNTIF('B.LT.QR.5.3 LTQR(Corp Agencies)'!$B$13:$B$1000,DropDown!$E3471)&gt;=1,"",ROW()-3))</f>
        <v/>
      </c>
      <c r="G3471" s="143" t="str">
        <f t="shared" si="163"/>
        <v>N/A</v>
      </c>
      <c r="I3471" s="284"/>
      <c r="J3471" s="483" t="str">
        <f>IF(I3471="","",IF(COUNTIF('B.LT.QR.5.4 LTQR(Brokers)'!$B$13:$B$1000,DropDown!$I3471)&gt;=1,"",ROW()-3))</f>
        <v/>
      </c>
      <c r="K3471" s="143" t="str">
        <f t="shared" si="164"/>
        <v>N/A</v>
      </c>
    </row>
    <row r="3472" spans="1:11" ht="15" customHeight="1">
      <c r="A3472" s="284"/>
      <c r="B3472" s="483" t="str">
        <f>IF(A3472="","",IF(COUNTIF('B.LT.QR.5.2 LTQR(Bancassurance)'!$B$13:$B$1000,DropDown!$A3472)&gt;=1,"",ROW()-3))</f>
        <v/>
      </c>
      <c r="C3472" s="143" t="str">
        <f t="shared" si="162"/>
        <v>N/A</v>
      </c>
      <c r="E3472" s="284"/>
      <c r="F3472" s="483" t="str">
        <f>IF(E3472="","",IF(COUNTIF('B.LT.QR.5.3 LTQR(Corp Agencies)'!$B$13:$B$1000,DropDown!$E3472)&gt;=1,"",ROW()-3))</f>
        <v/>
      </c>
      <c r="G3472" s="143" t="str">
        <f t="shared" si="163"/>
        <v>N/A</v>
      </c>
      <c r="I3472" s="284"/>
      <c r="J3472" s="483" t="str">
        <f>IF(I3472="","",IF(COUNTIF('B.LT.QR.5.4 LTQR(Brokers)'!$B$13:$B$1000,DropDown!$I3472)&gt;=1,"",ROW()-3))</f>
        <v/>
      </c>
      <c r="K3472" s="143" t="str">
        <f t="shared" si="164"/>
        <v>N/A</v>
      </c>
    </row>
    <row r="3473" spans="1:11" ht="15" customHeight="1">
      <c r="A3473" s="284"/>
      <c r="B3473" s="483" t="str">
        <f>IF(A3473="","",IF(COUNTIF('B.LT.QR.5.2 LTQR(Bancassurance)'!$B$13:$B$1000,DropDown!$A3473)&gt;=1,"",ROW()-3))</f>
        <v/>
      </c>
      <c r="C3473" s="143" t="str">
        <f t="shared" si="162"/>
        <v>N/A</v>
      </c>
      <c r="E3473" s="284"/>
      <c r="F3473" s="483" t="str">
        <f>IF(E3473="","",IF(COUNTIF('B.LT.QR.5.3 LTQR(Corp Agencies)'!$B$13:$B$1000,DropDown!$E3473)&gt;=1,"",ROW()-3))</f>
        <v/>
      </c>
      <c r="G3473" s="143" t="str">
        <f t="shared" si="163"/>
        <v>N/A</v>
      </c>
      <c r="I3473" s="284"/>
      <c r="J3473" s="483" t="str">
        <f>IF(I3473="","",IF(COUNTIF('B.LT.QR.5.4 LTQR(Brokers)'!$B$13:$B$1000,DropDown!$I3473)&gt;=1,"",ROW()-3))</f>
        <v/>
      </c>
      <c r="K3473" s="143" t="str">
        <f t="shared" si="164"/>
        <v>N/A</v>
      </c>
    </row>
    <row r="3474" spans="1:11" ht="15" customHeight="1">
      <c r="A3474" s="284"/>
      <c r="B3474" s="483" t="str">
        <f>IF(A3474="","",IF(COUNTIF('B.LT.QR.5.2 LTQR(Bancassurance)'!$B$13:$B$1000,DropDown!$A3474)&gt;=1,"",ROW()-3))</f>
        <v/>
      </c>
      <c r="C3474" s="143" t="str">
        <f t="shared" si="162"/>
        <v>N/A</v>
      </c>
      <c r="E3474" s="284"/>
      <c r="F3474" s="483" t="str">
        <f>IF(E3474="","",IF(COUNTIF('B.LT.QR.5.3 LTQR(Corp Agencies)'!$B$13:$B$1000,DropDown!$E3474)&gt;=1,"",ROW()-3))</f>
        <v/>
      </c>
      <c r="G3474" s="143" t="str">
        <f t="shared" si="163"/>
        <v>N/A</v>
      </c>
      <c r="I3474" s="284"/>
      <c r="J3474" s="483" t="str">
        <f>IF(I3474="","",IF(COUNTIF('B.LT.QR.5.4 LTQR(Brokers)'!$B$13:$B$1000,DropDown!$I3474)&gt;=1,"",ROW()-3))</f>
        <v/>
      </c>
      <c r="K3474" s="143" t="str">
        <f t="shared" si="164"/>
        <v>N/A</v>
      </c>
    </row>
    <row r="3475" spans="1:11" ht="15" customHeight="1">
      <c r="A3475" s="284"/>
      <c r="B3475" s="483" t="str">
        <f>IF(A3475="","",IF(COUNTIF('B.LT.QR.5.2 LTQR(Bancassurance)'!$B$13:$B$1000,DropDown!$A3475)&gt;=1,"",ROW()-3))</f>
        <v/>
      </c>
      <c r="C3475" s="143" t="str">
        <f t="shared" ref="C3475:C3500" si="165">IF(ROW(A3475)-ROW(A$4)+1&gt;COUNT(B$4:B$2002),"N/A",INDEX($A$4:$A$2002,SMALL($B$4:$B$2002,1+ROW(A3475)-ROW(A$4))))</f>
        <v>N/A</v>
      </c>
      <c r="E3475" s="284"/>
      <c r="F3475" s="483" t="str">
        <f>IF(E3475="","",IF(COUNTIF('B.LT.QR.5.3 LTQR(Corp Agencies)'!$B$13:$B$1000,DropDown!$E3475)&gt;=1,"",ROW()-3))</f>
        <v/>
      </c>
      <c r="G3475" s="143" t="str">
        <f t="shared" ref="G3475:G3500" si="166">IF(ROW(E3475)-ROW(E$4)+1&gt;COUNT(F$4:F$2002),"N/A",INDEX($E$4:$E$2002,SMALL($F$4:$F$2002,1+ROW(E3475)-ROW(E$4))))</f>
        <v>N/A</v>
      </c>
      <c r="I3475" s="284"/>
      <c r="J3475" s="483" t="str">
        <f>IF(I3475="","",IF(COUNTIF('B.LT.QR.5.4 LTQR(Brokers)'!$B$13:$B$1000,DropDown!$I3475)&gt;=1,"",ROW()-3))</f>
        <v/>
      </c>
      <c r="K3475" s="143" t="str">
        <f t="shared" ref="K3475:K3500" si="167">IF(ROW(I3475)-ROW(I$4)+1&gt;COUNT(J$4:J$2002),"N/A",INDEX($I$4:$I$2002,SMALL($J$4:$J$2002,1+ROW(I3475)-ROW(I$4))))</f>
        <v>N/A</v>
      </c>
    </row>
    <row r="3476" spans="1:11" ht="15" customHeight="1">
      <c r="A3476" s="284"/>
      <c r="B3476" s="483" t="str">
        <f>IF(A3476="","",IF(COUNTIF('B.LT.QR.5.2 LTQR(Bancassurance)'!$B$13:$B$1000,DropDown!$A3476)&gt;=1,"",ROW()-3))</f>
        <v/>
      </c>
      <c r="C3476" s="143" t="str">
        <f t="shared" si="165"/>
        <v>N/A</v>
      </c>
      <c r="E3476" s="284"/>
      <c r="F3476" s="483" t="str">
        <f>IF(E3476="","",IF(COUNTIF('B.LT.QR.5.3 LTQR(Corp Agencies)'!$B$13:$B$1000,DropDown!$E3476)&gt;=1,"",ROW()-3))</f>
        <v/>
      </c>
      <c r="G3476" s="143" t="str">
        <f t="shared" si="166"/>
        <v>N/A</v>
      </c>
      <c r="I3476" s="284"/>
      <c r="J3476" s="483" t="str">
        <f>IF(I3476="","",IF(COUNTIF('B.LT.QR.5.4 LTQR(Brokers)'!$B$13:$B$1000,DropDown!$I3476)&gt;=1,"",ROW()-3))</f>
        <v/>
      </c>
      <c r="K3476" s="143" t="str">
        <f t="shared" si="167"/>
        <v>N/A</v>
      </c>
    </row>
    <row r="3477" spans="1:11" ht="15" customHeight="1">
      <c r="A3477" s="284"/>
      <c r="B3477" s="483" t="str">
        <f>IF(A3477="","",IF(COUNTIF('B.LT.QR.5.2 LTQR(Bancassurance)'!$B$13:$B$1000,DropDown!$A3477)&gt;=1,"",ROW()-3))</f>
        <v/>
      </c>
      <c r="C3477" s="143" t="str">
        <f t="shared" si="165"/>
        <v>N/A</v>
      </c>
      <c r="E3477" s="284"/>
      <c r="F3477" s="483" t="str">
        <f>IF(E3477="","",IF(COUNTIF('B.LT.QR.5.3 LTQR(Corp Agencies)'!$B$13:$B$1000,DropDown!$E3477)&gt;=1,"",ROW()-3))</f>
        <v/>
      </c>
      <c r="G3477" s="143" t="str">
        <f t="shared" si="166"/>
        <v>N/A</v>
      </c>
      <c r="I3477" s="284"/>
      <c r="J3477" s="483" t="str">
        <f>IF(I3477="","",IF(COUNTIF('B.LT.QR.5.4 LTQR(Brokers)'!$B$13:$B$1000,DropDown!$I3477)&gt;=1,"",ROW()-3))</f>
        <v/>
      </c>
      <c r="K3477" s="143" t="str">
        <f t="shared" si="167"/>
        <v>N/A</v>
      </c>
    </row>
    <row r="3478" spans="1:11" ht="15" customHeight="1">
      <c r="A3478" s="284"/>
      <c r="B3478" s="483" t="str">
        <f>IF(A3478="","",IF(COUNTIF('B.LT.QR.5.2 LTQR(Bancassurance)'!$B$13:$B$1000,DropDown!$A3478)&gt;=1,"",ROW()-3))</f>
        <v/>
      </c>
      <c r="C3478" s="143" t="str">
        <f t="shared" si="165"/>
        <v>N/A</v>
      </c>
      <c r="E3478" s="284"/>
      <c r="F3478" s="483" t="str">
        <f>IF(E3478="","",IF(COUNTIF('B.LT.QR.5.3 LTQR(Corp Agencies)'!$B$13:$B$1000,DropDown!$E3478)&gt;=1,"",ROW()-3))</f>
        <v/>
      </c>
      <c r="G3478" s="143" t="str">
        <f t="shared" si="166"/>
        <v>N/A</v>
      </c>
      <c r="I3478" s="284"/>
      <c r="J3478" s="483" t="str">
        <f>IF(I3478="","",IF(COUNTIF('B.LT.QR.5.4 LTQR(Brokers)'!$B$13:$B$1000,DropDown!$I3478)&gt;=1,"",ROW()-3))</f>
        <v/>
      </c>
      <c r="K3478" s="143" t="str">
        <f t="shared" si="167"/>
        <v>N/A</v>
      </c>
    </row>
    <row r="3479" spans="1:11" ht="15" customHeight="1">
      <c r="A3479" s="284"/>
      <c r="B3479" s="483" t="str">
        <f>IF(A3479="","",IF(COUNTIF('B.LT.QR.5.2 LTQR(Bancassurance)'!$B$13:$B$1000,DropDown!$A3479)&gt;=1,"",ROW()-3))</f>
        <v/>
      </c>
      <c r="C3479" s="143" t="str">
        <f t="shared" si="165"/>
        <v>N/A</v>
      </c>
      <c r="E3479" s="284"/>
      <c r="F3479" s="483" t="str">
        <f>IF(E3479="","",IF(COUNTIF('B.LT.QR.5.3 LTQR(Corp Agencies)'!$B$13:$B$1000,DropDown!$E3479)&gt;=1,"",ROW()-3))</f>
        <v/>
      </c>
      <c r="G3479" s="143" t="str">
        <f t="shared" si="166"/>
        <v>N/A</v>
      </c>
      <c r="I3479" s="284"/>
      <c r="J3479" s="483" t="str">
        <f>IF(I3479="","",IF(COUNTIF('B.LT.QR.5.4 LTQR(Brokers)'!$B$13:$B$1000,DropDown!$I3479)&gt;=1,"",ROW()-3))</f>
        <v/>
      </c>
      <c r="K3479" s="143" t="str">
        <f t="shared" si="167"/>
        <v>N/A</v>
      </c>
    </row>
    <row r="3480" spans="1:11" ht="15" customHeight="1">
      <c r="A3480" s="284"/>
      <c r="B3480" s="483" t="str">
        <f>IF(A3480="","",IF(COUNTIF('B.LT.QR.5.2 LTQR(Bancassurance)'!$B$13:$B$1000,DropDown!$A3480)&gt;=1,"",ROW()-3))</f>
        <v/>
      </c>
      <c r="C3480" s="143" t="str">
        <f t="shared" si="165"/>
        <v>N/A</v>
      </c>
      <c r="E3480" s="284"/>
      <c r="F3480" s="483" t="str">
        <f>IF(E3480="","",IF(COUNTIF('B.LT.QR.5.3 LTQR(Corp Agencies)'!$B$13:$B$1000,DropDown!$E3480)&gt;=1,"",ROW()-3))</f>
        <v/>
      </c>
      <c r="G3480" s="143" t="str">
        <f t="shared" si="166"/>
        <v>N/A</v>
      </c>
      <c r="I3480" s="284"/>
      <c r="J3480" s="483" t="str">
        <f>IF(I3480="","",IF(COUNTIF('B.LT.QR.5.4 LTQR(Brokers)'!$B$13:$B$1000,DropDown!$I3480)&gt;=1,"",ROW()-3))</f>
        <v/>
      </c>
      <c r="K3480" s="143" t="str">
        <f t="shared" si="167"/>
        <v>N/A</v>
      </c>
    </row>
    <row r="3481" spans="1:11" ht="15" customHeight="1">
      <c r="A3481" s="284"/>
      <c r="B3481" s="483" t="str">
        <f>IF(A3481="","",IF(COUNTIF('B.LT.QR.5.2 LTQR(Bancassurance)'!$B$13:$B$1000,DropDown!$A3481)&gt;=1,"",ROW()-3))</f>
        <v/>
      </c>
      <c r="C3481" s="143" t="str">
        <f t="shared" si="165"/>
        <v>N/A</v>
      </c>
      <c r="E3481" s="284"/>
      <c r="F3481" s="483" t="str">
        <f>IF(E3481="","",IF(COUNTIF('B.LT.QR.5.3 LTQR(Corp Agencies)'!$B$13:$B$1000,DropDown!$E3481)&gt;=1,"",ROW()-3))</f>
        <v/>
      </c>
      <c r="G3481" s="143" t="str">
        <f t="shared" si="166"/>
        <v>N/A</v>
      </c>
      <c r="I3481" s="284"/>
      <c r="J3481" s="483" t="str">
        <f>IF(I3481="","",IF(COUNTIF('B.LT.QR.5.4 LTQR(Brokers)'!$B$13:$B$1000,DropDown!$I3481)&gt;=1,"",ROW()-3))</f>
        <v/>
      </c>
      <c r="K3481" s="143" t="str">
        <f t="shared" si="167"/>
        <v>N/A</v>
      </c>
    </row>
    <row r="3482" spans="1:11" ht="15" customHeight="1">
      <c r="A3482" s="284"/>
      <c r="B3482" s="483" t="str">
        <f>IF(A3482="","",IF(COUNTIF('B.LT.QR.5.2 LTQR(Bancassurance)'!$B$13:$B$1000,DropDown!$A3482)&gt;=1,"",ROW()-3))</f>
        <v/>
      </c>
      <c r="C3482" s="143" t="str">
        <f t="shared" si="165"/>
        <v>N/A</v>
      </c>
      <c r="E3482" s="284"/>
      <c r="F3482" s="483" t="str">
        <f>IF(E3482="","",IF(COUNTIF('B.LT.QR.5.3 LTQR(Corp Agencies)'!$B$13:$B$1000,DropDown!$E3482)&gt;=1,"",ROW()-3))</f>
        <v/>
      </c>
      <c r="G3482" s="143" t="str">
        <f t="shared" si="166"/>
        <v>N/A</v>
      </c>
      <c r="I3482" s="284"/>
      <c r="J3482" s="483" t="str">
        <f>IF(I3482="","",IF(COUNTIF('B.LT.QR.5.4 LTQR(Brokers)'!$B$13:$B$1000,DropDown!$I3482)&gt;=1,"",ROW()-3))</f>
        <v/>
      </c>
      <c r="K3482" s="143" t="str">
        <f t="shared" si="167"/>
        <v>N/A</v>
      </c>
    </row>
    <row r="3483" spans="1:11" ht="15" customHeight="1">
      <c r="A3483" s="284"/>
      <c r="B3483" s="483" t="str">
        <f>IF(A3483="","",IF(COUNTIF('B.LT.QR.5.2 LTQR(Bancassurance)'!$B$13:$B$1000,DropDown!$A3483)&gt;=1,"",ROW()-3))</f>
        <v/>
      </c>
      <c r="C3483" s="143" t="str">
        <f t="shared" si="165"/>
        <v>N/A</v>
      </c>
      <c r="E3483" s="284"/>
      <c r="F3483" s="483" t="str">
        <f>IF(E3483="","",IF(COUNTIF('B.LT.QR.5.3 LTQR(Corp Agencies)'!$B$13:$B$1000,DropDown!$E3483)&gt;=1,"",ROW()-3))</f>
        <v/>
      </c>
      <c r="G3483" s="143" t="str">
        <f t="shared" si="166"/>
        <v>N/A</v>
      </c>
      <c r="I3483" s="284"/>
      <c r="J3483" s="483" t="str">
        <f>IF(I3483="","",IF(COUNTIF('B.LT.QR.5.4 LTQR(Brokers)'!$B$13:$B$1000,DropDown!$I3483)&gt;=1,"",ROW()-3))</f>
        <v/>
      </c>
      <c r="K3483" s="143" t="str">
        <f t="shared" si="167"/>
        <v>N/A</v>
      </c>
    </row>
    <row r="3484" spans="1:11" ht="15" customHeight="1">
      <c r="A3484" s="284"/>
      <c r="B3484" s="483" t="str">
        <f>IF(A3484="","",IF(COUNTIF('B.LT.QR.5.2 LTQR(Bancassurance)'!$B$13:$B$1000,DropDown!$A3484)&gt;=1,"",ROW()-3))</f>
        <v/>
      </c>
      <c r="C3484" s="143" t="str">
        <f t="shared" si="165"/>
        <v>N/A</v>
      </c>
      <c r="E3484" s="284"/>
      <c r="F3484" s="483" t="str">
        <f>IF(E3484="","",IF(COUNTIF('B.LT.QR.5.3 LTQR(Corp Agencies)'!$B$13:$B$1000,DropDown!$E3484)&gt;=1,"",ROW()-3))</f>
        <v/>
      </c>
      <c r="G3484" s="143" t="str">
        <f t="shared" si="166"/>
        <v>N/A</v>
      </c>
      <c r="I3484" s="284"/>
      <c r="J3484" s="483" t="str">
        <f>IF(I3484="","",IF(COUNTIF('B.LT.QR.5.4 LTQR(Brokers)'!$B$13:$B$1000,DropDown!$I3484)&gt;=1,"",ROW()-3))</f>
        <v/>
      </c>
      <c r="K3484" s="143" t="str">
        <f t="shared" si="167"/>
        <v>N/A</v>
      </c>
    </row>
    <row r="3485" spans="1:11" ht="15" customHeight="1">
      <c r="A3485" s="284"/>
      <c r="B3485" s="483" t="str">
        <f>IF(A3485="","",IF(COUNTIF('B.LT.QR.5.2 LTQR(Bancassurance)'!$B$13:$B$1000,DropDown!$A3485)&gt;=1,"",ROW()-3))</f>
        <v/>
      </c>
      <c r="C3485" s="143" t="str">
        <f t="shared" si="165"/>
        <v>N/A</v>
      </c>
      <c r="E3485" s="284"/>
      <c r="F3485" s="483" t="str">
        <f>IF(E3485="","",IF(COUNTIF('B.LT.QR.5.3 LTQR(Corp Agencies)'!$B$13:$B$1000,DropDown!$E3485)&gt;=1,"",ROW()-3))</f>
        <v/>
      </c>
      <c r="G3485" s="143" t="str">
        <f t="shared" si="166"/>
        <v>N/A</v>
      </c>
      <c r="I3485" s="284"/>
      <c r="J3485" s="483" t="str">
        <f>IF(I3485="","",IF(COUNTIF('B.LT.QR.5.4 LTQR(Brokers)'!$B$13:$B$1000,DropDown!$I3485)&gt;=1,"",ROW()-3))</f>
        <v/>
      </c>
      <c r="K3485" s="143" t="str">
        <f t="shared" si="167"/>
        <v>N/A</v>
      </c>
    </row>
    <row r="3486" spans="1:11" ht="15" customHeight="1">
      <c r="A3486" s="284"/>
      <c r="B3486" s="483" t="str">
        <f>IF(A3486="","",IF(COUNTIF('B.LT.QR.5.2 LTQR(Bancassurance)'!$B$13:$B$1000,DropDown!$A3486)&gt;=1,"",ROW()-3))</f>
        <v/>
      </c>
      <c r="C3486" s="143" t="str">
        <f t="shared" si="165"/>
        <v>N/A</v>
      </c>
      <c r="E3486" s="284"/>
      <c r="F3486" s="483" t="str">
        <f>IF(E3486="","",IF(COUNTIF('B.LT.QR.5.3 LTQR(Corp Agencies)'!$B$13:$B$1000,DropDown!$E3486)&gt;=1,"",ROW()-3))</f>
        <v/>
      </c>
      <c r="G3486" s="143" t="str">
        <f t="shared" si="166"/>
        <v>N/A</v>
      </c>
      <c r="I3486" s="284"/>
      <c r="J3486" s="483" t="str">
        <f>IF(I3486="","",IF(COUNTIF('B.LT.QR.5.4 LTQR(Brokers)'!$B$13:$B$1000,DropDown!$I3486)&gt;=1,"",ROW()-3))</f>
        <v/>
      </c>
      <c r="K3486" s="143" t="str">
        <f t="shared" si="167"/>
        <v>N/A</v>
      </c>
    </row>
    <row r="3487" spans="1:11" ht="15" customHeight="1">
      <c r="A3487" s="284"/>
      <c r="B3487" s="483" t="str">
        <f>IF(A3487="","",IF(COUNTIF('B.LT.QR.5.2 LTQR(Bancassurance)'!$B$13:$B$1000,DropDown!$A3487)&gt;=1,"",ROW()-3))</f>
        <v/>
      </c>
      <c r="C3487" s="143" t="str">
        <f t="shared" si="165"/>
        <v>N/A</v>
      </c>
      <c r="E3487" s="284"/>
      <c r="F3487" s="483" t="str">
        <f>IF(E3487="","",IF(COUNTIF('B.LT.QR.5.3 LTQR(Corp Agencies)'!$B$13:$B$1000,DropDown!$E3487)&gt;=1,"",ROW()-3))</f>
        <v/>
      </c>
      <c r="G3487" s="143" t="str">
        <f t="shared" si="166"/>
        <v>N/A</v>
      </c>
      <c r="I3487" s="284"/>
      <c r="J3487" s="483" t="str">
        <f>IF(I3487="","",IF(COUNTIF('B.LT.QR.5.4 LTQR(Brokers)'!$B$13:$B$1000,DropDown!$I3487)&gt;=1,"",ROW()-3))</f>
        <v/>
      </c>
      <c r="K3487" s="143" t="str">
        <f t="shared" si="167"/>
        <v>N/A</v>
      </c>
    </row>
    <row r="3488" spans="1:11" ht="15" customHeight="1">
      <c r="A3488" s="284"/>
      <c r="B3488" s="483" t="str">
        <f>IF(A3488="","",IF(COUNTIF('B.LT.QR.5.2 LTQR(Bancassurance)'!$B$13:$B$1000,DropDown!$A3488)&gt;=1,"",ROW()-3))</f>
        <v/>
      </c>
      <c r="C3488" s="143" t="str">
        <f t="shared" si="165"/>
        <v>N/A</v>
      </c>
      <c r="E3488" s="284"/>
      <c r="F3488" s="483" t="str">
        <f>IF(E3488="","",IF(COUNTIF('B.LT.QR.5.3 LTQR(Corp Agencies)'!$B$13:$B$1000,DropDown!$E3488)&gt;=1,"",ROW()-3))</f>
        <v/>
      </c>
      <c r="G3488" s="143" t="str">
        <f t="shared" si="166"/>
        <v>N/A</v>
      </c>
      <c r="I3488" s="284"/>
      <c r="J3488" s="483" t="str">
        <f>IF(I3488="","",IF(COUNTIF('B.LT.QR.5.4 LTQR(Brokers)'!$B$13:$B$1000,DropDown!$I3488)&gt;=1,"",ROW()-3))</f>
        <v/>
      </c>
      <c r="K3488" s="143" t="str">
        <f t="shared" si="167"/>
        <v>N/A</v>
      </c>
    </row>
    <row r="3489" spans="1:11" ht="15" customHeight="1">
      <c r="A3489" s="284"/>
      <c r="B3489" s="483" t="str">
        <f>IF(A3489="","",IF(COUNTIF('B.LT.QR.5.2 LTQR(Bancassurance)'!$B$13:$B$1000,DropDown!$A3489)&gt;=1,"",ROW()-3))</f>
        <v/>
      </c>
      <c r="C3489" s="143" t="str">
        <f t="shared" si="165"/>
        <v>N/A</v>
      </c>
      <c r="E3489" s="284"/>
      <c r="F3489" s="483" t="str">
        <f>IF(E3489="","",IF(COUNTIF('B.LT.QR.5.3 LTQR(Corp Agencies)'!$B$13:$B$1000,DropDown!$E3489)&gt;=1,"",ROW()-3))</f>
        <v/>
      </c>
      <c r="G3489" s="143" t="str">
        <f t="shared" si="166"/>
        <v>N/A</v>
      </c>
      <c r="I3489" s="284"/>
      <c r="J3489" s="483" t="str">
        <f>IF(I3489="","",IF(COUNTIF('B.LT.QR.5.4 LTQR(Brokers)'!$B$13:$B$1000,DropDown!$I3489)&gt;=1,"",ROW()-3))</f>
        <v/>
      </c>
      <c r="K3489" s="143" t="str">
        <f t="shared" si="167"/>
        <v>N/A</v>
      </c>
    </row>
    <row r="3490" spans="1:11" ht="15" customHeight="1">
      <c r="A3490" s="284"/>
      <c r="B3490" s="483" t="str">
        <f>IF(A3490="","",IF(COUNTIF('B.LT.QR.5.2 LTQR(Bancassurance)'!$B$13:$B$1000,DropDown!$A3490)&gt;=1,"",ROW()-3))</f>
        <v/>
      </c>
      <c r="C3490" s="143" t="str">
        <f t="shared" si="165"/>
        <v>N/A</v>
      </c>
      <c r="E3490" s="284"/>
      <c r="F3490" s="483" t="str">
        <f>IF(E3490="","",IF(COUNTIF('B.LT.QR.5.3 LTQR(Corp Agencies)'!$B$13:$B$1000,DropDown!$E3490)&gt;=1,"",ROW()-3))</f>
        <v/>
      </c>
      <c r="G3490" s="143" t="str">
        <f t="shared" si="166"/>
        <v>N/A</v>
      </c>
      <c r="I3490" s="284"/>
      <c r="J3490" s="483" t="str">
        <f>IF(I3490="","",IF(COUNTIF('B.LT.QR.5.4 LTQR(Brokers)'!$B$13:$B$1000,DropDown!$I3490)&gt;=1,"",ROW()-3))</f>
        <v/>
      </c>
      <c r="K3490" s="143" t="str">
        <f t="shared" si="167"/>
        <v>N/A</v>
      </c>
    </row>
    <row r="3491" spans="1:11" ht="15" customHeight="1">
      <c r="A3491" s="284"/>
      <c r="B3491" s="483" t="str">
        <f>IF(A3491="","",IF(COUNTIF('B.LT.QR.5.2 LTQR(Bancassurance)'!$B$13:$B$1000,DropDown!$A3491)&gt;=1,"",ROW()-3))</f>
        <v/>
      </c>
      <c r="C3491" s="143" t="str">
        <f t="shared" si="165"/>
        <v>N/A</v>
      </c>
      <c r="E3491" s="284"/>
      <c r="F3491" s="483" t="str">
        <f>IF(E3491="","",IF(COUNTIF('B.LT.QR.5.3 LTQR(Corp Agencies)'!$B$13:$B$1000,DropDown!$E3491)&gt;=1,"",ROW()-3))</f>
        <v/>
      </c>
      <c r="G3491" s="143" t="str">
        <f t="shared" si="166"/>
        <v>N/A</v>
      </c>
      <c r="I3491" s="284"/>
      <c r="J3491" s="483" t="str">
        <f>IF(I3491="","",IF(COUNTIF('B.LT.QR.5.4 LTQR(Brokers)'!$B$13:$B$1000,DropDown!$I3491)&gt;=1,"",ROW()-3))</f>
        <v/>
      </c>
      <c r="K3491" s="143" t="str">
        <f t="shared" si="167"/>
        <v>N/A</v>
      </c>
    </row>
    <row r="3492" spans="1:11" ht="15" customHeight="1">
      <c r="A3492" s="284"/>
      <c r="B3492" s="483" t="str">
        <f>IF(A3492="","",IF(COUNTIF('B.LT.QR.5.2 LTQR(Bancassurance)'!$B$13:$B$1000,DropDown!$A3492)&gt;=1,"",ROW()-3))</f>
        <v/>
      </c>
      <c r="C3492" s="143" t="str">
        <f t="shared" si="165"/>
        <v>N/A</v>
      </c>
      <c r="E3492" s="284"/>
      <c r="F3492" s="483" t="str">
        <f>IF(E3492="","",IF(COUNTIF('B.LT.QR.5.3 LTQR(Corp Agencies)'!$B$13:$B$1000,DropDown!$E3492)&gt;=1,"",ROW()-3))</f>
        <v/>
      </c>
      <c r="G3492" s="143" t="str">
        <f t="shared" si="166"/>
        <v>N/A</v>
      </c>
      <c r="I3492" s="284"/>
      <c r="J3492" s="483" t="str">
        <f>IF(I3492="","",IF(COUNTIF('B.LT.QR.5.4 LTQR(Brokers)'!$B$13:$B$1000,DropDown!$I3492)&gt;=1,"",ROW()-3))</f>
        <v/>
      </c>
      <c r="K3492" s="143" t="str">
        <f t="shared" si="167"/>
        <v>N/A</v>
      </c>
    </row>
    <row r="3493" spans="1:11" ht="15" customHeight="1">
      <c r="A3493" s="284"/>
      <c r="B3493" s="483" t="str">
        <f>IF(A3493="","",IF(COUNTIF('B.LT.QR.5.2 LTQR(Bancassurance)'!$B$13:$B$1000,DropDown!$A3493)&gt;=1,"",ROW()-3))</f>
        <v/>
      </c>
      <c r="C3493" s="143" t="str">
        <f t="shared" si="165"/>
        <v>N/A</v>
      </c>
      <c r="E3493" s="284"/>
      <c r="F3493" s="483" t="str">
        <f>IF(E3493="","",IF(COUNTIF('B.LT.QR.5.3 LTQR(Corp Agencies)'!$B$13:$B$1000,DropDown!$E3493)&gt;=1,"",ROW()-3))</f>
        <v/>
      </c>
      <c r="G3493" s="143" t="str">
        <f t="shared" si="166"/>
        <v>N/A</v>
      </c>
      <c r="I3493" s="284"/>
      <c r="J3493" s="483" t="str">
        <f>IF(I3493="","",IF(COUNTIF('B.LT.QR.5.4 LTQR(Brokers)'!$B$13:$B$1000,DropDown!$I3493)&gt;=1,"",ROW()-3))</f>
        <v/>
      </c>
      <c r="K3493" s="143" t="str">
        <f t="shared" si="167"/>
        <v>N/A</v>
      </c>
    </row>
    <row r="3494" spans="1:11" ht="15" customHeight="1">
      <c r="A3494" s="284"/>
      <c r="B3494" s="483" t="str">
        <f>IF(A3494="","",IF(COUNTIF('B.LT.QR.5.2 LTQR(Bancassurance)'!$B$13:$B$1000,DropDown!$A3494)&gt;=1,"",ROW()-3))</f>
        <v/>
      </c>
      <c r="C3494" s="143" t="str">
        <f t="shared" si="165"/>
        <v>N/A</v>
      </c>
      <c r="E3494" s="284"/>
      <c r="F3494" s="483" t="str">
        <f>IF(E3494="","",IF(COUNTIF('B.LT.QR.5.3 LTQR(Corp Agencies)'!$B$13:$B$1000,DropDown!$E3494)&gt;=1,"",ROW()-3))</f>
        <v/>
      </c>
      <c r="G3494" s="143" t="str">
        <f t="shared" si="166"/>
        <v>N/A</v>
      </c>
      <c r="I3494" s="284"/>
      <c r="J3494" s="483" t="str">
        <f>IF(I3494="","",IF(COUNTIF('B.LT.QR.5.4 LTQR(Brokers)'!$B$13:$B$1000,DropDown!$I3494)&gt;=1,"",ROW()-3))</f>
        <v/>
      </c>
      <c r="K3494" s="143" t="str">
        <f t="shared" si="167"/>
        <v>N/A</v>
      </c>
    </row>
    <row r="3495" spans="1:11" ht="15" customHeight="1">
      <c r="A3495" s="284"/>
      <c r="B3495" s="483" t="str">
        <f>IF(A3495="","",IF(COUNTIF('B.LT.QR.5.2 LTQR(Bancassurance)'!$B$13:$B$1000,DropDown!$A3495)&gt;=1,"",ROW()-3))</f>
        <v/>
      </c>
      <c r="C3495" s="143" t="str">
        <f t="shared" si="165"/>
        <v>N/A</v>
      </c>
      <c r="E3495" s="284"/>
      <c r="F3495" s="483" t="str">
        <f>IF(E3495="","",IF(COUNTIF('B.LT.QR.5.3 LTQR(Corp Agencies)'!$B$13:$B$1000,DropDown!$E3495)&gt;=1,"",ROW()-3))</f>
        <v/>
      </c>
      <c r="G3495" s="143" t="str">
        <f t="shared" si="166"/>
        <v>N/A</v>
      </c>
      <c r="I3495" s="284"/>
      <c r="J3495" s="483" t="str">
        <f>IF(I3495="","",IF(COUNTIF('B.LT.QR.5.4 LTQR(Brokers)'!$B$13:$B$1000,DropDown!$I3495)&gt;=1,"",ROW()-3))</f>
        <v/>
      </c>
      <c r="K3495" s="143" t="str">
        <f t="shared" si="167"/>
        <v>N/A</v>
      </c>
    </row>
    <row r="3496" spans="1:11" ht="15" customHeight="1">
      <c r="A3496" s="284"/>
      <c r="B3496" s="483" t="str">
        <f>IF(A3496="","",IF(COUNTIF('B.LT.QR.5.2 LTQR(Bancassurance)'!$B$13:$B$1000,DropDown!$A3496)&gt;=1,"",ROW()-3))</f>
        <v/>
      </c>
      <c r="C3496" s="143" t="str">
        <f t="shared" si="165"/>
        <v>N/A</v>
      </c>
      <c r="E3496" s="284"/>
      <c r="F3496" s="483" t="str">
        <f>IF(E3496="","",IF(COUNTIF('B.LT.QR.5.3 LTQR(Corp Agencies)'!$B$13:$B$1000,DropDown!$E3496)&gt;=1,"",ROW()-3))</f>
        <v/>
      </c>
      <c r="G3496" s="143" t="str">
        <f t="shared" si="166"/>
        <v>N/A</v>
      </c>
      <c r="I3496" s="284"/>
      <c r="J3496" s="483" t="str">
        <f>IF(I3496="","",IF(COUNTIF('B.LT.QR.5.4 LTQR(Brokers)'!$B$13:$B$1000,DropDown!$I3496)&gt;=1,"",ROW()-3))</f>
        <v/>
      </c>
      <c r="K3496" s="143" t="str">
        <f t="shared" si="167"/>
        <v>N/A</v>
      </c>
    </row>
    <row r="3497" spans="1:11" ht="15" customHeight="1">
      <c r="A3497" s="284"/>
      <c r="B3497" s="483" t="str">
        <f>IF(A3497="","",IF(COUNTIF('B.LT.QR.5.2 LTQR(Bancassurance)'!$B$13:$B$1000,DropDown!$A3497)&gt;=1,"",ROW()-3))</f>
        <v/>
      </c>
      <c r="C3497" s="143" t="str">
        <f t="shared" si="165"/>
        <v>N/A</v>
      </c>
      <c r="E3497" s="284"/>
      <c r="F3497" s="483" t="str">
        <f>IF(E3497="","",IF(COUNTIF('B.LT.QR.5.3 LTQR(Corp Agencies)'!$B$13:$B$1000,DropDown!$E3497)&gt;=1,"",ROW()-3))</f>
        <v/>
      </c>
      <c r="G3497" s="143" t="str">
        <f t="shared" si="166"/>
        <v>N/A</v>
      </c>
      <c r="I3497" s="284"/>
      <c r="J3497" s="483" t="str">
        <f>IF(I3497="","",IF(COUNTIF('B.LT.QR.5.4 LTQR(Brokers)'!$B$13:$B$1000,DropDown!$I3497)&gt;=1,"",ROW()-3))</f>
        <v/>
      </c>
      <c r="K3497" s="143" t="str">
        <f t="shared" si="167"/>
        <v>N/A</v>
      </c>
    </row>
    <row r="3498" spans="1:11" ht="15" customHeight="1">
      <c r="A3498" s="284"/>
      <c r="B3498" s="483" t="str">
        <f>IF(A3498="","",IF(COUNTIF('B.LT.QR.5.2 LTQR(Bancassurance)'!$B$13:$B$1000,DropDown!$A3498)&gt;=1,"",ROW()-3))</f>
        <v/>
      </c>
      <c r="C3498" s="143" t="str">
        <f t="shared" si="165"/>
        <v>N/A</v>
      </c>
      <c r="E3498" s="284"/>
      <c r="F3498" s="483" t="str">
        <f>IF(E3498="","",IF(COUNTIF('B.LT.QR.5.3 LTQR(Corp Agencies)'!$B$13:$B$1000,DropDown!$E3498)&gt;=1,"",ROW()-3))</f>
        <v/>
      </c>
      <c r="G3498" s="143" t="str">
        <f t="shared" si="166"/>
        <v>N/A</v>
      </c>
      <c r="I3498" s="284"/>
      <c r="J3498" s="483" t="str">
        <f>IF(I3498="","",IF(COUNTIF('B.LT.QR.5.4 LTQR(Brokers)'!$B$13:$B$1000,DropDown!$I3498)&gt;=1,"",ROW()-3))</f>
        <v/>
      </c>
      <c r="K3498" s="143" t="str">
        <f t="shared" si="167"/>
        <v>N/A</v>
      </c>
    </row>
    <row r="3499" spans="1:11" ht="15" customHeight="1">
      <c r="A3499" s="284"/>
      <c r="B3499" s="483" t="str">
        <f>IF(A3499="","",IF(COUNTIF('B.LT.QR.5.2 LTQR(Bancassurance)'!$B$13:$B$1000,DropDown!$A3499)&gt;=1,"",ROW()-3))</f>
        <v/>
      </c>
      <c r="C3499" s="143" t="str">
        <f t="shared" si="165"/>
        <v>N/A</v>
      </c>
      <c r="E3499" s="284"/>
      <c r="F3499" s="483" t="str">
        <f>IF(E3499="","",IF(COUNTIF('B.LT.QR.5.3 LTQR(Corp Agencies)'!$B$13:$B$1000,DropDown!$E3499)&gt;=1,"",ROW()-3))</f>
        <v/>
      </c>
      <c r="G3499" s="143" t="str">
        <f t="shared" si="166"/>
        <v>N/A</v>
      </c>
      <c r="I3499" s="284"/>
      <c r="J3499" s="483" t="str">
        <f>IF(I3499="","",IF(COUNTIF('B.LT.QR.5.4 LTQR(Brokers)'!$B$13:$B$1000,DropDown!$I3499)&gt;=1,"",ROW()-3))</f>
        <v/>
      </c>
      <c r="K3499" s="143" t="str">
        <f t="shared" si="167"/>
        <v>N/A</v>
      </c>
    </row>
    <row r="3500" spans="1:11" ht="15" customHeight="1">
      <c r="A3500" s="284"/>
      <c r="B3500" s="483" t="str">
        <f>IF(A3500="","",IF(COUNTIF('B.LT.QR.5.2 LTQR(Bancassurance)'!$B$13:$B$1000,DropDown!$A3500)&gt;=1,"",ROW()-3))</f>
        <v/>
      </c>
      <c r="C3500" s="143" t="str">
        <f t="shared" si="165"/>
        <v>N/A</v>
      </c>
      <c r="E3500" s="284"/>
      <c r="F3500" s="483" t="str">
        <f>IF(E3500="","",IF(COUNTIF('B.LT.QR.5.3 LTQR(Corp Agencies)'!$B$13:$B$1000,DropDown!$E3500)&gt;=1,"",ROW()-3))</f>
        <v/>
      </c>
      <c r="G3500" s="143" t="str">
        <f t="shared" si="166"/>
        <v>N/A</v>
      </c>
      <c r="I3500" s="284"/>
      <c r="J3500" s="483" t="str">
        <f>IF(I3500="","",IF(COUNTIF('B.LT.QR.5.4 LTQR(Brokers)'!$B$13:$B$1000,DropDown!$I3500)&gt;=1,"",ROW()-3))</f>
        <v/>
      </c>
      <c r="K3500" s="143" t="str">
        <f t="shared" si="167"/>
        <v>N/A</v>
      </c>
    </row>
  </sheetData>
  <sheetProtection insertHyperlinks="0"/>
  <autoFilter ref="I3:I805" xr:uid="{EDFE9EB3-4555-4992-8694-E9E8134764BD}">
    <sortState xmlns:xlrd2="http://schemas.microsoft.com/office/spreadsheetml/2017/richdata2" ref="I4:I2002">
      <sortCondition ref="I3:I805"/>
    </sortState>
  </autoFilter>
  <pageMargins left="0.7" right="0.7" top="0.75" bottom="0.75" header="0.3" footer="0.3"/>
  <ignoredErrors>
    <ignoredError sqref="C4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49BE-3F31-4A4B-B18A-A74EB9AD8FE5}">
  <sheetPr codeName="Sheet13"/>
  <dimension ref="A1:AD48"/>
  <sheetViews>
    <sheetView zoomScale="70" zoomScaleNormal="7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32.7109375" style="7" customWidth="1"/>
    <col min="4" max="6" width="16.42578125" style="7" customWidth="1"/>
    <col min="7" max="7" width="15.7109375" style="7" customWidth="1"/>
    <col min="8" max="24" width="16.42578125" style="7" customWidth="1"/>
    <col min="25" max="25" width="8.7109375" style="7" customWidth="1"/>
    <col min="26" max="26" width="15.28515625" style="7" customWidth="1"/>
    <col min="27" max="27" width="13.7109375" style="7" customWidth="1"/>
    <col min="28" max="29" width="15.5703125" style="7" customWidth="1"/>
    <col min="30" max="30" width="17.5703125" style="7" customWidth="1"/>
    <col min="31" max="258" width="8.7109375" style="7"/>
    <col min="259" max="261" width="0" style="7" hidden="1" customWidth="1"/>
    <col min="262" max="262" width="7" style="7" customWidth="1"/>
    <col min="263" max="263" width="6.28515625" style="7" customWidth="1"/>
    <col min="264" max="264" width="32.7109375" style="7" customWidth="1"/>
    <col min="265" max="274" width="16.42578125" style="7" customWidth="1"/>
    <col min="275" max="514" width="8.7109375" style="7"/>
    <col min="515" max="517" width="0" style="7" hidden="1" customWidth="1"/>
    <col min="518" max="518" width="7" style="7" customWidth="1"/>
    <col min="519" max="519" width="6.28515625" style="7" customWidth="1"/>
    <col min="520" max="520" width="32.7109375" style="7" customWidth="1"/>
    <col min="521" max="530" width="16.42578125" style="7" customWidth="1"/>
    <col min="531" max="770" width="8.7109375" style="7"/>
    <col min="771" max="773" width="0" style="7" hidden="1" customWidth="1"/>
    <col min="774" max="774" width="7" style="7" customWidth="1"/>
    <col min="775" max="775" width="6.28515625" style="7" customWidth="1"/>
    <col min="776" max="776" width="32.7109375" style="7" customWidth="1"/>
    <col min="777" max="786" width="16.42578125" style="7" customWidth="1"/>
    <col min="787" max="1026" width="8.7109375" style="7"/>
    <col min="1027" max="1029" width="0" style="7" hidden="1" customWidth="1"/>
    <col min="1030" max="1030" width="7" style="7" customWidth="1"/>
    <col min="1031" max="1031" width="6.28515625" style="7" customWidth="1"/>
    <col min="1032" max="1032" width="32.7109375" style="7" customWidth="1"/>
    <col min="1033" max="1042" width="16.42578125" style="7" customWidth="1"/>
    <col min="1043" max="1282" width="8.7109375" style="7"/>
    <col min="1283" max="1285" width="0" style="7" hidden="1" customWidth="1"/>
    <col min="1286" max="1286" width="7" style="7" customWidth="1"/>
    <col min="1287" max="1287" width="6.28515625" style="7" customWidth="1"/>
    <col min="1288" max="1288" width="32.7109375" style="7" customWidth="1"/>
    <col min="1289" max="1298" width="16.42578125" style="7" customWidth="1"/>
    <col min="1299" max="1538" width="8.7109375" style="7"/>
    <col min="1539" max="1541" width="0" style="7" hidden="1" customWidth="1"/>
    <col min="1542" max="1542" width="7" style="7" customWidth="1"/>
    <col min="1543" max="1543" width="6.28515625" style="7" customWidth="1"/>
    <col min="1544" max="1544" width="32.7109375" style="7" customWidth="1"/>
    <col min="1545" max="1554" width="16.42578125" style="7" customWidth="1"/>
    <col min="1555" max="1794" width="8.7109375" style="7"/>
    <col min="1795" max="1797" width="0" style="7" hidden="1" customWidth="1"/>
    <col min="1798" max="1798" width="7" style="7" customWidth="1"/>
    <col min="1799" max="1799" width="6.28515625" style="7" customWidth="1"/>
    <col min="1800" max="1800" width="32.7109375" style="7" customWidth="1"/>
    <col min="1801" max="1810" width="16.42578125" style="7" customWidth="1"/>
    <col min="1811" max="2050" width="8.7109375" style="7"/>
    <col min="2051" max="2053" width="0" style="7" hidden="1" customWidth="1"/>
    <col min="2054" max="2054" width="7" style="7" customWidth="1"/>
    <col min="2055" max="2055" width="6.28515625" style="7" customWidth="1"/>
    <col min="2056" max="2056" width="32.7109375" style="7" customWidth="1"/>
    <col min="2057" max="2066" width="16.42578125" style="7" customWidth="1"/>
    <col min="2067" max="2306" width="8.7109375" style="7"/>
    <col min="2307" max="2309" width="0" style="7" hidden="1" customWidth="1"/>
    <col min="2310" max="2310" width="7" style="7" customWidth="1"/>
    <col min="2311" max="2311" width="6.28515625" style="7" customWidth="1"/>
    <col min="2312" max="2312" width="32.7109375" style="7" customWidth="1"/>
    <col min="2313" max="2322" width="16.42578125" style="7" customWidth="1"/>
    <col min="2323" max="2562" width="8.7109375" style="7"/>
    <col min="2563" max="2565" width="0" style="7" hidden="1" customWidth="1"/>
    <col min="2566" max="2566" width="7" style="7" customWidth="1"/>
    <col min="2567" max="2567" width="6.28515625" style="7" customWidth="1"/>
    <col min="2568" max="2568" width="32.7109375" style="7" customWidth="1"/>
    <col min="2569" max="2578" width="16.42578125" style="7" customWidth="1"/>
    <col min="2579" max="2818" width="8.7109375" style="7"/>
    <col min="2819" max="2821" width="0" style="7" hidden="1" customWidth="1"/>
    <col min="2822" max="2822" width="7" style="7" customWidth="1"/>
    <col min="2823" max="2823" width="6.28515625" style="7" customWidth="1"/>
    <col min="2824" max="2824" width="32.7109375" style="7" customWidth="1"/>
    <col min="2825" max="2834" width="16.42578125" style="7" customWidth="1"/>
    <col min="2835" max="3074" width="8.7109375" style="7"/>
    <col min="3075" max="3077" width="0" style="7" hidden="1" customWidth="1"/>
    <col min="3078" max="3078" width="7" style="7" customWidth="1"/>
    <col min="3079" max="3079" width="6.28515625" style="7" customWidth="1"/>
    <col min="3080" max="3080" width="32.7109375" style="7" customWidth="1"/>
    <col min="3081" max="3090" width="16.42578125" style="7" customWidth="1"/>
    <col min="3091" max="3330" width="8.7109375" style="7"/>
    <col min="3331" max="3333" width="0" style="7" hidden="1" customWidth="1"/>
    <col min="3334" max="3334" width="7" style="7" customWidth="1"/>
    <col min="3335" max="3335" width="6.28515625" style="7" customWidth="1"/>
    <col min="3336" max="3336" width="32.7109375" style="7" customWidth="1"/>
    <col min="3337" max="3346" width="16.42578125" style="7" customWidth="1"/>
    <col min="3347" max="3586" width="8.7109375" style="7"/>
    <col min="3587" max="3589" width="0" style="7" hidden="1" customWidth="1"/>
    <col min="3590" max="3590" width="7" style="7" customWidth="1"/>
    <col min="3591" max="3591" width="6.28515625" style="7" customWidth="1"/>
    <col min="3592" max="3592" width="32.7109375" style="7" customWidth="1"/>
    <col min="3593" max="3602" width="16.42578125" style="7" customWidth="1"/>
    <col min="3603" max="3842" width="8.7109375" style="7"/>
    <col min="3843" max="3845" width="0" style="7" hidden="1" customWidth="1"/>
    <col min="3846" max="3846" width="7" style="7" customWidth="1"/>
    <col min="3847" max="3847" width="6.28515625" style="7" customWidth="1"/>
    <col min="3848" max="3848" width="32.7109375" style="7" customWidth="1"/>
    <col min="3849" max="3858" width="16.42578125" style="7" customWidth="1"/>
    <col min="3859" max="4098" width="8.7109375" style="7"/>
    <col min="4099" max="4101" width="0" style="7" hidden="1" customWidth="1"/>
    <col min="4102" max="4102" width="7" style="7" customWidth="1"/>
    <col min="4103" max="4103" width="6.28515625" style="7" customWidth="1"/>
    <col min="4104" max="4104" width="32.7109375" style="7" customWidth="1"/>
    <col min="4105" max="4114" width="16.42578125" style="7" customWidth="1"/>
    <col min="4115" max="4354" width="8.7109375" style="7"/>
    <col min="4355" max="4357" width="0" style="7" hidden="1" customWidth="1"/>
    <col min="4358" max="4358" width="7" style="7" customWidth="1"/>
    <col min="4359" max="4359" width="6.28515625" style="7" customWidth="1"/>
    <col min="4360" max="4360" width="32.7109375" style="7" customWidth="1"/>
    <col min="4361" max="4370" width="16.42578125" style="7" customWidth="1"/>
    <col min="4371" max="4610" width="8.7109375" style="7"/>
    <col min="4611" max="4613" width="0" style="7" hidden="1" customWidth="1"/>
    <col min="4614" max="4614" width="7" style="7" customWidth="1"/>
    <col min="4615" max="4615" width="6.28515625" style="7" customWidth="1"/>
    <col min="4616" max="4616" width="32.7109375" style="7" customWidth="1"/>
    <col min="4617" max="4626" width="16.42578125" style="7" customWidth="1"/>
    <col min="4627" max="4866" width="8.7109375" style="7"/>
    <col min="4867" max="4869" width="0" style="7" hidden="1" customWidth="1"/>
    <col min="4870" max="4870" width="7" style="7" customWidth="1"/>
    <col min="4871" max="4871" width="6.28515625" style="7" customWidth="1"/>
    <col min="4872" max="4872" width="32.7109375" style="7" customWidth="1"/>
    <col min="4873" max="4882" width="16.42578125" style="7" customWidth="1"/>
    <col min="4883" max="5122" width="8.7109375" style="7"/>
    <col min="5123" max="5125" width="0" style="7" hidden="1" customWidth="1"/>
    <col min="5126" max="5126" width="7" style="7" customWidth="1"/>
    <col min="5127" max="5127" width="6.28515625" style="7" customWidth="1"/>
    <col min="5128" max="5128" width="32.7109375" style="7" customWidth="1"/>
    <col min="5129" max="5138" width="16.42578125" style="7" customWidth="1"/>
    <col min="5139" max="5378" width="8.7109375" style="7"/>
    <col min="5379" max="5381" width="0" style="7" hidden="1" customWidth="1"/>
    <col min="5382" max="5382" width="7" style="7" customWidth="1"/>
    <col min="5383" max="5383" width="6.28515625" style="7" customWidth="1"/>
    <col min="5384" max="5384" width="32.7109375" style="7" customWidth="1"/>
    <col min="5385" max="5394" width="16.42578125" style="7" customWidth="1"/>
    <col min="5395" max="5634" width="8.7109375" style="7"/>
    <col min="5635" max="5637" width="0" style="7" hidden="1" customWidth="1"/>
    <col min="5638" max="5638" width="7" style="7" customWidth="1"/>
    <col min="5639" max="5639" width="6.28515625" style="7" customWidth="1"/>
    <col min="5640" max="5640" width="32.7109375" style="7" customWidth="1"/>
    <col min="5641" max="5650" width="16.42578125" style="7" customWidth="1"/>
    <col min="5651" max="5890" width="8.7109375" style="7"/>
    <col min="5891" max="5893" width="0" style="7" hidden="1" customWidth="1"/>
    <col min="5894" max="5894" width="7" style="7" customWidth="1"/>
    <col min="5895" max="5895" width="6.28515625" style="7" customWidth="1"/>
    <col min="5896" max="5896" width="32.7109375" style="7" customWidth="1"/>
    <col min="5897" max="5906" width="16.42578125" style="7" customWidth="1"/>
    <col min="5907" max="6146" width="8.7109375" style="7"/>
    <col min="6147" max="6149" width="0" style="7" hidden="1" customWidth="1"/>
    <col min="6150" max="6150" width="7" style="7" customWidth="1"/>
    <col min="6151" max="6151" width="6.28515625" style="7" customWidth="1"/>
    <col min="6152" max="6152" width="32.7109375" style="7" customWidth="1"/>
    <col min="6153" max="6162" width="16.42578125" style="7" customWidth="1"/>
    <col min="6163" max="6402" width="8.7109375" style="7"/>
    <col min="6403" max="6405" width="0" style="7" hidden="1" customWidth="1"/>
    <col min="6406" max="6406" width="7" style="7" customWidth="1"/>
    <col min="6407" max="6407" width="6.28515625" style="7" customWidth="1"/>
    <col min="6408" max="6408" width="32.7109375" style="7" customWidth="1"/>
    <col min="6409" max="6418" width="16.42578125" style="7" customWidth="1"/>
    <col min="6419" max="6658" width="8.7109375" style="7"/>
    <col min="6659" max="6661" width="0" style="7" hidden="1" customWidth="1"/>
    <col min="6662" max="6662" width="7" style="7" customWidth="1"/>
    <col min="6663" max="6663" width="6.28515625" style="7" customWidth="1"/>
    <col min="6664" max="6664" width="32.7109375" style="7" customWidth="1"/>
    <col min="6665" max="6674" width="16.42578125" style="7" customWidth="1"/>
    <col min="6675" max="6914" width="8.7109375" style="7"/>
    <col min="6915" max="6917" width="0" style="7" hidden="1" customWidth="1"/>
    <col min="6918" max="6918" width="7" style="7" customWidth="1"/>
    <col min="6919" max="6919" width="6.28515625" style="7" customWidth="1"/>
    <col min="6920" max="6920" width="32.7109375" style="7" customWidth="1"/>
    <col min="6921" max="6930" width="16.42578125" style="7" customWidth="1"/>
    <col min="6931" max="7170" width="8.7109375" style="7"/>
    <col min="7171" max="7173" width="0" style="7" hidden="1" customWidth="1"/>
    <col min="7174" max="7174" width="7" style="7" customWidth="1"/>
    <col min="7175" max="7175" width="6.28515625" style="7" customWidth="1"/>
    <col min="7176" max="7176" width="32.7109375" style="7" customWidth="1"/>
    <col min="7177" max="7186" width="16.42578125" style="7" customWidth="1"/>
    <col min="7187" max="7426" width="8.7109375" style="7"/>
    <col min="7427" max="7429" width="0" style="7" hidden="1" customWidth="1"/>
    <col min="7430" max="7430" width="7" style="7" customWidth="1"/>
    <col min="7431" max="7431" width="6.28515625" style="7" customWidth="1"/>
    <col min="7432" max="7432" width="32.7109375" style="7" customWidth="1"/>
    <col min="7433" max="7442" width="16.42578125" style="7" customWidth="1"/>
    <col min="7443" max="7682" width="8.7109375" style="7"/>
    <col min="7683" max="7685" width="0" style="7" hidden="1" customWidth="1"/>
    <col min="7686" max="7686" width="7" style="7" customWidth="1"/>
    <col min="7687" max="7687" width="6.28515625" style="7" customWidth="1"/>
    <col min="7688" max="7688" width="32.7109375" style="7" customWidth="1"/>
    <col min="7689" max="7698" width="16.42578125" style="7" customWidth="1"/>
    <col min="7699" max="7938" width="8.7109375" style="7"/>
    <col min="7939" max="7941" width="0" style="7" hidden="1" customWidth="1"/>
    <col min="7942" max="7942" width="7" style="7" customWidth="1"/>
    <col min="7943" max="7943" width="6.28515625" style="7" customWidth="1"/>
    <col min="7944" max="7944" width="32.7109375" style="7" customWidth="1"/>
    <col min="7945" max="7954" width="16.42578125" style="7" customWidth="1"/>
    <col min="7955" max="8194" width="8.7109375" style="7"/>
    <col min="8195" max="8197" width="0" style="7" hidden="1" customWidth="1"/>
    <col min="8198" max="8198" width="7" style="7" customWidth="1"/>
    <col min="8199" max="8199" width="6.28515625" style="7" customWidth="1"/>
    <col min="8200" max="8200" width="32.7109375" style="7" customWidth="1"/>
    <col min="8201" max="8210" width="16.42578125" style="7" customWidth="1"/>
    <col min="8211" max="8450" width="8.7109375" style="7"/>
    <col min="8451" max="8453" width="0" style="7" hidden="1" customWidth="1"/>
    <col min="8454" max="8454" width="7" style="7" customWidth="1"/>
    <col min="8455" max="8455" width="6.28515625" style="7" customWidth="1"/>
    <col min="8456" max="8456" width="32.7109375" style="7" customWidth="1"/>
    <col min="8457" max="8466" width="16.42578125" style="7" customWidth="1"/>
    <col min="8467" max="8706" width="8.7109375" style="7"/>
    <col min="8707" max="8709" width="0" style="7" hidden="1" customWidth="1"/>
    <col min="8710" max="8710" width="7" style="7" customWidth="1"/>
    <col min="8711" max="8711" width="6.28515625" style="7" customWidth="1"/>
    <col min="8712" max="8712" width="32.7109375" style="7" customWidth="1"/>
    <col min="8713" max="8722" width="16.42578125" style="7" customWidth="1"/>
    <col min="8723" max="8962" width="8.7109375" style="7"/>
    <col min="8963" max="8965" width="0" style="7" hidden="1" customWidth="1"/>
    <col min="8966" max="8966" width="7" style="7" customWidth="1"/>
    <col min="8967" max="8967" width="6.28515625" style="7" customWidth="1"/>
    <col min="8968" max="8968" width="32.7109375" style="7" customWidth="1"/>
    <col min="8969" max="8978" width="16.42578125" style="7" customWidth="1"/>
    <col min="8979" max="9218" width="8.7109375" style="7"/>
    <col min="9219" max="9221" width="0" style="7" hidden="1" customWidth="1"/>
    <col min="9222" max="9222" width="7" style="7" customWidth="1"/>
    <col min="9223" max="9223" width="6.28515625" style="7" customWidth="1"/>
    <col min="9224" max="9224" width="32.7109375" style="7" customWidth="1"/>
    <col min="9225" max="9234" width="16.42578125" style="7" customWidth="1"/>
    <col min="9235" max="9474" width="8.7109375" style="7"/>
    <col min="9475" max="9477" width="0" style="7" hidden="1" customWidth="1"/>
    <col min="9478" max="9478" width="7" style="7" customWidth="1"/>
    <col min="9479" max="9479" width="6.28515625" style="7" customWidth="1"/>
    <col min="9480" max="9480" width="32.7109375" style="7" customWidth="1"/>
    <col min="9481" max="9490" width="16.42578125" style="7" customWidth="1"/>
    <col min="9491" max="9730" width="8.7109375" style="7"/>
    <col min="9731" max="9733" width="0" style="7" hidden="1" customWidth="1"/>
    <col min="9734" max="9734" width="7" style="7" customWidth="1"/>
    <col min="9735" max="9735" width="6.28515625" style="7" customWidth="1"/>
    <col min="9736" max="9736" width="32.7109375" style="7" customWidth="1"/>
    <col min="9737" max="9746" width="16.42578125" style="7" customWidth="1"/>
    <col min="9747" max="9986" width="8.7109375" style="7"/>
    <col min="9987" max="9989" width="0" style="7" hidden="1" customWidth="1"/>
    <col min="9990" max="9990" width="7" style="7" customWidth="1"/>
    <col min="9991" max="9991" width="6.28515625" style="7" customWidth="1"/>
    <col min="9992" max="9992" width="32.7109375" style="7" customWidth="1"/>
    <col min="9993" max="10002" width="16.42578125" style="7" customWidth="1"/>
    <col min="10003" max="10242" width="8.7109375" style="7"/>
    <col min="10243" max="10245" width="0" style="7" hidden="1" customWidth="1"/>
    <col min="10246" max="10246" width="7" style="7" customWidth="1"/>
    <col min="10247" max="10247" width="6.28515625" style="7" customWidth="1"/>
    <col min="10248" max="10248" width="32.7109375" style="7" customWidth="1"/>
    <col min="10249" max="10258" width="16.42578125" style="7" customWidth="1"/>
    <col min="10259" max="10498" width="8.7109375" style="7"/>
    <col min="10499" max="10501" width="0" style="7" hidden="1" customWidth="1"/>
    <col min="10502" max="10502" width="7" style="7" customWidth="1"/>
    <col min="10503" max="10503" width="6.28515625" style="7" customWidth="1"/>
    <col min="10504" max="10504" width="32.7109375" style="7" customWidth="1"/>
    <col min="10505" max="10514" width="16.42578125" style="7" customWidth="1"/>
    <col min="10515" max="10754" width="8.7109375" style="7"/>
    <col min="10755" max="10757" width="0" style="7" hidden="1" customWidth="1"/>
    <col min="10758" max="10758" width="7" style="7" customWidth="1"/>
    <col min="10759" max="10759" width="6.28515625" style="7" customWidth="1"/>
    <col min="10760" max="10760" width="32.7109375" style="7" customWidth="1"/>
    <col min="10761" max="10770" width="16.42578125" style="7" customWidth="1"/>
    <col min="10771" max="11010" width="8.7109375" style="7"/>
    <col min="11011" max="11013" width="0" style="7" hidden="1" customWidth="1"/>
    <col min="11014" max="11014" width="7" style="7" customWidth="1"/>
    <col min="11015" max="11015" width="6.28515625" style="7" customWidth="1"/>
    <col min="11016" max="11016" width="32.7109375" style="7" customWidth="1"/>
    <col min="11017" max="11026" width="16.42578125" style="7" customWidth="1"/>
    <col min="11027" max="11266" width="8.7109375" style="7"/>
    <col min="11267" max="11269" width="0" style="7" hidden="1" customWidth="1"/>
    <col min="11270" max="11270" width="7" style="7" customWidth="1"/>
    <col min="11271" max="11271" width="6.28515625" style="7" customWidth="1"/>
    <col min="11272" max="11272" width="32.7109375" style="7" customWidth="1"/>
    <col min="11273" max="11282" width="16.42578125" style="7" customWidth="1"/>
    <col min="11283" max="11522" width="8.7109375" style="7"/>
    <col min="11523" max="11525" width="0" style="7" hidden="1" customWidth="1"/>
    <col min="11526" max="11526" width="7" style="7" customWidth="1"/>
    <col min="11527" max="11527" width="6.28515625" style="7" customWidth="1"/>
    <col min="11528" max="11528" width="32.7109375" style="7" customWidth="1"/>
    <col min="11529" max="11538" width="16.42578125" style="7" customWidth="1"/>
    <col min="11539" max="11778" width="8.7109375" style="7"/>
    <col min="11779" max="11781" width="0" style="7" hidden="1" customWidth="1"/>
    <col min="11782" max="11782" width="7" style="7" customWidth="1"/>
    <col min="11783" max="11783" width="6.28515625" style="7" customWidth="1"/>
    <col min="11784" max="11784" width="32.7109375" style="7" customWidth="1"/>
    <col min="11785" max="11794" width="16.42578125" style="7" customWidth="1"/>
    <col min="11795" max="12034" width="8.7109375" style="7"/>
    <col min="12035" max="12037" width="0" style="7" hidden="1" customWidth="1"/>
    <col min="12038" max="12038" width="7" style="7" customWidth="1"/>
    <col min="12039" max="12039" width="6.28515625" style="7" customWidth="1"/>
    <col min="12040" max="12040" width="32.7109375" style="7" customWidth="1"/>
    <col min="12041" max="12050" width="16.42578125" style="7" customWidth="1"/>
    <col min="12051" max="12290" width="8.7109375" style="7"/>
    <col min="12291" max="12293" width="0" style="7" hidden="1" customWidth="1"/>
    <col min="12294" max="12294" width="7" style="7" customWidth="1"/>
    <col min="12295" max="12295" width="6.28515625" style="7" customWidth="1"/>
    <col min="12296" max="12296" width="32.7109375" style="7" customWidth="1"/>
    <col min="12297" max="12306" width="16.42578125" style="7" customWidth="1"/>
    <col min="12307" max="12546" width="8.7109375" style="7"/>
    <col min="12547" max="12549" width="0" style="7" hidden="1" customWidth="1"/>
    <col min="12550" max="12550" width="7" style="7" customWidth="1"/>
    <col min="12551" max="12551" width="6.28515625" style="7" customWidth="1"/>
    <col min="12552" max="12552" width="32.7109375" style="7" customWidth="1"/>
    <col min="12553" max="12562" width="16.42578125" style="7" customWidth="1"/>
    <col min="12563" max="12802" width="8.7109375" style="7"/>
    <col min="12803" max="12805" width="0" style="7" hidden="1" customWidth="1"/>
    <col min="12806" max="12806" width="7" style="7" customWidth="1"/>
    <col min="12807" max="12807" width="6.28515625" style="7" customWidth="1"/>
    <col min="12808" max="12808" width="32.7109375" style="7" customWidth="1"/>
    <col min="12809" max="12818" width="16.42578125" style="7" customWidth="1"/>
    <col min="12819" max="13058" width="8.7109375" style="7"/>
    <col min="13059" max="13061" width="0" style="7" hidden="1" customWidth="1"/>
    <col min="13062" max="13062" width="7" style="7" customWidth="1"/>
    <col min="13063" max="13063" width="6.28515625" style="7" customWidth="1"/>
    <col min="13064" max="13064" width="32.7109375" style="7" customWidth="1"/>
    <col min="13065" max="13074" width="16.42578125" style="7" customWidth="1"/>
    <col min="13075" max="13314" width="8.7109375" style="7"/>
    <col min="13315" max="13317" width="0" style="7" hidden="1" customWidth="1"/>
    <col min="13318" max="13318" width="7" style="7" customWidth="1"/>
    <col min="13319" max="13319" width="6.28515625" style="7" customWidth="1"/>
    <col min="13320" max="13320" width="32.7109375" style="7" customWidth="1"/>
    <col min="13321" max="13330" width="16.42578125" style="7" customWidth="1"/>
    <col min="13331" max="13570" width="8.7109375" style="7"/>
    <col min="13571" max="13573" width="0" style="7" hidden="1" customWidth="1"/>
    <col min="13574" max="13574" width="7" style="7" customWidth="1"/>
    <col min="13575" max="13575" width="6.28515625" style="7" customWidth="1"/>
    <col min="13576" max="13576" width="32.7109375" style="7" customWidth="1"/>
    <col min="13577" max="13586" width="16.42578125" style="7" customWidth="1"/>
    <col min="13587" max="13826" width="8.7109375" style="7"/>
    <col min="13827" max="13829" width="0" style="7" hidden="1" customWidth="1"/>
    <col min="13830" max="13830" width="7" style="7" customWidth="1"/>
    <col min="13831" max="13831" width="6.28515625" style="7" customWidth="1"/>
    <col min="13832" max="13832" width="32.7109375" style="7" customWidth="1"/>
    <col min="13833" max="13842" width="16.42578125" style="7" customWidth="1"/>
    <col min="13843" max="14082" width="8.7109375" style="7"/>
    <col min="14083" max="14085" width="0" style="7" hidden="1" customWidth="1"/>
    <col min="14086" max="14086" width="7" style="7" customWidth="1"/>
    <col min="14087" max="14087" width="6.28515625" style="7" customWidth="1"/>
    <col min="14088" max="14088" width="32.7109375" style="7" customWidth="1"/>
    <col min="14089" max="14098" width="16.42578125" style="7" customWidth="1"/>
    <col min="14099" max="14338" width="8.7109375" style="7"/>
    <col min="14339" max="14341" width="0" style="7" hidden="1" customWidth="1"/>
    <col min="14342" max="14342" width="7" style="7" customWidth="1"/>
    <col min="14343" max="14343" width="6.28515625" style="7" customWidth="1"/>
    <col min="14344" max="14344" width="32.7109375" style="7" customWidth="1"/>
    <col min="14345" max="14354" width="16.42578125" style="7" customWidth="1"/>
    <col min="14355" max="14594" width="8.7109375" style="7"/>
    <col min="14595" max="14597" width="0" style="7" hidden="1" customWidth="1"/>
    <col min="14598" max="14598" width="7" style="7" customWidth="1"/>
    <col min="14599" max="14599" width="6.28515625" style="7" customWidth="1"/>
    <col min="14600" max="14600" width="32.7109375" style="7" customWidth="1"/>
    <col min="14601" max="14610" width="16.42578125" style="7" customWidth="1"/>
    <col min="14611" max="14850" width="8.7109375" style="7"/>
    <col min="14851" max="14853" width="0" style="7" hidden="1" customWidth="1"/>
    <col min="14854" max="14854" width="7" style="7" customWidth="1"/>
    <col min="14855" max="14855" width="6.28515625" style="7" customWidth="1"/>
    <col min="14856" max="14856" width="32.7109375" style="7" customWidth="1"/>
    <col min="14857" max="14866" width="16.42578125" style="7" customWidth="1"/>
    <col min="14867" max="15106" width="8.7109375" style="7"/>
    <col min="15107" max="15109" width="0" style="7" hidden="1" customWidth="1"/>
    <col min="15110" max="15110" width="7" style="7" customWidth="1"/>
    <col min="15111" max="15111" width="6.28515625" style="7" customWidth="1"/>
    <col min="15112" max="15112" width="32.7109375" style="7" customWidth="1"/>
    <col min="15113" max="15122" width="16.42578125" style="7" customWidth="1"/>
    <col min="15123" max="15362" width="8.7109375" style="7"/>
    <col min="15363" max="15365" width="0" style="7" hidden="1" customWidth="1"/>
    <col min="15366" max="15366" width="7" style="7" customWidth="1"/>
    <col min="15367" max="15367" width="6.28515625" style="7" customWidth="1"/>
    <col min="15368" max="15368" width="32.7109375" style="7" customWidth="1"/>
    <col min="15369" max="15378" width="16.42578125" style="7" customWidth="1"/>
    <col min="15379" max="15618" width="8.7109375" style="7"/>
    <col min="15619" max="15621" width="0" style="7" hidden="1" customWidth="1"/>
    <col min="15622" max="15622" width="7" style="7" customWidth="1"/>
    <col min="15623" max="15623" width="6.28515625" style="7" customWidth="1"/>
    <col min="15624" max="15624" width="32.7109375" style="7" customWidth="1"/>
    <col min="15625" max="15634" width="16.42578125" style="7" customWidth="1"/>
    <col min="15635" max="15874" width="8.7109375" style="7"/>
    <col min="15875" max="15877" width="0" style="7" hidden="1" customWidth="1"/>
    <col min="15878" max="15878" width="7" style="7" customWidth="1"/>
    <col min="15879" max="15879" width="6.28515625" style="7" customWidth="1"/>
    <col min="15880" max="15880" width="32.7109375" style="7" customWidth="1"/>
    <col min="15881" max="15890" width="16.42578125" style="7" customWidth="1"/>
    <col min="15891" max="16130" width="8.7109375" style="7"/>
    <col min="16131" max="16133" width="0" style="7" hidden="1" customWidth="1"/>
    <col min="16134" max="16134" width="7" style="7" customWidth="1"/>
    <col min="16135" max="16135" width="6.28515625" style="7" customWidth="1"/>
    <col min="16136" max="16136" width="32.7109375" style="7" customWidth="1"/>
    <col min="16137" max="16146" width="16.42578125" style="7" customWidth="1"/>
    <col min="16147" max="16384" width="8.7109375" style="7"/>
  </cols>
  <sheetData>
    <row r="1" spans="1:30" ht="18" customHeight="1">
      <c r="A1" s="5" t="s">
        <v>556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30" ht="22.15" customHeight="1">
      <c r="A2" s="143" t="s">
        <v>515</v>
      </c>
      <c r="B2" s="144"/>
      <c r="C2" s="8"/>
      <c r="D2" s="9"/>
      <c r="E2" s="9"/>
      <c r="F2" s="9"/>
      <c r="G2" s="9"/>
      <c r="N2" s="9"/>
      <c r="O2" s="9"/>
      <c r="P2" s="9"/>
    </row>
    <row r="3" spans="1:30" ht="22.15" customHeight="1">
      <c r="A3" s="143" t="s">
        <v>516</v>
      </c>
      <c r="B3" s="145"/>
      <c r="C3" s="8"/>
      <c r="D3" s="9"/>
      <c r="E3" s="9"/>
      <c r="F3" s="9"/>
      <c r="G3" s="9"/>
      <c r="N3" s="9"/>
      <c r="O3" s="9"/>
      <c r="P3" s="9"/>
    </row>
    <row r="4" spans="1:30" s="11" customFormat="1" ht="22.15" customHeight="1">
      <c r="A4" s="143" t="s">
        <v>517</v>
      </c>
      <c r="B4" s="146"/>
      <c r="C4" s="7"/>
      <c r="D4" s="7"/>
      <c r="E4" s="7"/>
      <c r="F4" s="7"/>
      <c r="G4" s="7"/>
      <c r="N4" s="7"/>
      <c r="O4" s="7"/>
      <c r="P4" s="7"/>
    </row>
    <row r="5" spans="1:30" s="8" customFormat="1"/>
    <row r="6" spans="1:30">
      <c r="A6" s="199"/>
      <c r="B6" s="200"/>
      <c r="C6" s="201"/>
      <c r="D6" s="502" t="s">
        <v>518</v>
      </c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</row>
    <row r="7" spans="1:30" s="11" customFormat="1">
      <c r="A7" s="203"/>
      <c r="B7" s="8"/>
      <c r="C7" s="204"/>
      <c r="D7" s="502" t="s">
        <v>557</v>
      </c>
      <c r="E7" s="502"/>
      <c r="F7" s="502"/>
      <c r="G7" s="503"/>
      <c r="H7" s="503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</row>
    <row r="8" spans="1:30" s="11" customFormat="1" ht="15" customHeight="1">
      <c r="A8" s="203"/>
      <c r="B8" s="8"/>
      <c r="C8" s="204"/>
      <c r="D8" s="502" t="s">
        <v>519</v>
      </c>
      <c r="E8" s="502"/>
      <c r="F8" s="502"/>
      <c r="G8" s="502"/>
      <c r="H8" s="502"/>
      <c r="I8" s="502"/>
      <c r="J8" s="502"/>
      <c r="K8" s="502"/>
      <c r="L8" s="502"/>
      <c r="M8" s="502"/>
      <c r="N8" s="503" t="s">
        <v>558</v>
      </c>
      <c r="O8" s="503"/>
      <c r="P8" s="503"/>
      <c r="Q8" s="503"/>
      <c r="R8" s="503"/>
      <c r="S8" s="503"/>
      <c r="T8" s="503"/>
      <c r="U8" s="503"/>
      <c r="V8" s="503"/>
      <c r="W8" s="503"/>
      <c r="X8" s="503"/>
    </row>
    <row r="9" spans="1:30" s="12" customFormat="1" ht="23.25" customHeight="1">
      <c r="A9" s="203"/>
      <c r="B9" s="8"/>
      <c r="C9" s="204"/>
      <c r="D9" s="503" t="s">
        <v>559</v>
      </c>
      <c r="E9" s="503"/>
      <c r="F9" s="503" t="s">
        <v>560</v>
      </c>
      <c r="G9" s="503"/>
      <c r="H9" s="503" t="s">
        <v>561</v>
      </c>
      <c r="I9" s="503"/>
      <c r="J9" s="503" t="s">
        <v>562</v>
      </c>
      <c r="K9" s="503"/>
      <c r="L9" s="503" t="s">
        <v>563</v>
      </c>
      <c r="M9" s="503"/>
      <c r="N9" s="503" t="s">
        <v>559</v>
      </c>
      <c r="O9" s="503"/>
      <c r="P9" s="503" t="s">
        <v>560</v>
      </c>
      <c r="Q9" s="503"/>
      <c r="R9" s="503" t="s">
        <v>561</v>
      </c>
      <c r="S9" s="503"/>
      <c r="T9" s="503" t="s">
        <v>562</v>
      </c>
      <c r="U9" s="503"/>
      <c r="V9" s="503" t="s">
        <v>563</v>
      </c>
      <c r="W9" s="503"/>
      <c r="X9" s="503" t="s">
        <v>523</v>
      </c>
    </row>
    <row r="10" spans="1:30" s="11" customFormat="1" ht="55.15" customHeight="1">
      <c r="A10" s="206"/>
      <c r="B10" s="494" t="s">
        <v>524</v>
      </c>
      <c r="C10" s="495"/>
      <c r="D10" s="202" t="s">
        <v>564</v>
      </c>
      <c r="E10" s="205" t="s">
        <v>565</v>
      </c>
      <c r="F10" s="202" t="s">
        <v>564</v>
      </c>
      <c r="G10" s="205" t="s">
        <v>565</v>
      </c>
      <c r="H10" s="202" t="s">
        <v>564</v>
      </c>
      <c r="I10" s="205" t="s">
        <v>565</v>
      </c>
      <c r="J10" s="202" t="s">
        <v>564</v>
      </c>
      <c r="K10" s="205" t="s">
        <v>565</v>
      </c>
      <c r="L10" s="202" t="s">
        <v>564</v>
      </c>
      <c r="M10" s="205" t="s">
        <v>565</v>
      </c>
      <c r="N10" s="205" t="s">
        <v>521</v>
      </c>
      <c r="O10" s="205" t="s">
        <v>522</v>
      </c>
      <c r="P10" s="205" t="s">
        <v>521</v>
      </c>
      <c r="Q10" s="205" t="s">
        <v>522</v>
      </c>
      <c r="R10" s="205" t="s">
        <v>521</v>
      </c>
      <c r="S10" s="205" t="s">
        <v>522</v>
      </c>
      <c r="T10" s="205" t="s">
        <v>521</v>
      </c>
      <c r="U10" s="205" t="s">
        <v>522</v>
      </c>
      <c r="V10" s="205" t="s">
        <v>521</v>
      </c>
      <c r="W10" s="205" t="s">
        <v>522</v>
      </c>
      <c r="X10" s="503"/>
      <c r="Z10" s="207" t="s">
        <v>566</v>
      </c>
      <c r="AA10" s="207" t="s">
        <v>567</v>
      </c>
      <c r="AB10" s="207" t="s">
        <v>568</v>
      </c>
      <c r="AC10" s="207" t="s">
        <v>569</v>
      </c>
      <c r="AD10" s="207" t="s">
        <v>570</v>
      </c>
    </row>
    <row r="11" spans="1:30" s="11" customFormat="1">
      <c r="A11" s="158"/>
      <c r="B11" s="159"/>
      <c r="C11" s="208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 t="s">
        <v>527</v>
      </c>
      <c r="O11" s="163" t="s">
        <v>527</v>
      </c>
      <c r="P11" s="209" t="s">
        <v>527</v>
      </c>
      <c r="Q11" s="163" t="s">
        <v>527</v>
      </c>
      <c r="R11" s="209" t="s">
        <v>527</v>
      </c>
      <c r="S11" s="163" t="s">
        <v>527</v>
      </c>
      <c r="T11" s="209" t="s">
        <v>527</v>
      </c>
      <c r="U11" s="163" t="s">
        <v>527</v>
      </c>
      <c r="V11" s="209" t="s">
        <v>527</v>
      </c>
      <c r="W11" s="163" t="s">
        <v>527</v>
      </c>
      <c r="X11" s="163" t="s">
        <v>527</v>
      </c>
    </row>
    <row r="12" spans="1:30">
      <c r="A12" s="164"/>
      <c r="B12" s="165" t="s">
        <v>528</v>
      </c>
      <c r="C12" s="210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68"/>
      <c r="P12" s="153"/>
      <c r="Q12" s="168"/>
      <c r="R12" s="153"/>
      <c r="S12" s="168"/>
      <c r="T12" s="153"/>
      <c r="U12" s="168"/>
      <c r="V12" s="153"/>
      <c r="W12" s="211"/>
      <c r="X12" s="211"/>
    </row>
    <row r="13" spans="1:30">
      <c r="A13" s="164"/>
      <c r="B13" s="171" t="s">
        <v>529</v>
      </c>
      <c r="C13" s="172"/>
      <c r="D13" s="51"/>
      <c r="E13" s="51"/>
      <c r="F13" s="51"/>
      <c r="G13" s="51"/>
      <c r="H13" s="51"/>
      <c r="I13" s="51"/>
      <c r="J13" s="51"/>
      <c r="K13" s="51"/>
      <c r="L13" s="178">
        <f t="shared" ref="L13:M20" si="0">SUM(D13,F13,H13,J13)</f>
        <v>0</v>
      </c>
      <c r="M13" s="178">
        <f t="shared" si="0"/>
        <v>0</v>
      </c>
      <c r="N13" s="52"/>
      <c r="O13" s="51"/>
      <c r="P13" s="52"/>
      <c r="Q13" s="51"/>
      <c r="R13" s="52"/>
      <c r="S13" s="51"/>
      <c r="T13" s="52"/>
      <c r="U13" s="51"/>
      <c r="V13" s="178">
        <f t="shared" ref="V13:W20" si="1">SUM(N13,P13,R13,T13)</f>
        <v>0</v>
      </c>
      <c r="W13" s="178">
        <f t="shared" si="1"/>
        <v>0</v>
      </c>
      <c r="X13" s="178">
        <f>'B.LT.QR.1 LT QR (NB)'!K11</f>
        <v>0</v>
      </c>
      <c r="Z13" s="212" t="str">
        <f>IF(L13='B.LT.QR.1 LT QR (NB)'!D11,"OK","Error")</f>
        <v>OK</v>
      </c>
      <c r="AA13" s="212" t="str">
        <f>IF(M13='B.LT.QR.1 LT QR (NB)'!E11,"OK","Error")</f>
        <v>OK</v>
      </c>
      <c r="AB13" s="212" t="str">
        <f>IF(V13='B.LT.QR.1 LT QR (NB)'!I11,"OK","Error")</f>
        <v>OK</v>
      </c>
      <c r="AC13" s="212" t="str">
        <f>IF(W13='B.LT.QR.1 LT QR (NB)'!J11,"OK","Error")</f>
        <v>OK</v>
      </c>
      <c r="AD13" s="212" t="str">
        <f>IF(X13='B.LT.QR.1 LT QR (NB)'!K11,"OK","Error")</f>
        <v>OK</v>
      </c>
    </row>
    <row r="14" spans="1:30">
      <c r="A14" s="164"/>
      <c r="B14" s="171" t="s">
        <v>530</v>
      </c>
      <c r="C14" s="172"/>
      <c r="D14" s="51"/>
      <c r="E14" s="51"/>
      <c r="F14" s="51"/>
      <c r="G14" s="51"/>
      <c r="H14" s="51"/>
      <c r="I14" s="51"/>
      <c r="J14" s="51"/>
      <c r="K14" s="51"/>
      <c r="L14" s="178">
        <f t="shared" si="0"/>
        <v>0</v>
      </c>
      <c r="M14" s="178">
        <f t="shared" si="0"/>
        <v>0</v>
      </c>
      <c r="N14" s="52"/>
      <c r="O14" s="51"/>
      <c r="P14" s="52"/>
      <c r="Q14" s="51"/>
      <c r="R14" s="52"/>
      <c r="S14" s="51"/>
      <c r="T14" s="52"/>
      <c r="U14" s="51"/>
      <c r="V14" s="178">
        <f t="shared" si="1"/>
        <v>0</v>
      </c>
      <c r="W14" s="178">
        <f t="shared" si="1"/>
        <v>0</v>
      </c>
      <c r="X14" s="178">
        <f>'B.LT.QR.1 LT QR (NB)'!K12</f>
        <v>0</v>
      </c>
      <c r="Z14" s="212" t="str">
        <f>IF(L14='B.LT.QR.1 LT QR (NB)'!D12,"OK","Error")</f>
        <v>OK</v>
      </c>
      <c r="AA14" s="212" t="str">
        <f>IF(M14='B.LT.QR.1 LT QR (NB)'!E12,"OK","Error")</f>
        <v>OK</v>
      </c>
      <c r="AB14" s="212" t="str">
        <f>IF(V14='B.LT.QR.1 LT QR (NB)'!I12,"OK","Error")</f>
        <v>OK</v>
      </c>
      <c r="AC14" s="212" t="str">
        <f>IF(W14='B.LT.QR.1 LT QR (NB)'!J12,"OK","Error")</f>
        <v>OK</v>
      </c>
      <c r="AD14" s="212" t="str">
        <f>IF(X14='B.LT.QR.1 LT QR (NB)'!K12,"OK","Error")</f>
        <v>OK</v>
      </c>
    </row>
    <row r="15" spans="1:30">
      <c r="A15" s="164"/>
      <c r="B15" s="171" t="s">
        <v>531</v>
      </c>
      <c r="C15" s="172"/>
      <c r="D15" s="51"/>
      <c r="E15" s="51"/>
      <c r="F15" s="51"/>
      <c r="G15" s="51"/>
      <c r="H15" s="51"/>
      <c r="I15" s="51"/>
      <c r="J15" s="51"/>
      <c r="K15" s="51"/>
      <c r="L15" s="178">
        <f t="shared" si="0"/>
        <v>0</v>
      </c>
      <c r="M15" s="178">
        <f t="shared" si="0"/>
        <v>0</v>
      </c>
      <c r="N15" s="52"/>
      <c r="O15" s="51"/>
      <c r="P15" s="52"/>
      <c r="Q15" s="51"/>
      <c r="R15" s="52"/>
      <c r="S15" s="51"/>
      <c r="T15" s="52"/>
      <c r="U15" s="51"/>
      <c r="V15" s="178">
        <f t="shared" si="1"/>
        <v>0</v>
      </c>
      <c r="W15" s="178">
        <f t="shared" si="1"/>
        <v>0</v>
      </c>
      <c r="X15" s="178">
        <f>'B.LT.QR.1 LT QR (NB)'!K13</f>
        <v>0</v>
      </c>
      <c r="Z15" s="212" t="str">
        <f>IF(L15='B.LT.QR.1 LT QR (NB)'!D13,"OK","Error")</f>
        <v>OK</v>
      </c>
      <c r="AA15" s="212" t="str">
        <f>IF(M15='B.LT.QR.1 LT QR (NB)'!E13,"OK","Error")</f>
        <v>OK</v>
      </c>
      <c r="AB15" s="212" t="str">
        <f>IF(V15='B.LT.QR.1 LT QR (NB)'!I13,"OK","Error")</f>
        <v>OK</v>
      </c>
      <c r="AC15" s="212" t="str">
        <f>IF(W15='B.LT.QR.1 LT QR (NB)'!J13,"OK","Error")</f>
        <v>OK</v>
      </c>
      <c r="AD15" s="212" t="str">
        <f>IF(X15='B.LT.QR.1 LT QR (NB)'!K13,"OK","Error")</f>
        <v>OK</v>
      </c>
    </row>
    <row r="16" spans="1:30">
      <c r="A16" s="164"/>
      <c r="B16" s="175" t="s">
        <v>532</v>
      </c>
      <c r="C16" s="172"/>
      <c r="D16" s="51"/>
      <c r="E16" s="51"/>
      <c r="F16" s="51"/>
      <c r="G16" s="51"/>
      <c r="H16" s="51"/>
      <c r="I16" s="51"/>
      <c r="J16" s="51"/>
      <c r="K16" s="51"/>
      <c r="L16" s="178">
        <f t="shared" si="0"/>
        <v>0</v>
      </c>
      <c r="M16" s="178">
        <f t="shared" si="0"/>
        <v>0</v>
      </c>
      <c r="N16" s="52"/>
      <c r="O16" s="51"/>
      <c r="P16" s="52"/>
      <c r="Q16" s="51"/>
      <c r="R16" s="52"/>
      <c r="S16" s="51"/>
      <c r="T16" s="52"/>
      <c r="U16" s="51"/>
      <c r="V16" s="178">
        <f t="shared" si="1"/>
        <v>0</v>
      </c>
      <c r="W16" s="178">
        <f t="shared" si="1"/>
        <v>0</v>
      </c>
      <c r="X16" s="178">
        <f>'B.LT.QR.1 LT QR (NB)'!K14</f>
        <v>0</v>
      </c>
      <c r="Z16" s="212" t="str">
        <f>IF(L16='B.LT.QR.1 LT QR (NB)'!D14,"OK","Error")</f>
        <v>OK</v>
      </c>
      <c r="AA16" s="212" t="str">
        <f>IF(M16='B.LT.QR.1 LT QR (NB)'!E14,"OK","Error")</f>
        <v>OK</v>
      </c>
      <c r="AB16" s="212" t="str">
        <f>IF(V16='B.LT.QR.1 LT QR (NB)'!I14,"OK","Error")</f>
        <v>OK</v>
      </c>
      <c r="AC16" s="212" t="str">
        <f>IF(W16='B.LT.QR.1 LT QR (NB)'!J14,"OK","Error")</f>
        <v>OK</v>
      </c>
      <c r="AD16" s="212" t="str">
        <f>IF(X16='B.LT.QR.1 LT QR (NB)'!K14,"OK","Error")</f>
        <v>OK</v>
      </c>
    </row>
    <row r="17" spans="1:30">
      <c r="A17" s="164"/>
      <c r="B17" s="171" t="s">
        <v>533</v>
      </c>
      <c r="C17" s="172"/>
      <c r="D17" s="51"/>
      <c r="E17" s="51"/>
      <c r="F17" s="51"/>
      <c r="G17" s="51"/>
      <c r="H17" s="51"/>
      <c r="I17" s="51"/>
      <c r="J17" s="51"/>
      <c r="K17" s="51"/>
      <c r="L17" s="178">
        <f t="shared" si="0"/>
        <v>0</v>
      </c>
      <c r="M17" s="178">
        <f t="shared" si="0"/>
        <v>0</v>
      </c>
      <c r="N17" s="52"/>
      <c r="O17" s="51"/>
      <c r="P17" s="52"/>
      <c r="Q17" s="51"/>
      <c r="R17" s="52"/>
      <c r="S17" s="51"/>
      <c r="T17" s="52"/>
      <c r="U17" s="51"/>
      <c r="V17" s="178">
        <f t="shared" si="1"/>
        <v>0</v>
      </c>
      <c r="W17" s="178">
        <f t="shared" si="1"/>
        <v>0</v>
      </c>
      <c r="X17" s="178">
        <f>'B.LT.QR.1 LT QR (NB)'!K15</f>
        <v>0</v>
      </c>
      <c r="Z17" s="212" t="str">
        <f>IF(L17='B.LT.QR.1 LT QR (NB)'!D15,"OK","Error")</f>
        <v>OK</v>
      </c>
      <c r="AA17" s="212" t="str">
        <f>IF(M17='B.LT.QR.1 LT QR (NB)'!E15,"OK","Error")</f>
        <v>OK</v>
      </c>
      <c r="AB17" s="212" t="str">
        <f>IF(V17='B.LT.QR.1 LT QR (NB)'!I15,"OK","Error")</f>
        <v>OK</v>
      </c>
      <c r="AC17" s="212" t="str">
        <f>IF(W17='B.LT.QR.1 LT QR (NB)'!J15,"OK","Error")</f>
        <v>OK</v>
      </c>
      <c r="AD17" s="212" t="str">
        <f>IF(X17='B.LT.QR.1 LT QR (NB)'!K15,"OK","Error")</f>
        <v>OK</v>
      </c>
    </row>
    <row r="18" spans="1:30">
      <c r="A18" s="164"/>
      <c r="B18" s="175" t="s">
        <v>534</v>
      </c>
      <c r="C18" s="172"/>
      <c r="D18" s="51"/>
      <c r="E18" s="51"/>
      <c r="F18" s="51"/>
      <c r="G18" s="51"/>
      <c r="H18" s="51"/>
      <c r="I18" s="51"/>
      <c r="J18" s="51"/>
      <c r="K18" s="51"/>
      <c r="L18" s="178">
        <f t="shared" si="0"/>
        <v>0</v>
      </c>
      <c r="M18" s="178">
        <f t="shared" si="0"/>
        <v>0</v>
      </c>
      <c r="N18" s="52"/>
      <c r="O18" s="51"/>
      <c r="P18" s="52"/>
      <c r="Q18" s="51"/>
      <c r="R18" s="52"/>
      <c r="S18" s="51"/>
      <c r="T18" s="52"/>
      <c r="U18" s="51"/>
      <c r="V18" s="178">
        <f t="shared" si="1"/>
        <v>0</v>
      </c>
      <c r="W18" s="178">
        <f t="shared" si="1"/>
        <v>0</v>
      </c>
      <c r="X18" s="178">
        <f>'B.LT.QR.1 LT QR (NB)'!K16</f>
        <v>0</v>
      </c>
      <c r="Z18" s="212" t="str">
        <f>IF(L18='B.LT.QR.1 LT QR (NB)'!D16,"OK","Error")</f>
        <v>OK</v>
      </c>
      <c r="AA18" s="212" t="str">
        <f>IF(M18='B.LT.QR.1 LT QR (NB)'!E16,"OK","Error")</f>
        <v>OK</v>
      </c>
      <c r="AB18" s="212" t="str">
        <f>IF(V18='B.LT.QR.1 LT QR (NB)'!I16,"OK","Error")</f>
        <v>OK</v>
      </c>
      <c r="AC18" s="212" t="str">
        <f>IF(W18='B.LT.QR.1 LT QR (NB)'!J16,"OK","Error")</f>
        <v>OK</v>
      </c>
      <c r="AD18" s="212" t="str">
        <f>IF(X18='B.LT.QR.1 LT QR (NB)'!K16,"OK","Error")</f>
        <v>OK</v>
      </c>
    </row>
    <row r="19" spans="1:30">
      <c r="A19" s="164"/>
      <c r="B19" s="171" t="s">
        <v>535</v>
      </c>
      <c r="C19" s="172"/>
      <c r="D19" s="51"/>
      <c r="E19" s="51"/>
      <c r="F19" s="51"/>
      <c r="G19" s="51"/>
      <c r="H19" s="51"/>
      <c r="I19" s="51"/>
      <c r="J19" s="51"/>
      <c r="K19" s="51"/>
      <c r="L19" s="178">
        <f t="shared" si="0"/>
        <v>0</v>
      </c>
      <c r="M19" s="178">
        <f t="shared" si="0"/>
        <v>0</v>
      </c>
      <c r="N19" s="52"/>
      <c r="O19" s="51"/>
      <c r="P19" s="52"/>
      <c r="Q19" s="51"/>
      <c r="R19" s="52"/>
      <c r="S19" s="51"/>
      <c r="T19" s="52"/>
      <c r="U19" s="51"/>
      <c r="V19" s="178">
        <f t="shared" si="1"/>
        <v>0</v>
      </c>
      <c r="W19" s="178">
        <f t="shared" si="1"/>
        <v>0</v>
      </c>
      <c r="X19" s="178">
        <f>'B.LT.QR.1 LT QR (NB)'!K17</f>
        <v>0</v>
      </c>
      <c r="Z19" s="212" t="str">
        <f>IF(L19='B.LT.QR.1 LT QR (NB)'!D17,"OK","Error")</f>
        <v>OK</v>
      </c>
      <c r="AA19" s="212" t="str">
        <f>IF(M19='B.LT.QR.1 LT QR (NB)'!E17,"OK","Error")</f>
        <v>OK</v>
      </c>
      <c r="AB19" s="212" t="str">
        <f>IF(V19='B.LT.QR.1 LT QR (NB)'!I17,"OK","Error")</f>
        <v>OK</v>
      </c>
      <c r="AC19" s="212" t="str">
        <f>IF(W19='B.LT.QR.1 LT QR (NB)'!J17,"OK","Error")</f>
        <v>OK</v>
      </c>
      <c r="AD19" s="212" t="str">
        <f>IF(X19='B.LT.QR.1 LT QR (NB)'!K17,"OK","Error")</f>
        <v>OK</v>
      </c>
    </row>
    <row r="20" spans="1:30" ht="12.75" customHeight="1">
      <c r="A20" s="164"/>
      <c r="B20" s="171" t="s">
        <v>536</v>
      </c>
      <c r="C20" s="172"/>
      <c r="D20" s="51"/>
      <c r="E20" s="51"/>
      <c r="F20" s="51"/>
      <c r="G20" s="51"/>
      <c r="H20" s="51"/>
      <c r="I20" s="51"/>
      <c r="J20" s="51"/>
      <c r="K20" s="51"/>
      <c r="L20" s="178">
        <f t="shared" si="0"/>
        <v>0</v>
      </c>
      <c r="M20" s="178">
        <f t="shared" si="0"/>
        <v>0</v>
      </c>
      <c r="N20" s="52"/>
      <c r="O20" s="51"/>
      <c r="P20" s="52"/>
      <c r="Q20" s="51"/>
      <c r="R20" s="52"/>
      <c r="S20" s="51"/>
      <c r="T20" s="52"/>
      <c r="U20" s="51"/>
      <c r="V20" s="178">
        <f t="shared" si="1"/>
        <v>0</v>
      </c>
      <c r="W20" s="178">
        <f t="shared" si="1"/>
        <v>0</v>
      </c>
      <c r="X20" s="178">
        <f>'B.LT.QR.1 LT QR (NB)'!K18</f>
        <v>0</v>
      </c>
      <c r="Z20" s="212" t="str">
        <f>IF(L20='B.LT.QR.1 LT QR (NB)'!D18,"OK","Error")</f>
        <v>OK</v>
      </c>
      <c r="AA20" s="212" t="str">
        <f>IF(M20='B.LT.QR.1 LT QR (NB)'!E18,"OK","Error")</f>
        <v>OK</v>
      </c>
      <c r="AB20" s="212" t="str">
        <f>IF(V20='B.LT.QR.1 LT QR (NB)'!I18,"OK","Error")</f>
        <v>OK</v>
      </c>
      <c r="AC20" s="212" t="str">
        <f>IF(W20='B.LT.QR.1 LT QR (NB)'!J18,"OK","Error")</f>
        <v>OK</v>
      </c>
      <c r="AD20" s="212" t="str">
        <f>IF(X20='B.LT.QR.1 LT QR (NB)'!K18,"OK","Error")</f>
        <v>OK</v>
      </c>
    </row>
    <row r="21" spans="1:30">
      <c r="A21" s="164"/>
      <c r="B21" s="176" t="s">
        <v>537</v>
      </c>
      <c r="C21" s="177"/>
      <c r="D21" s="178">
        <f t="shared" ref="D21:W21" si="2">SUM(D13:D20)</f>
        <v>0</v>
      </c>
      <c r="E21" s="178">
        <f t="shared" si="2"/>
        <v>0</v>
      </c>
      <c r="F21" s="178">
        <f t="shared" si="2"/>
        <v>0</v>
      </c>
      <c r="G21" s="178">
        <f t="shared" si="2"/>
        <v>0</v>
      </c>
      <c r="H21" s="178">
        <f t="shared" si="2"/>
        <v>0</v>
      </c>
      <c r="I21" s="178">
        <f t="shared" si="2"/>
        <v>0</v>
      </c>
      <c r="J21" s="178">
        <f t="shared" si="2"/>
        <v>0</v>
      </c>
      <c r="K21" s="178">
        <f t="shared" si="2"/>
        <v>0</v>
      </c>
      <c r="L21" s="178">
        <f t="shared" si="2"/>
        <v>0</v>
      </c>
      <c r="M21" s="178">
        <f t="shared" si="2"/>
        <v>0</v>
      </c>
      <c r="N21" s="213">
        <f t="shared" si="2"/>
        <v>0</v>
      </c>
      <c r="O21" s="178">
        <f t="shared" si="2"/>
        <v>0</v>
      </c>
      <c r="P21" s="213">
        <f t="shared" si="2"/>
        <v>0</v>
      </c>
      <c r="Q21" s="178">
        <f t="shared" si="2"/>
        <v>0</v>
      </c>
      <c r="R21" s="213">
        <f t="shared" si="2"/>
        <v>0</v>
      </c>
      <c r="S21" s="178">
        <f t="shared" si="2"/>
        <v>0</v>
      </c>
      <c r="T21" s="213">
        <f t="shared" si="2"/>
        <v>0</v>
      </c>
      <c r="U21" s="178">
        <f t="shared" si="2"/>
        <v>0</v>
      </c>
      <c r="V21" s="178">
        <f t="shared" si="2"/>
        <v>0</v>
      </c>
      <c r="W21" s="178">
        <f t="shared" si="2"/>
        <v>0</v>
      </c>
      <c r="X21" s="178">
        <f>'B.LT.QR.1 LT QR (NB)'!K19</f>
        <v>0</v>
      </c>
      <c r="Z21" s="212" t="str">
        <f>IF(L21='B.LT.QR.1 LT QR (NB)'!D19,"OK","Error")</f>
        <v>OK</v>
      </c>
      <c r="AA21" s="212" t="str">
        <f>IF(M21='B.LT.QR.1 LT QR (NB)'!E19,"OK","Error")</f>
        <v>OK</v>
      </c>
      <c r="AB21" s="212" t="str">
        <f>IF(V21='B.LT.QR.1 LT QR (NB)'!I19,"OK","Error")</f>
        <v>OK</v>
      </c>
      <c r="AC21" s="212" t="str">
        <f>IF(W21='B.LT.QR.1 LT QR (NB)'!J19,"OK","Error")</f>
        <v>OK</v>
      </c>
      <c r="AD21" s="212" t="str">
        <f>IF(X21='B.LT.QR.1 LT QR (NB)'!K19,"OK","Error")</f>
        <v>OK</v>
      </c>
    </row>
    <row r="22" spans="1:30" ht="12.75" customHeight="1">
      <c r="A22" s="164"/>
      <c r="B22" s="165" t="s">
        <v>538</v>
      </c>
      <c r="C22" s="180"/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214"/>
    </row>
    <row r="23" spans="1:30">
      <c r="A23" s="164"/>
      <c r="B23" s="171" t="s">
        <v>529</v>
      </c>
      <c r="C23" s="172"/>
      <c r="D23" s="50"/>
      <c r="E23" s="50"/>
      <c r="F23" s="50"/>
      <c r="G23" s="50"/>
      <c r="H23" s="50"/>
      <c r="I23" s="50"/>
      <c r="J23" s="50"/>
      <c r="K23" s="50"/>
      <c r="L23" s="178">
        <f t="shared" ref="L23:M30" si="3">SUM(D23,F23,H23,J23)</f>
        <v>0</v>
      </c>
      <c r="M23" s="178">
        <f t="shared" si="3"/>
        <v>0</v>
      </c>
      <c r="N23" s="53"/>
      <c r="O23" s="50"/>
      <c r="P23" s="53"/>
      <c r="Q23" s="50"/>
      <c r="R23" s="53"/>
      <c r="S23" s="50"/>
      <c r="T23" s="53"/>
      <c r="U23" s="50"/>
      <c r="V23" s="178">
        <f t="shared" ref="V23:W30" si="4">SUM(N23,P23,R23,T23)</f>
        <v>0</v>
      </c>
      <c r="W23" s="178">
        <f t="shared" si="4"/>
        <v>0</v>
      </c>
      <c r="X23" s="178">
        <f>'B.LT.QR.1 LT QR (NB)'!K21</f>
        <v>0</v>
      </c>
      <c r="Z23" s="212" t="str">
        <f>IF(L23='B.LT.QR.1 LT QR (NB)'!D21,"OK","Error")</f>
        <v>OK</v>
      </c>
      <c r="AA23" s="212" t="str">
        <f>IF(M23='B.LT.QR.1 LT QR (NB)'!E21,"OK","Error")</f>
        <v>OK</v>
      </c>
      <c r="AB23" s="212" t="str">
        <f>IF(V23='B.LT.QR.1 LT QR (NB)'!I21,"OK","Error")</f>
        <v>OK</v>
      </c>
      <c r="AC23" s="212" t="str">
        <f>IF(W23='B.LT.QR.1 LT QR (NB)'!J21,"OK","Error")</f>
        <v>OK</v>
      </c>
      <c r="AD23" s="212" t="str">
        <f>IF(X23='B.LT.QR.1 LT QR (NB)'!K21,"OK","Error")</f>
        <v>OK</v>
      </c>
    </row>
    <row r="24" spans="1:30">
      <c r="A24" s="164"/>
      <c r="B24" s="171" t="s">
        <v>530</v>
      </c>
      <c r="C24" s="172"/>
      <c r="D24" s="51"/>
      <c r="E24" s="51"/>
      <c r="F24" s="51"/>
      <c r="G24" s="51"/>
      <c r="H24" s="51"/>
      <c r="I24" s="51"/>
      <c r="J24" s="51"/>
      <c r="K24" s="51"/>
      <c r="L24" s="178">
        <f t="shared" si="3"/>
        <v>0</v>
      </c>
      <c r="M24" s="178">
        <f t="shared" si="3"/>
        <v>0</v>
      </c>
      <c r="N24" s="52"/>
      <c r="O24" s="51"/>
      <c r="P24" s="52"/>
      <c r="Q24" s="51"/>
      <c r="R24" s="52"/>
      <c r="S24" s="51"/>
      <c r="T24" s="52"/>
      <c r="U24" s="51"/>
      <c r="V24" s="178">
        <f t="shared" si="4"/>
        <v>0</v>
      </c>
      <c r="W24" s="178">
        <f t="shared" si="4"/>
        <v>0</v>
      </c>
      <c r="X24" s="178">
        <f>'B.LT.QR.1 LT QR (NB)'!K22</f>
        <v>0</v>
      </c>
      <c r="Z24" s="212" t="str">
        <f>IF(L24='B.LT.QR.1 LT QR (NB)'!D22,"OK","Error")</f>
        <v>OK</v>
      </c>
      <c r="AA24" s="212" t="str">
        <f>IF(M24='B.LT.QR.1 LT QR (NB)'!E22,"OK","Error")</f>
        <v>OK</v>
      </c>
      <c r="AB24" s="212" t="str">
        <f>IF(V24='B.LT.QR.1 LT QR (NB)'!I22,"OK","Error")</f>
        <v>OK</v>
      </c>
      <c r="AC24" s="212" t="str">
        <f>IF(W24='B.LT.QR.1 LT QR (NB)'!J22,"OK","Error")</f>
        <v>OK</v>
      </c>
      <c r="AD24" s="212" t="str">
        <f>IF(X24='B.LT.QR.1 LT QR (NB)'!K22,"OK","Error")</f>
        <v>OK</v>
      </c>
    </row>
    <row r="25" spans="1:30">
      <c r="A25" s="164"/>
      <c r="B25" s="171" t="s">
        <v>531</v>
      </c>
      <c r="C25" s="172"/>
      <c r="D25" s="51"/>
      <c r="E25" s="51"/>
      <c r="F25" s="51"/>
      <c r="G25" s="51"/>
      <c r="H25" s="51"/>
      <c r="I25" s="51"/>
      <c r="J25" s="51"/>
      <c r="K25" s="51"/>
      <c r="L25" s="178">
        <f t="shared" si="3"/>
        <v>0</v>
      </c>
      <c r="M25" s="178">
        <f t="shared" si="3"/>
        <v>0</v>
      </c>
      <c r="N25" s="52"/>
      <c r="O25" s="51"/>
      <c r="P25" s="52"/>
      <c r="Q25" s="51"/>
      <c r="R25" s="52"/>
      <c r="S25" s="51"/>
      <c r="T25" s="52"/>
      <c r="U25" s="51"/>
      <c r="V25" s="178">
        <f t="shared" si="4"/>
        <v>0</v>
      </c>
      <c r="W25" s="178">
        <f t="shared" si="4"/>
        <v>0</v>
      </c>
      <c r="X25" s="178">
        <f>'B.LT.QR.1 LT QR (NB)'!K23</f>
        <v>0</v>
      </c>
      <c r="Z25" s="212" t="str">
        <f>IF(L25='B.LT.QR.1 LT QR (NB)'!D23,"OK","Error")</f>
        <v>OK</v>
      </c>
      <c r="AA25" s="212" t="str">
        <f>IF(M25='B.LT.QR.1 LT QR (NB)'!E23,"OK","Error")</f>
        <v>OK</v>
      </c>
      <c r="AB25" s="212" t="str">
        <f>IF(V25='B.LT.QR.1 LT QR (NB)'!I23,"OK","Error")</f>
        <v>OK</v>
      </c>
      <c r="AC25" s="212" t="str">
        <f>IF(W25='B.LT.QR.1 LT QR (NB)'!J23,"OK","Error")</f>
        <v>OK</v>
      </c>
      <c r="AD25" s="212" t="str">
        <f>IF(X25='B.LT.QR.1 LT QR (NB)'!K23,"OK","Error")</f>
        <v>OK</v>
      </c>
    </row>
    <row r="26" spans="1:30">
      <c r="A26" s="164"/>
      <c r="B26" s="171" t="s">
        <v>539</v>
      </c>
      <c r="C26" s="172"/>
      <c r="D26" s="51"/>
      <c r="E26" s="51"/>
      <c r="F26" s="51"/>
      <c r="G26" s="51"/>
      <c r="H26" s="51"/>
      <c r="I26" s="51"/>
      <c r="J26" s="51"/>
      <c r="K26" s="51"/>
      <c r="L26" s="178">
        <f t="shared" si="3"/>
        <v>0</v>
      </c>
      <c r="M26" s="178">
        <f t="shared" si="3"/>
        <v>0</v>
      </c>
      <c r="N26" s="52"/>
      <c r="O26" s="51"/>
      <c r="P26" s="52"/>
      <c r="Q26" s="51"/>
      <c r="R26" s="52"/>
      <c r="S26" s="51"/>
      <c r="T26" s="52"/>
      <c r="U26" s="51"/>
      <c r="V26" s="178">
        <f t="shared" si="4"/>
        <v>0</v>
      </c>
      <c r="W26" s="178">
        <f t="shared" si="4"/>
        <v>0</v>
      </c>
      <c r="X26" s="178">
        <f>'B.LT.QR.1 LT QR (NB)'!K24</f>
        <v>0</v>
      </c>
      <c r="Z26" s="212" t="str">
        <f>IF(L26='B.LT.QR.1 LT QR (NB)'!D24,"OK","Error")</f>
        <v>OK</v>
      </c>
      <c r="AA26" s="212" t="str">
        <f>IF(M26='B.LT.QR.1 LT QR (NB)'!E24,"OK","Error")</f>
        <v>OK</v>
      </c>
      <c r="AB26" s="212" t="str">
        <f>IF(V26='B.LT.QR.1 LT QR (NB)'!I24,"OK","Error")</f>
        <v>OK</v>
      </c>
      <c r="AC26" s="212" t="str">
        <f>IF(W26='B.LT.QR.1 LT QR (NB)'!J24,"OK","Error")</f>
        <v>OK</v>
      </c>
      <c r="AD26" s="212" t="str">
        <f>IF(X26='B.LT.QR.1 LT QR (NB)'!K24,"OK","Error")</f>
        <v>OK</v>
      </c>
    </row>
    <row r="27" spans="1:30">
      <c r="A27" s="164"/>
      <c r="B27" s="171" t="s">
        <v>532</v>
      </c>
      <c r="C27" s="172"/>
      <c r="D27" s="51"/>
      <c r="E27" s="51"/>
      <c r="F27" s="51"/>
      <c r="G27" s="51"/>
      <c r="H27" s="51"/>
      <c r="I27" s="51"/>
      <c r="J27" s="51"/>
      <c r="K27" s="51"/>
      <c r="L27" s="178">
        <f t="shared" si="3"/>
        <v>0</v>
      </c>
      <c r="M27" s="178">
        <f t="shared" si="3"/>
        <v>0</v>
      </c>
      <c r="N27" s="52"/>
      <c r="O27" s="51"/>
      <c r="P27" s="52"/>
      <c r="Q27" s="51"/>
      <c r="R27" s="52"/>
      <c r="S27" s="51"/>
      <c r="T27" s="52"/>
      <c r="U27" s="51"/>
      <c r="V27" s="178">
        <f t="shared" si="4"/>
        <v>0</v>
      </c>
      <c r="W27" s="178">
        <f t="shared" si="4"/>
        <v>0</v>
      </c>
      <c r="X27" s="178">
        <f>'B.LT.QR.1 LT QR (NB)'!K25</f>
        <v>0</v>
      </c>
      <c r="Z27" s="212" t="str">
        <f>IF(L27='B.LT.QR.1 LT QR (NB)'!D25,"OK","Error")</f>
        <v>OK</v>
      </c>
      <c r="AA27" s="212" t="str">
        <f>IF(M27='B.LT.QR.1 LT QR (NB)'!E25,"OK","Error")</f>
        <v>OK</v>
      </c>
      <c r="AB27" s="212" t="str">
        <f>IF(V27='B.LT.QR.1 LT QR (NB)'!I25,"OK","Error")</f>
        <v>OK</v>
      </c>
      <c r="AC27" s="212" t="str">
        <f>IF(W27='B.LT.QR.1 LT QR (NB)'!J25,"OK","Error")</f>
        <v>OK</v>
      </c>
      <c r="AD27" s="212" t="str">
        <f>IF(X27='B.LT.QR.1 LT QR (NB)'!K25,"OK","Error")</f>
        <v>OK</v>
      </c>
    </row>
    <row r="28" spans="1:30">
      <c r="A28" s="164"/>
      <c r="B28" s="175" t="s">
        <v>533</v>
      </c>
      <c r="C28" s="172"/>
      <c r="D28" s="51"/>
      <c r="E28" s="51"/>
      <c r="F28" s="51"/>
      <c r="G28" s="51"/>
      <c r="H28" s="51"/>
      <c r="I28" s="51"/>
      <c r="J28" s="51"/>
      <c r="K28" s="51"/>
      <c r="L28" s="178">
        <f t="shared" si="3"/>
        <v>0</v>
      </c>
      <c r="M28" s="178">
        <f t="shared" si="3"/>
        <v>0</v>
      </c>
      <c r="N28" s="52"/>
      <c r="O28" s="51"/>
      <c r="P28" s="52"/>
      <c r="Q28" s="51"/>
      <c r="R28" s="52"/>
      <c r="S28" s="51"/>
      <c r="T28" s="52"/>
      <c r="U28" s="51"/>
      <c r="V28" s="178">
        <f t="shared" si="4"/>
        <v>0</v>
      </c>
      <c r="W28" s="178">
        <f t="shared" si="4"/>
        <v>0</v>
      </c>
      <c r="X28" s="178">
        <f>'B.LT.QR.1 LT QR (NB)'!K26</f>
        <v>0</v>
      </c>
      <c r="Z28" s="212" t="str">
        <f>IF(L28='B.LT.QR.1 LT QR (NB)'!D26,"OK","Error")</f>
        <v>OK</v>
      </c>
      <c r="AA28" s="212" t="str">
        <f>IF(M28='B.LT.QR.1 LT QR (NB)'!E26,"OK","Error")</f>
        <v>OK</v>
      </c>
      <c r="AB28" s="212" t="str">
        <f>IF(V28='B.LT.QR.1 LT QR (NB)'!I26,"OK","Error")</f>
        <v>OK</v>
      </c>
      <c r="AC28" s="212" t="str">
        <f>IF(W28='B.LT.QR.1 LT QR (NB)'!J26,"OK","Error")</f>
        <v>OK</v>
      </c>
      <c r="AD28" s="212" t="str">
        <f>IF(X28='B.LT.QR.1 LT QR (NB)'!K26,"OK","Error")</f>
        <v>OK</v>
      </c>
    </row>
    <row r="29" spans="1:30">
      <c r="A29" s="164"/>
      <c r="B29" s="171" t="s">
        <v>534</v>
      </c>
      <c r="C29" s="172"/>
      <c r="D29" s="51"/>
      <c r="E29" s="51"/>
      <c r="F29" s="51"/>
      <c r="G29" s="51"/>
      <c r="H29" s="51"/>
      <c r="I29" s="51"/>
      <c r="J29" s="51"/>
      <c r="K29" s="51"/>
      <c r="L29" s="178">
        <f t="shared" si="3"/>
        <v>0</v>
      </c>
      <c r="M29" s="178">
        <f t="shared" si="3"/>
        <v>0</v>
      </c>
      <c r="N29" s="52"/>
      <c r="O29" s="51"/>
      <c r="P29" s="52"/>
      <c r="Q29" s="51"/>
      <c r="R29" s="52"/>
      <c r="S29" s="51"/>
      <c r="T29" s="52"/>
      <c r="U29" s="51"/>
      <c r="V29" s="178">
        <f t="shared" si="4"/>
        <v>0</v>
      </c>
      <c r="W29" s="178">
        <f t="shared" si="4"/>
        <v>0</v>
      </c>
      <c r="X29" s="178">
        <f>'B.LT.QR.1 LT QR (NB)'!K27</f>
        <v>0</v>
      </c>
      <c r="Z29" s="212" t="str">
        <f>IF(L29='B.LT.QR.1 LT QR (NB)'!D27,"OK","Error")</f>
        <v>OK</v>
      </c>
      <c r="AA29" s="212" t="str">
        <f>IF(M29='B.LT.QR.1 LT QR (NB)'!E27,"OK","Error")</f>
        <v>OK</v>
      </c>
      <c r="AB29" s="212" t="str">
        <f>IF(V29='B.LT.QR.1 LT QR (NB)'!I27,"OK","Error")</f>
        <v>OK</v>
      </c>
      <c r="AC29" s="212" t="str">
        <f>IF(W29='B.LT.QR.1 LT QR (NB)'!J27,"OK","Error")</f>
        <v>OK</v>
      </c>
      <c r="AD29" s="212" t="str">
        <f>IF(X29='B.LT.QR.1 LT QR (NB)'!K27,"OK","Error")</f>
        <v>OK</v>
      </c>
    </row>
    <row r="30" spans="1:30">
      <c r="A30" s="164"/>
      <c r="B30" s="171" t="s">
        <v>535</v>
      </c>
      <c r="C30" s="172"/>
      <c r="D30" s="51"/>
      <c r="E30" s="51"/>
      <c r="F30" s="51"/>
      <c r="G30" s="51"/>
      <c r="H30" s="51"/>
      <c r="I30" s="51"/>
      <c r="J30" s="51"/>
      <c r="K30" s="51"/>
      <c r="L30" s="178">
        <f t="shared" si="3"/>
        <v>0</v>
      </c>
      <c r="M30" s="178">
        <f t="shared" si="3"/>
        <v>0</v>
      </c>
      <c r="N30" s="52"/>
      <c r="O30" s="51"/>
      <c r="P30" s="52"/>
      <c r="Q30" s="51"/>
      <c r="R30" s="52"/>
      <c r="S30" s="51"/>
      <c r="T30" s="52"/>
      <c r="U30" s="51"/>
      <c r="V30" s="178">
        <f t="shared" si="4"/>
        <v>0</v>
      </c>
      <c r="W30" s="178">
        <f t="shared" si="4"/>
        <v>0</v>
      </c>
      <c r="X30" s="178">
        <f>'B.LT.QR.1 LT QR (NB)'!K28</f>
        <v>0</v>
      </c>
      <c r="Z30" s="212" t="str">
        <f>IF(L30='B.LT.QR.1 LT QR (NB)'!D28,"OK","Error")</f>
        <v>OK</v>
      </c>
      <c r="AA30" s="212" t="str">
        <f>IF(M30='B.LT.QR.1 LT QR (NB)'!E28,"OK","Error")</f>
        <v>OK</v>
      </c>
      <c r="AB30" s="212" t="str">
        <f>IF(V30='B.LT.QR.1 LT QR (NB)'!I28,"OK","Error")</f>
        <v>OK</v>
      </c>
      <c r="AC30" s="212" t="str">
        <f>IF(W30='B.LT.QR.1 LT QR (NB)'!J28,"OK","Error")</f>
        <v>OK</v>
      </c>
      <c r="AD30" s="212" t="str">
        <f>IF(X30='B.LT.QR.1 LT QR (NB)'!K28,"OK","Error")</f>
        <v>OK</v>
      </c>
    </row>
    <row r="31" spans="1:30">
      <c r="A31" s="164"/>
      <c r="B31" s="171" t="s">
        <v>540</v>
      </c>
      <c r="C31" s="172"/>
      <c r="D31" s="174"/>
      <c r="E31" s="174"/>
      <c r="F31" s="174"/>
      <c r="G31" s="174"/>
      <c r="H31" s="174"/>
      <c r="I31" s="174"/>
      <c r="J31" s="174"/>
      <c r="K31" s="174"/>
      <c r="L31" s="178">
        <f>'B.LT.QR.1 LT QR (NB)'!D29</f>
        <v>0</v>
      </c>
      <c r="M31" s="178">
        <f>'B.LT.QR.1 LT QR (NB)'!E29</f>
        <v>0</v>
      </c>
      <c r="N31" s="174"/>
      <c r="O31" s="174"/>
      <c r="P31" s="174"/>
      <c r="Q31" s="174"/>
      <c r="R31" s="174"/>
      <c r="S31" s="174"/>
      <c r="T31" s="174"/>
      <c r="U31" s="174"/>
      <c r="V31" s="178">
        <f>'B.LT.QR.1 LT QR (NB)'!I29</f>
        <v>0</v>
      </c>
      <c r="W31" s="178">
        <f>'B.LT.QR.1 LT QR (NB)'!J29</f>
        <v>0</v>
      </c>
      <c r="X31" s="178">
        <f>'B.LT.QR.1 LT QR (NB)'!K29</f>
        <v>0</v>
      </c>
      <c r="Z31" s="212" t="str">
        <f>IF(L31='B.LT.QR.1 LT QR (NB)'!D29,"OK","Error")</f>
        <v>OK</v>
      </c>
      <c r="AA31" s="212" t="str">
        <f>IF(M31='B.LT.QR.1 LT QR (NB)'!E29,"OK","Error")</f>
        <v>OK</v>
      </c>
      <c r="AB31" s="212" t="str">
        <f>IF(V31='B.LT.QR.1 LT QR (NB)'!I29,"OK","Error")</f>
        <v>OK</v>
      </c>
      <c r="AC31" s="212" t="str">
        <f>IF(W31='B.LT.QR.1 LT QR (NB)'!J29,"OK","Error")</f>
        <v>OK</v>
      </c>
      <c r="AD31" s="212" t="str">
        <f>IF(X31='B.LT.QR.1 LT QR (NB)'!K29,"OK","Error")</f>
        <v>OK</v>
      </c>
    </row>
    <row r="32" spans="1:30" ht="12.75" customHeight="1">
      <c r="A32" s="164"/>
      <c r="B32" s="171" t="s">
        <v>541</v>
      </c>
      <c r="C32" s="172"/>
      <c r="D32" s="174"/>
      <c r="E32" s="174"/>
      <c r="F32" s="174"/>
      <c r="G32" s="174"/>
      <c r="H32" s="174"/>
      <c r="I32" s="174"/>
      <c r="J32" s="174"/>
      <c r="K32" s="174"/>
      <c r="L32" s="178">
        <f>'B.LT.QR.1 LT QR (NB)'!D30</f>
        <v>0</v>
      </c>
      <c r="M32" s="178">
        <f>'B.LT.QR.1 LT QR (NB)'!E30</f>
        <v>0</v>
      </c>
      <c r="N32" s="174"/>
      <c r="O32" s="174"/>
      <c r="P32" s="174"/>
      <c r="Q32" s="174"/>
      <c r="R32" s="174"/>
      <c r="S32" s="174"/>
      <c r="T32" s="174"/>
      <c r="U32" s="174"/>
      <c r="V32" s="178">
        <f>'B.LT.QR.1 LT QR (NB)'!I30</f>
        <v>0</v>
      </c>
      <c r="W32" s="178">
        <f>'B.LT.QR.1 LT QR (NB)'!J30</f>
        <v>0</v>
      </c>
      <c r="X32" s="178">
        <f>'B.LT.QR.1 LT QR (NB)'!K30</f>
        <v>0</v>
      </c>
      <c r="Z32" s="212" t="str">
        <f>IF(L32='B.LT.QR.1 LT QR (NB)'!D30,"OK","Error")</f>
        <v>OK</v>
      </c>
      <c r="AA32" s="212" t="str">
        <f>IF(M32='B.LT.QR.1 LT QR (NB)'!E30,"OK","Error")</f>
        <v>OK</v>
      </c>
      <c r="AB32" s="212" t="str">
        <f>IF(V32='B.LT.QR.1 LT QR (NB)'!I30,"OK","Error")</f>
        <v>OK</v>
      </c>
      <c r="AC32" s="212" t="str">
        <f>IF(W32='B.LT.QR.1 LT QR (NB)'!J30,"OK","Error")</f>
        <v>OK</v>
      </c>
      <c r="AD32" s="212" t="str">
        <f>IF(X32='B.LT.QR.1 LT QR (NB)'!K30,"OK","Error")</f>
        <v>OK</v>
      </c>
    </row>
    <row r="33" spans="1:30">
      <c r="A33" s="164"/>
      <c r="B33" s="175" t="s">
        <v>536</v>
      </c>
      <c r="C33" s="172"/>
      <c r="D33" s="51"/>
      <c r="E33" s="51"/>
      <c r="F33" s="51"/>
      <c r="G33" s="51"/>
      <c r="H33" s="51"/>
      <c r="I33" s="51"/>
      <c r="J33" s="51"/>
      <c r="K33" s="51"/>
      <c r="L33" s="178">
        <f>SUM(D33,F33,H33,J33)</f>
        <v>0</v>
      </c>
      <c r="M33" s="178">
        <f>SUM(E33,G33,I33,K33)</f>
        <v>0</v>
      </c>
      <c r="N33" s="52"/>
      <c r="O33" s="51"/>
      <c r="P33" s="52"/>
      <c r="Q33" s="51"/>
      <c r="R33" s="52"/>
      <c r="S33" s="51"/>
      <c r="T33" s="52"/>
      <c r="U33" s="51"/>
      <c r="V33" s="178">
        <f>SUM(N33,P33,R33,T33)</f>
        <v>0</v>
      </c>
      <c r="W33" s="178">
        <f>SUM(O33,Q33,S33,U33)</f>
        <v>0</v>
      </c>
      <c r="X33" s="178">
        <f>'B.LT.QR.1 LT QR (NB)'!K31</f>
        <v>0</v>
      </c>
      <c r="Z33" s="212" t="str">
        <f>IF(L33='B.LT.QR.1 LT QR (NB)'!D31,"OK","Error")</f>
        <v>OK</v>
      </c>
      <c r="AA33" s="212" t="str">
        <f>IF(M33='B.LT.QR.1 LT QR (NB)'!E31,"OK","Error")</f>
        <v>OK</v>
      </c>
      <c r="AB33" s="212" t="str">
        <f>IF(V33='B.LT.QR.1 LT QR (NB)'!I31,"OK","Error")</f>
        <v>OK</v>
      </c>
      <c r="AC33" s="212" t="str">
        <f>IF(W33='B.LT.QR.1 LT QR (NB)'!J31,"OK","Error")</f>
        <v>OK</v>
      </c>
      <c r="AD33" s="212" t="str">
        <f>IF(X33='B.LT.QR.1 LT QR (NB)'!K31,"OK","Error")</f>
        <v>OK</v>
      </c>
    </row>
    <row r="34" spans="1:30" ht="12.75" customHeight="1">
      <c r="A34" s="164"/>
      <c r="B34" s="176" t="s">
        <v>542</v>
      </c>
      <c r="C34" s="177"/>
      <c r="D34" s="178">
        <f t="shared" ref="D34:W34" si="5">SUM(D23:D33)</f>
        <v>0</v>
      </c>
      <c r="E34" s="178">
        <f t="shared" si="5"/>
        <v>0</v>
      </c>
      <c r="F34" s="178">
        <f t="shared" si="5"/>
        <v>0</v>
      </c>
      <c r="G34" s="178">
        <f t="shared" si="5"/>
        <v>0</v>
      </c>
      <c r="H34" s="178">
        <f t="shared" si="5"/>
        <v>0</v>
      </c>
      <c r="I34" s="178">
        <f t="shared" si="5"/>
        <v>0</v>
      </c>
      <c r="J34" s="178">
        <f t="shared" si="5"/>
        <v>0</v>
      </c>
      <c r="K34" s="178">
        <f t="shared" si="5"/>
        <v>0</v>
      </c>
      <c r="L34" s="178">
        <f t="shared" si="5"/>
        <v>0</v>
      </c>
      <c r="M34" s="178">
        <f t="shared" si="5"/>
        <v>0</v>
      </c>
      <c r="N34" s="213">
        <f t="shared" si="5"/>
        <v>0</v>
      </c>
      <c r="O34" s="178">
        <f t="shared" si="5"/>
        <v>0</v>
      </c>
      <c r="P34" s="213">
        <f t="shared" si="5"/>
        <v>0</v>
      </c>
      <c r="Q34" s="178">
        <f t="shared" si="5"/>
        <v>0</v>
      </c>
      <c r="R34" s="213">
        <f t="shared" si="5"/>
        <v>0</v>
      </c>
      <c r="S34" s="178">
        <f t="shared" si="5"/>
        <v>0</v>
      </c>
      <c r="T34" s="213">
        <f t="shared" si="5"/>
        <v>0</v>
      </c>
      <c r="U34" s="178">
        <f t="shared" si="5"/>
        <v>0</v>
      </c>
      <c r="V34" s="178">
        <f t="shared" si="5"/>
        <v>0</v>
      </c>
      <c r="W34" s="178">
        <f t="shared" si="5"/>
        <v>0</v>
      </c>
      <c r="X34" s="178">
        <f>'B.LT.QR.1 LT QR (NB)'!K32</f>
        <v>0</v>
      </c>
      <c r="Z34" s="212" t="str">
        <f>IF(L34='B.LT.QR.1 LT QR (NB)'!D32,"OK","Error")</f>
        <v>OK</v>
      </c>
      <c r="AA34" s="212" t="str">
        <f>IF(M34='B.LT.QR.1 LT QR (NB)'!E32,"OK","Error")</f>
        <v>OK</v>
      </c>
      <c r="AB34" s="212" t="str">
        <f>IF(V34='B.LT.QR.1 LT QR (NB)'!I32,"OK","Error")</f>
        <v>OK</v>
      </c>
      <c r="AC34" s="212" t="str">
        <f>IF(W34='B.LT.QR.1 LT QR (NB)'!J32,"OK","Error")</f>
        <v>OK</v>
      </c>
      <c r="AD34" s="212" t="str">
        <f>IF(X34='B.LT.QR.1 LT QR (NB)'!K32,"OK","Error")</f>
        <v>OK</v>
      </c>
    </row>
    <row r="35" spans="1:30">
      <c r="A35" s="164"/>
      <c r="B35" s="185" t="s">
        <v>543</v>
      </c>
      <c r="C35" s="188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214"/>
    </row>
    <row r="36" spans="1:30">
      <c r="A36" s="164"/>
      <c r="B36" s="187" t="s">
        <v>544</v>
      </c>
      <c r="C36" s="188"/>
      <c r="D36" s="51"/>
      <c r="E36" s="51"/>
      <c r="F36" s="51"/>
      <c r="G36" s="51"/>
      <c r="H36" s="51"/>
      <c r="I36" s="51"/>
      <c r="J36" s="51"/>
      <c r="K36" s="51"/>
      <c r="L36" s="178">
        <f t="shared" ref="L36:M41" si="6">SUM(D36,F36,H36,J36)</f>
        <v>0</v>
      </c>
      <c r="M36" s="178">
        <f t="shared" si="6"/>
        <v>0</v>
      </c>
      <c r="N36" s="52"/>
      <c r="O36" s="51"/>
      <c r="P36" s="52"/>
      <c r="Q36" s="51"/>
      <c r="R36" s="52"/>
      <c r="S36" s="51"/>
      <c r="T36" s="52"/>
      <c r="U36" s="51"/>
      <c r="V36" s="178">
        <f t="shared" ref="V36:W41" si="7">SUM(N36,P36,R36,T36)</f>
        <v>0</v>
      </c>
      <c r="W36" s="178">
        <f t="shared" si="7"/>
        <v>0</v>
      </c>
      <c r="X36" s="190">
        <f>'B.LT.QR.1 LT QR (NB)'!K34</f>
        <v>0</v>
      </c>
      <c r="Z36" s="212" t="str">
        <f>IF(L36='B.LT.QR.1 LT QR (NB)'!D34,"OK","Error")</f>
        <v>OK</v>
      </c>
      <c r="AA36" s="212" t="str">
        <f>IF(M36='B.LT.QR.1 LT QR (NB)'!E34,"OK","Error")</f>
        <v>OK</v>
      </c>
      <c r="AB36" s="212" t="str">
        <f>IF(V36='B.LT.QR.1 LT QR (NB)'!I34,"OK","Error")</f>
        <v>OK</v>
      </c>
      <c r="AC36" s="212" t="str">
        <f>IF(W36='B.LT.QR.1 LT QR (NB)'!J34,"OK","Error")</f>
        <v>OK</v>
      </c>
      <c r="AD36" s="212" t="str">
        <f>IF(X36='B.LT.QR.1 LT QR (NB)'!K34,"OK","Error")</f>
        <v>OK</v>
      </c>
    </row>
    <row r="37" spans="1:30">
      <c r="A37" s="164"/>
      <c r="B37" s="187" t="s">
        <v>532</v>
      </c>
      <c r="C37" s="188"/>
      <c r="D37" s="215"/>
      <c r="E37" s="215"/>
      <c r="F37" s="215"/>
      <c r="G37" s="215"/>
      <c r="H37" s="215"/>
      <c r="I37" s="215"/>
      <c r="J37" s="215"/>
      <c r="K37" s="215"/>
      <c r="L37" s="178">
        <f t="shared" si="6"/>
        <v>0</v>
      </c>
      <c r="M37" s="178">
        <f t="shared" si="6"/>
        <v>0</v>
      </c>
      <c r="N37" s="52"/>
      <c r="O37" s="51"/>
      <c r="P37" s="52"/>
      <c r="Q37" s="51"/>
      <c r="R37" s="52"/>
      <c r="S37" s="51"/>
      <c r="T37" s="52"/>
      <c r="U37" s="51"/>
      <c r="V37" s="178">
        <f t="shared" si="7"/>
        <v>0</v>
      </c>
      <c r="W37" s="178">
        <f t="shared" si="7"/>
        <v>0</v>
      </c>
      <c r="X37" s="190">
        <f>'B.LT.QR.1 LT QR (NB)'!K35</f>
        <v>0</v>
      </c>
      <c r="Z37" s="212" t="str">
        <f>IF(L37='B.LT.QR.1 LT QR (NB)'!D35,"OK","Error")</f>
        <v>OK</v>
      </c>
      <c r="AA37" s="212" t="str">
        <f>IF(M37='B.LT.QR.1 LT QR (NB)'!E35,"OK","Error")</f>
        <v>OK</v>
      </c>
      <c r="AB37" s="212" t="str">
        <f>IF(V37='B.LT.QR.1 LT QR (NB)'!I35,"OK","Error")</f>
        <v>OK</v>
      </c>
      <c r="AC37" s="212" t="str">
        <f>IF(W37='B.LT.QR.1 LT QR (NB)'!J35,"OK","Error")</f>
        <v>OK</v>
      </c>
      <c r="AD37" s="212" t="str">
        <f>IF(X37='B.LT.QR.1 LT QR (NB)'!K35,"OK","Error")</f>
        <v>OK</v>
      </c>
    </row>
    <row r="38" spans="1:30" ht="13.15" customHeight="1">
      <c r="A38" s="164"/>
      <c r="B38" s="187" t="s">
        <v>533</v>
      </c>
      <c r="C38" s="188"/>
      <c r="D38" s="215"/>
      <c r="E38" s="215"/>
      <c r="F38" s="215"/>
      <c r="G38" s="215"/>
      <c r="H38" s="215"/>
      <c r="I38" s="215"/>
      <c r="J38" s="215"/>
      <c r="K38" s="215"/>
      <c r="L38" s="178">
        <f t="shared" si="6"/>
        <v>0</v>
      </c>
      <c r="M38" s="178">
        <f t="shared" si="6"/>
        <v>0</v>
      </c>
      <c r="N38" s="52"/>
      <c r="O38" s="51"/>
      <c r="P38" s="52"/>
      <c r="Q38" s="51"/>
      <c r="R38" s="52"/>
      <c r="S38" s="51"/>
      <c r="T38" s="52"/>
      <c r="U38" s="51"/>
      <c r="V38" s="178">
        <f t="shared" si="7"/>
        <v>0</v>
      </c>
      <c r="W38" s="178">
        <f t="shared" si="7"/>
        <v>0</v>
      </c>
      <c r="X38" s="190">
        <f>'B.LT.QR.1 LT QR (NB)'!K36</f>
        <v>0</v>
      </c>
      <c r="Z38" s="212" t="str">
        <f>IF(L38='B.LT.QR.1 LT QR (NB)'!D36,"OK","Error")</f>
        <v>OK</v>
      </c>
      <c r="AA38" s="212" t="str">
        <f>IF(M38='B.LT.QR.1 LT QR (NB)'!E36,"OK","Error")</f>
        <v>OK</v>
      </c>
      <c r="AB38" s="212" t="str">
        <f>IF(V38='B.LT.QR.1 LT QR (NB)'!I36,"OK","Error")</f>
        <v>OK</v>
      </c>
      <c r="AC38" s="212" t="str">
        <f>IF(W38='B.LT.QR.1 LT QR (NB)'!J36,"OK","Error")</f>
        <v>OK</v>
      </c>
      <c r="AD38" s="212" t="str">
        <f>IF(X38='B.LT.QR.1 LT QR (NB)'!K36,"OK","Error")</f>
        <v>OK</v>
      </c>
    </row>
    <row r="39" spans="1:30">
      <c r="A39" s="164"/>
      <c r="B39" s="187" t="s">
        <v>534</v>
      </c>
      <c r="C39" s="188"/>
      <c r="D39" s="215"/>
      <c r="E39" s="215"/>
      <c r="F39" s="215"/>
      <c r="G39" s="215"/>
      <c r="H39" s="215"/>
      <c r="I39" s="215"/>
      <c r="J39" s="215"/>
      <c r="K39" s="215"/>
      <c r="L39" s="178">
        <f t="shared" si="6"/>
        <v>0</v>
      </c>
      <c r="M39" s="178">
        <f t="shared" si="6"/>
        <v>0</v>
      </c>
      <c r="N39" s="52"/>
      <c r="O39" s="51"/>
      <c r="P39" s="52"/>
      <c r="Q39" s="51"/>
      <c r="R39" s="52"/>
      <c r="S39" s="51"/>
      <c r="T39" s="52"/>
      <c r="U39" s="51"/>
      <c r="V39" s="178">
        <f t="shared" si="7"/>
        <v>0</v>
      </c>
      <c r="W39" s="178">
        <f t="shared" si="7"/>
        <v>0</v>
      </c>
      <c r="X39" s="190">
        <f>'B.LT.QR.1 LT QR (NB)'!K37</f>
        <v>0</v>
      </c>
      <c r="Z39" s="212" t="str">
        <f>IF(L39='B.LT.QR.1 LT QR (NB)'!D37,"OK","Error")</f>
        <v>OK</v>
      </c>
      <c r="AA39" s="212" t="str">
        <f>IF(M39='B.LT.QR.1 LT QR (NB)'!E37,"OK","Error")</f>
        <v>OK</v>
      </c>
      <c r="AB39" s="212" t="str">
        <f>IF(V39='B.LT.QR.1 LT QR (NB)'!I37,"OK","Error")</f>
        <v>OK</v>
      </c>
      <c r="AC39" s="212" t="str">
        <f>IF(W39='B.LT.QR.1 LT QR (NB)'!J37,"OK","Error")</f>
        <v>OK</v>
      </c>
      <c r="AD39" s="212" t="str">
        <f>IF(X39='B.LT.QR.1 LT QR (NB)'!K37,"OK","Error")</f>
        <v>OK</v>
      </c>
    </row>
    <row r="40" spans="1:30">
      <c r="A40" s="164"/>
      <c r="B40" s="187" t="s">
        <v>535</v>
      </c>
      <c r="C40" s="188"/>
      <c r="D40" s="215"/>
      <c r="E40" s="215"/>
      <c r="F40" s="215"/>
      <c r="G40" s="215"/>
      <c r="H40" s="215"/>
      <c r="I40" s="215"/>
      <c r="J40" s="215"/>
      <c r="K40" s="215"/>
      <c r="L40" s="178">
        <f t="shared" si="6"/>
        <v>0</v>
      </c>
      <c r="M40" s="178">
        <f t="shared" si="6"/>
        <v>0</v>
      </c>
      <c r="N40" s="52"/>
      <c r="O40" s="51"/>
      <c r="P40" s="52"/>
      <c r="Q40" s="51"/>
      <c r="R40" s="52"/>
      <c r="S40" s="51"/>
      <c r="T40" s="52"/>
      <c r="U40" s="51"/>
      <c r="V40" s="178">
        <f t="shared" si="7"/>
        <v>0</v>
      </c>
      <c r="W40" s="178">
        <f t="shared" si="7"/>
        <v>0</v>
      </c>
      <c r="X40" s="190">
        <f>'B.LT.QR.1 LT QR (NB)'!K38</f>
        <v>0</v>
      </c>
      <c r="Z40" s="212" t="str">
        <f>IF(L40='B.LT.QR.1 LT QR (NB)'!D38,"OK","Error")</f>
        <v>OK</v>
      </c>
      <c r="AA40" s="212" t="str">
        <f>IF(M40='B.LT.QR.1 LT QR (NB)'!E38,"OK","Error")</f>
        <v>OK</v>
      </c>
      <c r="AB40" s="212" t="str">
        <f>IF(V40='B.LT.QR.1 LT QR (NB)'!I38,"OK","Error")</f>
        <v>OK</v>
      </c>
      <c r="AC40" s="212" t="str">
        <f>IF(W40='B.LT.QR.1 LT QR (NB)'!J38,"OK","Error")</f>
        <v>OK</v>
      </c>
      <c r="AD40" s="212" t="str">
        <f>IF(X40='B.LT.QR.1 LT QR (NB)'!K38,"OK","Error")</f>
        <v>OK</v>
      </c>
    </row>
    <row r="41" spans="1:30">
      <c r="A41" s="164"/>
      <c r="B41" s="187" t="s">
        <v>536</v>
      </c>
      <c r="C41" s="188"/>
      <c r="D41" s="215"/>
      <c r="E41" s="215"/>
      <c r="F41" s="215"/>
      <c r="G41" s="215"/>
      <c r="H41" s="215"/>
      <c r="I41" s="215"/>
      <c r="J41" s="215"/>
      <c r="K41" s="215"/>
      <c r="L41" s="178">
        <f t="shared" si="6"/>
        <v>0</v>
      </c>
      <c r="M41" s="178">
        <f t="shared" si="6"/>
        <v>0</v>
      </c>
      <c r="N41" s="52"/>
      <c r="O41" s="51"/>
      <c r="P41" s="52"/>
      <c r="Q41" s="51"/>
      <c r="R41" s="52"/>
      <c r="S41" s="51"/>
      <c r="T41" s="52"/>
      <c r="U41" s="51"/>
      <c r="V41" s="178">
        <f t="shared" si="7"/>
        <v>0</v>
      </c>
      <c r="W41" s="178">
        <f t="shared" si="7"/>
        <v>0</v>
      </c>
      <c r="X41" s="190">
        <f>'B.LT.QR.1 LT QR (NB)'!K39</f>
        <v>0</v>
      </c>
      <c r="Z41" s="212" t="str">
        <f>IF(L41='B.LT.QR.1 LT QR (NB)'!D39,"OK","Error")</f>
        <v>OK</v>
      </c>
      <c r="AA41" s="212" t="str">
        <f>IF(M41='B.LT.QR.1 LT QR (NB)'!E39,"OK","Error")</f>
        <v>OK</v>
      </c>
      <c r="AB41" s="212" t="str">
        <f>IF(V41='B.LT.QR.1 LT QR (NB)'!I39,"OK","Error")</f>
        <v>OK</v>
      </c>
      <c r="AC41" s="212" t="str">
        <f>IF(W41='B.LT.QR.1 LT QR (NB)'!J39,"OK","Error")</f>
        <v>OK</v>
      </c>
      <c r="AD41" s="212" t="str">
        <f>IF(X41='B.LT.QR.1 LT QR (NB)'!K39,"OK","Error")</f>
        <v>OK</v>
      </c>
    </row>
    <row r="42" spans="1:30">
      <c r="A42" s="164"/>
      <c r="B42" s="189" t="s">
        <v>545</v>
      </c>
      <c r="C42" s="177"/>
      <c r="D42" s="178">
        <f t="shared" ref="D42:W42" si="8">SUM(D36:D41)</f>
        <v>0</v>
      </c>
      <c r="E42" s="178">
        <f t="shared" si="8"/>
        <v>0</v>
      </c>
      <c r="F42" s="178">
        <f t="shared" si="8"/>
        <v>0</v>
      </c>
      <c r="G42" s="178">
        <f t="shared" si="8"/>
        <v>0</v>
      </c>
      <c r="H42" s="178">
        <f t="shared" si="8"/>
        <v>0</v>
      </c>
      <c r="I42" s="178">
        <f t="shared" si="8"/>
        <v>0</v>
      </c>
      <c r="J42" s="178">
        <f t="shared" si="8"/>
        <v>0</v>
      </c>
      <c r="K42" s="178">
        <f t="shared" si="8"/>
        <v>0</v>
      </c>
      <c r="L42" s="178">
        <f t="shared" si="8"/>
        <v>0</v>
      </c>
      <c r="M42" s="178">
        <f t="shared" si="8"/>
        <v>0</v>
      </c>
      <c r="N42" s="178">
        <f t="shared" si="8"/>
        <v>0</v>
      </c>
      <c r="O42" s="178">
        <f t="shared" si="8"/>
        <v>0</v>
      </c>
      <c r="P42" s="178">
        <f t="shared" si="8"/>
        <v>0</v>
      </c>
      <c r="Q42" s="178">
        <f t="shared" si="8"/>
        <v>0</v>
      </c>
      <c r="R42" s="178">
        <f t="shared" si="8"/>
        <v>0</v>
      </c>
      <c r="S42" s="178">
        <f t="shared" si="8"/>
        <v>0</v>
      </c>
      <c r="T42" s="178">
        <f t="shared" si="8"/>
        <v>0</v>
      </c>
      <c r="U42" s="178">
        <f t="shared" si="8"/>
        <v>0</v>
      </c>
      <c r="V42" s="178">
        <f t="shared" si="8"/>
        <v>0</v>
      </c>
      <c r="W42" s="178">
        <f t="shared" si="8"/>
        <v>0</v>
      </c>
      <c r="X42" s="190">
        <f>'B.LT.QR.1 LT QR (NB)'!K40</f>
        <v>0</v>
      </c>
      <c r="Z42" s="212" t="str">
        <f>IF(L42='B.LT.QR.1 LT QR (NB)'!D40,"OK","Error")</f>
        <v>OK</v>
      </c>
      <c r="AA42" s="212" t="str">
        <f>IF(M42='B.LT.QR.1 LT QR (NB)'!E40,"OK","Error")</f>
        <v>OK</v>
      </c>
      <c r="AB42" s="212" t="str">
        <f>IF(V42='B.LT.QR.1 LT QR (NB)'!I40,"OK","Error")</f>
        <v>OK</v>
      </c>
      <c r="AC42" s="212" t="str">
        <f>IF(W42='B.LT.QR.1 LT QR (NB)'!J40,"OK","Error")</f>
        <v>OK</v>
      </c>
      <c r="AD42" s="212" t="str">
        <f>IF(X42='B.LT.QR.1 LT QR (NB)'!K40,"OK","Error")</f>
        <v>OK</v>
      </c>
    </row>
    <row r="43" spans="1:30">
      <c r="A43" s="216"/>
      <c r="B43" s="176"/>
      <c r="C43" s="192" t="s">
        <v>546</v>
      </c>
      <c r="D43" s="190">
        <f t="shared" ref="D43:W43" si="9">SUM(D21,D34,D42)</f>
        <v>0</v>
      </c>
      <c r="E43" s="190">
        <f t="shared" si="9"/>
        <v>0</v>
      </c>
      <c r="F43" s="190">
        <f t="shared" si="9"/>
        <v>0</v>
      </c>
      <c r="G43" s="190">
        <f t="shared" si="9"/>
        <v>0</v>
      </c>
      <c r="H43" s="190">
        <f t="shared" si="9"/>
        <v>0</v>
      </c>
      <c r="I43" s="190">
        <f t="shared" si="9"/>
        <v>0</v>
      </c>
      <c r="J43" s="190">
        <f t="shared" si="9"/>
        <v>0</v>
      </c>
      <c r="K43" s="190">
        <f t="shared" si="9"/>
        <v>0</v>
      </c>
      <c r="L43" s="190">
        <f t="shared" si="9"/>
        <v>0</v>
      </c>
      <c r="M43" s="190">
        <f t="shared" si="9"/>
        <v>0</v>
      </c>
      <c r="N43" s="217">
        <f t="shared" si="9"/>
        <v>0</v>
      </c>
      <c r="O43" s="190">
        <f t="shared" si="9"/>
        <v>0</v>
      </c>
      <c r="P43" s="217">
        <f t="shared" si="9"/>
        <v>0</v>
      </c>
      <c r="Q43" s="190">
        <f t="shared" si="9"/>
        <v>0</v>
      </c>
      <c r="R43" s="217">
        <f t="shared" si="9"/>
        <v>0</v>
      </c>
      <c r="S43" s="190">
        <f t="shared" si="9"/>
        <v>0</v>
      </c>
      <c r="T43" s="217">
        <f t="shared" si="9"/>
        <v>0</v>
      </c>
      <c r="U43" s="190">
        <f t="shared" si="9"/>
        <v>0</v>
      </c>
      <c r="V43" s="190">
        <f t="shared" si="9"/>
        <v>0</v>
      </c>
      <c r="W43" s="190">
        <f t="shared" si="9"/>
        <v>0</v>
      </c>
      <c r="X43" s="190">
        <f>'B.LT.QR.1 LT QR (NB)'!K41</f>
        <v>0</v>
      </c>
      <c r="Z43" s="212" t="str">
        <f>IF(L43='B.LT.QR.1 LT QR (NB)'!D41,"OK","Error")</f>
        <v>OK</v>
      </c>
      <c r="AA43" s="212" t="str">
        <f>IF(M43='B.LT.QR.1 LT QR (NB)'!E41,"OK","Error")</f>
        <v>OK</v>
      </c>
      <c r="AB43" s="212" t="str">
        <f>IF(V43='B.LT.QR.1 LT QR (NB)'!I41,"OK","Error")</f>
        <v>OK</v>
      </c>
      <c r="AC43" s="212" t="str">
        <f>IF(W43='B.LT.QR.1 LT QR (NB)'!J41,"OK","Error")</f>
        <v>OK</v>
      </c>
      <c r="AD43" s="212" t="str">
        <f>IF(X43='B.LT.QR.1 LT QR (NB)'!K41,"OK","Error")</f>
        <v>OK</v>
      </c>
    </row>
    <row r="45" spans="1:30">
      <c r="L45" s="218"/>
      <c r="M45" s="218"/>
      <c r="V45" s="218"/>
    </row>
    <row r="46" spans="1:30">
      <c r="L46" s="218"/>
      <c r="M46" s="218"/>
      <c r="N46" s="218"/>
    </row>
    <row r="47" spans="1:30">
      <c r="L47" s="218"/>
      <c r="M47" s="218"/>
      <c r="N47" s="218"/>
    </row>
    <row r="48" spans="1:30">
      <c r="L48" s="218"/>
      <c r="M48" s="218"/>
      <c r="N48" s="218"/>
    </row>
  </sheetData>
  <sheetProtection insertHyperlinks="0"/>
  <mergeCells count="16">
    <mergeCell ref="B10:C10"/>
    <mergeCell ref="D6:X6"/>
    <mergeCell ref="D7:X7"/>
    <mergeCell ref="D8:M8"/>
    <mergeCell ref="N8:X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X10"/>
  </mergeCells>
  <conditionalFormatting sqref="Z13:AD21">
    <cfRule type="cellIs" dxfId="109" priority="5" operator="equal">
      <formula>"OK"</formula>
    </cfRule>
    <cfRule type="cellIs" dxfId="108" priority="6" operator="equal">
      <formula>"Error"</formula>
    </cfRule>
  </conditionalFormatting>
  <conditionalFormatting sqref="Z23:AD34">
    <cfRule type="cellIs" dxfId="107" priority="3" operator="equal">
      <formula>"OK"</formula>
    </cfRule>
    <cfRule type="cellIs" dxfId="106" priority="4" operator="equal">
      <formula>"Error"</formula>
    </cfRule>
  </conditionalFormatting>
  <conditionalFormatting sqref="Z36:AD43">
    <cfRule type="cellIs" dxfId="105" priority="1" operator="equal">
      <formula>"OK"</formula>
    </cfRule>
    <cfRule type="cellIs" dxfId="104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N36:U41 D36:K36 N33:U33 D33:K33 N23:U30 D23:K30 N13:U20 D13:K20" xr:uid="{6D03C1B3-3CAF-470A-A702-88E4A17F8103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BLTQR2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561975</xdr:colOff>
                <xdr:row>3</xdr:row>
                <xdr:rowOff>38100</xdr:rowOff>
              </to>
            </anchor>
          </controlPr>
        </control>
      </mc:Choice>
      <mc:Fallback>
        <control shapeId="6145" r:id="rId4" name="BLTQR2_Clear_Worksheet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3798-79E8-4C50-9AA2-17B5BBB9DF32}">
  <sheetPr codeName="Sheet15"/>
  <dimension ref="A1:Z58"/>
  <sheetViews>
    <sheetView zoomScale="70" zoomScaleNormal="7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37.5703125" style="7" customWidth="1"/>
    <col min="4" max="18" width="22.42578125" style="7" customWidth="1"/>
    <col min="19" max="19" width="8.7109375" style="7"/>
    <col min="20" max="23" width="13.7109375" style="7" customWidth="1"/>
    <col min="24" max="24" width="17.42578125" style="7" customWidth="1"/>
    <col min="25" max="256" width="8.7109375" style="7"/>
    <col min="257" max="259" width="0" style="7" hidden="1" customWidth="1"/>
    <col min="260" max="260" width="7" style="7" customWidth="1"/>
    <col min="261" max="261" width="6.28515625" style="7" customWidth="1"/>
    <col min="262" max="262" width="32.7109375" style="7" customWidth="1"/>
    <col min="263" max="268" width="22.42578125" style="7" customWidth="1"/>
    <col min="269" max="270" width="8.7109375" style="7"/>
    <col min="271" max="271" width="16.28515625" style="7" customWidth="1"/>
    <col min="272" max="512" width="8.7109375" style="7"/>
    <col min="513" max="515" width="0" style="7" hidden="1" customWidth="1"/>
    <col min="516" max="516" width="7" style="7" customWidth="1"/>
    <col min="517" max="517" width="6.28515625" style="7" customWidth="1"/>
    <col min="518" max="518" width="32.7109375" style="7" customWidth="1"/>
    <col min="519" max="524" width="22.42578125" style="7" customWidth="1"/>
    <col min="525" max="526" width="8.7109375" style="7"/>
    <col min="527" max="527" width="16.28515625" style="7" customWidth="1"/>
    <col min="528" max="768" width="8.7109375" style="7"/>
    <col min="769" max="771" width="0" style="7" hidden="1" customWidth="1"/>
    <col min="772" max="772" width="7" style="7" customWidth="1"/>
    <col min="773" max="773" width="6.28515625" style="7" customWidth="1"/>
    <col min="774" max="774" width="32.7109375" style="7" customWidth="1"/>
    <col min="775" max="780" width="22.42578125" style="7" customWidth="1"/>
    <col min="781" max="782" width="8.7109375" style="7"/>
    <col min="783" max="783" width="16.28515625" style="7" customWidth="1"/>
    <col min="784" max="1024" width="8.7109375" style="7"/>
    <col min="1025" max="1027" width="0" style="7" hidden="1" customWidth="1"/>
    <col min="1028" max="1028" width="7" style="7" customWidth="1"/>
    <col min="1029" max="1029" width="6.28515625" style="7" customWidth="1"/>
    <col min="1030" max="1030" width="32.7109375" style="7" customWidth="1"/>
    <col min="1031" max="1036" width="22.42578125" style="7" customWidth="1"/>
    <col min="1037" max="1038" width="8.7109375" style="7"/>
    <col min="1039" max="1039" width="16.28515625" style="7" customWidth="1"/>
    <col min="1040" max="1280" width="8.7109375" style="7"/>
    <col min="1281" max="1283" width="0" style="7" hidden="1" customWidth="1"/>
    <col min="1284" max="1284" width="7" style="7" customWidth="1"/>
    <col min="1285" max="1285" width="6.28515625" style="7" customWidth="1"/>
    <col min="1286" max="1286" width="32.7109375" style="7" customWidth="1"/>
    <col min="1287" max="1292" width="22.42578125" style="7" customWidth="1"/>
    <col min="1293" max="1294" width="8.7109375" style="7"/>
    <col min="1295" max="1295" width="16.28515625" style="7" customWidth="1"/>
    <col min="1296" max="1536" width="8.7109375" style="7"/>
    <col min="1537" max="1539" width="0" style="7" hidden="1" customWidth="1"/>
    <col min="1540" max="1540" width="7" style="7" customWidth="1"/>
    <col min="1541" max="1541" width="6.28515625" style="7" customWidth="1"/>
    <col min="1542" max="1542" width="32.7109375" style="7" customWidth="1"/>
    <col min="1543" max="1548" width="22.42578125" style="7" customWidth="1"/>
    <col min="1549" max="1550" width="8.7109375" style="7"/>
    <col min="1551" max="1551" width="16.28515625" style="7" customWidth="1"/>
    <col min="1552" max="1792" width="8.7109375" style="7"/>
    <col min="1793" max="1795" width="0" style="7" hidden="1" customWidth="1"/>
    <col min="1796" max="1796" width="7" style="7" customWidth="1"/>
    <col min="1797" max="1797" width="6.28515625" style="7" customWidth="1"/>
    <col min="1798" max="1798" width="32.7109375" style="7" customWidth="1"/>
    <col min="1799" max="1804" width="22.42578125" style="7" customWidth="1"/>
    <col min="1805" max="1806" width="8.7109375" style="7"/>
    <col min="1807" max="1807" width="16.28515625" style="7" customWidth="1"/>
    <col min="1808" max="2048" width="8.7109375" style="7"/>
    <col min="2049" max="2051" width="0" style="7" hidden="1" customWidth="1"/>
    <col min="2052" max="2052" width="7" style="7" customWidth="1"/>
    <col min="2053" max="2053" width="6.28515625" style="7" customWidth="1"/>
    <col min="2054" max="2054" width="32.7109375" style="7" customWidth="1"/>
    <col min="2055" max="2060" width="22.42578125" style="7" customWidth="1"/>
    <col min="2061" max="2062" width="8.7109375" style="7"/>
    <col min="2063" max="2063" width="16.28515625" style="7" customWidth="1"/>
    <col min="2064" max="2304" width="8.7109375" style="7"/>
    <col min="2305" max="2307" width="0" style="7" hidden="1" customWidth="1"/>
    <col min="2308" max="2308" width="7" style="7" customWidth="1"/>
    <col min="2309" max="2309" width="6.28515625" style="7" customWidth="1"/>
    <col min="2310" max="2310" width="32.7109375" style="7" customWidth="1"/>
    <col min="2311" max="2316" width="22.42578125" style="7" customWidth="1"/>
    <col min="2317" max="2318" width="8.7109375" style="7"/>
    <col min="2319" max="2319" width="16.28515625" style="7" customWidth="1"/>
    <col min="2320" max="2560" width="8.7109375" style="7"/>
    <col min="2561" max="2563" width="0" style="7" hidden="1" customWidth="1"/>
    <col min="2564" max="2564" width="7" style="7" customWidth="1"/>
    <col min="2565" max="2565" width="6.28515625" style="7" customWidth="1"/>
    <col min="2566" max="2566" width="32.7109375" style="7" customWidth="1"/>
    <col min="2567" max="2572" width="22.42578125" style="7" customWidth="1"/>
    <col min="2573" max="2574" width="8.7109375" style="7"/>
    <col min="2575" max="2575" width="16.28515625" style="7" customWidth="1"/>
    <col min="2576" max="2816" width="8.7109375" style="7"/>
    <col min="2817" max="2819" width="0" style="7" hidden="1" customWidth="1"/>
    <col min="2820" max="2820" width="7" style="7" customWidth="1"/>
    <col min="2821" max="2821" width="6.28515625" style="7" customWidth="1"/>
    <col min="2822" max="2822" width="32.7109375" style="7" customWidth="1"/>
    <col min="2823" max="2828" width="22.42578125" style="7" customWidth="1"/>
    <col min="2829" max="2830" width="8.7109375" style="7"/>
    <col min="2831" max="2831" width="16.28515625" style="7" customWidth="1"/>
    <col min="2832" max="3072" width="8.7109375" style="7"/>
    <col min="3073" max="3075" width="0" style="7" hidden="1" customWidth="1"/>
    <col min="3076" max="3076" width="7" style="7" customWidth="1"/>
    <col min="3077" max="3077" width="6.28515625" style="7" customWidth="1"/>
    <col min="3078" max="3078" width="32.7109375" style="7" customWidth="1"/>
    <col min="3079" max="3084" width="22.42578125" style="7" customWidth="1"/>
    <col min="3085" max="3086" width="8.7109375" style="7"/>
    <col min="3087" max="3087" width="16.28515625" style="7" customWidth="1"/>
    <col min="3088" max="3328" width="8.7109375" style="7"/>
    <col min="3329" max="3331" width="0" style="7" hidden="1" customWidth="1"/>
    <col min="3332" max="3332" width="7" style="7" customWidth="1"/>
    <col min="3333" max="3333" width="6.28515625" style="7" customWidth="1"/>
    <col min="3334" max="3334" width="32.7109375" style="7" customWidth="1"/>
    <col min="3335" max="3340" width="22.42578125" style="7" customWidth="1"/>
    <col min="3341" max="3342" width="8.7109375" style="7"/>
    <col min="3343" max="3343" width="16.28515625" style="7" customWidth="1"/>
    <col min="3344" max="3584" width="8.7109375" style="7"/>
    <col min="3585" max="3587" width="0" style="7" hidden="1" customWidth="1"/>
    <col min="3588" max="3588" width="7" style="7" customWidth="1"/>
    <col min="3589" max="3589" width="6.28515625" style="7" customWidth="1"/>
    <col min="3590" max="3590" width="32.7109375" style="7" customWidth="1"/>
    <col min="3591" max="3596" width="22.42578125" style="7" customWidth="1"/>
    <col min="3597" max="3598" width="8.7109375" style="7"/>
    <col min="3599" max="3599" width="16.28515625" style="7" customWidth="1"/>
    <col min="3600" max="3840" width="8.7109375" style="7"/>
    <col min="3841" max="3843" width="0" style="7" hidden="1" customWidth="1"/>
    <col min="3844" max="3844" width="7" style="7" customWidth="1"/>
    <col min="3845" max="3845" width="6.28515625" style="7" customWidth="1"/>
    <col min="3846" max="3846" width="32.7109375" style="7" customWidth="1"/>
    <col min="3847" max="3852" width="22.42578125" style="7" customWidth="1"/>
    <col min="3853" max="3854" width="8.7109375" style="7"/>
    <col min="3855" max="3855" width="16.28515625" style="7" customWidth="1"/>
    <col min="3856" max="4096" width="8.7109375" style="7"/>
    <col min="4097" max="4099" width="0" style="7" hidden="1" customWidth="1"/>
    <col min="4100" max="4100" width="7" style="7" customWidth="1"/>
    <col min="4101" max="4101" width="6.28515625" style="7" customWidth="1"/>
    <col min="4102" max="4102" width="32.7109375" style="7" customWidth="1"/>
    <col min="4103" max="4108" width="22.42578125" style="7" customWidth="1"/>
    <col min="4109" max="4110" width="8.7109375" style="7"/>
    <col min="4111" max="4111" width="16.28515625" style="7" customWidth="1"/>
    <col min="4112" max="4352" width="8.7109375" style="7"/>
    <col min="4353" max="4355" width="0" style="7" hidden="1" customWidth="1"/>
    <col min="4356" max="4356" width="7" style="7" customWidth="1"/>
    <col min="4357" max="4357" width="6.28515625" style="7" customWidth="1"/>
    <col min="4358" max="4358" width="32.7109375" style="7" customWidth="1"/>
    <col min="4359" max="4364" width="22.42578125" style="7" customWidth="1"/>
    <col min="4365" max="4366" width="8.7109375" style="7"/>
    <col min="4367" max="4367" width="16.28515625" style="7" customWidth="1"/>
    <col min="4368" max="4608" width="8.7109375" style="7"/>
    <col min="4609" max="4611" width="0" style="7" hidden="1" customWidth="1"/>
    <col min="4612" max="4612" width="7" style="7" customWidth="1"/>
    <col min="4613" max="4613" width="6.28515625" style="7" customWidth="1"/>
    <col min="4614" max="4614" width="32.7109375" style="7" customWidth="1"/>
    <col min="4615" max="4620" width="22.42578125" style="7" customWidth="1"/>
    <col min="4621" max="4622" width="8.7109375" style="7"/>
    <col min="4623" max="4623" width="16.28515625" style="7" customWidth="1"/>
    <col min="4624" max="4864" width="8.7109375" style="7"/>
    <col min="4865" max="4867" width="0" style="7" hidden="1" customWidth="1"/>
    <col min="4868" max="4868" width="7" style="7" customWidth="1"/>
    <col min="4869" max="4869" width="6.28515625" style="7" customWidth="1"/>
    <col min="4870" max="4870" width="32.7109375" style="7" customWidth="1"/>
    <col min="4871" max="4876" width="22.42578125" style="7" customWidth="1"/>
    <col min="4877" max="4878" width="8.7109375" style="7"/>
    <col min="4879" max="4879" width="16.28515625" style="7" customWidth="1"/>
    <col min="4880" max="5120" width="8.7109375" style="7"/>
    <col min="5121" max="5123" width="0" style="7" hidden="1" customWidth="1"/>
    <col min="5124" max="5124" width="7" style="7" customWidth="1"/>
    <col min="5125" max="5125" width="6.28515625" style="7" customWidth="1"/>
    <col min="5126" max="5126" width="32.7109375" style="7" customWidth="1"/>
    <col min="5127" max="5132" width="22.42578125" style="7" customWidth="1"/>
    <col min="5133" max="5134" width="8.7109375" style="7"/>
    <col min="5135" max="5135" width="16.28515625" style="7" customWidth="1"/>
    <col min="5136" max="5376" width="8.7109375" style="7"/>
    <col min="5377" max="5379" width="0" style="7" hidden="1" customWidth="1"/>
    <col min="5380" max="5380" width="7" style="7" customWidth="1"/>
    <col min="5381" max="5381" width="6.28515625" style="7" customWidth="1"/>
    <col min="5382" max="5382" width="32.7109375" style="7" customWidth="1"/>
    <col min="5383" max="5388" width="22.42578125" style="7" customWidth="1"/>
    <col min="5389" max="5390" width="8.7109375" style="7"/>
    <col min="5391" max="5391" width="16.28515625" style="7" customWidth="1"/>
    <col min="5392" max="5632" width="8.7109375" style="7"/>
    <col min="5633" max="5635" width="0" style="7" hidden="1" customWidth="1"/>
    <col min="5636" max="5636" width="7" style="7" customWidth="1"/>
    <col min="5637" max="5637" width="6.28515625" style="7" customWidth="1"/>
    <col min="5638" max="5638" width="32.7109375" style="7" customWidth="1"/>
    <col min="5639" max="5644" width="22.42578125" style="7" customWidth="1"/>
    <col min="5645" max="5646" width="8.7109375" style="7"/>
    <col min="5647" max="5647" width="16.28515625" style="7" customWidth="1"/>
    <col min="5648" max="5888" width="8.7109375" style="7"/>
    <col min="5889" max="5891" width="0" style="7" hidden="1" customWidth="1"/>
    <col min="5892" max="5892" width="7" style="7" customWidth="1"/>
    <col min="5893" max="5893" width="6.28515625" style="7" customWidth="1"/>
    <col min="5894" max="5894" width="32.7109375" style="7" customWidth="1"/>
    <col min="5895" max="5900" width="22.42578125" style="7" customWidth="1"/>
    <col min="5901" max="5902" width="8.7109375" style="7"/>
    <col min="5903" max="5903" width="16.28515625" style="7" customWidth="1"/>
    <col min="5904" max="6144" width="8.7109375" style="7"/>
    <col min="6145" max="6147" width="0" style="7" hidden="1" customWidth="1"/>
    <col min="6148" max="6148" width="7" style="7" customWidth="1"/>
    <col min="6149" max="6149" width="6.28515625" style="7" customWidth="1"/>
    <col min="6150" max="6150" width="32.7109375" style="7" customWidth="1"/>
    <col min="6151" max="6156" width="22.42578125" style="7" customWidth="1"/>
    <col min="6157" max="6158" width="8.7109375" style="7"/>
    <col min="6159" max="6159" width="16.28515625" style="7" customWidth="1"/>
    <col min="6160" max="6400" width="8.7109375" style="7"/>
    <col min="6401" max="6403" width="0" style="7" hidden="1" customWidth="1"/>
    <col min="6404" max="6404" width="7" style="7" customWidth="1"/>
    <col min="6405" max="6405" width="6.28515625" style="7" customWidth="1"/>
    <col min="6406" max="6406" width="32.7109375" style="7" customWidth="1"/>
    <col min="6407" max="6412" width="22.42578125" style="7" customWidth="1"/>
    <col min="6413" max="6414" width="8.7109375" style="7"/>
    <col min="6415" max="6415" width="16.28515625" style="7" customWidth="1"/>
    <col min="6416" max="6656" width="8.7109375" style="7"/>
    <col min="6657" max="6659" width="0" style="7" hidden="1" customWidth="1"/>
    <col min="6660" max="6660" width="7" style="7" customWidth="1"/>
    <col min="6661" max="6661" width="6.28515625" style="7" customWidth="1"/>
    <col min="6662" max="6662" width="32.7109375" style="7" customWidth="1"/>
    <col min="6663" max="6668" width="22.42578125" style="7" customWidth="1"/>
    <col min="6669" max="6670" width="8.7109375" style="7"/>
    <col min="6671" max="6671" width="16.28515625" style="7" customWidth="1"/>
    <col min="6672" max="6912" width="8.7109375" style="7"/>
    <col min="6913" max="6915" width="0" style="7" hidden="1" customWidth="1"/>
    <col min="6916" max="6916" width="7" style="7" customWidth="1"/>
    <col min="6917" max="6917" width="6.28515625" style="7" customWidth="1"/>
    <col min="6918" max="6918" width="32.7109375" style="7" customWidth="1"/>
    <col min="6919" max="6924" width="22.42578125" style="7" customWidth="1"/>
    <col min="6925" max="6926" width="8.7109375" style="7"/>
    <col min="6927" max="6927" width="16.28515625" style="7" customWidth="1"/>
    <col min="6928" max="7168" width="8.7109375" style="7"/>
    <col min="7169" max="7171" width="0" style="7" hidden="1" customWidth="1"/>
    <col min="7172" max="7172" width="7" style="7" customWidth="1"/>
    <col min="7173" max="7173" width="6.28515625" style="7" customWidth="1"/>
    <col min="7174" max="7174" width="32.7109375" style="7" customWidth="1"/>
    <col min="7175" max="7180" width="22.42578125" style="7" customWidth="1"/>
    <col min="7181" max="7182" width="8.7109375" style="7"/>
    <col min="7183" max="7183" width="16.28515625" style="7" customWidth="1"/>
    <col min="7184" max="7424" width="8.7109375" style="7"/>
    <col min="7425" max="7427" width="0" style="7" hidden="1" customWidth="1"/>
    <col min="7428" max="7428" width="7" style="7" customWidth="1"/>
    <col min="7429" max="7429" width="6.28515625" style="7" customWidth="1"/>
    <col min="7430" max="7430" width="32.7109375" style="7" customWidth="1"/>
    <col min="7431" max="7436" width="22.42578125" style="7" customWidth="1"/>
    <col min="7437" max="7438" width="8.7109375" style="7"/>
    <col min="7439" max="7439" width="16.28515625" style="7" customWidth="1"/>
    <col min="7440" max="7680" width="8.7109375" style="7"/>
    <col min="7681" max="7683" width="0" style="7" hidden="1" customWidth="1"/>
    <col min="7684" max="7684" width="7" style="7" customWidth="1"/>
    <col min="7685" max="7685" width="6.28515625" style="7" customWidth="1"/>
    <col min="7686" max="7686" width="32.7109375" style="7" customWidth="1"/>
    <col min="7687" max="7692" width="22.42578125" style="7" customWidth="1"/>
    <col min="7693" max="7694" width="8.7109375" style="7"/>
    <col min="7695" max="7695" width="16.28515625" style="7" customWidth="1"/>
    <col min="7696" max="7936" width="8.7109375" style="7"/>
    <col min="7937" max="7939" width="0" style="7" hidden="1" customWidth="1"/>
    <col min="7940" max="7940" width="7" style="7" customWidth="1"/>
    <col min="7941" max="7941" width="6.28515625" style="7" customWidth="1"/>
    <col min="7942" max="7942" width="32.7109375" style="7" customWidth="1"/>
    <col min="7943" max="7948" width="22.42578125" style="7" customWidth="1"/>
    <col min="7949" max="7950" width="8.7109375" style="7"/>
    <col min="7951" max="7951" width="16.28515625" style="7" customWidth="1"/>
    <col min="7952" max="8192" width="8.7109375" style="7"/>
    <col min="8193" max="8195" width="0" style="7" hidden="1" customWidth="1"/>
    <col min="8196" max="8196" width="7" style="7" customWidth="1"/>
    <col min="8197" max="8197" width="6.28515625" style="7" customWidth="1"/>
    <col min="8198" max="8198" width="32.7109375" style="7" customWidth="1"/>
    <col min="8199" max="8204" width="22.42578125" style="7" customWidth="1"/>
    <col min="8205" max="8206" width="8.7109375" style="7"/>
    <col min="8207" max="8207" width="16.28515625" style="7" customWidth="1"/>
    <col min="8208" max="8448" width="8.7109375" style="7"/>
    <col min="8449" max="8451" width="0" style="7" hidden="1" customWidth="1"/>
    <col min="8452" max="8452" width="7" style="7" customWidth="1"/>
    <col min="8453" max="8453" width="6.28515625" style="7" customWidth="1"/>
    <col min="8454" max="8454" width="32.7109375" style="7" customWidth="1"/>
    <col min="8455" max="8460" width="22.42578125" style="7" customWidth="1"/>
    <col min="8461" max="8462" width="8.7109375" style="7"/>
    <col min="8463" max="8463" width="16.28515625" style="7" customWidth="1"/>
    <col min="8464" max="8704" width="8.7109375" style="7"/>
    <col min="8705" max="8707" width="0" style="7" hidden="1" customWidth="1"/>
    <col min="8708" max="8708" width="7" style="7" customWidth="1"/>
    <col min="8709" max="8709" width="6.28515625" style="7" customWidth="1"/>
    <col min="8710" max="8710" width="32.7109375" style="7" customWidth="1"/>
    <col min="8711" max="8716" width="22.42578125" style="7" customWidth="1"/>
    <col min="8717" max="8718" width="8.7109375" style="7"/>
    <col min="8719" max="8719" width="16.28515625" style="7" customWidth="1"/>
    <col min="8720" max="8960" width="8.7109375" style="7"/>
    <col min="8961" max="8963" width="0" style="7" hidden="1" customWidth="1"/>
    <col min="8964" max="8964" width="7" style="7" customWidth="1"/>
    <col min="8965" max="8965" width="6.28515625" style="7" customWidth="1"/>
    <col min="8966" max="8966" width="32.7109375" style="7" customWidth="1"/>
    <col min="8967" max="8972" width="22.42578125" style="7" customWidth="1"/>
    <col min="8973" max="8974" width="8.7109375" style="7"/>
    <col min="8975" max="8975" width="16.28515625" style="7" customWidth="1"/>
    <col min="8976" max="9216" width="8.7109375" style="7"/>
    <col min="9217" max="9219" width="0" style="7" hidden="1" customWidth="1"/>
    <col min="9220" max="9220" width="7" style="7" customWidth="1"/>
    <col min="9221" max="9221" width="6.28515625" style="7" customWidth="1"/>
    <col min="9222" max="9222" width="32.7109375" style="7" customWidth="1"/>
    <col min="9223" max="9228" width="22.42578125" style="7" customWidth="1"/>
    <col min="9229" max="9230" width="8.7109375" style="7"/>
    <col min="9231" max="9231" width="16.28515625" style="7" customWidth="1"/>
    <col min="9232" max="9472" width="8.7109375" style="7"/>
    <col min="9473" max="9475" width="0" style="7" hidden="1" customWidth="1"/>
    <col min="9476" max="9476" width="7" style="7" customWidth="1"/>
    <col min="9477" max="9477" width="6.28515625" style="7" customWidth="1"/>
    <col min="9478" max="9478" width="32.7109375" style="7" customWidth="1"/>
    <col min="9479" max="9484" width="22.42578125" style="7" customWidth="1"/>
    <col min="9485" max="9486" width="8.7109375" style="7"/>
    <col min="9487" max="9487" width="16.28515625" style="7" customWidth="1"/>
    <col min="9488" max="9728" width="8.7109375" style="7"/>
    <col min="9729" max="9731" width="0" style="7" hidden="1" customWidth="1"/>
    <col min="9732" max="9732" width="7" style="7" customWidth="1"/>
    <col min="9733" max="9733" width="6.28515625" style="7" customWidth="1"/>
    <col min="9734" max="9734" width="32.7109375" style="7" customWidth="1"/>
    <col min="9735" max="9740" width="22.42578125" style="7" customWidth="1"/>
    <col min="9741" max="9742" width="8.7109375" style="7"/>
    <col min="9743" max="9743" width="16.28515625" style="7" customWidth="1"/>
    <col min="9744" max="9984" width="8.7109375" style="7"/>
    <col min="9985" max="9987" width="0" style="7" hidden="1" customWidth="1"/>
    <col min="9988" max="9988" width="7" style="7" customWidth="1"/>
    <col min="9989" max="9989" width="6.28515625" style="7" customWidth="1"/>
    <col min="9990" max="9990" width="32.7109375" style="7" customWidth="1"/>
    <col min="9991" max="9996" width="22.42578125" style="7" customWidth="1"/>
    <col min="9997" max="9998" width="8.7109375" style="7"/>
    <col min="9999" max="9999" width="16.28515625" style="7" customWidth="1"/>
    <col min="10000" max="10240" width="8.7109375" style="7"/>
    <col min="10241" max="10243" width="0" style="7" hidden="1" customWidth="1"/>
    <col min="10244" max="10244" width="7" style="7" customWidth="1"/>
    <col min="10245" max="10245" width="6.28515625" style="7" customWidth="1"/>
    <col min="10246" max="10246" width="32.7109375" style="7" customWidth="1"/>
    <col min="10247" max="10252" width="22.42578125" style="7" customWidth="1"/>
    <col min="10253" max="10254" width="8.7109375" style="7"/>
    <col min="10255" max="10255" width="16.28515625" style="7" customWidth="1"/>
    <col min="10256" max="10496" width="8.7109375" style="7"/>
    <col min="10497" max="10499" width="0" style="7" hidden="1" customWidth="1"/>
    <col min="10500" max="10500" width="7" style="7" customWidth="1"/>
    <col min="10501" max="10501" width="6.28515625" style="7" customWidth="1"/>
    <col min="10502" max="10502" width="32.7109375" style="7" customWidth="1"/>
    <col min="10503" max="10508" width="22.42578125" style="7" customWidth="1"/>
    <col min="10509" max="10510" width="8.7109375" style="7"/>
    <col min="10511" max="10511" width="16.28515625" style="7" customWidth="1"/>
    <col min="10512" max="10752" width="8.7109375" style="7"/>
    <col min="10753" max="10755" width="0" style="7" hidden="1" customWidth="1"/>
    <col min="10756" max="10756" width="7" style="7" customWidth="1"/>
    <col min="10757" max="10757" width="6.28515625" style="7" customWidth="1"/>
    <col min="10758" max="10758" width="32.7109375" style="7" customWidth="1"/>
    <col min="10759" max="10764" width="22.42578125" style="7" customWidth="1"/>
    <col min="10765" max="10766" width="8.7109375" style="7"/>
    <col min="10767" max="10767" width="16.28515625" style="7" customWidth="1"/>
    <col min="10768" max="11008" width="8.7109375" style="7"/>
    <col min="11009" max="11011" width="0" style="7" hidden="1" customWidth="1"/>
    <col min="11012" max="11012" width="7" style="7" customWidth="1"/>
    <col min="11013" max="11013" width="6.28515625" style="7" customWidth="1"/>
    <col min="11014" max="11014" width="32.7109375" style="7" customWidth="1"/>
    <col min="11015" max="11020" width="22.42578125" style="7" customWidth="1"/>
    <col min="11021" max="11022" width="8.7109375" style="7"/>
    <col min="11023" max="11023" width="16.28515625" style="7" customWidth="1"/>
    <col min="11024" max="11264" width="8.7109375" style="7"/>
    <col min="11265" max="11267" width="0" style="7" hidden="1" customWidth="1"/>
    <col min="11268" max="11268" width="7" style="7" customWidth="1"/>
    <col min="11269" max="11269" width="6.28515625" style="7" customWidth="1"/>
    <col min="11270" max="11270" width="32.7109375" style="7" customWidth="1"/>
    <col min="11271" max="11276" width="22.42578125" style="7" customWidth="1"/>
    <col min="11277" max="11278" width="8.7109375" style="7"/>
    <col min="11279" max="11279" width="16.28515625" style="7" customWidth="1"/>
    <col min="11280" max="11520" width="8.7109375" style="7"/>
    <col min="11521" max="11523" width="0" style="7" hidden="1" customWidth="1"/>
    <col min="11524" max="11524" width="7" style="7" customWidth="1"/>
    <col min="11525" max="11525" width="6.28515625" style="7" customWidth="1"/>
    <col min="11526" max="11526" width="32.7109375" style="7" customWidth="1"/>
    <col min="11527" max="11532" width="22.42578125" style="7" customWidth="1"/>
    <col min="11533" max="11534" width="8.7109375" style="7"/>
    <col min="11535" max="11535" width="16.28515625" style="7" customWidth="1"/>
    <col min="11536" max="11776" width="8.7109375" style="7"/>
    <col min="11777" max="11779" width="0" style="7" hidden="1" customWidth="1"/>
    <col min="11780" max="11780" width="7" style="7" customWidth="1"/>
    <col min="11781" max="11781" width="6.28515625" style="7" customWidth="1"/>
    <col min="11782" max="11782" width="32.7109375" style="7" customWidth="1"/>
    <col min="11783" max="11788" width="22.42578125" style="7" customWidth="1"/>
    <col min="11789" max="11790" width="8.7109375" style="7"/>
    <col min="11791" max="11791" width="16.28515625" style="7" customWidth="1"/>
    <col min="11792" max="12032" width="8.7109375" style="7"/>
    <col min="12033" max="12035" width="0" style="7" hidden="1" customWidth="1"/>
    <col min="12036" max="12036" width="7" style="7" customWidth="1"/>
    <col min="12037" max="12037" width="6.28515625" style="7" customWidth="1"/>
    <col min="12038" max="12038" width="32.7109375" style="7" customWidth="1"/>
    <col min="12039" max="12044" width="22.42578125" style="7" customWidth="1"/>
    <col min="12045" max="12046" width="8.7109375" style="7"/>
    <col min="12047" max="12047" width="16.28515625" style="7" customWidth="1"/>
    <col min="12048" max="12288" width="8.7109375" style="7"/>
    <col min="12289" max="12291" width="0" style="7" hidden="1" customWidth="1"/>
    <col min="12292" max="12292" width="7" style="7" customWidth="1"/>
    <col min="12293" max="12293" width="6.28515625" style="7" customWidth="1"/>
    <col min="12294" max="12294" width="32.7109375" style="7" customWidth="1"/>
    <col min="12295" max="12300" width="22.42578125" style="7" customWidth="1"/>
    <col min="12301" max="12302" width="8.7109375" style="7"/>
    <col min="12303" max="12303" width="16.28515625" style="7" customWidth="1"/>
    <col min="12304" max="12544" width="8.7109375" style="7"/>
    <col min="12545" max="12547" width="0" style="7" hidden="1" customWidth="1"/>
    <col min="12548" max="12548" width="7" style="7" customWidth="1"/>
    <col min="12549" max="12549" width="6.28515625" style="7" customWidth="1"/>
    <col min="12550" max="12550" width="32.7109375" style="7" customWidth="1"/>
    <col min="12551" max="12556" width="22.42578125" style="7" customWidth="1"/>
    <col min="12557" max="12558" width="8.7109375" style="7"/>
    <col min="12559" max="12559" width="16.28515625" style="7" customWidth="1"/>
    <col min="12560" max="12800" width="8.7109375" style="7"/>
    <col min="12801" max="12803" width="0" style="7" hidden="1" customWidth="1"/>
    <col min="12804" max="12804" width="7" style="7" customWidth="1"/>
    <col min="12805" max="12805" width="6.28515625" style="7" customWidth="1"/>
    <col min="12806" max="12806" width="32.7109375" style="7" customWidth="1"/>
    <col min="12807" max="12812" width="22.42578125" style="7" customWidth="1"/>
    <col min="12813" max="12814" width="8.7109375" style="7"/>
    <col min="12815" max="12815" width="16.28515625" style="7" customWidth="1"/>
    <col min="12816" max="13056" width="8.7109375" style="7"/>
    <col min="13057" max="13059" width="0" style="7" hidden="1" customWidth="1"/>
    <col min="13060" max="13060" width="7" style="7" customWidth="1"/>
    <col min="13061" max="13061" width="6.28515625" style="7" customWidth="1"/>
    <col min="13062" max="13062" width="32.7109375" style="7" customWidth="1"/>
    <col min="13063" max="13068" width="22.42578125" style="7" customWidth="1"/>
    <col min="13069" max="13070" width="8.7109375" style="7"/>
    <col min="13071" max="13071" width="16.28515625" style="7" customWidth="1"/>
    <col min="13072" max="13312" width="8.7109375" style="7"/>
    <col min="13313" max="13315" width="0" style="7" hidden="1" customWidth="1"/>
    <col min="13316" max="13316" width="7" style="7" customWidth="1"/>
    <col min="13317" max="13317" width="6.28515625" style="7" customWidth="1"/>
    <col min="13318" max="13318" width="32.7109375" style="7" customWidth="1"/>
    <col min="13319" max="13324" width="22.42578125" style="7" customWidth="1"/>
    <col min="13325" max="13326" width="8.7109375" style="7"/>
    <col min="13327" max="13327" width="16.28515625" style="7" customWidth="1"/>
    <col min="13328" max="13568" width="8.7109375" style="7"/>
    <col min="13569" max="13571" width="0" style="7" hidden="1" customWidth="1"/>
    <col min="13572" max="13572" width="7" style="7" customWidth="1"/>
    <col min="13573" max="13573" width="6.28515625" style="7" customWidth="1"/>
    <col min="13574" max="13574" width="32.7109375" style="7" customWidth="1"/>
    <col min="13575" max="13580" width="22.42578125" style="7" customWidth="1"/>
    <col min="13581" max="13582" width="8.7109375" style="7"/>
    <col min="13583" max="13583" width="16.28515625" style="7" customWidth="1"/>
    <col min="13584" max="13824" width="8.7109375" style="7"/>
    <col min="13825" max="13827" width="0" style="7" hidden="1" customWidth="1"/>
    <col min="13828" max="13828" width="7" style="7" customWidth="1"/>
    <col min="13829" max="13829" width="6.28515625" style="7" customWidth="1"/>
    <col min="13830" max="13830" width="32.7109375" style="7" customWidth="1"/>
    <col min="13831" max="13836" width="22.42578125" style="7" customWidth="1"/>
    <col min="13837" max="13838" width="8.7109375" style="7"/>
    <col min="13839" max="13839" width="16.28515625" style="7" customWidth="1"/>
    <col min="13840" max="14080" width="8.7109375" style="7"/>
    <col min="14081" max="14083" width="0" style="7" hidden="1" customWidth="1"/>
    <col min="14084" max="14084" width="7" style="7" customWidth="1"/>
    <col min="14085" max="14085" width="6.28515625" style="7" customWidth="1"/>
    <col min="14086" max="14086" width="32.7109375" style="7" customWidth="1"/>
    <col min="14087" max="14092" width="22.42578125" style="7" customWidth="1"/>
    <col min="14093" max="14094" width="8.7109375" style="7"/>
    <col min="14095" max="14095" width="16.28515625" style="7" customWidth="1"/>
    <col min="14096" max="14336" width="8.7109375" style="7"/>
    <col min="14337" max="14339" width="0" style="7" hidden="1" customWidth="1"/>
    <col min="14340" max="14340" width="7" style="7" customWidth="1"/>
    <col min="14341" max="14341" width="6.28515625" style="7" customWidth="1"/>
    <col min="14342" max="14342" width="32.7109375" style="7" customWidth="1"/>
    <col min="14343" max="14348" width="22.42578125" style="7" customWidth="1"/>
    <col min="14349" max="14350" width="8.7109375" style="7"/>
    <col min="14351" max="14351" width="16.28515625" style="7" customWidth="1"/>
    <col min="14352" max="14592" width="8.7109375" style="7"/>
    <col min="14593" max="14595" width="0" style="7" hidden="1" customWidth="1"/>
    <col min="14596" max="14596" width="7" style="7" customWidth="1"/>
    <col min="14597" max="14597" width="6.28515625" style="7" customWidth="1"/>
    <col min="14598" max="14598" width="32.7109375" style="7" customWidth="1"/>
    <col min="14599" max="14604" width="22.42578125" style="7" customWidth="1"/>
    <col min="14605" max="14606" width="8.7109375" style="7"/>
    <col min="14607" max="14607" width="16.28515625" style="7" customWidth="1"/>
    <col min="14608" max="14848" width="8.7109375" style="7"/>
    <col min="14849" max="14851" width="0" style="7" hidden="1" customWidth="1"/>
    <col min="14852" max="14852" width="7" style="7" customWidth="1"/>
    <col min="14853" max="14853" width="6.28515625" style="7" customWidth="1"/>
    <col min="14854" max="14854" width="32.7109375" style="7" customWidth="1"/>
    <col min="14855" max="14860" width="22.42578125" style="7" customWidth="1"/>
    <col min="14861" max="14862" width="8.7109375" style="7"/>
    <col min="14863" max="14863" width="16.28515625" style="7" customWidth="1"/>
    <col min="14864" max="15104" width="8.7109375" style="7"/>
    <col min="15105" max="15107" width="0" style="7" hidden="1" customWidth="1"/>
    <col min="15108" max="15108" width="7" style="7" customWidth="1"/>
    <col min="15109" max="15109" width="6.28515625" style="7" customWidth="1"/>
    <col min="15110" max="15110" width="32.7109375" style="7" customWidth="1"/>
    <col min="15111" max="15116" width="22.42578125" style="7" customWidth="1"/>
    <col min="15117" max="15118" width="8.7109375" style="7"/>
    <col min="15119" max="15119" width="16.28515625" style="7" customWidth="1"/>
    <col min="15120" max="15360" width="8.7109375" style="7"/>
    <col min="15361" max="15363" width="0" style="7" hidden="1" customWidth="1"/>
    <col min="15364" max="15364" width="7" style="7" customWidth="1"/>
    <col min="15365" max="15365" width="6.28515625" style="7" customWidth="1"/>
    <col min="15366" max="15366" width="32.7109375" style="7" customWidth="1"/>
    <col min="15367" max="15372" width="22.42578125" style="7" customWidth="1"/>
    <col min="15373" max="15374" width="8.7109375" style="7"/>
    <col min="15375" max="15375" width="16.28515625" style="7" customWidth="1"/>
    <col min="15376" max="15616" width="8.7109375" style="7"/>
    <col min="15617" max="15619" width="0" style="7" hidden="1" customWidth="1"/>
    <col min="15620" max="15620" width="7" style="7" customWidth="1"/>
    <col min="15621" max="15621" width="6.28515625" style="7" customWidth="1"/>
    <col min="15622" max="15622" width="32.7109375" style="7" customWidth="1"/>
    <col min="15623" max="15628" width="22.42578125" style="7" customWidth="1"/>
    <col min="15629" max="15630" width="8.7109375" style="7"/>
    <col min="15631" max="15631" width="16.28515625" style="7" customWidth="1"/>
    <col min="15632" max="15872" width="8.7109375" style="7"/>
    <col min="15873" max="15875" width="0" style="7" hidden="1" customWidth="1"/>
    <col min="15876" max="15876" width="7" style="7" customWidth="1"/>
    <col min="15877" max="15877" width="6.28515625" style="7" customWidth="1"/>
    <col min="15878" max="15878" width="32.7109375" style="7" customWidth="1"/>
    <col min="15879" max="15884" width="22.42578125" style="7" customWidth="1"/>
    <col min="15885" max="15886" width="8.7109375" style="7"/>
    <col min="15887" max="15887" width="16.28515625" style="7" customWidth="1"/>
    <col min="15888" max="16128" width="8.7109375" style="7"/>
    <col min="16129" max="16131" width="0" style="7" hidden="1" customWidth="1"/>
    <col min="16132" max="16132" width="7" style="7" customWidth="1"/>
    <col min="16133" max="16133" width="6.28515625" style="7" customWidth="1"/>
    <col min="16134" max="16134" width="32.7109375" style="7" customWidth="1"/>
    <col min="16135" max="16140" width="22.42578125" style="7" customWidth="1"/>
    <col min="16141" max="16142" width="8.7109375" style="7"/>
    <col min="16143" max="16143" width="16.28515625" style="7" customWidth="1"/>
    <col min="16144" max="16384" width="8.7109375" style="7"/>
  </cols>
  <sheetData>
    <row r="1" spans="1:26" ht="24" customHeight="1">
      <c r="A1" s="5" t="s">
        <v>571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8"/>
    </row>
    <row r="2" spans="1:26" ht="22.15" customHeight="1">
      <c r="A2" s="143" t="s">
        <v>515</v>
      </c>
      <c r="B2" s="144"/>
      <c r="C2" s="8"/>
      <c r="D2" s="9"/>
      <c r="E2" s="9"/>
      <c r="F2" s="9"/>
      <c r="G2" s="9"/>
      <c r="J2" s="9"/>
      <c r="M2" s="9"/>
      <c r="N2" s="9"/>
      <c r="O2" s="9"/>
    </row>
    <row r="3" spans="1:26" ht="22.15" customHeight="1">
      <c r="A3" s="143" t="s">
        <v>516</v>
      </c>
      <c r="B3" s="145"/>
      <c r="C3" s="8"/>
      <c r="D3" s="9"/>
      <c r="E3" s="9"/>
      <c r="F3" s="9"/>
      <c r="G3" s="9"/>
      <c r="J3" s="9"/>
      <c r="M3" s="9"/>
      <c r="N3" s="9"/>
      <c r="O3" s="9"/>
    </row>
    <row r="4" spans="1:26" s="11" customFormat="1" ht="22.15" customHeight="1">
      <c r="A4" s="143" t="s">
        <v>517</v>
      </c>
      <c r="B4" s="146"/>
    </row>
    <row r="5" spans="1:26" s="8" customFormat="1"/>
    <row r="6" spans="1:26">
      <c r="A6" s="199"/>
      <c r="B6" s="200"/>
      <c r="C6" s="201"/>
      <c r="D6" s="507" t="s">
        <v>518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7"/>
      <c r="S6" s="8"/>
      <c r="T6" s="8"/>
      <c r="U6" s="8"/>
      <c r="V6" s="8"/>
      <c r="W6" s="8"/>
      <c r="X6" s="8"/>
      <c r="Y6" s="8"/>
      <c r="Z6" s="8"/>
    </row>
    <row r="7" spans="1:26" s="11" customFormat="1">
      <c r="A7" s="203"/>
      <c r="B7" s="8"/>
      <c r="C7" s="204"/>
      <c r="D7" s="507" t="s">
        <v>572</v>
      </c>
      <c r="E7" s="496"/>
      <c r="F7" s="496"/>
      <c r="G7" s="508"/>
      <c r="H7" s="508"/>
      <c r="I7" s="496"/>
      <c r="J7" s="496"/>
      <c r="K7" s="496"/>
      <c r="L7" s="496"/>
      <c r="M7" s="496"/>
      <c r="N7" s="496"/>
      <c r="O7" s="496"/>
      <c r="P7" s="496"/>
      <c r="Q7" s="496"/>
      <c r="R7" s="497"/>
    </row>
    <row r="8" spans="1:26" s="11" customFormat="1" ht="15" customHeight="1">
      <c r="A8" s="149"/>
      <c r="B8" s="149"/>
      <c r="D8" s="507" t="s">
        <v>519</v>
      </c>
      <c r="E8" s="496"/>
      <c r="F8" s="496"/>
      <c r="G8" s="496"/>
      <c r="H8" s="496"/>
      <c r="I8" s="497"/>
      <c r="J8" s="507" t="s">
        <v>558</v>
      </c>
      <c r="K8" s="496"/>
      <c r="L8" s="496"/>
      <c r="M8" s="496"/>
      <c r="N8" s="496"/>
      <c r="O8" s="496"/>
      <c r="P8" s="496"/>
      <c r="Q8" s="496"/>
      <c r="R8" s="497"/>
    </row>
    <row r="9" spans="1:26" s="11" customFormat="1">
      <c r="A9" s="149"/>
      <c r="B9" s="149"/>
      <c r="D9" s="503" t="s">
        <v>573</v>
      </c>
      <c r="E9" s="503"/>
      <c r="F9" s="503" t="s">
        <v>574</v>
      </c>
      <c r="G9" s="503"/>
      <c r="H9" s="494" t="s">
        <v>575</v>
      </c>
      <c r="I9" s="495"/>
      <c r="J9" s="503" t="s">
        <v>573</v>
      </c>
      <c r="K9" s="503"/>
      <c r="L9" s="503"/>
      <c r="M9" s="503" t="s">
        <v>574</v>
      </c>
      <c r="N9" s="503"/>
      <c r="O9" s="503"/>
      <c r="P9" s="504" t="s">
        <v>575</v>
      </c>
      <c r="Q9" s="505"/>
      <c r="R9" s="506"/>
    </row>
    <row r="10" spans="1:26" s="11" customFormat="1" ht="63.75">
      <c r="A10" s="154"/>
      <c r="B10" s="494" t="s">
        <v>524</v>
      </c>
      <c r="C10" s="495"/>
      <c r="D10" s="202" t="s">
        <v>564</v>
      </c>
      <c r="E10" s="205" t="s">
        <v>565</v>
      </c>
      <c r="F10" s="202" t="s">
        <v>564</v>
      </c>
      <c r="G10" s="205" t="s">
        <v>565</v>
      </c>
      <c r="H10" s="202" t="s">
        <v>564</v>
      </c>
      <c r="I10" s="205" t="s">
        <v>565</v>
      </c>
      <c r="J10" s="153" t="s">
        <v>521</v>
      </c>
      <c r="K10" s="167" t="s">
        <v>522</v>
      </c>
      <c r="L10" s="167" t="s">
        <v>523</v>
      </c>
      <c r="M10" s="205" t="s">
        <v>521</v>
      </c>
      <c r="N10" s="181" t="s">
        <v>522</v>
      </c>
      <c r="O10" s="205" t="s">
        <v>523</v>
      </c>
      <c r="P10" s="214" t="s">
        <v>521</v>
      </c>
      <c r="Q10" s="205" t="s">
        <v>522</v>
      </c>
      <c r="R10" s="205" t="s">
        <v>523</v>
      </c>
      <c r="T10" s="207" t="s">
        <v>566</v>
      </c>
      <c r="U10" s="207" t="s">
        <v>567</v>
      </c>
      <c r="V10" s="207" t="s">
        <v>568</v>
      </c>
      <c r="W10" s="207" t="s">
        <v>569</v>
      </c>
      <c r="X10" s="207" t="s">
        <v>570</v>
      </c>
    </row>
    <row r="11" spans="1:26" s="11" customFormat="1">
      <c r="A11" s="158"/>
      <c r="B11" s="220"/>
      <c r="C11" s="208"/>
      <c r="D11" s="209"/>
      <c r="E11" s="209"/>
      <c r="F11" s="209"/>
      <c r="G11" s="209"/>
      <c r="H11" s="209"/>
      <c r="I11" s="209"/>
      <c r="J11" s="163" t="s">
        <v>527</v>
      </c>
      <c r="K11" s="162" t="s">
        <v>527</v>
      </c>
      <c r="L11" s="162" t="s">
        <v>527</v>
      </c>
      <c r="M11" s="209" t="s">
        <v>527</v>
      </c>
      <c r="N11" s="162" t="s">
        <v>527</v>
      </c>
      <c r="O11" s="163" t="s">
        <v>527</v>
      </c>
      <c r="P11" s="163" t="s">
        <v>527</v>
      </c>
      <c r="Q11" s="209" t="s">
        <v>527</v>
      </c>
      <c r="R11" s="209" t="s">
        <v>527</v>
      </c>
    </row>
    <row r="12" spans="1:26">
      <c r="A12" s="164"/>
      <c r="B12" s="165" t="s">
        <v>528</v>
      </c>
      <c r="C12" s="210"/>
      <c r="D12" s="153"/>
      <c r="E12" s="153"/>
      <c r="F12" s="153"/>
      <c r="G12" s="153"/>
      <c r="H12" s="153"/>
      <c r="I12" s="153"/>
      <c r="J12" s="211"/>
      <c r="K12" s="168"/>
      <c r="L12" s="168"/>
      <c r="M12" s="153"/>
      <c r="N12" s="168"/>
      <c r="O12" s="211"/>
      <c r="P12" s="211"/>
      <c r="Q12" s="153"/>
      <c r="R12" s="153"/>
    </row>
    <row r="13" spans="1:26">
      <c r="A13" s="164"/>
      <c r="B13" s="171" t="s">
        <v>529</v>
      </c>
      <c r="C13" s="172"/>
      <c r="D13" s="52"/>
      <c r="E13" s="51"/>
      <c r="F13" s="51"/>
      <c r="G13" s="51"/>
      <c r="H13" s="178">
        <f t="shared" ref="H13:I20" si="0">SUM(D13,F13)</f>
        <v>0</v>
      </c>
      <c r="I13" s="178">
        <f t="shared" si="0"/>
        <v>0</v>
      </c>
      <c r="J13" s="52"/>
      <c r="K13" s="51"/>
      <c r="L13" s="51"/>
      <c r="M13" s="52"/>
      <c r="N13" s="51"/>
      <c r="O13" s="51"/>
      <c r="P13" s="178">
        <f t="shared" ref="P13:R20" si="1">SUM(J13,M13)</f>
        <v>0</v>
      </c>
      <c r="Q13" s="178">
        <f t="shared" si="1"/>
        <v>0</v>
      </c>
      <c r="R13" s="178">
        <f t="shared" si="1"/>
        <v>0</v>
      </c>
      <c r="T13" s="212" t="str">
        <f>IF(H13='B.LT.QR.1 LT QR (NB)'!D11,"OK","Error")</f>
        <v>OK</v>
      </c>
      <c r="U13" s="212" t="str">
        <f>IF(I13='B.LT.QR.1 LT QR (NB)'!E11,"OK","Error")</f>
        <v>OK</v>
      </c>
      <c r="V13" s="212" t="str">
        <f>IF(P13='B.LT.QR.1 LT QR (NB)'!I11,"OK","Error")</f>
        <v>OK</v>
      </c>
      <c r="W13" s="212" t="str">
        <f>IF(Q13='B.LT.QR.1 LT QR (NB)'!J11,"OK","Error")</f>
        <v>OK</v>
      </c>
      <c r="X13" s="212" t="str">
        <f>IF(R13='B.LT.QR.1 LT QR (NB)'!K11,"OK","Error")</f>
        <v>OK</v>
      </c>
    </row>
    <row r="14" spans="1:26">
      <c r="A14" s="164"/>
      <c r="B14" s="171" t="s">
        <v>530</v>
      </c>
      <c r="C14" s="172"/>
      <c r="D14" s="52"/>
      <c r="E14" s="51"/>
      <c r="F14" s="51"/>
      <c r="G14" s="51"/>
      <c r="H14" s="178">
        <f t="shared" si="0"/>
        <v>0</v>
      </c>
      <c r="I14" s="178">
        <f t="shared" si="0"/>
        <v>0</v>
      </c>
      <c r="J14" s="52"/>
      <c r="K14" s="51"/>
      <c r="L14" s="51"/>
      <c r="M14" s="52"/>
      <c r="N14" s="51"/>
      <c r="O14" s="51"/>
      <c r="P14" s="178">
        <f t="shared" si="1"/>
        <v>0</v>
      </c>
      <c r="Q14" s="178">
        <f t="shared" si="1"/>
        <v>0</v>
      </c>
      <c r="R14" s="178">
        <f t="shared" si="1"/>
        <v>0</v>
      </c>
      <c r="T14" s="212" t="str">
        <f>IF(H14='B.LT.QR.1 LT QR (NB)'!D12,"OK","Error")</f>
        <v>OK</v>
      </c>
      <c r="U14" s="212" t="str">
        <f>IF(I14='B.LT.QR.1 LT QR (NB)'!E12,"OK","Error")</f>
        <v>OK</v>
      </c>
      <c r="V14" s="212" t="str">
        <f>IF(P14='B.LT.QR.1 LT QR (NB)'!I12,"OK","Error")</f>
        <v>OK</v>
      </c>
      <c r="W14" s="212" t="str">
        <f>IF(Q14='B.LT.QR.1 LT QR (NB)'!J12,"OK","Error")</f>
        <v>OK</v>
      </c>
      <c r="X14" s="212" t="str">
        <f>IF(R14='B.LT.QR.1 LT QR (NB)'!K12,"OK","Error")</f>
        <v>OK</v>
      </c>
    </row>
    <row r="15" spans="1:26">
      <c r="A15" s="164"/>
      <c r="B15" s="171" t="s">
        <v>531</v>
      </c>
      <c r="C15" s="172"/>
      <c r="D15" s="52"/>
      <c r="E15" s="51"/>
      <c r="F15" s="51"/>
      <c r="G15" s="51"/>
      <c r="H15" s="178">
        <f t="shared" si="0"/>
        <v>0</v>
      </c>
      <c r="I15" s="178">
        <f t="shared" si="0"/>
        <v>0</v>
      </c>
      <c r="J15" s="52"/>
      <c r="K15" s="51"/>
      <c r="L15" s="51"/>
      <c r="M15" s="52"/>
      <c r="N15" s="51"/>
      <c r="O15" s="51"/>
      <c r="P15" s="178">
        <f t="shared" si="1"/>
        <v>0</v>
      </c>
      <c r="Q15" s="178">
        <f t="shared" si="1"/>
        <v>0</v>
      </c>
      <c r="R15" s="178">
        <f t="shared" si="1"/>
        <v>0</v>
      </c>
      <c r="T15" s="212" t="str">
        <f>IF(H15='B.LT.QR.1 LT QR (NB)'!D13,"OK","Error")</f>
        <v>OK</v>
      </c>
      <c r="U15" s="212" t="str">
        <f>IF(I15='B.LT.QR.1 LT QR (NB)'!E13,"OK","Error")</f>
        <v>OK</v>
      </c>
      <c r="V15" s="212" t="str">
        <f>IF(P15='B.LT.QR.1 LT QR (NB)'!I13,"OK","Error")</f>
        <v>OK</v>
      </c>
      <c r="W15" s="212" t="str">
        <f>IF(Q15='B.LT.QR.1 LT QR (NB)'!J13,"OK","Error")</f>
        <v>OK</v>
      </c>
      <c r="X15" s="212" t="str">
        <f>IF(R15='B.LT.QR.1 LT QR (NB)'!K13,"OK","Error")</f>
        <v>OK</v>
      </c>
    </row>
    <row r="16" spans="1:26">
      <c r="A16" s="164"/>
      <c r="B16" s="175" t="s">
        <v>532</v>
      </c>
      <c r="C16" s="172"/>
      <c r="D16" s="52"/>
      <c r="E16" s="51"/>
      <c r="F16" s="51"/>
      <c r="G16" s="51"/>
      <c r="H16" s="178">
        <f t="shared" si="0"/>
        <v>0</v>
      </c>
      <c r="I16" s="178">
        <f t="shared" si="0"/>
        <v>0</v>
      </c>
      <c r="J16" s="52"/>
      <c r="K16" s="51"/>
      <c r="L16" s="51"/>
      <c r="M16" s="52"/>
      <c r="N16" s="51"/>
      <c r="O16" s="51"/>
      <c r="P16" s="178">
        <f t="shared" si="1"/>
        <v>0</v>
      </c>
      <c r="Q16" s="178">
        <f t="shared" si="1"/>
        <v>0</v>
      </c>
      <c r="R16" s="178">
        <f t="shared" si="1"/>
        <v>0</v>
      </c>
      <c r="T16" s="212" t="str">
        <f>IF(H16='B.LT.QR.1 LT QR (NB)'!D14,"OK","Error")</f>
        <v>OK</v>
      </c>
      <c r="U16" s="212" t="str">
        <f>IF(I16='B.LT.QR.1 LT QR (NB)'!E14,"OK","Error")</f>
        <v>OK</v>
      </c>
      <c r="V16" s="212" t="str">
        <f>IF(P16='B.LT.QR.1 LT QR (NB)'!I14,"OK","Error")</f>
        <v>OK</v>
      </c>
      <c r="W16" s="212" t="str">
        <f>IF(Q16='B.LT.QR.1 LT QR (NB)'!J14,"OK","Error")</f>
        <v>OK</v>
      </c>
      <c r="X16" s="212" t="str">
        <f>IF(R16='B.LT.QR.1 LT QR (NB)'!K14,"OK","Error")</f>
        <v>OK</v>
      </c>
    </row>
    <row r="17" spans="1:24">
      <c r="A17" s="164"/>
      <c r="B17" s="171" t="s">
        <v>533</v>
      </c>
      <c r="C17" s="172"/>
      <c r="D17" s="52"/>
      <c r="E17" s="51"/>
      <c r="F17" s="51"/>
      <c r="G17" s="51"/>
      <c r="H17" s="178">
        <f t="shared" si="0"/>
        <v>0</v>
      </c>
      <c r="I17" s="178">
        <f t="shared" si="0"/>
        <v>0</v>
      </c>
      <c r="J17" s="52"/>
      <c r="K17" s="51"/>
      <c r="L17" s="51"/>
      <c r="M17" s="52"/>
      <c r="N17" s="51"/>
      <c r="O17" s="51"/>
      <c r="P17" s="178">
        <f t="shared" si="1"/>
        <v>0</v>
      </c>
      <c r="Q17" s="178">
        <f t="shared" si="1"/>
        <v>0</v>
      </c>
      <c r="R17" s="178">
        <f t="shared" si="1"/>
        <v>0</v>
      </c>
      <c r="T17" s="212" t="str">
        <f>IF(H17='B.LT.QR.1 LT QR (NB)'!D15,"OK","Error")</f>
        <v>OK</v>
      </c>
      <c r="U17" s="212" t="str">
        <f>IF(I17='B.LT.QR.1 LT QR (NB)'!E15,"OK","Error")</f>
        <v>OK</v>
      </c>
      <c r="V17" s="212" t="str">
        <f>IF(P17='B.LT.QR.1 LT QR (NB)'!I15,"OK","Error")</f>
        <v>OK</v>
      </c>
      <c r="W17" s="212" t="str">
        <f>IF(Q17='B.LT.QR.1 LT QR (NB)'!J15,"OK","Error")</f>
        <v>OK</v>
      </c>
      <c r="X17" s="212" t="str">
        <f>IF(R17='B.LT.QR.1 LT QR (NB)'!K15,"OK","Error")</f>
        <v>OK</v>
      </c>
    </row>
    <row r="18" spans="1:24">
      <c r="A18" s="164"/>
      <c r="B18" s="175" t="s">
        <v>534</v>
      </c>
      <c r="C18" s="172"/>
      <c r="D18" s="52"/>
      <c r="E18" s="51"/>
      <c r="F18" s="51"/>
      <c r="G18" s="51"/>
      <c r="H18" s="178">
        <f t="shared" si="0"/>
        <v>0</v>
      </c>
      <c r="I18" s="178">
        <f t="shared" si="0"/>
        <v>0</v>
      </c>
      <c r="J18" s="52"/>
      <c r="K18" s="51"/>
      <c r="L18" s="51"/>
      <c r="M18" s="52"/>
      <c r="N18" s="51"/>
      <c r="O18" s="51"/>
      <c r="P18" s="178">
        <f t="shared" si="1"/>
        <v>0</v>
      </c>
      <c r="Q18" s="178">
        <f t="shared" si="1"/>
        <v>0</v>
      </c>
      <c r="R18" s="178">
        <f t="shared" si="1"/>
        <v>0</v>
      </c>
      <c r="T18" s="212" t="str">
        <f>IF(H18='B.LT.QR.1 LT QR (NB)'!D16,"OK","Error")</f>
        <v>OK</v>
      </c>
      <c r="U18" s="212" t="str">
        <f>IF(I18='B.LT.QR.1 LT QR (NB)'!E16,"OK","Error")</f>
        <v>OK</v>
      </c>
      <c r="V18" s="212" t="str">
        <f>IF(P18='B.LT.QR.1 LT QR (NB)'!I16,"OK","Error")</f>
        <v>OK</v>
      </c>
      <c r="W18" s="212" t="str">
        <f>IF(Q18='B.LT.QR.1 LT QR (NB)'!J16,"OK","Error")</f>
        <v>OK</v>
      </c>
      <c r="X18" s="212" t="str">
        <f>IF(R18='B.LT.QR.1 LT QR (NB)'!K16,"OK","Error")</f>
        <v>OK</v>
      </c>
    </row>
    <row r="19" spans="1:24">
      <c r="A19" s="164"/>
      <c r="B19" s="171" t="s">
        <v>535</v>
      </c>
      <c r="C19" s="172"/>
      <c r="D19" s="52"/>
      <c r="E19" s="51"/>
      <c r="F19" s="51"/>
      <c r="G19" s="51"/>
      <c r="H19" s="178">
        <f t="shared" si="0"/>
        <v>0</v>
      </c>
      <c r="I19" s="178">
        <f t="shared" si="0"/>
        <v>0</v>
      </c>
      <c r="J19" s="52"/>
      <c r="K19" s="51"/>
      <c r="L19" s="51"/>
      <c r="M19" s="52"/>
      <c r="N19" s="51"/>
      <c r="O19" s="51"/>
      <c r="P19" s="178">
        <f t="shared" si="1"/>
        <v>0</v>
      </c>
      <c r="Q19" s="178">
        <f t="shared" si="1"/>
        <v>0</v>
      </c>
      <c r="R19" s="178">
        <f t="shared" si="1"/>
        <v>0</v>
      </c>
      <c r="T19" s="212" t="str">
        <f>IF(H19='B.LT.QR.1 LT QR (NB)'!D17,"OK","Error")</f>
        <v>OK</v>
      </c>
      <c r="U19" s="212" t="str">
        <f>IF(I19='B.LT.QR.1 LT QR (NB)'!E17,"OK","Error")</f>
        <v>OK</v>
      </c>
      <c r="V19" s="212" t="str">
        <f>IF(P19='B.LT.QR.1 LT QR (NB)'!I17,"OK","Error")</f>
        <v>OK</v>
      </c>
      <c r="W19" s="212" t="str">
        <f>IF(Q19='B.LT.QR.1 LT QR (NB)'!J17,"OK","Error")</f>
        <v>OK</v>
      </c>
      <c r="X19" s="212" t="str">
        <f>IF(R19='B.LT.QR.1 LT QR (NB)'!K17,"OK","Error")</f>
        <v>OK</v>
      </c>
    </row>
    <row r="20" spans="1:24" ht="12.75" customHeight="1">
      <c r="A20" s="164"/>
      <c r="B20" s="171" t="s">
        <v>536</v>
      </c>
      <c r="C20" s="172"/>
      <c r="D20" s="52"/>
      <c r="E20" s="51"/>
      <c r="F20" s="51"/>
      <c r="G20" s="51"/>
      <c r="H20" s="178">
        <f t="shared" si="0"/>
        <v>0</v>
      </c>
      <c r="I20" s="178">
        <f t="shared" si="0"/>
        <v>0</v>
      </c>
      <c r="J20" s="52"/>
      <c r="K20" s="51"/>
      <c r="L20" s="51"/>
      <c r="M20" s="52"/>
      <c r="N20" s="51"/>
      <c r="O20" s="51"/>
      <c r="P20" s="178">
        <f t="shared" si="1"/>
        <v>0</v>
      </c>
      <c r="Q20" s="178">
        <f t="shared" si="1"/>
        <v>0</v>
      </c>
      <c r="R20" s="178">
        <f t="shared" si="1"/>
        <v>0</v>
      </c>
      <c r="T20" s="212" t="str">
        <f>IF(H20='B.LT.QR.1 LT QR (NB)'!D18,"OK","Error")</f>
        <v>OK</v>
      </c>
      <c r="U20" s="212" t="str">
        <f>IF(I20='B.LT.QR.1 LT QR (NB)'!E18,"OK","Error")</f>
        <v>OK</v>
      </c>
      <c r="V20" s="212" t="str">
        <f>IF(P20='B.LT.QR.1 LT QR (NB)'!I18,"OK","Error")</f>
        <v>OK</v>
      </c>
      <c r="W20" s="212" t="str">
        <f>IF(Q20='B.LT.QR.1 LT QR (NB)'!J18,"OK","Error")</f>
        <v>OK</v>
      </c>
      <c r="X20" s="212" t="str">
        <f>IF(R20='B.LT.QR.1 LT QR (NB)'!K18,"OK","Error")</f>
        <v>OK</v>
      </c>
    </row>
    <row r="21" spans="1:24">
      <c r="A21" s="164"/>
      <c r="B21" s="176" t="s">
        <v>537</v>
      </c>
      <c r="C21" s="177"/>
      <c r="D21" s="213">
        <f t="shared" ref="D21:R21" si="2">SUM(D13:D20)</f>
        <v>0</v>
      </c>
      <c r="E21" s="213">
        <f t="shared" si="2"/>
        <v>0</v>
      </c>
      <c r="F21" s="213">
        <f t="shared" si="2"/>
        <v>0</v>
      </c>
      <c r="G21" s="213">
        <f t="shared" si="2"/>
        <v>0</v>
      </c>
      <c r="H21" s="213">
        <f t="shared" si="2"/>
        <v>0</v>
      </c>
      <c r="I21" s="213">
        <f t="shared" si="2"/>
        <v>0</v>
      </c>
      <c r="J21" s="213">
        <f t="shared" si="2"/>
        <v>0</v>
      </c>
      <c r="K21" s="213">
        <f t="shared" si="2"/>
        <v>0</v>
      </c>
      <c r="L21" s="213">
        <f t="shared" si="2"/>
        <v>0</v>
      </c>
      <c r="M21" s="213">
        <f t="shared" si="2"/>
        <v>0</v>
      </c>
      <c r="N21" s="213">
        <f t="shared" si="2"/>
        <v>0</v>
      </c>
      <c r="O21" s="213">
        <f t="shared" si="2"/>
        <v>0</v>
      </c>
      <c r="P21" s="213">
        <f t="shared" si="2"/>
        <v>0</v>
      </c>
      <c r="Q21" s="213">
        <f t="shared" si="2"/>
        <v>0</v>
      </c>
      <c r="R21" s="213">
        <f t="shared" si="2"/>
        <v>0</v>
      </c>
      <c r="T21" s="212" t="str">
        <f>IF(H21='B.LT.QR.1 LT QR (NB)'!D19,"OK","Error")</f>
        <v>OK</v>
      </c>
      <c r="U21" s="212" t="str">
        <f>IF(I21='B.LT.QR.1 LT QR (NB)'!E19,"OK","Error")</f>
        <v>OK</v>
      </c>
      <c r="V21" s="212" t="str">
        <f>IF(P21='B.LT.QR.1 LT QR (NB)'!I19,"OK","Error")</f>
        <v>OK</v>
      </c>
      <c r="W21" s="212" t="str">
        <f>IF(Q21='B.LT.QR.1 LT QR (NB)'!J19,"OK","Error")</f>
        <v>OK</v>
      </c>
      <c r="X21" s="212" t="str">
        <f>IF(R21='B.LT.QR.1 LT QR (NB)'!K19,"OK","Error")</f>
        <v>OK</v>
      </c>
    </row>
    <row r="22" spans="1:24" ht="12.75" customHeight="1">
      <c r="A22" s="164"/>
      <c r="B22" s="165" t="s">
        <v>538</v>
      </c>
      <c r="C22" s="180"/>
      <c r="D22" s="181"/>
      <c r="E22" s="182"/>
      <c r="F22" s="182"/>
      <c r="G22" s="182"/>
      <c r="H22" s="183"/>
      <c r="I22" s="183"/>
      <c r="J22" s="182"/>
      <c r="K22" s="182"/>
      <c r="L22" s="182"/>
      <c r="M22" s="182"/>
      <c r="N22" s="182"/>
      <c r="O22" s="182"/>
      <c r="P22" s="183"/>
      <c r="Q22" s="183"/>
      <c r="R22" s="183"/>
    </row>
    <row r="23" spans="1:24">
      <c r="A23" s="164"/>
      <c r="B23" s="171" t="s">
        <v>529</v>
      </c>
      <c r="C23" s="172"/>
      <c r="D23" s="53"/>
      <c r="E23" s="50"/>
      <c r="F23" s="50"/>
      <c r="G23" s="50"/>
      <c r="H23" s="178">
        <f t="shared" ref="H23:I30" si="3">SUM(D23,F23)</f>
        <v>0</v>
      </c>
      <c r="I23" s="178">
        <f t="shared" si="3"/>
        <v>0</v>
      </c>
      <c r="J23" s="53"/>
      <c r="K23" s="50"/>
      <c r="L23" s="50"/>
      <c r="M23" s="53"/>
      <c r="N23" s="50"/>
      <c r="O23" s="50"/>
      <c r="P23" s="178">
        <f t="shared" ref="P23:R30" si="4">SUM(J23,M23)</f>
        <v>0</v>
      </c>
      <c r="Q23" s="178">
        <f t="shared" si="4"/>
        <v>0</v>
      </c>
      <c r="R23" s="178">
        <f t="shared" si="4"/>
        <v>0</v>
      </c>
      <c r="T23" s="212" t="str">
        <f>IF(H23='B.LT.QR.1 LT QR (NB)'!D21,"OK","Error")</f>
        <v>OK</v>
      </c>
      <c r="U23" s="212" t="str">
        <f>IF(I23='B.LT.QR.1 LT QR (NB)'!E21,"OK","Error")</f>
        <v>OK</v>
      </c>
      <c r="V23" s="212" t="str">
        <f>IF(P23='B.LT.QR.1 LT QR (NB)'!I21,"OK","Error")</f>
        <v>OK</v>
      </c>
      <c r="W23" s="212" t="str">
        <f>IF(Q23='B.LT.QR.1 LT QR (NB)'!J21,"OK","Error")</f>
        <v>OK</v>
      </c>
      <c r="X23" s="212" t="str">
        <f>IF(R23='B.LT.QR.1 LT QR (NB)'!K21,"OK","Error")</f>
        <v>OK</v>
      </c>
    </row>
    <row r="24" spans="1:24">
      <c r="A24" s="164"/>
      <c r="B24" s="171" t="s">
        <v>530</v>
      </c>
      <c r="C24" s="172"/>
      <c r="D24" s="52"/>
      <c r="E24" s="51"/>
      <c r="F24" s="51"/>
      <c r="G24" s="51"/>
      <c r="H24" s="178">
        <f t="shared" si="3"/>
        <v>0</v>
      </c>
      <c r="I24" s="178">
        <f t="shared" si="3"/>
        <v>0</v>
      </c>
      <c r="J24" s="52"/>
      <c r="K24" s="51"/>
      <c r="L24" s="51"/>
      <c r="M24" s="52"/>
      <c r="N24" s="51"/>
      <c r="O24" s="51"/>
      <c r="P24" s="178">
        <f t="shared" si="4"/>
        <v>0</v>
      </c>
      <c r="Q24" s="178">
        <f t="shared" si="4"/>
        <v>0</v>
      </c>
      <c r="R24" s="178">
        <f t="shared" si="4"/>
        <v>0</v>
      </c>
      <c r="T24" s="212" t="str">
        <f>IF(H24='B.LT.QR.1 LT QR (NB)'!D22,"OK","Error")</f>
        <v>OK</v>
      </c>
      <c r="U24" s="212" t="str">
        <f>IF(I24='B.LT.QR.1 LT QR (NB)'!E22,"OK","Error")</f>
        <v>OK</v>
      </c>
      <c r="V24" s="212" t="str">
        <f>IF(P24='B.LT.QR.1 LT QR (NB)'!I22,"OK","Error")</f>
        <v>OK</v>
      </c>
      <c r="W24" s="212" t="str">
        <f>IF(Q24='B.LT.QR.1 LT QR (NB)'!J22,"OK","Error")</f>
        <v>OK</v>
      </c>
      <c r="X24" s="212" t="str">
        <f>IF(R24='B.LT.QR.1 LT QR (NB)'!K22,"OK","Error")</f>
        <v>OK</v>
      </c>
    </row>
    <row r="25" spans="1:24">
      <c r="A25" s="164"/>
      <c r="B25" s="171" t="s">
        <v>531</v>
      </c>
      <c r="C25" s="172"/>
      <c r="D25" s="52"/>
      <c r="E25" s="51"/>
      <c r="F25" s="51"/>
      <c r="G25" s="51"/>
      <c r="H25" s="178">
        <f t="shared" si="3"/>
        <v>0</v>
      </c>
      <c r="I25" s="178">
        <f t="shared" si="3"/>
        <v>0</v>
      </c>
      <c r="J25" s="52"/>
      <c r="K25" s="51"/>
      <c r="L25" s="51"/>
      <c r="M25" s="52"/>
      <c r="N25" s="51"/>
      <c r="O25" s="51"/>
      <c r="P25" s="178">
        <f t="shared" si="4"/>
        <v>0</v>
      </c>
      <c r="Q25" s="178">
        <f t="shared" si="4"/>
        <v>0</v>
      </c>
      <c r="R25" s="178">
        <f t="shared" si="4"/>
        <v>0</v>
      </c>
      <c r="T25" s="212" t="str">
        <f>IF(H25='B.LT.QR.1 LT QR (NB)'!D23,"OK","Error")</f>
        <v>OK</v>
      </c>
      <c r="U25" s="212" t="str">
        <f>IF(I25='B.LT.QR.1 LT QR (NB)'!E23,"OK","Error")</f>
        <v>OK</v>
      </c>
      <c r="V25" s="212" t="str">
        <f>IF(P25='B.LT.QR.1 LT QR (NB)'!I23,"OK","Error")</f>
        <v>OK</v>
      </c>
      <c r="W25" s="212" t="str">
        <f>IF(Q25='B.LT.QR.1 LT QR (NB)'!J23,"OK","Error")</f>
        <v>OK</v>
      </c>
      <c r="X25" s="212" t="str">
        <f>IF(R25='B.LT.QR.1 LT QR (NB)'!K23,"OK","Error")</f>
        <v>OK</v>
      </c>
    </row>
    <row r="26" spans="1:24">
      <c r="A26" s="164"/>
      <c r="B26" s="171" t="s">
        <v>539</v>
      </c>
      <c r="C26" s="172"/>
      <c r="D26" s="52"/>
      <c r="E26" s="51"/>
      <c r="F26" s="51"/>
      <c r="G26" s="51"/>
      <c r="H26" s="178">
        <f t="shared" si="3"/>
        <v>0</v>
      </c>
      <c r="I26" s="178">
        <f t="shared" si="3"/>
        <v>0</v>
      </c>
      <c r="J26" s="52"/>
      <c r="K26" s="51"/>
      <c r="L26" s="51"/>
      <c r="M26" s="52"/>
      <c r="N26" s="51"/>
      <c r="O26" s="51"/>
      <c r="P26" s="178">
        <f t="shared" si="4"/>
        <v>0</v>
      </c>
      <c r="Q26" s="178">
        <f t="shared" si="4"/>
        <v>0</v>
      </c>
      <c r="R26" s="178">
        <f t="shared" si="4"/>
        <v>0</v>
      </c>
      <c r="T26" s="212" t="str">
        <f>IF(H26='B.LT.QR.1 LT QR (NB)'!D24,"OK","Error")</f>
        <v>OK</v>
      </c>
      <c r="U26" s="212" t="str">
        <f>IF(I26='B.LT.QR.1 LT QR (NB)'!E24,"OK","Error")</f>
        <v>OK</v>
      </c>
      <c r="V26" s="212" t="str">
        <f>IF(P26='B.LT.QR.1 LT QR (NB)'!I24,"OK","Error")</f>
        <v>OK</v>
      </c>
      <c r="W26" s="212" t="str">
        <f>IF(Q26='B.LT.QR.1 LT QR (NB)'!J24,"OK","Error")</f>
        <v>OK</v>
      </c>
      <c r="X26" s="212" t="str">
        <f>IF(R26='B.LT.QR.1 LT QR (NB)'!K24,"OK","Error")</f>
        <v>OK</v>
      </c>
    </row>
    <row r="27" spans="1:24">
      <c r="A27" s="164"/>
      <c r="B27" s="171" t="s">
        <v>532</v>
      </c>
      <c r="C27" s="172"/>
      <c r="D27" s="52"/>
      <c r="E27" s="51"/>
      <c r="F27" s="51"/>
      <c r="G27" s="51"/>
      <c r="H27" s="178">
        <f t="shared" si="3"/>
        <v>0</v>
      </c>
      <c r="I27" s="178">
        <f t="shared" si="3"/>
        <v>0</v>
      </c>
      <c r="J27" s="52"/>
      <c r="K27" s="51"/>
      <c r="L27" s="51"/>
      <c r="M27" s="52"/>
      <c r="N27" s="51"/>
      <c r="O27" s="51"/>
      <c r="P27" s="178">
        <f t="shared" si="4"/>
        <v>0</v>
      </c>
      <c r="Q27" s="178">
        <f t="shared" si="4"/>
        <v>0</v>
      </c>
      <c r="R27" s="178">
        <f t="shared" si="4"/>
        <v>0</v>
      </c>
      <c r="T27" s="212" t="str">
        <f>IF(H27='B.LT.QR.1 LT QR (NB)'!D25,"OK","Error")</f>
        <v>OK</v>
      </c>
      <c r="U27" s="212" t="str">
        <f>IF(I27='B.LT.QR.1 LT QR (NB)'!E25,"OK","Error")</f>
        <v>OK</v>
      </c>
      <c r="V27" s="212" t="str">
        <f>IF(P27='B.LT.QR.1 LT QR (NB)'!I25,"OK","Error")</f>
        <v>OK</v>
      </c>
      <c r="W27" s="212" t="str">
        <f>IF(Q27='B.LT.QR.1 LT QR (NB)'!J25,"OK","Error")</f>
        <v>OK</v>
      </c>
      <c r="X27" s="212" t="str">
        <f>IF(R27='B.LT.QR.1 LT QR (NB)'!K25,"OK","Error")</f>
        <v>OK</v>
      </c>
    </row>
    <row r="28" spans="1:24">
      <c r="A28" s="164"/>
      <c r="B28" s="175" t="s">
        <v>533</v>
      </c>
      <c r="C28" s="172"/>
      <c r="D28" s="52"/>
      <c r="E28" s="51"/>
      <c r="F28" s="51"/>
      <c r="G28" s="51"/>
      <c r="H28" s="178">
        <f t="shared" si="3"/>
        <v>0</v>
      </c>
      <c r="I28" s="178">
        <f t="shared" si="3"/>
        <v>0</v>
      </c>
      <c r="J28" s="52"/>
      <c r="K28" s="51"/>
      <c r="L28" s="51"/>
      <c r="M28" s="52"/>
      <c r="N28" s="51"/>
      <c r="O28" s="51"/>
      <c r="P28" s="178">
        <f t="shared" si="4"/>
        <v>0</v>
      </c>
      <c r="Q28" s="178">
        <f t="shared" si="4"/>
        <v>0</v>
      </c>
      <c r="R28" s="178">
        <f t="shared" si="4"/>
        <v>0</v>
      </c>
      <c r="T28" s="212" t="str">
        <f>IF(H28='B.LT.QR.1 LT QR (NB)'!D26,"OK","Error")</f>
        <v>OK</v>
      </c>
      <c r="U28" s="212" t="str">
        <f>IF(I28='B.LT.QR.1 LT QR (NB)'!E26,"OK","Error")</f>
        <v>OK</v>
      </c>
      <c r="V28" s="212" t="str">
        <f>IF(P28='B.LT.QR.1 LT QR (NB)'!I26,"OK","Error")</f>
        <v>OK</v>
      </c>
      <c r="W28" s="212" t="str">
        <f>IF(Q28='B.LT.QR.1 LT QR (NB)'!J26,"OK","Error")</f>
        <v>OK</v>
      </c>
      <c r="X28" s="212" t="str">
        <f>IF(R28='B.LT.QR.1 LT QR (NB)'!K26,"OK","Error")</f>
        <v>OK</v>
      </c>
    </row>
    <row r="29" spans="1:24">
      <c r="A29" s="164"/>
      <c r="B29" s="171" t="s">
        <v>534</v>
      </c>
      <c r="C29" s="172"/>
      <c r="D29" s="52"/>
      <c r="E29" s="51"/>
      <c r="F29" s="51"/>
      <c r="G29" s="51"/>
      <c r="H29" s="178">
        <f t="shared" si="3"/>
        <v>0</v>
      </c>
      <c r="I29" s="178">
        <f t="shared" si="3"/>
        <v>0</v>
      </c>
      <c r="J29" s="52"/>
      <c r="K29" s="51"/>
      <c r="L29" s="51"/>
      <c r="M29" s="52"/>
      <c r="N29" s="51"/>
      <c r="O29" s="51"/>
      <c r="P29" s="178">
        <f t="shared" si="4"/>
        <v>0</v>
      </c>
      <c r="Q29" s="178">
        <f t="shared" si="4"/>
        <v>0</v>
      </c>
      <c r="R29" s="178">
        <f t="shared" si="4"/>
        <v>0</v>
      </c>
      <c r="T29" s="212" t="str">
        <f>IF(H29='B.LT.QR.1 LT QR (NB)'!D27,"OK","Error")</f>
        <v>OK</v>
      </c>
      <c r="U29" s="212" t="str">
        <f>IF(I29='B.LT.QR.1 LT QR (NB)'!E27,"OK","Error")</f>
        <v>OK</v>
      </c>
      <c r="V29" s="212" t="str">
        <f>IF(P29='B.LT.QR.1 LT QR (NB)'!I27,"OK","Error")</f>
        <v>OK</v>
      </c>
      <c r="W29" s="212" t="str">
        <f>IF(Q29='B.LT.QR.1 LT QR (NB)'!J27,"OK","Error")</f>
        <v>OK</v>
      </c>
      <c r="X29" s="212" t="str">
        <f>IF(R29='B.LT.QR.1 LT QR (NB)'!K27,"OK","Error")</f>
        <v>OK</v>
      </c>
    </row>
    <row r="30" spans="1:24">
      <c r="A30" s="164"/>
      <c r="B30" s="171" t="s">
        <v>535</v>
      </c>
      <c r="C30" s="172"/>
      <c r="D30" s="52"/>
      <c r="E30" s="51"/>
      <c r="F30" s="51"/>
      <c r="G30" s="51"/>
      <c r="H30" s="178">
        <f t="shared" si="3"/>
        <v>0</v>
      </c>
      <c r="I30" s="178">
        <f t="shared" si="3"/>
        <v>0</v>
      </c>
      <c r="J30" s="52"/>
      <c r="K30" s="51"/>
      <c r="L30" s="51"/>
      <c r="M30" s="52"/>
      <c r="N30" s="51"/>
      <c r="O30" s="51"/>
      <c r="P30" s="178">
        <f t="shared" si="4"/>
        <v>0</v>
      </c>
      <c r="Q30" s="178">
        <f t="shared" si="4"/>
        <v>0</v>
      </c>
      <c r="R30" s="178">
        <f t="shared" si="4"/>
        <v>0</v>
      </c>
      <c r="T30" s="212" t="str">
        <f>IF(H30='B.LT.QR.1 LT QR (NB)'!D28,"OK","Error")</f>
        <v>OK</v>
      </c>
      <c r="U30" s="212" t="str">
        <f>IF(I30='B.LT.QR.1 LT QR (NB)'!E28,"OK","Error")</f>
        <v>OK</v>
      </c>
      <c r="V30" s="212" t="str">
        <f>IF(P30='B.LT.QR.1 LT QR (NB)'!I28,"OK","Error")</f>
        <v>OK</v>
      </c>
      <c r="W30" s="212" t="str">
        <f>IF(Q30='B.LT.QR.1 LT QR (NB)'!J28,"OK","Error")</f>
        <v>OK</v>
      </c>
      <c r="X30" s="212" t="str">
        <f>IF(R30='B.LT.QR.1 LT QR (NB)'!K28,"OK","Error")</f>
        <v>OK</v>
      </c>
    </row>
    <row r="31" spans="1:24" ht="12.75" customHeight="1">
      <c r="A31" s="164"/>
      <c r="B31" s="171" t="s">
        <v>540</v>
      </c>
      <c r="C31" s="172"/>
      <c r="D31" s="174"/>
      <c r="E31" s="174"/>
      <c r="F31" s="174"/>
      <c r="G31" s="174"/>
      <c r="H31" s="178">
        <f>'B.LT.QR.1 LT QR (NB)'!D29</f>
        <v>0</v>
      </c>
      <c r="I31" s="178">
        <f>'B.LT.QR.1 LT QR (NB)'!E29</f>
        <v>0</v>
      </c>
      <c r="J31" s="174"/>
      <c r="K31" s="174"/>
      <c r="L31" s="174"/>
      <c r="M31" s="174"/>
      <c r="N31" s="174"/>
      <c r="O31" s="174"/>
      <c r="P31" s="178">
        <f>'B.LT.QR.1 LT QR (NB)'!I29</f>
        <v>0</v>
      </c>
      <c r="Q31" s="178">
        <f>'B.LT.QR.1 LT QR (NB)'!J29</f>
        <v>0</v>
      </c>
      <c r="R31" s="178">
        <f>'B.LT.QR.1 LT QR (NB)'!K29</f>
        <v>0</v>
      </c>
      <c r="T31" s="212" t="str">
        <f>IF(H31='B.LT.QR.1 LT QR (NB)'!D29,"OK","Error")</f>
        <v>OK</v>
      </c>
      <c r="U31" s="212" t="str">
        <f>IF(I31='B.LT.QR.1 LT QR (NB)'!E29,"OK","Error")</f>
        <v>OK</v>
      </c>
      <c r="V31" s="212" t="str">
        <f>IF(P31='B.LT.QR.1 LT QR (NB)'!I29,"OK","Error")</f>
        <v>OK</v>
      </c>
      <c r="W31" s="212" t="str">
        <f>IF(Q31='B.LT.QR.1 LT QR (NB)'!J29,"OK","Error")</f>
        <v>OK</v>
      </c>
      <c r="X31" s="212" t="str">
        <f>IF(R31='B.LT.QR.1 LT QR (NB)'!K29,"OK","Error")</f>
        <v>OK</v>
      </c>
    </row>
    <row r="32" spans="1:24">
      <c r="A32" s="164"/>
      <c r="B32" s="171" t="s">
        <v>541</v>
      </c>
      <c r="C32" s="172"/>
      <c r="D32" s="174"/>
      <c r="E32" s="174"/>
      <c r="F32" s="174"/>
      <c r="G32" s="174"/>
      <c r="H32" s="178">
        <f>'B.LT.QR.1 LT QR (NB)'!D30</f>
        <v>0</v>
      </c>
      <c r="I32" s="178">
        <f>'B.LT.QR.1 LT QR (NB)'!E30</f>
        <v>0</v>
      </c>
      <c r="J32" s="174"/>
      <c r="K32" s="174"/>
      <c r="L32" s="174"/>
      <c r="M32" s="174"/>
      <c r="N32" s="174"/>
      <c r="O32" s="174"/>
      <c r="P32" s="178">
        <f>'B.LT.QR.1 LT QR (NB)'!I30</f>
        <v>0</v>
      </c>
      <c r="Q32" s="178">
        <f>'B.LT.QR.1 LT QR (NB)'!J30</f>
        <v>0</v>
      </c>
      <c r="R32" s="178">
        <f>'B.LT.QR.1 LT QR (NB)'!K30</f>
        <v>0</v>
      </c>
      <c r="T32" s="212" t="str">
        <f>IF(H32='B.LT.QR.1 LT QR (NB)'!D30,"OK","Error")</f>
        <v>OK</v>
      </c>
      <c r="U32" s="212" t="str">
        <f>IF(I32='B.LT.QR.1 LT QR (NB)'!E30,"OK","Error")</f>
        <v>OK</v>
      </c>
      <c r="V32" s="212" t="str">
        <f>IF(P32='B.LT.QR.1 LT QR (NB)'!I30,"OK","Error")</f>
        <v>OK</v>
      </c>
      <c r="W32" s="212" t="str">
        <f>IF(Q32='B.LT.QR.1 LT QR (NB)'!J30,"OK","Error")</f>
        <v>OK</v>
      </c>
      <c r="X32" s="212" t="str">
        <f>IF(R32='B.LT.QR.1 LT QR (NB)'!K30,"OK","Error")</f>
        <v>OK</v>
      </c>
    </row>
    <row r="33" spans="1:24" ht="12.75" customHeight="1">
      <c r="A33" s="164"/>
      <c r="B33" s="175" t="s">
        <v>536</v>
      </c>
      <c r="C33" s="172"/>
      <c r="D33" s="52"/>
      <c r="E33" s="51"/>
      <c r="F33" s="51"/>
      <c r="G33" s="51"/>
      <c r="H33" s="178">
        <f>SUM(D33,F33)</f>
        <v>0</v>
      </c>
      <c r="I33" s="178">
        <f>SUM(E33,G33)</f>
        <v>0</v>
      </c>
      <c r="J33" s="52"/>
      <c r="K33" s="51"/>
      <c r="L33" s="51"/>
      <c r="M33" s="52"/>
      <c r="N33" s="51"/>
      <c r="O33" s="51"/>
      <c r="P33" s="178">
        <f>SUM(J33,M33)</f>
        <v>0</v>
      </c>
      <c r="Q33" s="178">
        <f>SUM(K33,N33)</f>
        <v>0</v>
      </c>
      <c r="R33" s="178">
        <f>SUM(L33,O33)</f>
        <v>0</v>
      </c>
      <c r="T33" s="212" t="str">
        <f>IF(H33='B.LT.QR.1 LT QR (NB)'!D31,"OK","Error")</f>
        <v>OK</v>
      </c>
      <c r="U33" s="212" t="str">
        <f>IF(I33='B.LT.QR.1 LT QR (NB)'!E31,"OK","Error")</f>
        <v>OK</v>
      </c>
      <c r="V33" s="212" t="str">
        <f>IF(P33='B.LT.QR.1 LT QR (NB)'!I31,"OK","Error")</f>
        <v>OK</v>
      </c>
      <c r="W33" s="212" t="str">
        <f>IF(Q33='B.LT.QR.1 LT QR (NB)'!J31,"OK","Error")</f>
        <v>OK</v>
      </c>
      <c r="X33" s="212" t="str">
        <f>IF(R33='B.LT.QR.1 LT QR (NB)'!K31,"OK","Error")</f>
        <v>OK</v>
      </c>
    </row>
    <row r="34" spans="1:24">
      <c r="A34" s="164"/>
      <c r="B34" s="176" t="s">
        <v>542</v>
      </c>
      <c r="C34" s="177"/>
      <c r="D34" s="217">
        <f t="shared" ref="D34:R34" si="5">SUM(D23:D33)</f>
        <v>0</v>
      </c>
      <c r="E34" s="217">
        <f t="shared" si="5"/>
        <v>0</v>
      </c>
      <c r="F34" s="217">
        <f t="shared" si="5"/>
        <v>0</v>
      </c>
      <c r="G34" s="217">
        <f t="shared" si="5"/>
        <v>0</v>
      </c>
      <c r="H34" s="217">
        <f t="shared" si="5"/>
        <v>0</v>
      </c>
      <c r="I34" s="217">
        <f t="shared" si="5"/>
        <v>0</v>
      </c>
      <c r="J34" s="217">
        <f t="shared" si="5"/>
        <v>0</v>
      </c>
      <c r="K34" s="217">
        <f t="shared" si="5"/>
        <v>0</v>
      </c>
      <c r="L34" s="217">
        <f t="shared" si="5"/>
        <v>0</v>
      </c>
      <c r="M34" s="217">
        <f t="shared" si="5"/>
        <v>0</v>
      </c>
      <c r="N34" s="217">
        <f t="shared" si="5"/>
        <v>0</v>
      </c>
      <c r="O34" s="217">
        <f t="shared" si="5"/>
        <v>0</v>
      </c>
      <c r="P34" s="217">
        <f t="shared" si="5"/>
        <v>0</v>
      </c>
      <c r="Q34" s="217">
        <f t="shared" si="5"/>
        <v>0</v>
      </c>
      <c r="R34" s="217">
        <f t="shared" si="5"/>
        <v>0</v>
      </c>
      <c r="T34" s="212" t="str">
        <f>IF(H34='B.LT.QR.1 LT QR (NB)'!D32,"OK","Error")</f>
        <v>OK</v>
      </c>
      <c r="U34" s="212" t="str">
        <f>IF(I34='B.LT.QR.1 LT QR (NB)'!E32,"OK","Error")</f>
        <v>OK</v>
      </c>
      <c r="V34" s="212" t="str">
        <f>IF(P34='B.LT.QR.1 LT QR (NB)'!I32,"OK","Error")</f>
        <v>OK</v>
      </c>
      <c r="W34" s="212" t="str">
        <f>IF(Q34='B.LT.QR.1 LT QR (NB)'!J32,"OK","Error")</f>
        <v>OK</v>
      </c>
      <c r="X34" s="212" t="str">
        <f>IF(R34='B.LT.QR.1 LT QR (NB)'!K32,"OK","Error")</f>
        <v>OK</v>
      </c>
    </row>
    <row r="35" spans="1:24">
      <c r="A35" s="164"/>
      <c r="B35" s="185" t="s">
        <v>543</v>
      </c>
      <c r="C35" s="188"/>
      <c r="D35" s="181"/>
      <c r="E35" s="182"/>
      <c r="F35" s="182"/>
      <c r="G35" s="182"/>
      <c r="H35" s="183"/>
      <c r="I35" s="183"/>
      <c r="J35" s="182"/>
      <c r="K35" s="182"/>
      <c r="L35" s="182"/>
      <c r="M35" s="182"/>
      <c r="N35" s="182"/>
      <c r="O35" s="182"/>
      <c r="P35" s="183"/>
      <c r="Q35" s="183"/>
      <c r="R35" s="183"/>
    </row>
    <row r="36" spans="1:24">
      <c r="A36" s="164"/>
      <c r="B36" s="187" t="s">
        <v>544</v>
      </c>
      <c r="C36" s="188"/>
      <c r="D36" s="52"/>
      <c r="E36" s="51"/>
      <c r="F36" s="51"/>
      <c r="G36" s="51"/>
      <c r="H36" s="178">
        <f t="shared" ref="H36:I41" si="6">SUM(D36,F36)</f>
        <v>0</v>
      </c>
      <c r="I36" s="178">
        <f t="shared" si="6"/>
        <v>0</v>
      </c>
      <c r="J36" s="52"/>
      <c r="K36" s="51"/>
      <c r="L36" s="51"/>
      <c r="M36" s="52"/>
      <c r="N36" s="51"/>
      <c r="O36" s="51"/>
      <c r="P36" s="178">
        <f t="shared" ref="P36:R41" si="7">SUM(J36,M36)</f>
        <v>0</v>
      </c>
      <c r="Q36" s="178">
        <f t="shared" si="7"/>
        <v>0</v>
      </c>
      <c r="R36" s="178">
        <f t="shared" si="7"/>
        <v>0</v>
      </c>
      <c r="T36" s="212" t="str">
        <f>IF(H36='B.LT.QR.1 LT QR (NB)'!D34,"OK","Error")</f>
        <v>OK</v>
      </c>
      <c r="U36" s="212" t="str">
        <f>IF(I36='B.LT.QR.1 LT QR (NB)'!E34,"OK","Error")</f>
        <v>OK</v>
      </c>
      <c r="V36" s="212" t="str">
        <f>IF(P36='B.LT.QR.1 LT QR (NB)'!I34,"OK","Error")</f>
        <v>OK</v>
      </c>
      <c r="W36" s="212" t="str">
        <f>IF(Q36='B.LT.QR.1 LT QR (NB)'!J34,"OK","Error")</f>
        <v>OK</v>
      </c>
      <c r="X36" s="212" t="str">
        <f>IF(R36='B.LT.QR.1 LT QR (NB)'!K34,"OK","Error")</f>
        <v>OK</v>
      </c>
    </row>
    <row r="37" spans="1:24">
      <c r="A37" s="164"/>
      <c r="B37" s="187" t="s">
        <v>532</v>
      </c>
      <c r="C37" s="188"/>
      <c r="D37" s="221"/>
      <c r="E37" s="215"/>
      <c r="F37" s="215"/>
      <c r="G37" s="215"/>
      <c r="H37" s="178">
        <f t="shared" si="6"/>
        <v>0</v>
      </c>
      <c r="I37" s="178">
        <f t="shared" si="6"/>
        <v>0</v>
      </c>
      <c r="J37" s="52"/>
      <c r="K37" s="51"/>
      <c r="L37" s="51"/>
      <c r="M37" s="52"/>
      <c r="N37" s="51"/>
      <c r="O37" s="51"/>
      <c r="P37" s="178">
        <f t="shared" si="7"/>
        <v>0</v>
      </c>
      <c r="Q37" s="178">
        <f t="shared" si="7"/>
        <v>0</v>
      </c>
      <c r="R37" s="178">
        <f t="shared" si="7"/>
        <v>0</v>
      </c>
      <c r="T37" s="212" t="str">
        <f>IF(H37='B.LT.QR.1 LT QR (NB)'!D35,"OK","Error")</f>
        <v>OK</v>
      </c>
      <c r="U37" s="212" t="str">
        <f>IF(I37='B.LT.QR.1 LT QR (NB)'!E35,"OK","Error")</f>
        <v>OK</v>
      </c>
      <c r="V37" s="212" t="str">
        <f>IF(P37='B.LT.QR.1 LT QR (NB)'!I35,"OK","Error")</f>
        <v>OK</v>
      </c>
      <c r="W37" s="212" t="str">
        <f>IF(Q37='B.LT.QR.1 LT QR (NB)'!J35,"OK","Error")</f>
        <v>OK</v>
      </c>
      <c r="X37" s="212" t="str">
        <f>IF(R37='B.LT.QR.1 LT QR (NB)'!K35,"OK","Error")</f>
        <v>OK</v>
      </c>
    </row>
    <row r="38" spans="1:24">
      <c r="A38" s="164"/>
      <c r="B38" s="187" t="s">
        <v>533</v>
      </c>
      <c r="C38" s="188"/>
      <c r="D38" s="221"/>
      <c r="E38" s="215"/>
      <c r="F38" s="215"/>
      <c r="G38" s="215"/>
      <c r="H38" s="178">
        <f t="shared" si="6"/>
        <v>0</v>
      </c>
      <c r="I38" s="178">
        <f t="shared" si="6"/>
        <v>0</v>
      </c>
      <c r="J38" s="52"/>
      <c r="K38" s="51"/>
      <c r="L38" s="51"/>
      <c r="M38" s="52"/>
      <c r="N38" s="51"/>
      <c r="O38" s="51"/>
      <c r="P38" s="178">
        <f t="shared" si="7"/>
        <v>0</v>
      </c>
      <c r="Q38" s="178">
        <f t="shared" si="7"/>
        <v>0</v>
      </c>
      <c r="R38" s="178">
        <f t="shared" si="7"/>
        <v>0</v>
      </c>
      <c r="T38" s="212" t="str">
        <f>IF(H38='B.LT.QR.1 LT QR (NB)'!D36,"OK","Error")</f>
        <v>OK</v>
      </c>
      <c r="U38" s="212" t="str">
        <f>IF(I38='B.LT.QR.1 LT QR (NB)'!E36,"OK","Error")</f>
        <v>OK</v>
      </c>
      <c r="V38" s="212" t="str">
        <f>IF(P38='B.LT.QR.1 LT QR (NB)'!I36,"OK","Error")</f>
        <v>OK</v>
      </c>
      <c r="W38" s="212" t="str">
        <f>IF(Q38='B.LT.QR.1 LT QR (NB)'!J36,"OK","Error")</f>
        <v>OK</v>
      </c>
      <c r="X38" s="212" t="str">
        <f>IF(R38='B.LT.QR.1 LT QR (NB)'!K36,"OK","Error")</f>
        <v>OK</v>
      </c>
    </row>
    <row r="39" spans="1:24">
      <c r="A39" s="164"/>
      <c r="B39" s="187" t="s">
        <v>534</v>
      </c>
      <c r="C39" s="188"/>
      <c r="D39" s="221"/>
      <c r="E39" s="215"/>
      <c r="F39" s="215"/>
      <c r="G39" s="215"/>
      <c r="H39" s="178">
        <f t="shared" si="6"/>
        <v>0</v>
      </c>
      <c r="I39" s="178">
        <f t="shared" si="6"/>
        <v>0</v>
      </c>
      <c r="J39" s="52"/>
      <c r="K39" s="51"/>
      <c r="L39" s="51"/>
      <c r="M39" s="52"/>
      <c r="N39" s="51"/>
      <c r="O39" s="51"/>
      <c r="P39" s="178">
        <f t="shared" si="7"/>
        <v>0</v>
      </c>
      <c r="Q39" s="178">
        <f t="shared" si="7"/>
        <v>0</v>
      </c>
      <c r="R39" s="178">
        <f t="shared" si="7"/>
        <v>0</v>
      </c>
      <c r="T39" s="212" t="str">
        <f>IF(H39='B.LT.QR.1 LT QR (NB)'!D37,"OK","Error")</f>
        <v>OK</v>
      </c>
      <c r="U39" s="212" t="str">
        <f>IF(I39='B.LT.QR.1 LT QR (NB)'!E37,"OK","Error")</f>
        <v>OK</v>
      </c>
      <c r="V39" s="212" t="str">
        <f>IF(P39='B.LT.QR.1 LT QR (NB)'!I37,"OK","Error")</f>
        <v>OK</v>
      </c>
      <c r="W39" s="212" t="str">
        <f>IF(Q39='B.LT.QR.1 LT QR (NB)'!J37,"OK","Error")</f>
        <v>OK</v>
      </c>
      <c r="X39" s="212" t="str">
        <f>IF(R39='B.LT.QR.1 LT QR (NB)'!K37,"OK","Error")</f>
        <v>OK</v>
      </c>
    </row>
    <row r="40" spans="1:24">
      <c r="A40" s="164"/>
      <c r="B40" s="187" t="s">
        <v>535</v>
      </c>
      <c r="C40" s="188"/>
      <c r="D40" s="221"/>
      <c r="E40" s="215"/>
      <c r="F40" s="215"/>
      <c r="G40" s="215"/>
      <c r="H40" s="178">
        <f t="shared" si="6"/>
        <v>0</v>
      </c>
      <c r="I40" s="178">
        <f t="shared" si="6"/>
        <v>0</v>
      </c>
      <c r="J40" s="52"/>
      <c r="K40" s="51"/>
      <c r="L40" s="51"/>
      <c r="M40" s="52"/>
      <c r="N40" s="51"/>
      <c r="O40" s="51"/>
      <c r="P40" s="178">
        <f t="shared" si="7"/>
        <v>0</v>
      </c>
      <c r="Q40" s="178">
        <f t="shared" si="7"/>
        <v>0</v>
      </c>
      <c r="R40" s="178">
        <f t="shared" si="7"/>
        <v>0</v>
      </c>
      <c r="T40" s="212" t="str">
        <f>IF(H40='B.LT.QR.1 LT QR (NB)'!D38,"OK","Error")</f>
        <v>OK</v>
      </c>
      <c r="U40" s="212" t="str">
        <f>IF(I40='B.LT.QR.1 LT QR (NB)'!E38,"OK","Error")</f>
        <v>OK</v>
      </c>
      <c r="V40" s="212" t="str">
        <f>IF(P40='B.LT.QR.1 LT QR (NB)'!I38,"OK","Error")</f>
        <v>OK</v>
      </c>
      <c r="W40" s="212" t="str">
        <f>IF(Q40='B.LT.QR.1 LT QR (NB)'!J38,"OK","Error")</f>
        <v>OK</v>
      </c>
      <c r="X40" s="212" t="str">
        <f>IF(R40='B.LT.QR.1 LT QR (NB)'!K38,"OK","Error")</f>
        <v>OK</v>
      </c>
    </row>
    <row r="41" spans="1:24">
      <c r="A41" s="164"/>
      <c r="B41" s="187" t="s">
        <v>536</v>
      </c>
      <c r="C41" s="188"/>
      <c r="D41" s="221"/>
      <c r="E41" s="215"/>
      <c r="F41" s="215"/>
      <c r="G41" s="215"/>
      <c r="H41" s="178">
        <f t="shared" si="6"/>
        <v>0</v>
      </c>
      <c r="I41" s="178">
        <f t="shared" si="6"/>
        <v>0</v>
      </c>
      <c r="J41" s="52"/>
      <c r="K41" s="51"/>
      <c r="L41" s="51"/>
      <c r="M41" s="52"/>
      <c r="N41" s="51"/>
      <c r="O41" s="51"/>
      <c r="P41" s="178">
        <f t="shared" si="7"/>
        <v>0</v>
      </c>
      <c r="Q41" s="178">
        <f t="shared" si="7"/>
        <v>0</v>
      </c>
      <c r="R41" s="178">
        <f t="shared" si="7"/>
        <v>0</v>
      </c>
      <c r="T41" s="212" t="str">
        <f>IF(H41='B.LT.QR.1 LT QR (NB)'!D39,"OK","Error")</f>
        <v>OK</v>
      </c>
      <c r="U41" s="212" t="str">
        <f>IF(I41='B.LT.QR.1 LT QR (NB)'!E39,"OK","Error")</f>
        <v>OK</v>
      </c>
      <c r="V41" s="212" t="str">
        <f>IF(P41='B.LT.QR.1 LT QR (NB)'!I39,"OK","Error")</f>
        <v>OK</v>
      </c>
      <c r="W41" s="212" t="str">
        <f>IF(Q41='B.LT.QR.1 LT QR (NB)'!J39,"OK","Error")</f>
        <v>OK</v>
      </c>
      <c r="X41" s="212" t="str">
        <f>IF(R41='B.LT.QR.1 LT QR (NB)'!K39,"OK","Error")</f>
        <v>OK</v>
      </c>
    </row>
    <row r="42" spans="1:24">
      <c r="A42" s="164"/>
      <c r="B42" s="189" t="s">
        <v>545</v>
      </c>
      <c r="C42" s="177"/>
      <c r="D42" s="217">
        <f t="shared" ref="D42:R42" si="8">SUM(D36:D41)</f>
        <v>0</v>
      </c>
      <c r="E42" s="217">
        <f t="shared" si="8"/>
        <v>0</v>
      </c>
      <c r="F42" s="217">
        <f t="shared" si="8"/>
        <v>0</v>
      </c>
      <c r="G42" s="217">
        <f t="shared" si="8"/>
        <v>0</v>
      </c>
      <c r="H42" s="217">
        <f t="shared" si="8"/>
        <v>0</v>
      </c>
      <c r="I42" s="217">
        <f t="shared" si="8"/>
        <v>0</v>
      </c>
      <c r="J42" s="217">
        <f t="shared" si="8"/>
        <v>0</v>
      </c>
      <c r="K42" s="217">
        <f t="shared" si="8"/>
        <v>0</v>
      </c>
      <c r="L42" s="217">
        <f t="shared" si="8"/>
        <v>0</v>
      </c>
      <c r="M42" s="217">
        <f t="shared" si="8"/>
        <v>0</v>
      </c>
      <c r="N42" s="217">
        <f t="shared" si="8"/>
        <v>0</v>
      </c>
      <c r="O42" s="217">
        <f t="shared" si="8"/>
        <v>0</v>
      </c>
      <c r="P42" s="217">
        <f t="shared" si="8"/>
        <v>0</v>
      </c>
      <c r="Q42" s="217">
        <f t="shared" si="8"/>
        <v>0</v>
      </c>
      <c r="R42" s="217">
        <f t="shared" si="8"/>
        <v>0</v>
      </c>
      <c r="T42" s="212" t="str">
        <f>IF(H42='B.LT.QR.1 LT QR (NB)'!D40,"OK","Error")</f>
        <v>OK</v>
      </c>
      <c r="U42" s="212" t="str">
        <f>IF(I42='B.LT.QR.1 LT QR (NB)'!E40,"OK","Error")</f>
        <v>OK</v>
      </c>
      <c r="V42" s="212" t="str">
        <f>IF(P42='B.LT.QR.1 LT QR (NB)'!I40,"OK","Error")</f>
        <v>OK</v>
      </c>
      <c r="W42" s="212" t="str">
        <f>IF(Q42='B.LT.QR.1 LT QR (NB)'!J40,"OK","Error")</f>
        <v>OK</v>
      </c>
      <c r="X42" s="212" t="str">
        <f>IF(R42='B.LT.QR.1 LT QR (NB)'!K40,"OK","Error")</f>
        <v>OK</v>
      </c>
    </row>
    <row r="43" spans="1:24">
      <c r="A43" s="216"/>
      <c r="B43" s="176"/>
      <c r="C43" s="192" t="s">
        <v>546</v>
      </c>
      <c r="D43" s="217">
        <f t="shared" ref="D43:R43" si="9">SUM(D21,D34,D42)</f>
        <v>0</v>
      </c>
      <c r="E43" s="217">
        <f t="shared" si="9"/>
        <v>0</v>
      </c>
      <c r="F43" s="217">
        <f t="shared" si="9"/>
        <v>0</v>
      </c>
      <c r="G43" s="217">
        <f t="shared" si="9"/>
        <v>0</v>
      </c>
      <c r="H43" s="217">
        <f t="shared" si="9"/>
        <v>0</v>
      </c>
      <c r="I43" s="217">
        <f t="shared" si="9"/>
        <v>0</v>
      </c>
      <c r="J43" s="217">
        <f t="shared" si="9"/>
        <v>0</v>
      </c>
      <c r="K43" s="217">
        <f t="shared" si="9"/>
        <v>0</v>
      </c>
      <c r="L43" s="217">
        <f t="shared" si="9"/>
        <v>0</v>
      </c>
      <c r="M43" s="217">
        <f t="shared" si="9"/>
        <v>0</v>
      </c>
      <c r="N43" s="217">
        <f t="shared" si="9"/>
        <v>0</v>
      </c>
      <c r="O43" s="217">
        <f t="shared" si="9"/>
        <v>0</v>
      </c>
      <c r="P43" s="217">
        <f t="shared" si="9"/>
        <v>0</v>
      </c>
      <c r="Q43" s="217">
        <f t="shared" si="9"/>
        <v>0</v>
      </c>
      <c r="R43" s="217">
        <f t="shared" si="9"/>
        <v>0</v>
      </c>
      <c r="T43" s="212" t="str">
        <f>IF(H43='B.LT.QR.1 LT QR (NB)'!D41,"OK","Error")</f>
        <v>OK</v>
      </c>
      <c r="U43" s="212" t="str">
        <f>IF(I43='B.LT.QR.1 LT QR (NB)'!E41,"OK","Error")</f>
        <v>OK</v>
      </c>
      <c r="V43" s="212" t="str">
        <f>IF(P43='B.LT.QR.1 LT QR (NB)'!I41,"OK","Error")</f>
        <v>OK</v>
      </c>
      <c r="W43" s="212" t="str">
        <f>IF(Q43='B.LT.QR.1 LT QR (NB)'!J41,"OK","Error")</f>
        <v>OK</v>
      </c>
      <c r="X43" s="212" t="str">
        <f>IF(R43='B.LT.QR.1 LT QR (NB)'!K41,"OK","Error")</f>
        <v>OK</v>
      </c>
    </row>
    <row r="46" spans="1:24">
      <c r="A46" s="193" t="s">
        <v>547</v>
      </c>
    </row>
    <row r="47" spans="1:24">
      <c r="A47" s="222"/>
      <c r="B47" s="223"/>
      <c r="C47" s="224"/>
      <c r="D47" s="507" t="s">
        <v>518</v>
      </c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7"/>
    </row>
    <row r="48" spans="1:24">
      <c r="A48" s="225"/>
      <c r="B48" s="226"/>
      <c r="C48" s="227"/>
      <c r="D48" s="507" t="s">
        <v>572</v>
      </c>
      <c r="E48" s="496"/>
      <c r="F48" s="496"/>
      <c r="G48" s="508"/>
      <c r="H48" s="508"/>
      <c r="I48" s="496"/>
      <c r="J48" s="496"/>
      <c r="K48" s="496"/>
      <c r="L48" s="496"/>
      <c r="M48" s="496"/>
      <c r="N48" s="496"/>
      <c r="O48" s="496"/>
      <c r="P48" s="496"/>
      <c r="Q48" s="496"/>
      <c r="R48" s="497"/>
    </row>
    <row r="49" spans="1:24">
      <c r="A49" s="225"/>
      <c r="B49" s="226"/>
      <c r="C49" s="227"/>
      <c r="D49" s="507" t="s">
        <v>519</v>
      </c>
      <c r="E49" s="496"/>
      <c r="F49" s="496"/>
      <c r="G49" s="496"/>
      <c r="H49" s="496"/>
      <c r="I49" s="497"/>
      <c r="J49" s="507" t="s">
        <v>558</v>
      </c>
      <c r="K49" s="496"/>
      <c r="L49" s="496"/>
      <c r="M49" s="496"/>
      <c r="N49" s="496"/>
      <c r="O49" s="496"/>
      <c r="P49" s="496"/>
      <c r="Q49" s="496"/>
      <c r="R49" s="497"/>
    </row>
    <row r="50" spans="1:24">
      <c r="A50" s="225"/>
      <c r="B50" s="226"/>
      <c r="C50" s="227"/>
      <c r="D50" s="503" t="s">
        <v>573</v>
      </c>
      <c r="E50" s="503"/>
      <c r="F50" s="503" t="s">
        <v>574</v>
      </c>
      <c r="G50" s="503"/>
      <c r="H50" s="494" t="s">
        <v>575</v>
      </c>
      <c r="I50" s="495"/>
      <c r="J50" s="503" t="s">
        <v>573</v>
      </c>
      <c r="K50" s="503"/>
      <c r="L50" s="503"/>
      <c r="M50" s="503" t="s">
        <v>574</v>
      </c>
      <c r="N50" s="503"/>
      <c r="O50" s="503"/>
      <c r="P50" s="504" t="s">
        <v>575</v>
      </c>
      <c r="Q50" s="505"/>
      <c r="R50" s="506"/>
    </row>
    <row r="51" spans="1:24" ht="25.5">
      <c r="A51" s="228"/>
      <c r="B51" s="494" t="s">
        <v>524</v>
      </c>
      <c r="C51" s="495"/>
      <c r="D51" s="202" t="s">
        <v>564</v>
      </c>
      <c r="E51" s="205" t="s">
        <v>565</v>
      </c>
      <c r="F51" s="202" t="s">
        <v>564</v>
      </c>
      <c r="G51" s="205" t="s">
        <v>565</v>
      </c>
      <c r="H51" s="202" t="s">
        <v>564</v>
      </c>
      <c r="I51" s="205" t="s">
        <v>565</v>
      </c>
      <c r="J51" s="202" t="s">
        <v>564</v>
      </c>
      <c r="K51" s="205" t="s">
        <v>565</v>
      </c>
      <c r="L51" s="205" t="s">
        <v>523</v>
      </c>
      <c r="M51" s="205" t="s">
        <v>521</v>
      </c>
      <c r="N51" s="205" t="s">
        <v>522</v>
      </c>
      <c r="O51" s="205" t="s">
        <v>523</v>
      </c>
      <c r="P51" s="205" t="s">
        <v>521</v>
      </c>
      <c r="Q51" s="205" t="s">
        <v>522</v>
      </c>
      <c r="R51" s="205" t="s">
        <v>523</v>
      </c>
    </row>
    <row r="52" spans="1:24">
      <c r="A52" s="225"/>
      <c r="B52" s="154"/>
      <c r="C52" s="159"/>
      <c r="D52" s="229"/>
      <c r="E52" s="157"/>
      <c r="F52" s="230"/>
      <c r="G52" s="157"/>
      <c r="H52" s="230"/>
      <c r="I52" s="157"/>
      <c r="J52" s="163" t="s">
        <v>527</v>
      </c>
      <c r="K52" s="163" t="s">
        <v>527</v>
      </c>
      <c r="L52" s="163" t="s">
        <v>527</v>
      </c>
      <c r="M52" s="163" t="s">
        <v>527</v>
      </c>
      <c r="N52" s="163" t="s">
        <v>527</v>
      </c>
      <c r="O52" s="163" t="s">
        <v>527</v>
      </c>
      <c r="P52" s="163" t="s">
        <v>527</v>
      </c>
      <c r="Q52" s="163" t="s">
        <v>527</v>
      </c>
      <c r="R52" s="163" t="s">
        <v>527</v>
      </c>
    </row>
    <row r="53" spans="1:24">
      <c r="A53" s="225"/>
      <c r="B53" s="185" t="s">
        <v>538</v>
      </c>
      <c r="C53" s="229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</row>
    <row r="54" spans="1:24">
      <c r="A54" s="225"/>
      <c r="B54" s="165" t="s">
        <v>548</v>
      </c>
      <c r="C54" s="210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</row>
    <row r="55" spans="1:24">
      <c r="A55" s="225"/>
      <c r="B55" s="231" t="s">
        <v>549</v>
      </c>
      <c r="C55" s="232"/>
      <c r="D55" s="18"/>
      <c r="E55" s="18"/>
      <c r="F55" s="18"/>
      <c r="G55" s="18"/>
      <c r="H55" s="233">
        <f>SUM(D55,F55)</f>
        <v>0</v>
      </c>
      <c r="I55" s="233">
        <f>SUM(E55,G55)</f>
        <v>0</v>
      </c>
      <c r="J55" s="18"/>
      <c r="K55" s="18"/>
      <c r="L55" s="18"/>
      <c r="M55" s="18"/>
      <c r="N55" s="18"/>
      <c r="O55" s="18"/>
      <c r="P55" s="233">
        <f t="shared" ref="P55:R56" si="10">SUM(J55,M55)</f>
        <v>0</v>
      </c>
      <c r="Q55" s="233">
        <f t="shared" si="10"/>
        <v>0</v>
      </c>
      <c r="R55" s="233">
        <f t="shared" si="10"/>
        <v>0</v>
      </c>
      <c r="T55" s="234" t="str">
        <f>IF($B$3="","OK",IF(MONTH(DATEVALUE($B$3))=12,IF(H55='B.LT.QR.1 LT QR (NB)'!D49,"OK","Error"),"Applicable to Q4 only"))</f>
        <v>OK</v>
      </c>
      <c r="U55" s="234" t="str">
        <f>IF($B$3="","OK",IF(MONTH(DATEVALUE($B$3))=12,IF(I55='B.LT.QR.1 LT QR (NB)'!E49,"OK","Error"),"Applicable to Q4 only"))</f>
        <v>OK</v>
      </c>
      <c r="V55" s="234" t="str">
        <f>IF($B$3="","OK",IF(MONTH(DATEVALUE($B$3))=12,IF(P55='B.LT.QR.1 LT QR (NB)'!I49,"OK","Error"),"Applicable to Q4 only"))</f>
        <v>OK</v>
      </c>
      <c r="W55" s="234" t="str">
        <f>IF($B$3="","OK",IF(MONTH(DATEVALUE($B$3))=12,IF(Q55='B.LT.QR.1 LT QR (NB)'!J49,"OK","Error"),"Applicable to Q4 only"))</f>
        <v>OK</v>
      </c>
      <c r="X55" s="234" t="str">
        <f>IF($B$3="","OK",IF(MONTH(DATEVALUE($B$3))=12,IF(R55='B.LT.QR.1 LT QR (NB)'!K49,"OK","Error"),"Applicable to Q4 only"))</f>
        <v>OK</v>
      </c>
    </row>
    <row r="56" spans="1:24">
      <c r="A56" s="225"/>
      <c r="B56" s="231" t="s">
        <v>550</v>
      </c>
      <c r="C56" s="232"/>
      <c r="D56" s="18"/>
      <c r="E56" s="18"/>
      <c r="F56" s="18"/>
      <c r="G56" s="18"/>
      <c r="H56" s="233">
        <f>SUM(D56,F56)</f>
        <v>0</v>
      </c>
      <c r="I56" s="233">
        <f>SUM(E56,G56)</f>
        <v>0</v>
      </c>
      <c r="J56" s="18"/>
      <c r="K56" s="18"/>
      <c r="L56" s="18"/>
      <c r="M56" s="18"/>
      <c r="N56" s="18"/>
      <c r="O56" s="18"/>
      <c r="P56" s="233">
        <f t="shared" si="10"/>
        <v>0</v>
      </c>
      <c r="Q56" s="233">
        <f t="shared" si="10"/>
        <v>0</v>
      </c>
      <c r="R56" s="233">
        <f t="shared" si="10"/>
        <v>0</v>
      </c>
      <c r="T56" s="234" t="str">
        <f>IF($B$3="","OK",IF(MONTH(DATEVALUE($B$3))=12,IF(H56='B.LT.QR.1 LT QR (NB)'!D50,"OK","Error"),"Applicable to Q4 only"))</f>
        <v>OK</v>
      </c>
      <c r="U56" s="234" t="str">
        <f>IF($B$3="","OK",IF(MONTH(DATEVALUE($B$3))=12,IF(I56='B.LT.QR.1 LT QR (NB)'!E50,"OK","Error"),"Applicable to Q4 only"))</f>
        <v>OK</v>
      </c>
      <c r="V56" s="234" t="str">
        <f>IF($B$3="","OK",IF(MONTH(DATEVALUE($B$3))=12,IF(P56='B.LT.QR.1 LT QR (NB)'!I50,"OK","Error"),"Applicable to Q4 only"))</f>
        <v>OK</v>
      </c>
      <c r="W56" s="234" t="str">
        <f>IF($B$3="","OK",IF(MONTH(DATEVALUE($B$3))=12,IF(Q56='B.LT.QR.1 LT QR (NB)'!J50,"OK","Error"),"Applicable to Q4 only"))</f>
        <v>OK</v>
      </c>
      <c r="X56" s="234" t="str">
        <f>IF($B$3="","OK",IF(MONTH(DATEVALUE($B$3))=12,IF(R56='B.LT.QR.1 LT QR (NB)'!K50,"OK","Error"),"Applicable to Q4 only"))</f>
        <v>OK</v>
      </c>
    </row>
    <row r="57" spans="1:24">
      <c r="A57" s="225"/>
      <c r="B57" s="196" t="s">
        <v>551</v>
      </c>
      <c r="C57" s="235"/>
      <c r="D57" s="236">
        <f t="shared" ref="D57:R57" si="11">SUM(D55:D56)</f>
        <v>0</v>
      </c>
      <c r="E57" s="236">
        <f t="shared" si="11"/>
        <v>0</v>
      </c>
      <c r="F57" s="236">
        <f t="shared" si="11"/>
        <v>0</v>
      </c>
      <c r="G57" s="236">
        <f t="shared" si="11"/>
        <v>0</v>
      </c>
      <c r="H57" s="236">
        <f t="shared" si="11"/>
        <v>0</v>
      </c>
      <c r="I57" s="236">
        <f t="shared" si="11"/>
        <v>0</v>
      </c>
      <c r="J57" s="236">
        <f t="shared" si="11"/>
        <v>0</v>
      </c>
      <c r="K57" s="236">
        <f t="shared" si="11"/>
        <v>0</v>
      </c>
      <c r="L57" s="236">
        <f t="shared" si="11"/>
        <v>0</v>
      </c>
      <c r="M57" s="236">
        <f t="shared" si="11"/>
        <v>0</v>
      </c>
      <c r="N57" s="236">
        <f t="shared" si="11"/>
        <v>0</v>
      </c>
      <c r="O57" s="236">
        <f t="shared" si="11"/>
        <v>0</v>
      </c>
      <c r="P57" s="236">
        <f t="shared" si="11"/>
        <v>0</v>
      </c>
      <c r="Q57" s="236">
        <f t="shared" si="11"/>
        <v>0</v>
      </c>
      <c r="R57" s="236">
        <f t="shared" si="11"/>
        <v>0</v>
      </c>
      <c r="T57" s="234" t="str">
        <f>IF($B$3="","OK",IF(MONTH(DATEVALUE($B$3))=12,IF(H57='B.LT.QR.1 LT QR (NB)'!D51,"OK","Error"),"Applicable to Q4 only"))</f>
        <v>OK</v>
      </c>
      <c r="U57" s="234" t="str">
        <f>IF($B$3="","OK",IF(MONTH(DATEVALUE($B$3))=12,IF(I57='B.LT.QR.1 LT QR (NB)'!E51,"OK","Error"),"Applicable to Q4 only"))</f>
        <v>OK</v>
      </c>
      <c r="V57" s="234" t="str">
        <f>IF($B$3="","OK",IF(MONTH(DATEVALUE($B$3))=12,IF(P57='B.LT.QR.1 LT QR (NB)'!I51,"OK","Error"),"Applicable to Q4 only"))</f>
        <v>OK</v>
      </c>
      <c r="W57" s="234" t="str">
        <f>IF($B$3="","OK",IF(MONTH(DATEVALUE($B$3))=12,IF(Q57='B.LT.QR.1 LT QR (NB)'!J51,"OK","Error"),"Applicable to Q4 only"))</f>
        <v>OK</v>
      </c>
      <c r="X57" s="234" t="str">
        <f>IF($B$3="","OK",IF(MONTH(DATEVALUE($B$3))=12,IF(R57='B.LT.QR.1 LT QR (NB)'!K51,"OK","Error"),"Applicable to Q4 only"))</f>
        <v>OK</v>
      </c>
    </row>
    <row r="58" spans="1:24">
      <c r="A58" s="228"/>
      <c r="B58" s="196" t="s">
        <v>0</v>
      </c>
      <c r="C58" s="235"/>
      <c r="D58" s="197" t="str">
        <f t="shared" ref="D58:R58" si="12">IF($B$3="", "OK", IF(MONTH(DATEVALUE($B$3))=12, IF(D$57=SUM(D$28:D$30, D33), "OK", "Error"), "Applicable to Q4 only"))</f>
        <v>OK</v>
      </c>
      <c r="E58" s="197" t="str">
        <f t="shared" si="12"/>
        <v>OK</v>
      </c>
      <c r="F58" s="197" t="str">
        <f t="shared" si="12"/>
        <v>OK</v>
      </c>
      <c r="G58" s="197" t="str">
        <f t="shared" si="12"/>
        <v>OK</v>
      </c>
      <c r="H58" s="197" t="str">
        <f t="shared" si="12"/>
        <v>OK</v>
      </c>
      <c r="I58" s="197" t="str">
        <f t="shared" si="12"/>
        <v>OK</v>
      </c>
      <c r="J58" s="197" t="str">
        <f t="shared" si="12"/>
        <v>OK</v>
      </c>
      <c r="K58" s="197" t="str">
        <f t="shared" si="12"/>
        <v>OK</v>
      </c>
      <c r="L58" s="197" t="str">
        <f t="shared" si="12"/>
        <v>OK</v>
      </c>
      <c r="M58" s="197" t="str">
        <f t="shared" si="12"/>
        <v>OK</v>
      </c>
      <c r="N58" s="197" t="str">
        <f t="shared" si="12"/>
        <v>OK</v>
      </c>
      <c r="O58" s="197" t="str">
        <f t="shared" si="12"/>
        <v>OK</v>
      </c>
      <c r="P58" s="197" t="str">
        <f t="shared" si="12"/>
        <v>OK</v>
      </c>
      <c r="Q58" s="197" t="str">
        <f t="shared" si="12"/>
        <v>OK</v>
      </c>
      <c r="R58" s="197" t="str">
        <f t="shared" si="12"/>
        <v>OK</v>
      </c>
    </row>
  </sheetData>
  <sheetProtection insertHyperlinks="0"/>
  <mergeCells count="22">
    <mergeCell ref="D6:R6"/>
    <mergeCell ref="D7:R7"/>
    <mergeCell ref="D8:I8"/>
    <mergeCell ref="J8:R8"/>
    <mergeCell ref="D9:E9"/>
    <mergeCell ref="F9:G9"/>
    <mergeCell ref="H9:I9"/>
    <mergeCell ref="J9:L9"/>
    <mergeCell ref="M9:O9"/>
    <mergeCell ref="P9:R9"/>
    <mergeCell ref="P50:R50"/>
    <mergeCell ref="B51:C51"/>
    <mergeCell ref="B10:C10"/>
    <mergeCell ref="D47:R47"/>
    <mergeCell ref="D48:R48"/>
    <mergeCell ref="D49:I49"/>
    <mergeCell ref="J49:R49"/>
    <mergeCell ref="D50:E50"/>
    <mergeCell ref="F50:G50"/>
    <mergeCell ref="H50:I50"/>
    <mergeCell ref="J50:L50"/>
    <mergeCell ref="M50:O50"/>
  </mergeCells>
  <conditionalFormatting sqref="D58:R58">
    <cfRule type="cellIs" dxfId="103" priority="3" operator="equal">
      <formula>"OK"</formula>
    </cfRule>
    <cfRule type="cellIs" dxfId="102" priority="4" operator="equal">
      <formula>"Error"</formula>
    </cfRule>
  </conditionalFormatting>
  <conditionalFormatting sqref="T13:X21">
    <cfRule type="cellIs" dxfId="101" priority="9" operator="equal">
      <formula>"OK"</formula>
    </cfRule>
    <cfRule type="cellIs" dxfId="100" priority="10" operator="equal">
      <formula>"Error"</formula>
    </cfRule>
  </conditionalFormatting>
  <conditionalFormatting sqref="T23:X34">
    <cfRule type="cellIs" dxfId="99" priority="7" operator="equal">
      <formula>"OK"</formula>
    </cfRule>
    <cfRule type="cellIs" dxfId="98" priority="8" operator="equal">
      <formula>"Error"</formula>
    </cfRule>
  </conditionalFormatting>
  <conditionalFormatting sqref="T36:X43">
    <cfRule type="cellIs" dxfId="97" priority="5" operator="equal">
      <formula>"OK"</formula>
    </cfRule>
    <cfRule type="cellIs" dxfId="96" priority="6" operator="equal">
      <formula>"Error"</formula>
    </cfRule>
  </conditionalFormatting>
  <conditionalFormatting sqref="T55:X57">
    <cfRule type="cellIs" dxfId="95" priority="1" operator="equal">
      <formula>"OK"</formula>
    </cfRule>
    <cfRule type="cellIs" dxfId="94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J55:O56 D55:G56 J36:O41 D36:G36 J33:O33 D33:G33 J23:O30 D23:G30 J13:O20 D13:G20" xr:uid="{4528077E-AF3A-4927-89C7-C77EAAD38403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LTQR3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161925</xdr:colOff>
                <xdr:row>3</xdr:row>
                <xdr:rowOff>38100</xdr:rowOff>
              </to>
            </anchor>
          </controlPr>
        </control>
      </mc:Choice>
      <mc:Fallback>
        <control shapeId="7169" r:id="rId4" name="BLTQR3_Clear_Workshee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2EDC-853A-4EC4-97B7-1D7A1061C9C9}">
  <sheetPr codeName="Sheet16"/>
  <dimension ref="A1:AK22"/>
  <sheetViews>
    <sheetView zoomScale="85" zoomScaleNormal="85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36.7109375" style="7" customWidth="1"/>
    <col min="4" max="33" width="22.42578125" style="7" customWidth="1"/>
    <col min="34" max="34" width="8.7109375" style="7"/>
    <col min="35" max="36" width="13.7109375" style="7" customWidth="1"/>
    <col min="37" max="37" width="17.42578125" style="7" customWidth="1"/>
    <col min="38" max="267" width="8.7109375" style="7"/>
    <col min="268" max="270" width="0" style="7" hidden="1" customWidth="1"/>
    <col min="271" max="271" width="7" style="7" customWidth="1"/>
    <col min="272" max="272" width="6.28515625" style="7" customWidth="1"/>
    <col min="273" max="273" width="32.7109375" style="7" customWidth="1"/>
    <col min="274" max="279" width="22.42578125" style="7" customWidth="1"/>
    <col min="280" max="281" width="8.7109375" style="7"/>
    <col min="282" max="282" width="16.28515625" style="7" customWidth="1"/>
    <col min="283" max="523" width="8.7109375" style="7"/>
    <col min="524" max="526" width="0" style="7" hidden="1" customWidth="1"/>
    <col min="527" max="527" width="7" style="7" customWidth="1"/>
    <col min="528" max="528" width="6.28515625" style="7" customWidth="1"/>
    <col min="529" max="529" width="32.7109375" style="7" customWidth="1"/>
    <col min="530" max="535" width="22.42578125" style="7" customWidth="1"/>
    <col min="536" max="537" width="8.7109375" style="7"/>
    <col min="538" max="538" width="16.28515625" style="7" customWidth="1"/>
    <col min="539" max="779" width="8.7109375" style="7"/>
    <col min="780" max="782" width="0" style="7" hidden="1" customWidth="1"/>
    <col min="783" max="783" width="7" style="7" customWidth="1"/>
    <col min="784" max="784" width="6.28515625" style="7" customWidth="1"/>
    <col min="785" max="785" width="32.7109375" style="7" customWidth="1"/>
    <col min="786" max="791" width="22.42578125" style="7" customWidth="1"/>
    <col min="792" max="793" width="8.7109375" style="7"/>
    <col min="794" max="794" width="16.28515625" style="7" customWidth="1"/>
    <col min="795" max="1035" width="8.7109375" style="7"/>
    <col min="1036" max="1038" width="0" style="7" hidden="1" customWidth="1"/>
    <col min="1039" max="1039" width="7" style="7" customWidth="1"/>
    <col min="1040" max="1040" width="6.28515625" style="7" customWidth="1"/>
    <col min="1041" max="1041" width="32.7109375" style="7" customWidth="1"/>
    <col min="1042" max="1047" width="22.42578125" style="7" customWidth="1"/>
    <col min="1048" max="1049" width="8.7109375" style="7"/>
    <col min="1050" max="1050" width="16.28515625" style="7" customWidth="1"/>
    <col min="1051" max="1291" width="8.7109375" style="7"/>
    <col min="1292" max="1294" width="0" style="7" hidden="1" customWidth="1"/>
    <col min="1295" max="1295" width="7" style="7" customWidth="1"/>
    <col min="1296" max="1296" width="6.28515625" style="7" customWidth="1"/>
    <col min="1297" max="1297" width="32.7109375" style="7" customWidth="1"/>
    <col min="1298" max="1303" width="22.42578125" style="7" customWidth="1"/>
    <col min="1304" max="1305" width="8.7109375" style="7"/>
    <col min="1306" max="1306" width="16.28515625" style="7" customWidth="1"/>
    <col min="1307" max="1547" width="8.7109375" style="7"/>
    <col min="1548" max="1550" width="0" style="7" hidden="1" customWidth="1"/>
    <col min="1551" max="1551" width="7" style="7" customWidth="1"/>
    <col min="1552" max="1552" width="6.28515625" style="7" customWidth="1"/>
    <col min="1553" max="1553" width="32.7109375" style="7" customWidth="1"/>
    <col min="1554" max="1559" width="22.42578125" style="7" customWidth="1"/>
    <col min="1560" max="1561" width="8.7109375" style="7"/>
    <col min="1562" max="1562" width="16.28515625" style="7" customWidth="1"/>
    <col min="1563" max="1803" width="8.7109375" style="7"/>
    <col min="1804" max="1806" width="0" style="7" hidden="1" customWidth="1"/>
    <col min="1807" max="1807" width="7" style="7" customWidth="1"/>
    <col min="1808" max="1808" width="6.28515625" style="7" customWidth="1"/>
    <col min="1809" max="1809" width="32.7109375" style="7" customWidth="1"/>
    <col min="1810" max="1815" width="22.42578125" style="7" customWidth="1"/>
    <col min="1816" max="1817" width="8.7109375" style="7"/>
    <col min="1818" max="1818" width="16.28515625" style="7" customWidth="1"/>
    <col min="1819" max="2059" width="8.7109375" style="7"/>
    <col min="2060" max="2062" width="0" style="7" hidden="1" customWidth="1"/>
    <col min="2063" max="2063" width="7" style="7" customWidth="1"/>
    <col min="2064" max="2064" width="6.28515625" style="7" customWidth="1"/>
    <col min="2065" max="2065" width="32.7109375" style="7" customWidth="1"/>
    <col min="2066" max="2071" width="22.42578125" style="7" customWidth="1"/>
    <col min="2072" max="2073" width="8.7109375" style="7"/>
    <col min="2074" max="2074" width="16.28515625" style="7" customWidth="1"/>
    <col min="2075" max="2315" width="8.7109375" style="7"/>
    <col min="2316" max="2318" width="0" style="7" hidden="1" customWidth="1"/>
    <col min="2319" max="2319" width="7" style="7" customWidth="1"/>
    <col min="2320" max="2320" width="6.28515625" style="7" customWidth="1"/>
    <col min="2321" max="2321" width="32.7109375" style="7" customWidth="1"/>
    <col min="2322" max="2327" width="22.42578125" style="7" customWidth="1"/>
    <col min="2328" max="2329" width="8.7109375" style="7"/>
    <col min="2330" max="2330" width="16.28515625" style="7" customWidth="1"/>
    <col min="2331" max="2571" width="8.7109375" style="7"/>
    <col min="2572" max="2574" width="0" style="7" hidden="1" customWidth="1"/>
    <col min="2575" max="2575" width="7" style="7" customWidth="1"/>
    <col min="2576" max="2576" width="6.28515625" style="7" customWidth="1"/>
    <col min="2577" max="2577" width="32.7109375" style="7" customWidth="1"/>
    <col min="2578" max="2583" width="22.42578125" style="7" customWidth="1"/>
    <col min="2584" max="2585" width="8.7109375" style="7"/>
    <col min="2586" max="2586" width="16.28515625" style="7" customWidth="1"/>
    <col min="2587" max="2827" width="8.7109375" style="7"/>
    <col min="2828" max="2830" width="0" style="7" hidden="1" customWidth="1"/>
    <col min="2831" max="2831" width="7" style="7" customWidth="1"/>
    <col min="2832" max="2832" width="6.28515625" style="7" customWidth="1"/>
    <col min="2833" max="2833" width="32.7109375" style="7" customWidth="1"/>
    <col min="2834" max="2839" width="22.42578125" style="7" customWidth="1"/>
    <col min="2840" max="2841" width="8.7109375" style="7"/>
    <col min="2842" max="2842" width="16.28515625" style="7" customWidth="1"/>
    <col min="2843" max="3083" width="8.7109375" style="7"/>
    <col min="3084" max="3086" width="0" style="7" hidden="1" customWidth="1"/>
    <col min="3087" max="3087" width="7" style="7" customWidth="1"/>
    <col min="3088" max="3088" width="6.28515625" style="7" customWidth="1"/>
    <col min="3089" max="3089" width="32.7109375" style="7" customWidth="1"/>
    <col min="3090" max="3095" width="22.42578125" style="7" customWidth="1"/>
    <col min="3096" max="3097" width="8.7109375" style="7"/>
    <col min="3098" max="3098" width="16.28515625" style="7" customWidth="1"/>
    <col min="3099" max="3339" width="8.7109375" style="7"/>
    <col min="3340" max="3342" width="0" style="7" hidden="1" customWidth="1"/>
    <col min="3343" max="3343" width="7" style="7" customWidth="1"/>
    <col min="3344" max="3344" width="6.28515625" style="7" customWidth="1"/>
    <col min="3345" max="3345" width="32.7109375" style="7" customWidth="1"/>
    <col min="3346" max="3351" width="22.42578125" style="7" customWidth="1"/>
    <col min="3352" max="3353" width="8.7109375" style="7"/>
    <col min="3354" max="3354" width="16.28515625" style="7" customWidth="1"/>
    <col min="3355" max="3595" width="8.7109375" style="7"/>
    <col min="3596" max="3598" width="0" style="7" hidden="1" customWidth="1"/>
    <col min="3599" max="3599" width="7" style="7" customWidth="1"/>
    <col min="3600" max="3600" width="6.28515625" style="7" customWidth="1"/>
    <col min="3601" max="3601" width="32.7109375" style="7" customWidth="1"/>
    <col min="3602" max="3607" width="22.42578125" style="7" customWidth="1"/>
    <col min="3608" max="3609" width="8.7109375" style="7"/>
    <col min="3610" max="3610" width="16.28515625" style="7" customWidth="1"/>
    <col min="3611" max="3851" width="8.7109375" style="7"/>
    <col min="3852" max="3854" width="0" style="7" hidden="1" customWidth="1"/>
    <col min="3855" max="3855" width="7" style="7" customWidth="1"/>
    <col min="3856" max="3856" width="6.28515625" style="7" customWidth="1"/>
    <col min="3857" max="3857" width="32.7109375" style="7" customWidth="1"/>
    <col min="3858" max="3863" width="22.42578125" style="7" customWidth="1"/>
    <col min="3864" max="3865" width="8.7109375" style="7"/>
    <col min="3866" max="3866" width="16.28515625" style="7" customWidth="1"/>
    <col min="3867" max="4107" width="8.7109375" style="7"/>
    <col min="4108" max="4110" width="0" style="7" hidden="1" customWidth="1"/>
    <col min="4111" max="4111" width="7" style="7" customWidth="1"/>
    <col min="4112" max="4112" width="6.28515625" style="7" customWidth="1"/>
    <col min="4113" max="4113" width="32.7109375" style="7" customWidth="1"/>
    <col min="4114" max="4119" width="22.42578125" style="7" customWidth="1"/>
    <col min="4120" max="4121" width="8.7109375" style="7"/>
    <col min="4122" max="4122" width="16.28515625" style="7" customWidth="1"/>
    <col min="4123" max="4363" width="8.7109375" style="7"/>
    <col min="4364" max="4366" width="0" style="7" hidden="1" customWidth="1"/>
    <col min="4367" max="4367" width="7" style="7" customWidth="1"/>
    <col min="4368" max="4368" width="6.28515625" style="7" customWidth="1"/>
    <col min="4369" max="4369" width="32.7109375" style="7" customWidth="1"/>
    <col min="4370" max="4375" width="22.42578125" style="7" customWidth="1"/>
    <col min="4376" max="4377" width="8.7109375" style="7"/>
    <col min="4378" max="4378" width="16.28515625" style="7" customWidth="1"/>
    <col min="4379" max="4619" width="8.7109375" style="7"/>
    <col min="4620" max="4622" width="0" style="7" hidden="1" customWidth="1"/>
    <col min="4623" max="4623" width="7" style="7" customWidth="1"/>
    <col min="4624" max="4624" width="6.28515625" style="7" customWidth="1"/>
    <col min="4625" max="4625" width="32.7109375" style="7" customWidth="1"/>
    <col min="4626" max="4631" width="22.42578125" style="7" customWidth="1"/>
    <col min="4632" max="4633" width="8.7109375" style="7"/>
    <col min="4634" max="4634" width="16.28515625" style="7" customWidth="1"/>
    <col min="4635" max="4875" width="8.7109375" style="7"/>
    <col min="4876" max="4878" width="0" style="7" hidden="1" customWidth="1"/>
    <col min="4879" max="4879" width="7" style="7" customWidth="1"/>
    <col min="4880" max="4880" width="6.28515625" style="7" customWidth="1"/>
    <col min="4881" max="4881" width="32.7109375" style="7" customWidth="1"/>
    <col min="4882" max="4887" width="22.42578125" style="7" customWidth="1"/>
    <col min="4888" max="4889" width="8.7109375" style="7"/>
    <col min="4890" max="4890" width="16.28515625" style="7" customWidth="1"/>
    <col min="4891" max="5131" width="8.7109375" style="7"/>
    <col min="5132" max="5134" width="0" style="7" hidden="1" customWidth="1"/>
    <col min="5135" max="5135" width="7" style="7" customWidth="1"/>
    <col min="5136" max="5136" width="6.28515625" style="7" customWidth="1"/>
    <col min="5137" max="5137" width="32.7109375" style="7" customWidth="1"/>
    <col min="5138" max="5143" width="22.42578125" style="7" customWidth="1"/>
    <col min="5144" max="5145" width="8.7109375" style="7"/>
    <col min="5146" max="5146" width="16.28515625" style="7" customWidth="1"/>
    <col min="5147" max="5387" width="8.7109375" style="7"/>
    <col min="5388" max="5390" width="0" style="7" hidden="1" customWidth="1"/>
    <col min="5391" max="5391" width="7" style="7" customWidth="1"/>
    <col min="5392" max="5392" width="6.28515625" style="7" customWidth="1"/>
    <col min="5393" max="5393" width="32.7109375" style="7" customWidth="1"/>
    <col min="5394" max="5399" width="22.42578125" style="7" customWidth="1"/>
    <col min="5400" max="5401" width="8.7109375" style="7"/>
    <col min="5402" max="5402" width="16.28515625" style="7" customWidth="1"/>
    <col min="5403" max="5643" width="8.7109375" style="7"/>
    <col min="5644" max="5646" width="0" style="7" hidden="1" customWidth="1"/>
    <col min="5647" max="5647" width="7" style="7" customWidth="1"/>
    <col min="5648" max="5648" width="6.28515625" style="7" customWidth="1"/>
    <col min="5649" max="5649" width="32.7109375" style="7" customWidth="1"/>
    <col min="5650" max="5655" width="22.42578125" style="7" customWidth="1"/>
    <col min="5656" max="5657" width="8.7109375" style="7"/>
    <col min="5658" max="5658" width="16.28515625" style="7" customWidth="1"/>
    <col min="5659" max="5899" width="8.7109375" style="7"/>
    <col min="5900" max="5902" width="0" style="7" hidden="1" customWidth="1"/>
    <col min="5903" max="5903" width="7" style="7" customWidth="1"/>
    <col min="5904" max="5904" width="6.28515625" style="7" customWidth="1"/>
    <col min="5905" max="5905" width="32.7109375" style="7" customWidth="1"/>
    <col min="5906" max="5911" width="22.42578125" style="7" customWidth="1"/>
    <col min="5912" max="5913" width="8.7109375" style="7"/>
    <col min="5914" max="5914" width="16.28515625" style="7" customWidth="1"/>
    <col min="5915" max="6155" width="8.7109375" style="7"/>
    <col min="6156" max="6158" width="0" style="7" hidden="1" customWidth="1"/>
    <col min="6159" max="6159" width="7" style="7" customWidth="1"/>
    <col min="6160" max="6160" width="6.28515625" style="7" customWidth="1"/>
    <col min="6161" max="6161" width="32.7109375" style="7" customWidth="1"/>
    <col min="6162" max="6167" width="22.42578125" style="7" customWidth="1"/>
    <col min="6168" max="6169" width="8.7109375" style="7"/>
    <col min="6170" max="6170" width="16.28515625" style="7" customWidth="1"/>
    <col min="6171" max="6411" width="8.7109375" style="7"/>
    <col min="6412" max="6414" width="0" style="7" hidden="1" customWidth="1"/>
    <col min="6415" max="6415" width="7" style="7" customWidth="1"/>
    <col min="6416" max="6416" width="6.28515625" style="7" customWidth="1"/>
    <col min="6417" max="6417" width="32.7109375" style="7" customWidth="1"/>
    <col min="6418" max="6423" width="22.42578125" style="7" customWidth="1"/>
    <col min="6424" max="6425" width="8.7109375" style="7"/>
    <col min="6426" max="6426" width="16.28515625" style="7" customWidth="1"/>
    <col min="6427" max="6667" width="8.7109375" style="7"/>
    <col min="6668" max="6670" width="0" style="7" hidden="1" customWidth="1"/>
    <col min="6671" max="6671" width="7" style="7" customWidth="1"/>
    <col min="6672" max="6672" width="6.28515625" style="7" customWidth="1"/>
    <col min="6673" max="6673" width="32.7109375" style="7" customWidth="1"/>
    <col min="6674" max="6679" width="22.42578125" style="7" customWidth="1"/>
    <col min="6680" max="6681" width="8.7109375" style="7"/>
    <col min="6682" max="6682" width="16.28515625" style="7" customWidth="1"/>
    <col min="6683" max="6923" width="8.7109375" style="7"/>
    <col min="6924" max="6926" width="0" style="7" hidden="1" customWidth="1"/>
    <col min="6927" max="6927" width="7" style="7" customWidth="1"/>
    <col min="6928" max="6928" width="6.28515625" style="7" customWidth="1"/>
    <col min="6929" max="6929" width="32.7109375" style="7" customWidth="1"/>
    <col min="6930" max="6935" width="22.42578125" style="7" customWidth="1"/>
    <col min="6936" max="6937" width="8.7109375" style="7"/>
    <col min="6938" max="6938" width="16.28515625" style="7" customWidth="1"/>
    <col min="6939" max="7179" width="8.7109375" style="7"/>
    <col min="7180" max="7182" width="0" style="7" hidden="1" customWidth="1"/>
    <col min="7183" max="7183" width="7" style="7" customWidth="1"/>
    <col min="7184" max="7184" width="6.28515625" style="7" customWidth="1"/>
    <col min="7185" max="7185" width="32.7109375" style="7" customWidth="1"/>
    <col min="7186" max="7191" width="22.42578125" style="7" customWidth="1"/>
    <col min="7192" max="7193" width="8.7109375" style="7"/>
    <col min="7194" max="7194" width="16.28515625" style="7" customWidth="1"/>
    <col min="7195" max="7435" width="8.7109375" style="7"/>
    <col min="7436" max="7438" width="0" style="7" hidden="1" customWidth="1"/>
    <col min="7439" max="7439" width="7" style="7" customWidth="1"/>
    <col min="7440" max="7440" width="6.28515625" style="7" customWidth="1"/>
    <col min="7441" max="7441" width="32.7109375" style="7" customWidth="1"/>
    <col min="7442" max="7447" width="22.42578125" style="7" customWidth="1"/>
    <col min="7448" max="7449" width="8.7109375" style="7"/>
    <col min="7450" max="7450" width="16.28515625" style="7" customWidth="1"/>
    <col min="7451" max="7691" width="8.7109375" style="7"/>
    <col min="7692" max="7694" width="0" style="7" hidden="1" customWidth="1"/>
    <col min="7695" max="7695" width="7" style="7" customWidth="1"/>
    <col min="7696" max="7696" width="6.28515625" style="7" customWidth="1"/>
    <col min="7697" max="7697" width="32.7109375" style="7" customWidth="1"/>
    <col min="7698" max="7703" width="22.42578125" style="7" customWidth="1"/>
    <col min="7704" max="7705" width="8.7109375" style="7"/>
    <col min="7706" max="7706" width="16.28515625" style="7" customWidth="1"/>
    <col min="7707" max="7947" width="8.7109375" style="7"/>
    <col min="7948" max="7950" width="0" style="7" hidden="1" customWidth="1"/>
    <col min="7951" max="7951" width="7" style="7" customWidth="1"/>
    <col min="7952" max="7952" width="6.28515625" style="7" customWidth="1"/>
    <col min="7953" max="7953" width="32.7109375" style="7" customWidth="1"/>
    <col min="7954" max="7959" width="22.42578125" style="7" customWidth="1"/>
    <col min="7960" max="7961" width="8.7109375" style="7"/>
    <col min="7962" max="7962" width="16.28515625" style="7" customWidth="1"/>
    <col min="7963" max="8203" width="8.7109375" style="7"/>
    <col min="8204" max="8206" width="0" style="7" hidden="1" customWidth="1"/>
    <col min="8207" max="8207" width="7" style="7" customWidth="1"/>
    <col min="8208" max="8208" width="6.28515625" style="7" customWidth="1"/>
    <col min="8209" max="8209" width="32.7109375" style="7" customWidth="1"/>
    <col min="8210" max="8215" width="22.42578125" style="7" customWidth="1"/>
    <col min="8216" max="8217" width="8.7109375" style="7"/>
    <col min="8218" max="8218" width="16.28515625" style="7" customWidth="1"/>
    <col min="8219" max="8459" width="8.7109375" style="7"/>
    <col min="8460" max="8462" width="0" style="7" hidden="1" customWidth="1"/>
    <col min="8463" max="8463" width="7" style="7" customWidth="1"/>
    <col min="8464" max="8464" width="6.28515625" style="7" customWidth="1"/>
    <col min="8465" max="8465" width="32.7109375" style="7" customWidth="1"/>
    <col min="8466" max="8471" width="22.42578125" style="7" customWidth="1"/>
    <col min="8472" max="8473" width="8.7109375" style="7"/>
    <col min="8474" max="8474" width="16.28515625" style="7" customWidth="1"/>
    <col min="8475" max="8715" width="8.7109375" style="7"/>
    <col min="8716" max="8718" width="0" style="7" hidden="1" customWidth="1"/>
    <col min="8719" max="8719" width="7" style="7" customWidth="1"/>
    <col min="8720" max="8720" width="6.28515625" style="7" customWidth="1"/>
    <col min="8721" max="8721" width="32.7109375" style="7" customWidth="1"/>
    <col min="8722" max="8727" width="22.42578125" style="7" customWidth="1"/>
    <col min="8728" max="8729" width="8.7109375" style="7"/>
    <col min="8730" max="8730" width="16.28515625" style="7" customWidth="1"/>
    <col min="8731" max="8971" width="8.7109375" style="7"/>
    <col min="8972" max="8974" width="0" style="7" hidden="1" customWidth="1"/>
    <col min="8975" max="8975" width="7" style="7" customWidth="1"/>
    <col min="8976" max="8976" width="6.28515625" style="7" customWidth="1"/>
    <col min="8977" max="8977" width="32.7109375" style="7" customWidth="1"/>
    <col min="8978" max="8983" width="22.42578125" style="7" customWidth="1"/>
    <col min="8984" max="8985" width="8.7109375" style="7"/>
    <col min="8986" max="8986" width="16.28515625" style="7" customWidth="1"/>
    <col min="8987" max="9227" width="8.7109375" style="7"/>
    <col min="9228" max="9230" width="0" style="7" hidden="1" customWidth="1"/>
    <col min="9231" max="9231" width="7" style="7" customWidth="1"/>
    <col min="9232" max="9232" width="6.28515625" style="7" customWidth="1"/>
    <col min="9233" max="9233" width="32.7109375" style="7" customWidth="1"/>
    <col min="9234" max="9239" width="22.42578125" style="7" customWidth="1"/>
    <col min="9240" max="9241" width="8.7109375" style="7"/>
    <col min="9242" max="9242" width="16.28515625" style="7" customWidth="1"/>
    <col min="9243" max="9483" width="8.7109375" style="7"/>
    <col min="9484" max="9486" width="0" style="7" hidden="1" customWidth="1"/>
    <col min="9487" max="9487" width="7" style="7" customWidth="1"/>
    <col min="9488" max="9488" width="6.28515625" style="7" customWidth="1"/>
    <col min="9489" max="9489" width="32.7109375" style="7" customWidth="1"/>
    <col min="9490" max="9495" width="22.42578125" style="7" customWidth="1"/>
    <col min="9496" max="9497" width="8.7109375" style="7"/>
    <col min="9498" max="9498" width="16.28515625" style="7" customWidth="1"/>
    <col min="9499" max="9739" width="8.7109375" style="7"/>
    <col min="9740" max="9742" width="0" style="7" hidden="1" customWidth="1"/>
    <col min="9743" max="9743" width="7" style="7" customWidth="1"/>
    <col min="9744" max="9744" width="6.28515625" style="7" customWidth="1"/>
    <col min="9745" max="9745" width="32.7109375" style="7" customWidth="1"/>
    <col min="9746" max="9751" width="22.42578125" style="7" customWidth="1"/>
    <col min="9752" max="9753" width="8.7109375" style="7"/>
    <col min="9754" max="9754" width="16.28515625" style="7" customWidth="1"/>
    <col min="9755" max="9995" width="8.7109375" style="7"/>
    <col min="9996" max="9998" width="0" style="7" hidden="1" customWidth="1"/>
    <col min="9999" max="9999" width="7" style="7" customWidth="1"/>
    <col min="10000" max="10000" width="6.28515625" style="7" customWidth="1"/>
    <col min="10001" max="10001" width="32.7109375" style="7" customWidth="1"/>
    <col min="10002" max="10007" width="22.42578125" style="7" customWidth="1"/>
    <col min="10008" max="10009" width="8.7109375" style="7"/>
    <col min="10010" max="10010" width="16.28515625" style="7" customWidth="1"/>
    <col min="10011" max="10251" width="8.7109375" style="7"/>
    <col min="10252" max="10254" width="0" style="7" hidden="1" customWidth="1"/>
    <col min="10255" max="10255" width="7" style="7" customWidth="1"/>
    <col min="10256" max="10256" width="6.28515625" style="7" customWidth="1"/>
    <col min="10257" max="10257" width="32.7109375" style="7" customWidth="1"/>
    <col min="10258" max="10263" width="22.42578125" style="7" customWidth="1"/>
    <col min="10264" max="10265" width="8.7109375" style="7"/>
    <col min="10266" max="10266" width="16.28515625" style="7" customWidth="1"/>
    <col min="10267" max="10507" width="8.7109375" style="7"/>
    <col min="10508" max="10510" width="0" style="7" hidden="1" customWidth="1"/>
    <col min="10511" max="10511" width="7" style="7" customWidth="1"/>
    <col min="10512" max="10512" width="6.28515625" style="7" customWidth="1"/>
    <col min="10513" max="10513" width="32.7109375" style="7" customWidth="1"/>
    <col min="10514" max="10519" width="22.42578125" style="7" customWidth="1"/>
    <col min="10520" max="10521" width="8.7109375" style="7"/>
    <col min="10522" max="10522" width="16.28515625" style="7" customWidth="1"/>
    <col min="10523" max="10763" width="8.7109375" style="7"/>
    <col min="10764" max="10766" width="0" style="7" hidden="1" customWidth="1"/>
    <col min="10767" max="10767" width="7" style="7" customWidth="1"/>
    <col min="10768" max="10768" width="6.28515625" style="7" customWidth="1"/>
    <col min="10769" max="10769" width="32.7109375" style="7" customWidth="1"/>
    <col min="10770" max="10775" width="22.42578125" style="7" customWidth="1"/>
    <col min="10776" max="10777" width="8.7109375" style="7"/>
    <col min="10778" max="10778" width="16.28515625" style="7" customWidth="1"/>
    <col min="10779" max="11019" width="8.7109375" style="7"/>
    <col min="11020" max="11022" width="0" style="7" hidden="1" customWidth="1"/>
    <col min="11023" max="11023" width="7" style="7" customWidth="1"/>
    <col min="11024" max="11024" width="6.28515625" style="7" customWidth="1"/>
    <col min="11025" max="11025" width="32.7109375" style="7" customWidth="1"/>
    <col min="11026" max="11031" width="22.42578125" style="7" customWidth="1"/>
    <col min="11032" max="11033" width="8.7109375" style="7"/>
    <col min="11034" max="11034" width="16.28515625" style="7" customWidth="1"/>
    <col min="11035" max="11275" width="8.7109375" style="7"/>
    <col min="11276" max="11278" width="0" style="7" hidden="1" customWidth="1"/>
    <col min="11279" max="11279" width="7" style="7" customWidth="1"/>
    <col min="11280" max="11280" width="6.28515625" style="7" customWidth="1"/>
    <col min="11281" max="11281" width="32.7109375" style="7" customWidth="1"/>
    <col min="11282" max="11287" width="22.42578125" style="7" customWidth="1"/>
    <col min="11288" max="11289" width="8.7109375" style="7"/>
    <col min="11290" max="11290" width="16.28515625" style="7" customWidth="1"/>
    <col min="11291" max="11531" width="8.7109375" style="7"/>
    <col min="11532" max="11534" width="0" style="7" hidden="1" customWidth="1"/>
    <col min="11535" max="11535" width="7" style="7" customWidth="1"/>
    <col min="11536" max="11536" width="6.28515625" style="7" customWidth="1"/>
    <col min="11537" max="11537" width="32.7109375" style="7" customWidth="1"/>
    <col min="11538" max="11543" width="22.42578125" style="7" customWidth="1"/>
    <col min="11544" max="11545" width="8.7109375" style="7"/>
    <col min="11546" max="11546" width="16.28515625" style="7" customWidth="1"/>
    <col min="11547" max="11787" width="8.7109375" style="7"/>
    <col min="11788" max="11790" width="0" style="7" hidden="1" customWidth="1"/>
    <col min="11791" max="11791" width="7" style="7" customWidth="1"/>
    <col min="11792" max="11792" width="6.28515625" style="7" customWidth="1"/>
    <col min="11793" max="11793" width="32.7109375" style="7" customWidth="1"/>
    <col min="11794" max="11799" width="22.42578125" style="7" customWidth="1"/>
    <col min="11800" max="11801" width="8.7109375" style="7"/>
    <col min="11802" max="11802" width="16.28515625" style="7" customWidth="1"/>
    <col min="11803" max="12043" width="8.7109375" style="7"/>
    <col min="12044" max="12046" width="0" style="7" hidden="1" customWidth="1"/>
    <col min="12047" max="12047" width="7" style="7" customWidth="1"/>
    <col min="12048" max="12048" width="6.28515625" style="7" customWidth="1"/>
    <col min="12049" max="12049" width="32.7109375" style="7" customWidth="1"/>
    <col min="12050" max="12055" width="22.42578125" style="7" customWidth="1"/>
    <col min="12056" max="12057" width="8.7109375" style="7"/>
    <col min="12058" max="12058" width="16.28515625" style="7" customWidth="1"/>
    <col min="12059" max="12299" width="8.7109375" style="7"/>
    <col min="12300" max="12302" width="0" style="7" hidden="1" customWidth="1"/>
    <col min="12303" max="12303" width="7" style="7" customWidth="1"/>
    <col min="12304" max="12304" width="6.28515625" style="7" customWidth="1"/>
    <col min="12305" max="12305" width="32.7109375" style="7" customWidth="1"/>
    <col min="12306" max="12311" width="22.42578125" style="7" customWidth="1"/>
    <col min="12312" max="12313" width="8.7109375" style="7"/>
    <col min="12314" max="12314" width="16.28515625" style="7" customWidth="1"/>
    <col min="12315" max="12555" width="8.7109375" style="7"/>
    <col min="12556" max="12558" width="0" style="7" hidden="1" customWidth="1"/>
    <col min="12559" max="12559" width="7" style="7" customWidth="1"/>
    <col min="12560" max="12560" width="6.28515625" style="7" customWidth="1"/>
    <col min="12561" max="12561" width="32.7109375" style="7" customWidth="1"/>
    <col min="12562" max="12567" width="22.42578125" style="7" customWidth="1"/>
    <col min="12568" max="12569" width="8.7109375" style="7"/>
    <col min="12570" max="12570" width="16.28515625" style="7" customWidth="1"/>
    <col min="12571" max="12811" width="8.7109375" style="7"/>
    <col min="12812" max="12814" width="0" style="7" hidden="1" customWidth="1"/>
    <col min="12815" max="12815" width="7" style="7" customWidth="1"/>
    <col min="12816" max="12816" width="6.28515625" style="7" customWidth="1"/>
    <col min="12817" max="12817" width="32.7109375" style="7" customWidth="1"/>
    <col min="12818" max="12823" width="22.42578125" style="7" customWidth="1"/>
    <col min="12824" max="12825" width="8.7109375" style="7"/>
    <col min="12826" max="12826" width="16.28515625" style="7" customWidth="1"/>
    <col min="12827" max="13067" width="8.7109375" style="7"/>
    <col min="13068" max="13070" width="0" style="7" hidden="1" customWidth="1"/>
    <col min="13071" max="13071" width="7" style="7" customWidth="1"/>
    <col min="13072" max="13072" width="6.28515625" style="7" customWidth="1"/>
    <col min="13073" max="13073" width="32.7109375" style="7" customWidth="1"/>
    <col min="13074" max="13079" width="22.42578125" style="7" customWidth="1"/>
    <col min="13080" max="13081" width="8.7109375" style="7"/>
    <col min="13082" max="13082" width="16.28515625" style="7" customWidth="1"/>
    <col min="13083" max="13323" width="8.7109375" style="7"/>
    <col min="13324" max="13326" width="0" style="7" hidden="1" customWidth="1"/>
    <col min="13327" max="13327" width="7" style="7" customWidth="1"/>
    <col min="13328" max="13328" width="6.28515625" style="7" customWidth="1"/>
    <col min="13329" max="13329" width="32.7109375" style="7" customWidth="1"/>
    <col min="13330" max="13335" width="22.42578125" style="7" customWidth="1"/>
    <col min="13336" max="13337" width="8.7109375" style="7"/>
    <col min="13338" max="13338" width="16.28515625" style="7" customWidth="1"/>
    <col min="13339" max="13579" width="8.7109375" style="7"/>
    <col min="13580" max="13582" width="0" style="7" hidden="1" customWidth="1"/>
    <col min="13583" max="13583" width="7" style="7" customWidth="1"/>
    <col min="13584" max="13584" width="6.28515625" style="7" customWidth="1"/>
    <col min="13585" max="13585" width="32.7109375" style="7" customWidth="1"/>
    <col min="13586" max="13591" width="22.42578125" style="7" customWidth="1"/>
    <col min="13592" max="13593" width="8.7109375" style="7"/>
    <col min="13594" max="13594" width="16.28515625" style="7" customWidth="1"/>
    <col min="13595" max="13835" width="8.7109375" style="7"/>
    <col min="13836" max="13838" width="0" style="7" hidden="1" customWidth="1"/>
    <col min="13839" max="13839" width="7" style="7" customWidth="1"/>
    <col min="13840" max="13840" width="6.28515625" style="7" customWidth="1"/>
    <col min="13841" max="13841" width="32.7109375" style="7" customWidth="1"/>
    <col min="13842" max="13847" width="22.42578125" style="7" customWidth="1"/>
    <col min="13848" max="13849" width="8.7109375" style="7"/>
    <col min="13850" max="13850" width="16.28515625" style="7" customWidth="1"/>
    <col min="13851" max="14091" width="8.7109375" style="7"/>
    <col min="14092" max="14094" width="0" style="7" hidden="1" customWidth="1"/>
    <col min="14095" max="14095" width="7" style="7" customWidth="1"/>
    <col min="14096" max="14096" width="6.28515625" style="7" customWidth="1"/>
    <col min="14097" max="14097" width="32.7109375" style="7" customWidth="1"/>
    <col min="14098" max="14103" width="22.42578125" style="7" customWidth="1"/>
    <col min="14104" max="14105" width="8.7109375" style="7"/>
    <col min="14106" max="14106" width="16.28515625" style="7" customWidth="1"/>
    <col min="14107" max="14347" width="8.7109375" style="7"/>
    <col min="14348" max="14350" width="0" style="7" hidden="1" customWidth="1"/>
    <col min="14351" max="14351" width="7" style="7" customWidth="1"/>
    <col min="14352" max="14352" width="6.28515625" style="7" customWidth="1"/>
    <col min="14353" max="14353" width="32.7109375" style="7" customWidth="1"/>
    <col min="14354" max="14359" width="22.42578125" style="7" customWidth="1"/>
    <col min="14360" max="14361" width="8.7109375" style="7"/>
    <col min="14362" max="14362" width="16.28515625" style="7" customWidth="1"/>
    <col min="14363" max="14603" width="8.7109375" style="7"/>
    <col min="14604" max="14606" width="0" style="7" hidden="1" customWidth="1"/>
    <col min="14607" max="14607" width="7" style="7" customWidth="1"/>
    <col min="14608" max="14608" width="6.28515625" style="7" customWidth="1"/>
    <col min="14609" max="14609" width="32.7109375" style="7" customWidth="1"/>
    <col min="14610" max="14615" width="22.42578125" style="7" customWidth="1"/>
    <col min="14616" max="14617" width="8.7109375" style="7"/>
    <col min="14618" max="14618" width="16.28515625" style="7" customWidth="1"/>
    <col min="14619" max="14859" width="8.7109375" style="7"/>
    <col min="14860" max="14862" width="0" style="7" hidden="1" customWidth="1"/>
    <col min="14863" max="14863" width="7" style="7" customWidth="1"/>
    <col min="14864" max="14864" width="6.28515625" style="7" customWidth="1"/>
    <col min="14865" max="14865" width="32.7109375" style="7" customWidth="1"/>
    <col min="14866" max="14871" width="22.42578125" style="7" customWidth="1"/>
    <col min="14872" max="14873" width="8.7109375" style="7"/>
    <col min="14874" max="14874" width="16.28515625" style="7" customWidth="1"/>
    <col min="14875" max="15115" width="8.7109375" style="7"/>
    <col min="15116" max="15118" width="0" style="7" hidden="1" customWidth="1"/>
    <col min="15119" max="15119" width="7" style="7" customWidth="1"/>
    <col min="15120" max="15120" width="6.28515625" style="7" customWidth="1"/>
    <col min="15121" max="15121" width="32.7109375" style="7" customWidth="1"/>
    <col min="15122" max="15127" width="22.42578125" style="7" customWidth="1"/>
    <col min="15128" max="15129" width="8.7109375" style="7"/>
    <col min="15130" max="15130" width="16.28515625" style="7" customWidth="1"/>
    <col min="15131" max="15371" width="8.7109375" style="7"/>
    <col min="15372" max="15374" width="0" style="7" hidden="1" customWidth="1"/>
    <col min="15375" max="15375" width="7" style="7" customWidth="1"/>
    <col min="15376" max="15376" width="6.28515625" style="7" customWidth="1"/>
    <col min="15377" max="15377" width="32.7109375" style="7" customWidth="1"/>
    <col min="15378" max="15383" width="22.42578125" style="7" customWidth="1"/>
    <col min="15384" max="15385" width="8.7109375" style="7"/>
    <col min="15386" max="15386" width="16.28515625" style="7" customWidth="1"/>
    <col min="15387" max="15627" width="8.7109375" style="7"/>
    <col min="15628" max="15630" width="0" style="7" hidden="1" customWidth="1"/>
    <col min="15631" max="15631" width="7" style="7" customWidth="1"/>
    <col min="15632" max="15632" width="6.28515625" style="7" customWidth="1"/>
    <col min="15633" max="15633" width="32.7109375" style="7" customWidth="1"/>
    <col min="15634" max="15639" width="22.42578125" style="7" customWidth="1"/>
    <col min="15640" max="15641" width="8.7109375" style="7"/>
    <col min="15642" max="15642" width="16.28515625" style="7" customWidth="1"/>
    <col min="15643" max="15883" width="8.7109375" style="7"/>
    <col min="15884" max="15886" width="0" style="7" hidden="1" customWidth="1"/>
    <col min="15887" max="15887" width="7" style="7" customWidth="1"/>
    <col min="15888" max="15888" width="6.28515625" style="7" customWidth="1"/>
    <col min="15889" max="15889" width="32.7109375" style="7" customWidth="1"/>
    <col min="15890" max="15895" width="22.42578125" style="7" customWidth="1"/>
    <col min="15896" max="15897" width="8.7109375" style="7"/>
    <col min="15898" max="15898" width="16.28515625" style="7" customWidth="1"/>
    <col min="15899" max="16139" width="8.7109375" style="7"/>
    <col min="16140" max="16142" width="0" style="7" hidden="1" customWidth="1"/>
    <col min="16143" max="16143" width="7" style="7" customWidth="1"/>
    <col min="16144" max="16144" width="6.28515625" style="7" customWidth="1"/>
    <col min="16145" max="16145" width="32.7109375" style="7" customWidth="1"/>
    <col min="16146" max="16151" width="22.42578125" style="7" customWidth="1"/>
    <col min="16152" max="16153" width="8.7109375" style="7"/>
    <col min="16154" max="16154" width="16.28515625" style="7" customWidth="1"/>
    <col min="16155" max="16384" width="8.7109375" style="7"/>
  </cols>
  <sheetData>
    <row r="1" spans="1:37" ht="24" customHeight="1">
      <c r="A1" s="5" t="s">
        <v>576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8"/>
    </row>
    <row r="2" spans="1:37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7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7" s="11" customFormat="1" ht="22.15" customHeight="1">
      <c r="A4" s="143" t="s">
        <v>517</v>
      </c>
      <c r="B4" s="146"/>
    </row>
    <row r="5" spans="1:37" s="8" customFormat="1"/>
    <row r="6" spans="1:37">
      <c r="A6" s="237"/>
      <c r="B6" s="237"/>
      <c r="C6" s="201"/>
      <c r="D6" s="510" t="s">
        <v>518</v>
      </c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G6" s="511"/>
      <c r="AH6" s="8"/>
      <c r="AI6" s="8"/>
      <c r="AJ6" s="8"/>
      <c r="AK6" s="8"/>
    </row>
    <row r="7" spans="1:37" s="11" customFormat="1" ht="15" customHeight="1">
      <c r="A7" s="149"/>
      <c r="B7" s="149"/>
      <c r="C7" s="150"/>
      <c r="D7" s="512" t="s">
        <v>577</v>
      </c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3"/>
      <c r="AG7" s="514"/>
    </row>
    <row r="8" spans="1:37" s="11" customFormat="1" ht="24" customHeight="1">
      <c r="A8" s="149"/>
      <c r="B8" s="149"/>
      <c r="C8" s="150"/>
      <c r="D8" s="515" t="s">
        <v>578</v>
      </c>
      <c r="E8" s="503"/>
      <c r="F8" s="503"/>
      <c r="G8" s="503" t="s">
        <v>579</v>
      </c>
      <c r="H8" s="503"/>
      <c r="I8" s="503"/>
      <c r="J8" s="503" t="s">
        <v>580</v>
      </c>
      <c r="K8" s="503"/>
      <c r="L8" s="503"/>
      <c r="M8" s="503" t="s">
        <v>581</v>
      </c>
      <c r="N8" s="503"/>
      <c r="O8" s="503"/>
      <c r="P8" s="503" t="s">
        <v>582</v>
      </c>
      <c r="Q8" s="503"/>
      <c r="R8" s="503"/>
      <c r="S8" s="503" t="s">
        <v>583</v>
      </c>
      <c r="T8" s="503"/>
      <c r="U8" s="503"/>
      <c r="V8" s="503" t="s">
        <v>584</v>
      </c>
      <c r="W8" s="503"/>
      <c r="X8" s="503"/>
      <c r="Y8" s="503" t="s">
        <v>585</v>
      </c>
      <c r="Z8" s="503"/>
      <c r="AA8" s="503"/>
      <c r="AB8" s="509" t="s">
        <v>586</v>
      </c>
      <c r="AC8" s="509"/>
      <c r="AD8" s="509"/>
      <c r="AE8" s="504" t="s">
        <v>587</v>
      </c>
      <c r="AF8" s="505"/>
      <c r="AG8" s="506"/>
    </row>
    <row r="9" spans="1:37" s="11" customFormat="1" ht="63.75">
      <c r="A9" s="154"/>
      <c r="B9" s="494" t="s">
        <v>524</v>
      </c>
      <c r="C9" s="495"/>
      <c r="D9" s="214" t="s">
        <v>521</v>
      </c>
      <c r="E9" s="181" t="s">
        <v>522</v>
      </c>
      <c r="F9" s="205" t="s">
        <v>523</v>
      </c>
      <c r="G9" s="205" t="s">
        <v>521</v>
      </c>
      <c r="H9" s="181" t="s">
        <v>522</v>
      </c>
      <c r="I9" s="205" t="s">
        <v>523</v>
      </c>
      <c r="J9" s="205" t="s">
        <v>521</v>
      </c>
      <c r="K9" s="181" t="s">
        <v>522</v>
      </c>
      <c r="L9" s="205" t="s">
        <v>523</v>
      </c>
      <c r="M9" s="205" t="s">
        <v>521</v>
      </c>
      <c r="N9" s="181" t="s">
        <v>522</v>
      </c>
      <c r="O9" s="205" t="s">
        <v>523</v>
      </c>
      <c r="P9" s="205" t="s">
        <v>521</v>
      </c>
      <c r="Q9" s="181" t="s">
        <v>522</v>
      </c>
      <c r="R9" s="205" t="s">
        <v>523</v>
      </c>
      <c r="S9" s="205" t="s">
        <v>521</v>
      </c>
      <c r="T9" s="181" t="s">
        <v>522</v>
      </c>
      <c r="U9" s="205" t="s">
        <v>523</v>
      </c>
      <c r="V9" s="205" t="s">
        <v>521</v>
      </c>
      <c r="W9" s="181" t="s">
        <v>522</v>
      </c>
      <c r="X9" s="205" t="s">
        <v>523</v>
      </c>
      <c r="Y9" s="205" t="s">
        <v>521</v>
      </c>
      <c r="Z9" s="181" t="s">
        <v>522</v>
      </c>
      <c r="AA9" s="205" t="s">
        <v>523</v>
      </c>
      <c r="AB9" s="205" t="s">
        <v>521</v>
      </c>
      <c r="AC9" s="181" t="s">
        <v>522</v>
      </c>
      <c r="AD9" s="205" t="s">
        <v>523</v>
      </c>
      <c r="AE9" s="214" t="s">
        <v>521</v>
      </c>
      <c r="AF9" s="205" t="s">
        <v>522</v>
      </c>
      <c r="AG9" s="205" t="s">
        <v>523</v>
      </c>
      <c r="AI9" s="207" t="s">
        <v>568</v>
      </c>
      <c r="AJ9" s="207" t="s">
        <v>569</v>
      </c>
      <c r="AK9" s="207" t="s">
        <v>570</v>
      </c>
    </row>
    <row r="10" spans="1:37" s="11" customFormat="1">
      <c r="A10" s="219"/>
      <c r="B10" s="154"/>
      <c r="C10" s="208"/>
      <c r="D10" s="163" t="s">
        <v>527</v>
      </c>
      <c r="E10" s="162" t="s">
        <v>527</v>
      </c>
      <c r="F10" s="163" t="s">
        <v>527</v>
      </c>
      <c r="G10" s="209" t="s">
        <v>527</v>
      </c>
      <c r="H10" s="162" t="s">
        <v>527</v>
      </c>
      <c r="I10" s="163" t="s">
        <v>527</v>
      </c>
      <c r="J10" s="209" t="s">
        <v>527</v>
      </c>
      <c r="K10" s="162" t="s">
        <v>527</v>
      </c>
      <c r="L10" s="163" t="s">
        <v>527</v>
      </c>
      <c r="M10" s="209" t="s">
        <v>527</v>
      </c>
      <c r="N10" s="162" t="s">
        <v>527</v>
      </c>
      <c r="O10" s="163" t="s">
        <v>527</v>
      </c>
      <c r="P10" s="209" t="s">
        <v>527</v>
      </c>
      <c r="Q10" s="162" t="s">
        <v>527</v>
      </c>
      <c r="R10" s="163" t="s">
        <v>527</v>
      </c>
      <c r="S10" s="209" t="s">
        <v>527</v>
      </c>
      <c r="T10" s="162" t="s">
        <v>527</v>
      </c>
      <c r="U10" s="163" t="s">
        <v>527</v>
      </c>
      <c r="V10" s="209" t="s">
        <v>527</v>
      </c>
      <c r="W10" s="162" t="s">
        <v>527</v>
      </c>
      <c r="X10" s="163" t="s">
        <v>527</v>
      </c>
      <c r="Y10" s="209" t="s">
        <v>527</v>
      </c>
      <c r="Z10" s="162" t="s">
        <v>527</v>
      </c>
      <c r="AA10" s="163" t="s">
        <v>527</v>
      </c>
      <c r="AB10" s="209" t="s">
        <v>527</v>
      </c>
      <c r="AC10" s="162" t="s">
        <v>527</v>
      </c>
      <c r="AD10" s="163" t="s">
        <v>527</v>
      </c>
      <c r="AE10" s="163" t="s">
        <v>527</v>
      </c>
      <c r="AF10" s="209" t="s">
        <v>527</v>
      </c>
      <c r="AG10" s="209" t="s">
        <v>527</v>
      </c>
    </row>
    <row r="11" spans="1:37">
      <c r="A11" s="239"/>
      <c r="B11" s="185"/>
      <c r="C11" s="210"/>
      <c r="D11" s="211"/>
      <c r="E11" s="168"/>
      <c r="F11" s="211"/>
      <c r="G11" s="153"/>
      <c r="H11" s="168"/>
      <c r="I11" s="211"/>
      <c r="J11" s="153"/>
      <c r="K11" s="168"/>
      <c r="L11" s="211"/>
      <c r="M11" s="153"/>
      <c r="N11" s="168"/>
      <c r="O11" s="211"/>
      <c r="P11" s="153"/>
      <c r="Q11" s="168"/>
      <c r="R11" s="211"/>
      <c r="S11" s="153"/>
      <c r="T11" s="168"/>
      <c r="U11" s="211"/>
      <c r="V11" s="153"/>
      <c r="W11" s="168"/>
      <c r="X11" s="211"/>
      <c r="Y11" s="153"/>
      <c r="Z11" s="168"/>
      <c r="AA11" s="211"/>
      <c r="AB11" s="153"/>
      <c r="AC11" s="168"/>
      <c r="AD11" s="211"/>
      <c r="AE11" s="211"/>
      <c r="AF11" s="153"/>
      <c r="AG11" s="153"/>
    </row>
    <row r="12" spans="1:37" ht="30" customHeight="1">
      <c r="A12" s="239"/>
      <c r="B12" s="240" t="s">
        <v>528</v>
      </c>
      <c r="C12" s="21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241"/>
      <c r="AC12" s="241"/>
      <c r="AD12" s="241"/>
      <c r="AE12" s="242">
        <f>SUM(D12,G12,J12,M12,P12,S12,V12,Y12)</f>
        <v>0</v>
      </c>
      <c r="AF12" s="242">
        <f>SUM(E12,H12,K12,N12,Q12,T12,W12,Z12)</f>
        <v>0</v>
      </c>
      <c r="AG12" s="242">
        <f>SUM(F12,I12,L12,O12,R12,U12,X12,AA12)</f>
        <v>0</v>
      </c>
      <c r="AH12" s="13"/>
      <c r="AI12" s="243" t="str">
        <f>IF($B$3="","OK",IF(MONTH(DATEVALUE($B$3))=12,IF(AE12='B.LT.QR.3 LT QR (local)'!M21,"OK","Error"),"Applicable to Q4 only"))</f>
        <v>OK</v>
      </c>
      <c r="AJ12" s="243" t="str">
        <f>IF($B$3="","OK",IF(MONTH(DATEVALUE($B$3))=12,IF(AF12='B.LT.QR.3 LT QR (local)'!N21,"OK","Error"),"Applicable to Q4 only"))</f>
        <v>OK</v>
      </c>
      <c r="AK12" s="243" t="str">
        <f>IF($B$3="","OK",IF(MONTH(DATEVALUE($B$3))=12,IF(AG12='B.LT.QR.3 LT QR (local)'!O21,"OK","Error"),"Applicable to Q4 only"))</f>
        <v>OK</v>
      </c>
    </row>
    <row r="13" spans="1:37" ht="30" customHeight="1">
      <c r="A13" s="239"/>
      <c r="B13" s="240" t="s">
        <v>588</v>
      </c>
      <c r="C13" s="172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183"/>
      <c r="AF13" s="183"/>
      <c r="AG13" s="183"/>
      <c r="AH13" s="13"/>
      <c r="AI13" s="14"/>
      <c r="AJ13" s="13"/>
      <c r="AK13" s="14"/>
    </row>
    <row r="14" spans="1:37" ht="30" customHeight="1">
      <c r="A14" s="239"/>
      <c r="B14" s="231" t="s">
        <v>589</v>
      </c>
      <c r="C14" s="172"/>
      <c r="D14" s="18"/>
      <c r="E14" s="18"/>
      <c r="F14" s="18"/>
      <c r="G14" s="18"/>
      <c r="H14" s="22"/>
      <c r="I14" s="22"/>
      <c r="J14" s="23"/>
      <c r="K14" s="22"/>
      <c r="L14" s="22"/>
      <c r="M14" s="23"/>
      <c r="N14" s="22"/>
      <c r="O14" s="22"/>
      <c r="P14" s="23"/>
      <c r="Q14" s="22"/>
      <c r="R14" s="22"/>
      <c r="S14" s="23"/>
      <c r="T14" s="22"/>
      <c r="U14" s="22"/>
      <c r="V14" s="23"/>
      <c r="W14" s="22"/>
      <c r="X14" s="22"/>
      <c r="Y14" s="22"/>
      <c r="Z14" s="22"/>
      <c r="AA14" s="22"/>
      <c r="AB14" s="241"/>
      <c r="AC14" s="241"/>
      <c r="AD14" s="241"/>
      <c r="AE14" s="244">
        <f t="shared" ref="AE14:AE22" si="0">SUM(D14,G14,J14,M14,P14,S14,V14,Y14)</f>
        <v>0</v>
      </c>
      <c r="AF14" s="244">
        <f t="shared" ref="AF14:AF22" si="1">SUM(E14,H14,K14,N14,Q14,T14,W14,Z14)</f>
        <v>0</v>
      </c>
      <c r="AG14" s="244">
        <f t="shared" ref="AG14:AG22" si="2">SUM(F14,I14,L14,O14,R14,U14,X14,AA14)</f>
        <v>0</v>
      </c>
      <c r="AH14" s="13"/>
      <c r="AI14" s="243" t="str">
        <f>IF($B$3="","OK",IF(MONTH(DATEVALUE($B$3))=12,IF(AE14=SUM('B.LT.QR.3 LT QR (local)'!M23:M25),"OK","Error"),"Applicable to Q4 only"))</f>
        <v>OK</v>
      </c>
      <c r="AJ14" s="243" t="str">
        <f>IF($B$3="","OK",IF(MONTH(DATEVALUE($B$3))=12,IF(AF14=SUM('B.LT.QR.3 LT QR (local)'!N23:N25),"OK","Error"),"Applicable to Q4 only"))</f>
        <v>OK</v>
      </c>
      <c r="AK14" s="243" t="str">
        <f>IF($B$3="","OK",IF(MONTH(DATEVALUE($B$3))=12,IF(AG14=SUM('B.LT.QR.3 LT QR (local)'!O23:O25),"OK","Error"),"Applicable to Q4 only"))</f>
        <v>OK</v>
      </c>
    </row>
    <row r="15" spans="1:37" ht="30" customHeight="1">
      <c r="A15" s="239"/>
      <c r="B15" s="231" t="s">
        <v>539</v>
      </c>
      <c r="C15" s="172"/>
      <c r="D15" s="18"/>
      <c r="E15" s="18"/>
      <c r="F15" s="18"/>
      <c r="G15" s="18"/>
      <c r="H15" s="17"/>
      <c r="I15" s="17"/>
      <c r="J15" s="18"/>
      <c r="K15" s="17"/>
      <c r="L15" s="17"/>
      <c r="M15" s="18"/>
      <c r="N15" s="17"/>
      <c r="O15" s="17"/>
      <c r="P15" s="18"/>
      <c r="Q15" s="17"/>
      <c r="R15" s="17"/>
      <c r="S15" s="18"/>
      <c r="T15" s="17"/>
      <c r="U15" s="17"/>
      <c r="V15" s="18"/>
      <c r="W15" s="17"/>
      <c r="X15" s="17"/>
      <c r="Y15" s="17"/>
      <c r="Z15" s="17"/>
      <c r="AA15" s="17"/>
      <c r="AB15" s="241"/>
      <c r="AC15" s="241"/>
      <c r="AD15" s="241"/>
      <c r="AE15" s="244">
        <f t="shared" si="0"/>
        <v>0</v>
      </c>
      <c r="AF15" s="244">
        <f t="shared" si="1"/>
        <v>0</v>
      </c>
      <c r="AG15" s="244">
        <f t="shared" si="2"/>
        <v>0</v>
      </c>
      <c r="AH15" s="13"/>
      <c r="AI15" s="243" t="str">
        <f>IF($B$3="","OK",IF(MONTH(DATEVALUE($B$3))=12,IF(AE15='B.LT.QR.3 LT QR (local)'!M26,"OK","Error"),"Applicable to Q4 only"))</f>
        <v>OK</v>
      </c>
      <c r="AJ15" s="243" t="str">
        <f>IF($B$3="","OK",IF(MONTH(DATEVALUE($B$3))=12,IF(AF15='B.LT.QR.3 LT QR (local)'!N26,"OK","Error"),"Applicable to Q4 only"))</f>
        <v>OK</v>
      </c>
      <c r="AK15" s="243" t="str">
        <f>IF($B$3="","OK",IF(MONTH(DATEVALUE($B$3))=12,IF(AG15='B.LT.QR.3 LT QR (local)'!O26,"OK","Error"),"Applicable to Q4 only"))</f>
        <v>OK</v>
      </c>
    </row>
    <row r="16" spans="1:37" ht="30" customHeight="1">
      <c r="A16" s="239"/>
      <c r="B16" s="231" t="s">
        <v>532</v>
      </c>
      <c r="C16" s="172"/>
      <c r="D16" s="18"/>
      <c r="E16" s="18"/>
      <c r="F16" s="18"/>
      <c r="G16" s="18"/>
      <c r="H16" s="17"/>
      <c r="I16" s="17"/>
      <c r="J16" s="18"/>
      <c r="K16" s="17"/>
      <c r="L16" s="17"/>
      <c r="M16" s="18"/>
      <c r="N16" s="17"/>
      <c r="O16" s="17"/>
      <c r="P16" s="18"/>
      <c r="Q16" s="17"/>
      <c r="R16" s="17"/>
      <c r="S16" s="18"/>
      <c r="T16" s="17"/>
      <c r="U16" s="17"/>
      <c r="V16" s="18"/>
      <c r="W16" s="17"/>
      <c r="X16" s="17"/>
      <c r="Y16" s="17"/>
      <c r="Z16" s="17"/>
      <c r="AA16" s="17"/>
      <c r="AB16" s="241"/>
      <c r="AC16" s="241"/>
      <c r="AD16" s="241"/>
      <c r="AE16" s="244">
        <f t="shared" si="0"/>
        <v>0</v>
      </c>
      <c r="AF16" s="244">
        <f t="shared" si="1"/>
        <v>0</v>
      </c>
      <c r="AG16" s="244">
        <f t="shared" si="2"/>
        <v>0</v>
      </c>
      <c r="AH16" s="13"/>
      <c r="AI16" s="243" t="str">
        <f>IF($B$3="","OK",IF(MONTH(DATEVALUE($B$3))=12,IF(AE16='B.LT.QR.3 LT QR (local)'!M27,"OK","Error"),"Applicable to Q4 only"))</f>
        <v>OK</v>
      </c>
      <c r="AJ16" s="243" t="str">
        <f>IF($B$3="","OK",IF(MONTH(DATEVALUE($B$3))=12,IF(AF16='B.LT.QR.3 LT QR (local)'!N27,"OK","Error"),"Applicable to Q4 only"))</f>
        <v>OK</v>
      </c>
      <c r="AK16" s="243" t="str">
        <f>IF($B$3="","OK",IF(MONTH(DATEVALUE($B$3))=12,IF(AG16='B.LT.QR.3 LT QR (local)'!O27,"OK","Error"),"Applicable to Q4 only"))</f>
        <v>OK</v>
      </c>
    </row>
    <row r="17" spans="1:37" ht="30" customHeight="1">
      <c r="A17" s="239"/>
      <c r="B17" s="245" t="s">
        <v>548</v>
      </c>
      <c r="C17" s="172"/>
      <c r="D17" s="233">
        <f t="shared" ref="D17:AD17" si="3">SUM(D18:D19)</f>
        <v>0</v>
      </c>
      <c r="E17" s="233">
        <f t="shared" si="3"/>
        <v>0</v>
      </c>
      <c r="F17" s="233">
        <f t="shared" si="3"/>
        <v>0</v>
      </c>
      <c r="G17" s="233">
        <f t="shared" si="3"/>
        <v>0</v>
      </c>
      <c r="H17" s="233">
        <f t="shared" si="3"/>
        <v>0</v>
      </c>
      <c r="I17" s="233">
        <f t="shared" si="3"/>
        <v>0</v>
      </c>
      <c r="J17" s="233">
        <f t="shared" si="3"/>
        <v>0</v>
      </c>
      <c r="K17" s="233">
        <f t="shared" si="3"/>
        <v>0</v>
      </c>
      <c r="L17" s="233">
        <f t="shared" si="3"/>
        <v>0</v>
      </c>
      <c r="M17" s="233">
        <f t="shared" si="3"/>
        <v>0</v>
      </c>
      <c r="N17" s="233">
        <f t="shared" si="3"/>
        <v>0</v>
      </c>
      <c r="O17" s="233">
        <f t="shared" si="3"/>
        <v>0</v>
      </c>
      <c r="P17" s="233">
        <f t="shared" si="3"/>
        <v>0</v>
      </c>
      <c r="Q17" s="233">
        <f t="shared" si="3"/>
        <v>0</v>
      </c>
      <c r="R17" s="233">
        <f t="shared" si="3"/>
        <v>0</v>
      </c>
      <c r="S17" s="233">
        <f t="shared" si="3"/>
        <v>0</v>
      </c>
      <c r="T17" s="233">
        <f t="shared" si="3"/>
        <v>0</v>
      </c>
      <c r="U17" s="233">
        <f t="shared" si="3"/>
        <v>0</v>
      </c>
      <c r="V17" s="233">
        <f t="shared" si="3"/>
        <v>0</v>
      </c>
      <c r="W17" s="233">
        <f t="shared" si="3"/>
        <v>0</v>
      </c>
      <c r="X17" s="233">
        <f t="shared" si="3"/>
        <v>0</v>
      </c>
      <c r="Y17" s="233">
        <f t="shared" si="3"/>
        <v>0</v>
      </c>
      <c r="Z17" s="233">
        <f t="shared" si="3"/>
        <v>0</v>
      </c>
      <c r="AA17" s="233">
        <f t="shared" si="3"/>
        <v>0</v>
      </c>
      <c r="AB17" s="233">
        <f t="shared" si="3"/>
        <v>0</v>
      </c>
      <c r="AC17" s="233">
        <f t="shared" si="3"/>
        <v>0</v>
      </c>
      <c r="AD17" s="233">
        <f t="shared" si="3"/>
        <v>0</v>
      </c>
      <c r="AE17" s="244">
        <f t="shared" si="0"/>
        <v>0</v>
      </c>
      <c r="AF17" s="244">
        <f t="shared" si="1"/>
        <v>0</v>
      </c>
      <c r="AG17" s="244">
        <f t="shared" si="2"/>
        <v>0</v>
      </c>
      <c r="AH17" s="13"/>
      <c r="AI17" s="243" t="str">
        <f>IF($B$3="","OK",IF(MONTH(DATEVALUE($B$3))=12,IF(AE17=SUM('B.LT.QR.3 LT QR (local)'!M28:M30,'B.LT.QR.3 LT QR (local)'!M33),"OK","Error"),"Applicable to Q4 only"))</f>
        <v>OK</v>
      </c>
      <c r="AJ17" s="243" t="str">
        <f>IF($B$3="","OK",IF(MONTH(DATEVALUE($B$3))=12,IF(AF17=SUM('B.LT.QR.3 LT QR (local)'!N28:N30,'B.LT.QR.3 LT QR (local)'!N33),"OK","Error"),"Applicable to Q4 only"))</f>
        <v>OK</v>
      </c>
      <c r="AK17" s="243" t="str">
        <f>IF($B$3="","OK",IF(MONTH(DATEVALUE($B$3))=12,IF(AG17=SUM('B.LT.QR.3 LT QR (local)'!O28:O30,'B.LT.QR.3 LT QR (local)'!O33),"OK","Error"),"Applicable to Q4 only"))</f>
        <v>OK</v>
      </c>
    </row>
    <row r="18" spans="1:37" ht="30" customHeight="1">
      <c r="A18" s="239"/>
      <c r="B18" s="231" t="s">
        <v>549</v>
      </c>
      <c r="C18" s="172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241"/>
      <c r="AC18" s="241"/>
      <c r="AD18" s="241"/>
      <c r="AE18" s="244">
        <f t="shared" si="0"/>
        <v>0</v>
      </c>
      <c r="AF18" s="244">
        <f t="shared" si="1"/>
        <v>0</v>
      </c>
      <c r="AG18" s="244">
        <f t="shared" si="2"/>
        <v>0</v>
      </c>
      <c r="AH18" s="13"/>
      <c r="AI18" s="243" t="str">
        <f>IF($B$3="","OK",IF(MONTH(DATEVALUE($B$3))=12,IF(AE18='B.LT.QR.3 LT QR (local)'!M55,"OK","Error"),"Applicable to Q4 only"))</f>
        <v>OK</v>
      </c>
      <c r="AJ18" s="243" t="str">
        <f>IF($B$3="","OK",IF(MONTH(DATEVALUE($B$3))=12,IF(AF18='B.LT.QR.3 LT QR (local)'!N55,"OK","Error"),"Applicable to Q4 only"))</f>
        <v>OK</v>
      </c>
      <c r="AK18" s="243" t="str">
        <f>IF($B$3="","OK",IF(MONTH(DATEVALUE($B$3))=12,IF(AG18='B.LT.QR.3 LT QR (local)'!O55,"OK","Error"),"Applicable to Q4 only"))</f>
        <v>OK</v>
      </c>
    </row>
    <row r="19" spans="1:37" ht="30" customHeight="1">
      <c r="A19" s="239"/>
      <c r="B19" s="231" t="s">
        <v>550</v>
      </c>
      <c r="C19" s="17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241"/>
      <c r="AC19" s="241"/>
      <c r="AD19" s="241"/>
      <c r="AE19" s="244">
        <f t="shared" si="0"/>
        <v>0</v>
      </c>
      <c r="AF19" s="244">
        <f t="shared" si="1"/>
        <v>0</v>
      </c>
      <c r="AG19" s="244">
        <f t="shared" si="2"/>
        <v>0</v>
      </c>
      <c r="AH19" s="13"/>
      <c r="AI19" s="243" t="str">
        <f>IF($B$3="","OK",IF(MONTH(DATEVALUE($B$3))=12,IF(AE19='B.LT.QR.3 LT QR (local)'!M56,"OK","Error"),"Applicable to Q4 only"))</f>
        <v>OK</v>
      </c>
      <c r="AJ19" s="243" t="str">
        <f>IF($B$3="","OK",IF(MONTH(DATEVALUE($B$3))=12,IF(AF19='B.LT.QR.3 LT QR (local)'!N56,"OK","Error"),"Applicable to Q4 only"))</f>
        <v>OK</v>
      </c>
      <c r="AK19" s="243" t="str">
        <f>IF($B$3="","OK",IF(MONTH(DATEVALUE($B$3))=12,IF(AG19='B.LT.QR.3 LT QR (local)'!O56,"OK","Error"),"Applicable to Q4 only"))</f>
        <v>OK</v>
      </c>
    </row>
    <row r="20" spans="1:37" ht="30" customHeight="1">
      <c r="A20" s="239"/>
      <c r="B20" s="196" t="s">
        <v>590</v>
      </c>
      <c r="C20" s="177"/>
      <c r="D20" s="242">
        <f t="shared" ref="D20:AD20" si="4">SUM(D14:D17)</f>
        <v>0</v>
      </c>
      <c r="E20" s="242">
        <f t="shared" si="4"/>
        <v>0</v>
      </c>
      <c r="F20" s="242">
        <f t="shared" si="4"/>
        <v>0</v>
      </c>
      <c r="G20" s="242">
        <f t="shared" si="4"/>
        <v>0</v>
      </c>
      <c r="H20" s="242">
        <f t="shared" si="4"/>
        <v>0</v>
      </c>
      <c r="I20" s="242">
        <f t="shared" si="4"/>
        <v>0</v>
      </c>
      <c r="J20" s="242">
        <f t="shared" si="4"/>
        <v>0</v>
      </c>
      <c r="K20" s="242">
        <f t="shared" si="4"/>
        <v>0</v>
      </c>
      <c r="L20" s="242">
        <f t="shared" si="4"/>
        <v>0</v>
      </c>
      <c r="M20" s="242">
        <f t="shared" si="4"/>
        <v>0</v>
      </c>
      <c r="N20" s="242">
        <f t="shared" si="4"/>
        <v>0</v>
      </c>
      <c r="O20" s="242">
        <f t="shared" si="4"/>
        <v>0</v>
      </c>
      <c r="P20" s="242">
        <f t="shared" si="4"/>
        <v>0</v>
      </c>
      <c r="Q20" s="242">
        <f t="shared" si="4"/>
        <v>0</v>
      </c>
      <c r="R20" s="242">
        <f t="shared" si="4"/>
        <v>0</v>
      </c>
      <c r="S20" s="242">
        <f t="shared" si="4"/>
        <v>0</v>
      </c>
      <c r="T20" s="242">
        <f t="shared" si="4"/>
        <v>0</v>
      </c>
      <c r="U20" s="242">
        <f t="shared" si="4"/>
        <v>0</v>
      </c>
      <c r="V20" s="242">
        <f t="shared" si="4"/>
        <v>0</v>
      </c>
      <c r="W20" s="242">
        <f t="shared" si="4"/>
        <v>0</v>
      </c>
      <c r="X20" s="242">
        <f t="shared" si="4"/>
        <v>0</v>
      </c>
      <c r="Y20" s="242">
        <f t="shared" si="4"/>
        <v>0</v>
      </c>
      <c r="Z20" s="242">
        <f t="shared" si="4"/>
        <v>0</v>
      </c>
      <c r="AA20" s="242">
        <f t="shared" si="4"/>
        <v>0</v>
      </c>
      <c r="AB20" s="242">
        <f t="shared" si="4"/>
        <v>0</v>
      </c>
      <c r="AC20" s="242">
        <f t="shared" si="4"/>
        <v>0</v>
      </c>
      <c r="AD20" s="242">
        <f t="shared" si="4"/>
        <v>0</v>
      </c>
      <c r="AE20" s="244">
        <f t="shared" si="0"/>
        <v>0</v>
      </c>
      <c r="AF20" s="244">
        <f t="shared" si="1"/>
        <v>0</v>
      </c>
      <c r="AG20" s="244">
        <f t="shared" si="2"/>
        <v>0</v>
      </c>
      <c r="AH20" s="13"/>
      <c r="AI20" s="243" t="str">
        <f>IF($B$3="","OK",IF(MONTH(DATEVALUE($B$3))=12,IF(AE20=('B.LT.QR.3 LT QR (local)'!M34-SUM('B.LT.QR.3 LT QR (local)'!M31:M32)),"OK","Error"),"Applicable to Q4 only"))</f>
        <v>OK</v>
      </c>
      <c r="AJ20" s="243" t="str">
        <f>IF($B$3="","OK",IF(MONTH(DATEVALUE($B$3))=12,IF(AF20=('B.LT.QR.3 LT QR (local)'!N34-SUM('B.LT.QR.3 LT QR (local)'!N31:N32)),"OK","Error"),"Applicable to Q4 only"))</f>
        <v>OK</v>
      </c>
      <c r="AK20" s="243" t="str">
        <f>IF($B$3="","OK",IF(MONTH(DATEVALUE($B$3))=12,IF(AG20=('B.LT.QR.3 LT QR (local)'!O34-SUM('B.LT.QR.3 LT QR (local)'!O31:O32)),"OK","Error"),"Applicable to Q4 only"))</f>
        <v>OK</v>
      </c>
    </row>
    <row r="21" spans="1:37" ht="30" customHeight="1">
      <c r="A21" s="239"/>
      <c r="B21" s="240" t="s">
        <v>543</v>
      </c>
      <c r="C21" s="17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241"/>
      <c r="AC21" s="241"/>
      <c r="AD21" s="241"/>
      <c r="AE21" s="244">
        <f t="shared" si="0"/>
        <v>0</v>
      </c>
      <c r="AF21" s="244">
        <f t="shared" si="1"/>
        <v>0</v>
      </c>
      <c r="AG21" s="244">
        <f t="shared" si="2"/>
        <v>0</v>
      </c>
      <c r="AH21" s="13"/>
      <c r="AI21" s="243" t="str">
        <f>IF($B$3="","OK",IF(MONTH(DATEVALUE($B$3))=12,IF(AE21='B.LT.QR.3 LT QR (local)'!M42,"OK","Error"),"Applicable to Q4 only"))</f>
        <v>OK</v>
      </c>
      <c r="AJ21" s="243" t="str">
        <f>IF($B$3="","OK",IF(MONTH(DATEVALUE($B$3))=12,IF(AF21='B.LT.QR.3 LT QR (local)'!N42,"OK","Error"),"Applicable to Q4 only"))</f>
        <v>OK</v>
      </c>
      <c r="AK21" s="243" t="str">
        <f>IF($B$3="","OK",IF(MONTH(DATEVALUE($B$3))=12,IF(AG21='B.LT.QR.3 LT QR (local)'!O42,"OK","Error"),"Applicable to Q4 only"))</f>
        <v>OK</v>
      </c>
    </row>
    <row r="22" spans="1:37" ht="30" customHeight="1">
      <c r="A22" s="216"/>
      <c r="B22" s="196"/>
      <c r="C22" s="246" t="s">
        <v>546</v>
      </c>
      <c r="D22" s="236">
        <f t="shared" ref="D22:AD22" si="5">SUM(D12,D20,D21)</f>
        <v>0</v>
      </c>
      <c r="E22" s="236">
        <f t="shared" si="5"/>
        <v>0</v>
      </c>
      <c r="F22" s="236">
        <f t="shared" si="5"/>
        <v>0</v>
      </c>
      <c r="G22" s="236">
        <f t="shared" si="5"/>
        <v>0</v>
      </c>
      <c r="H22" s="236">
        <f t="shared" si="5"/>
        <v>0</v>
      </c>
      <c r="I22" s="236">
        <f t="shared" si="5"/>
        <v>0</v>
      </c>
      <c r="J22" s="236">
        <f t="shared" si="5"/>
        <v>0</v>
      </c>
      <c r="K22" s="236">
        <f t="shared" si="5"/>
        <v>0</v>
      </c>
      <c r="L22" s="236">
        <f t="shared" si="5"/>
        <v>0</v>
      </c>
      <c r="M22" s="236">
        <f t="shared" si="5"/>
        <v>0</v>
      </c>
      <c r="N22" s="236">
        <f t="shared" si="5"/>
        <v>0</v>
      </c>
      <c r="O22" s="236">
        <f t="shared" si="5"/>
        <v>0</v>
      </c>
      <c r="P22" s="236">
        <f t="shared" si="5"/>
        <v>0</v>
      </c>
      <c r="Q22" s="236">
        <f t="shared" si="5"/>
        <v>0</v>
      </c>
      <c r="R22" s="236">
        <f t="shared" si="5"/>
        <v>0</v>
      </c>
      <c r="S22" s="236">
        <f t="shared" si="5"/>
        <v>0</v>
      </c>
      <c r="T22" s="236">
        <f t="shared" si="5"/>
        <v>0</v>
      </c>
      <c r="U22" s="236">
        <f t="shared" si="5"/>
        <v>0</v>
      </c>
      <c r="V22" s="236">
        <f t="shared" si="5"/>
        <v>0</v>
      </c>
      <c r="W22" s="236">
        <f t="shared" si="5"/>
        <v>0</v>
      </c>
      <c r="X22" s="236">
        <f t="shared" si="5"/>
        <v>0</v>
      </c>
      <c r="Y22" s="236">
        <f t="shared" si="5"/>
        <v>0</v>
      </c>
      <c r="Z22" s="236">
        <f t="shared" si="5"/>
        <v>0</v>
      </c>
      <c r="AA22" s="236">
        <f t="shared" si="5"/>
        <v>0</v>
      </c>
      <c r="AB22" s="236">
        <f t="shared" si="5"/>
        <v>0</v>
      </c>
      <c r="AC22" s="236">
        <f t="shared" si="5"/>
        <v>0</v>
      </c>
      <c r="AD22" s="236">
        <f t="shared" si="5"/>
        <v>0</v>
      </c>
      <c r="AE22" s="244">
        <f t="shared" si="0"/>
        <v>0</v>
      </c>
      <c r="AF22" s="244">
        <f t="shared" si="1"/>
        <v>0</v>
      </c>
      <c r="AG22" s="244">
        <f t="shared" si="2"/>
        <v>0</v>
      </c>
      <c r="AH22" s="13"/>
      <c r="AI22" s="243" t="str">
        <f>IF($B$3="","OK",IF(MONTH(DATEVALUE($B$3))=12,IF(AE22='B.LT.QR.3 LT QR (local)'!M43-SUM('B.LT.QR.3 LT QR (local)'!M31:M32),"OK","Error"),"Applicable to Q4 only"))</f>
        <v>OK</v>
      </c>
      <c r="AJ22" s="243" t="str">
        <f>IF($B$3="","OK",IF(MONTH(DATEVALUE($B$3))=12,IF(AF22='B.LT.QR.3 LT QR (local)'!N43-SUM('B.LT.QR.3 LT QR (local)'!N31:N32),"OK","Error"),"Applicable to Q4 only"))</f>
        <v>OK</v>
      </c>
      <c r="AK22" s="243" t="str">
        <f>IF($B$3="","OK",IF(MONTH(DATEVALUE($B$3))=12,IF(AG22='B.LT.QR.3 LT QR (local)'!O43-SUM('B.LT.QR.3 LT QR (local)'!O31:O32),"OK","Error"),"Applicable to Q4 only"))</f>
        <v>OK</v>
      </c>
    </row>
  </sheetData>
  <sheetProtection insertHyperlinks="0"/>
  <mergeCells count="13">
    <mergeCell ref="AB8:AD8"/>
    <mergeCell ref="AE8:AG8"/>
    <mergeCell ref="B9:C9"/>
    <mergeCell ref="D6:AG6"/>
    <mergeCell ref="D7:AG7"/>
    <mergeCell ref="D8:F8"/>
    <mergeCell ref="G8:I8"/>
    <mergeCell ref="J8:L8"/>
    <mergeCell ref="M8:O8"/>
    <mergeCell ref="P8:R8"/>
    <mergeCell ref="S8:U8"/>
    <mergeCell ref="V8:X8"/>
    <mergeCell ref="Y8:AA8"/>
  </mergeCells>
  <conditionalFormatting sqref="AI12:AK12">
    <cfRule type="cellIs" dxfId="93" priority="3" operator="equal">
      <formula>"OK"</formula>
    </cfRule>
    <cfRule type="cellIs" dxfId="92" priority="4" operator="equal">
      <formula>"Error"</formula>
    </cfRule>
  </conditionalFormatting>
  <conditionalFormatting sqref="AI14:AK22">
    <cfRule type="cellIs" dxfId="91" priority="1" operator="equal">
      <formula>"OK"</formula>
    </cfRule>
    <cfRule type="cellIs" dxfId="90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D21:AA21 D18:AA19 D14:AA16 D12:AA12" xr:uid="{D8A71D92-0B3C-4730-92BD-3EFA3E72B6A3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193" r:id="rId4" name="BLTQR31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161925</xdr:colOff>
                <xdr:row>3</xdr:row>
                <xdr:rowOff>38100</xdr:rowOff>
              </to>
            </anchor>
          </controlPr>
        </control>
      </mc:Choice>
      <mc:Fallback>
        <control shapeId="8193" r:id="rId4" name="BLTQR31_Clear_Worksheet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617F-1A68-48F2-B689-6A81910E52EF}">
  <sheetPr codeName="Sheet17"/>
  <dimension ref="A1:X42"/>
  <sheetViews>
    <sheetView zoomScaleNormal="10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32.7109375" style="7" customWidth="1"/>
    <col min="4" max="16" width="20.7109375" style="7" customWidth="1"/>
    <col min="17" max="17" width="8.7109375" style="7"/>
    <col min="18" max="19" width="13.7109375" style="7" customWidth="1"/>
    <col min="20" max="20" width="14.85546875" style="7" customWidth="1"/>
    <col min="21" max="21" width="15.42578125" style="7" customWidth="1"/>
    <col min="22" max="22" width="17.7109375" style="7" customWidth="1"/>
    <col min="23" max="254" width="8.7109375" style="7"/>
    <col min="255" max="257" width="0" style="7" hidden="1" customWidth="1"/>
    <col min="258" max="258" width="7" style="7" customWidth="1"/>
    <col min="259" max="259" width="6.28515625" style="7" customWidth="1"/>
    <col min="260" max="260" width="32.7109375" style="7" customWidth="1"/>
    <col min="261" max="266" width="20.7109375" style="7" customWidth="1"/>
    <col min="267" max="268" width="8.7109375" style="7"/>
    <col min="269" max="269" width="16.28515625" style="7" customWidth="1"/>
    <col min="270" max="510" width="8.7109375" style="7"/>
    <col min="511" max="513" width="0" style="7" hidden="1" customWidth="1"/>
    <col min="514" max="514" width="7" style="7" customWidth="1"/>
    <col min="515" max="515" width="6.28515625" style="7" customWidth="1"/>
    <col min="516" max="516" width="32.7109375" style="7" customWidth="1"/>
    <col min="517" max="522" width="20.7109375" style="7" customWidth="1"/>
    <col min="523" max="524" width="8.7109375" style="7"/>
    <col min="525" max="525" width="16.28515625" style="7" customWidth="1"/>
    <col min="526" max="766" width="8.7109375" style="7"/>
    <col min="767" max="769" width="0" style="7" hidden="1" customWidth="1"/>
    <col min="770" max="770" width="7" style="7" customWidth="1"/>
    <col min="771" max="771" width="6.28515625" style="7" customWidth="1"/>
    <col min="772" max="772" width="32.7109375" style="7" customWidth="1"/>
    <col min="773" max="778" width="20.7109375" style="7" customWidth="1"/>
    <col min="779" max="780" width="8.7109375" style="7"/>
    <col min="781" max="781" width="16.28515625" style="7" customWidth="1"/>
    <col min="782" max="1022" width="8.7109375" style="7"/>
    <col min="1023" max="1025" width="0" style="7" hidden="1" customWidth="1"/>
    <col min="1026" max="1026" width="7" style="7" customWidth="1"/>
    <col min="1027" max="1027" width="6.28515625" style="7" customWidth="1"/>
    <col min="1028" max="1028" width="32.7109375" style="7" customWidth="1"/>
    <col min="1029" max="1034" width="20.7109375" style="7" customWidth="1"/>
    <col min="1035" max="1036" width="8.7109375" style="7"/>
    <col min="1037" max="1037" width="16.28515625" style="7" customWidth="1"/>
    <col min="1038" max="1278" width="8.7109375" style="7"/>
    <col min="1279" max="1281" width="0" style="7" hidden="1" customWidth="1"/>
    <col min="1282" max="1282" width="7" style="7" customWidth="1"/>
    <col min="1283" max="1283" width="6.28515625" style="7" customWidth="1"/>
    <col min="1284" max="1284" width="32.7109375" style="7" customWidth="1"/>
    <col min="1285" max="1290" width="20.7109375" style="7" customWidth="1"/>
    <col min="1291" max="1292" width="8.7109375" style="7"/>
    <col min="1293" max="1293" width="16.28515625" style="7" customWidth="1"/>
    <col min="1294" max="1534" width="8.7109375" style="7"/>
    <col min="1535" max="1537" width="0" style="7" hidden="1" customWidth="1"/>
    <col min="1538" max="1538" width="7" style="7" customWidth="1"/>
    <col min="1539" max="1539" width="6.28515625" style="7" customWidth="1"/>
    <col min="1540" max="1540" width="32.7109375" style="7" customWidth="1"/>
    <col min="1541" max="1546" width="20.7109375" style="7" customWidth="1"/>
    <col min="1547" max="1548" width="8.7109375" style="7"/>
    <col min="1549" max="1549" width="16.28515625" style="7" customWidth="1"/>
    <col min="1550" max="1790" width="8.7109375" style="7"/>
    <col min="1791" max="1793" width="0" style="7" hidden="1" customWidth="1"/>
    <col min="1794" max="1794" width="7" style="7" customWidth="1"/>
    <col min="1795" max="1795" width="6.28515625" style="7" customWidth="1"/>
    <col min="1796" max="1796" width="32.7109375" style="7" customWidth="1"/>
    <col min="1797" max="1802" width="20.7109375" style="7" customWidth="1"/>
    <col min="1803" max="1804" width="8.7109375" style="7"/>
    <col min="1805" max="1805" width="16.28515625" style="7" customWidth="1"/>
    <col min="1806" max="2046" width="8.7109375" style="7"/>
    <col min="2047" max="2049" width="0" style="7" hidden="1" customWidth="1"/>
    <col min="2050" max="2050" width="7" style="7" customWidth="1"/>
    <col min="2051" max="2051" width="6.28515625" style="7" customWidth="1"/>
    <col min="2052" max="2052" width="32.7109375" style="7" customWidth="1"/>
    <col min="2053" max="2058" width="20.7109375" style="7" customWidth="1"/>
    <col min="2059" max="2060" width="8.7109375" style="7"/>
    <col min="2061" max="2061" width="16.28515625" style="7" customWidth="1"/>
    <col min="2062" max="2302" width="8.7109375" style="7"/>
    <col min="2303" max="2305" width="0" style="7" hidden="1" customWidth="1"/>
    <col min="2306" max="2306" width="7" style="7" customWidth="1"/>
    <col min="2307" max="2307" width="6.28515625" style="7" customWidth="1"/>
    <col min="2308" max="2308" width="32.7109375" style="7" customWidth="1"/>
    <col min="2309" max="2314" width="20.7109375" style="7" customWidth="1"/>
    <col min="2315" max="2316" width="8.7109375" style="7"/>
    <col min="2317" max="2317" width="16.28515625" style="7" customWidth="1"/>
    <col min="2318" max="2558" width="8.7109375" style="7"/>
    <col min="2559" max="2561" width="0" style="7" hidden="1" customWidth="1"/>
    <col min="2562" max="2562" width="7" style="7" customWidth="1"/>
    <col min="2563" max="2563" width="6.28515625" style="7" customWidth="1"/>
    <col min="2564" max="2564" width="32.7109375" style="7" customWidth="1"/>
    <col min="2565" max="2570" width="20.7109375" style="7" customWidth="1"/>
    <col min="2571" max="2572" width="8.7109375" style="7"/>
    <col min="2573" max="2573" width="16.28515625" style="7" customWidth="1"/>
    <col min="2574" max="2814" width="8.7109375" style="7"/>
    <col min="2815" max="2817" width="0" style="7" hidden="1" customWidth="1"/>
    <col min="2818" max="2818" width="7" style="7" customWidth="1"/>
    <col min="2819" max="2819" width="6.28515625" style="7" customWidth="1"/>
    <col min="2820" max="2820" width="32.7109375" style="7" customWidth="1"/>
    <col min="2821" max="2826" width="20.7109375" style="7" customWidth="1"/>
    <col min="2827" max="2828" width="8.7109375" style="7"/>
    <col min="2829" max="2829" width="16.28515625" style="7" customWidth="1"/>
    <col min="2830" max="3070" width="8.7109375" style="7"/>
    <col min="3071" max="3073" width="0" style="7" hidden="1" customWidth="1"/>
    <col min="3074" max="3074" width="7" style="7" customWidth="1"/>
    <col min="3075" max="3075" width="6.28515625" style="7" customWidth="1"/>
    <col min="3076" max="3076" width="32.7109375" style="7" customWidth="1"/>
    <col min="3077" max="3082" width="20.7109375" style="7" customWidth="1"/>
    <col min="3083" max="3084" width="8.7109375" style="7"/>
    <col min="3085" max="3085" width="16.28515625" style="7" customWidth="1"/>
    <col min="3086" max="3326" width="8.7109375" style="7"/>
    <col min="3327" max="3329" width="0" style="7" hidden="1" customWidth="1"/>
    <col min="3330" max="3330" width="7" style="7" customWidth="1"/>
    <col min="3331" max="3331" width="6.28515625" style="7" customWidth="1"/>
    <col min="3332" max="3332" width="32.7109375" style="7" customWidth="1"/>
    <col min="3333" max="3338" width="20.7109375" style="7" customWidth="1"/>
    <col min="3339" max="3340" width="8.7109375" style="7"/>
    <col min="3341" max="3341" width="16.28515625" style="7" customWidth="1"/>
    <col min="3342" max="3582" width="8.7109375" style="7"/>
    <col min="3583" max="3585" width="0" style="7" hidden="1" customWidth="1"/>
    <col min="3586" max="3586" width="7" style="7" customWidth="1"/>
    <col min="3587" max="3587" width="6.28515625" style="7" customWidth="1"/>
    <col min="3588" max="3588" width="32.7109375" style="7" customWidth="1"/>
    <col min="3589" max="3594" width="20.7109375" style="7" customWidth="1"/>
    <col min="3595" max="3596" width="8.7109375" style="7"/>
    <col min="3597" max="3597" width="16.28515625" style="7" customWidth="1"/>
    <col min="3598" max="3838" width="8.7109375" style="7"/>
    <col min="3839" max="3841" width="0" style="7" hidden="1" customWidth="1"/>
    <col min="3842" max="3842" width="7" style="7" customWidth="1"/>
    <col min="3843" max="3843" width="6.28515625" style="7" customWidth="1"/>
    <col min="3844" max="3844" width="32.7109375" style="7" customWidth="1"/>
    <col min="3845" max="3850" width="20.7109375" style="7" customWidth="1"/>
    <col min="3851" max="3852" width="8.7109375" style="7"/>
    <col min="3853" max="3853" width="16.28515625" style="7" customWidth="1"/>
    <col min="3854" max="4094" width="8.7109375" style="7"/>
    <col min="4095" max="4097" width="0" style="7" hidden="1" customWidth="1"/>
    <col min="4098" max="4098" width="7" style="7" customWidth="1"/>
    <col min="4099" max="4099" width="6.28515625" style="7" customWidth="1"/>
    <col min="4100" max="4100" width="32.7109375" style="7" customWidth="1"/>
    <col min="4101" max="4106" width="20.7109375" style="7" customWidth="1"/>
    <col min="4107" max="4108" width="8.7109375" style="7"/>
    <col min="4109" max="4109" width="16.28515625" style="7" customWidth="1"/>
    <col min="4110" max="4350" width="8.7109375" style="7"/>
    <col min="4351" max="4353" width="0" style="7" hidden="1" customWidth="1"/>
    <col min="4354" max="4354" width="7" style="7" customWidth="1"/>
    <col min="4355" max="4355" width="6.28515625" style="7" customWidth="1"/>
    <col min="4356" max="4356" width="32.7109375" style="7" customWidth="1"/>
    <col min="4357" max="4362" width="20.7109375" style="7" customWidth="1"/>
    <col min="4363" max="4364" width="8.7109375" style="7"/>
    <col min="4365" max="4365" width="16.28515625" style="7" customWidth="1"/>
    <col min="4366" max="4606" width="8.7109375" style="7"/>
    <col min="4607" max="4609" width="0" style="7" hidden="1" customWidth="1"/>
    <col min="4610" max="4610" width="7" style="7" customWidth="1"/>
    <col min="4611" max="4611" width="6.28515625" style="7" customWidth="1"/>
    <col min="4612" max="4612" width="32.7109375" style="7" customWidth="1"/>
    <col min="4613" max="4618" width="20.7109375" style="7" customWidth="1"/>
    <col min="4619" max="4620" width="8.7109375" style="7"/>
    <col min="4621" max="4621" width="16.28515625" style="7" customWidth="1"/>
    <col min="4622" max="4862" width="8.7109375" style="7"/>
    <col min="4863" max="4865" width="0" style="7" hidden="1" customWidth="1"/>
    <col min="4866" max="4866" width="7" style="7" customWidth="1"/>
    <col min="4867" max="4867" width="6.28515625" style="7" customWidth="1"/>
    <col min="4868" max="4868" width="32.7109375" style="7" customWidth="1"/>
    <col min="4869" max="4874" width="20.7109375" style="7" customWidth="1"/>
    <col min="4875" max="4876" width="8.7109375" style="7"/>
    <col min="4877" max="4877" width="16.28515625" style="7" customWidth="1"/>
    <col min="4878" max="5118" width="8.7109375" style="7"/>
    <col min="5119" max="5121" width="0" style="7" hidden="1" customWidth="1"/>
    <col min="5122" max="5122" width="7" style="7" customWidth="1"/>
    <col min="5123" max="5123" width="6.28515625" style="7" customWidth="1"/>
    <col min="5124" max="5124" width="32.7109375" style="7" customWidth="1"/>
    <col min="5125" max="5130" width="20.7109375" style="7" customWidth="1"/>
    <col min="5131" max="5132" width="8.7109375" style="7"/>
    <col min="5133" max="5133" width="16.28515625" style="7" customWidth="1"/>
    <col min="5134" max="5374" width="8.7109375" style="7"/>
    <col min="5375" max="5377" width="0" style="7" hidden="1" customWidth="1"/>
    <col min="5378" max="5378" width="7" style="7" customWidth="1"/>
    <col min="5379" max="5379" width="6.28515625" style="7" customWidth="1"/>
    <col min="5380" max="5380" width="32.7109375" style="7" customWidth="1"/>
    <col min="5381" max="5386" width="20.7109375" style="7" customWidth="1"/>
    <col min="5387" max="5388" width="8.7109375" style="7"/>
    <col min="5389" max="5389" width="16.28515625" style="7" customWidth="1"/>
    <col min="5390" max="5630" width="8.7109375" style="7"/>
    <col min="5631" max="5633" width="0" style="7" hidden="1" customWidth="1"/>
    <col min="5634" max="5634" width="7" style="7" customWidth="1"/>
    <col min="5635" max="5635" width="6.28515625" style="7" customWidth="1"/>
    <col min="5636" max="5636" width="32.7109375" style="7" customWidth="1"/>
    <col min="5637" max="5642" width="20.7109375" style="7" customWidth="1"/>
    <col min="5643" max="5644" width="8.7109375" style="7"/>
    <col min="5645" max="5645" width="16.28515625" style="7" customWidth="1"/>
    <col min="5646" max="5886" width="8.7109375" style="7"/>
    <col min="5887" max="5889" width="0" style="7" hidden="1" customWidth="1"/>
    <col min="5890" max="5890" width="7" style="7" customWidth="1"/>
    <col min="5891" max="5891" width="6.28515625" style="7" customWidth="1"/>
    <col min="5892" max="5892" width="32.7109375" style="7" customWidth="1"/>
    <col min="5893" max="5898" width="20.7109375" style="7" customWidth="1"/>
    <col min="5899" max="5900" width="8.7109375" style="7"/>
    <col min="5901" max="5901" width="16.28515625" style="7" customWidth="1"/>
    <col min="5902" max="6142" width="8.7109375" style="7"/>
    <col min="6143" max="6145" width="0" style="7" hidden="1" customWidth="1"/>
    <col min="6146" max="6146" width="7" style="7" customWidth="1"/>
    <col min="6147" max="6147" width="6.28515625" style="7" customWidth="1"/>
    <col min="6148" max="6148" width="32.7109375" style="7" customWidth="1"/>
    <col min="6149" max="6154" width="20.7109375" style="7" customWidth="1"/>
    <col min="6155" max="6156" width="8.7109375" style="7"/>
    <col min="6157" max="6157" width="16.28515625" style="7" customWidth="1"/>
    <col min="6158" max="6398" width="8.7109375" style="7"/>
    <col min="6399" max="6401" width="0" style="7" hidden="1" customWidth="1"/>
    <col min="6402" max="6402" width="7" style="7" customWidth="1"/>
    <col min="6403" max="6403" width="6.28515625" style="7" customWidth="1"/>
    <col min="6404" max="6404" width="32.7109375" style="7" customWidth="1"/>
    <col min="6405" max="6410" width="20.7109375" style="7" customWidth="1"/>
    <col min="6411" max="6412" width="8.7109375" style="7"/>
    <col min="6413" max="6413" width="16.28515625" style="7" customWidth="1"/>
    <col min="6414" max="6654" width="8.7109375" style="7"/>
    <col min="6655" max="6657" width="0" style="7" hidden="1" customWidth="1"/>
    <col min="6658" max="6658" width="7" style="7" customWidth="1"/>
    <col min="6659" max="6659" width="6.28515625" style="7" customWidth="1"/>
    <col min="6660" max="6660" width="32.7109375" style="7" customWidth="1"/>
    <col min="6661" max="6666" width="20.7109375" style="7" customWidth="1"/>
    <col min="6667" max="6668" width="8.7109375" style="7"/>
    <col min="6669" max="6669" width="16.28515625" style="7" customWidth="1"/>
    <col min="6670" max="6910" width="8.7109375" style="7"/>
    <col min="6911" max="6913" width="0" style="7" hidden="1" customWidth="1"/>
    <col min="6914" max="6914" width="7" style="7" customWidth="1"/>
    <col min="6915" max="6915" width="6.28515625" style="7" customWidth="1"/>
    <col min="6916" max="6916" width="32.7109375" style="7" customWidth="1"/>
    <col min="6917" max="6922" width="20.7109375" style="7" customWidth="1"/>
    <col min="6923" max="6924" width="8.7109375" style="7"/>
    <col min="6925" max="6925" width="16.28515625" style="7" customWidth="1"/>
    <col min="6926" max="7166" width="8.7109375" style="7"/>
    <col min="7167" max="7169" width="0" style="7" hidden="1" customWidth="1"/>
    <col min="7170" max="7170" width="7" style="7" customWidth="1"/>
    <col min="7171" max="7171" width="6.28515625" style="7" customWidth="1"/>
    <col min="7172" max="7172" width="32.7109375" style="7" customWidth="1"/>
    <col min="7173" max="7178" width="20.7109375" style="7" customWidth="1"/>
    <col min="7179" max="7180" width="8.7109375" style="7"/>
    <col min="7181" max="7181" width="16.28515625" style="7" customWidth="1"/>
    <col min="7182" max="7422" width="8.7109375" style="7"/>
    <col min="7423" max="7425" width="0" style="7" hidden="1" customWidth="1"/>
    <col min="7426" max="7426" width="7" style="7" customWidth="1"/>
    <col min="7427" max="7427" width="6.28515625" style="7" customWidth="1"/>
    <col min="7428" max="7428" width="32.7109375" style="7" customWidth="1"/>
    <col min="7429" max="7434" width="20.7109375" style="7" customWidth="1"/>
    <col min="7435" max="7436" width="8.7109375" style="7"/>
    <col min="7437" max="7437" width="16.28515625" style="7" customWidth="1"/>
    <col min="7438" max="7678" width="8.7109375" style="7"/>
    <col min="7679" max="7681" width="0" style="7" hidden="1" customWidth="1"/>
    <col min="7682" max="7682" width="7" style="7" customWidth="1"/>
    <col min="7683" max="7683" width="6.28515625" style="7" customWidth="1"/>
    <col min="7684" max="7684" width="32.7109375" style="7" customWidth="1"/>
    <col min="7685" max="7690" width="20.7109375" style="7" customWidth="1"/>
    <col min="7691" max="7692" width="8.7109375" style="7"/>
    <col min="7693" max="7693" width="16.28515625" style="7" customWidth="1"/>
    <col min="7694" max="7934" width="8.7109375" style="7"/>
    <col min="7935" max="7937" width="0" style="7" hidden="1" customWidth="1"/>
    <col min="7938" max="7938" width="7" style="7" customWidth="1"/>
    <col min="7939" max="7939" width="6.28515625" style="7" customWidth="1"/>
    <col min="7940" max="7940" width="32.7109375" style="7" customWidth="1"/>
    <col min="7941" max="7946" width="20.7109375" style="7" customWidth="1"/>
    <col min="7947" max="7948" width="8.7109375" style="7"/>
    <col min="7949" max="7949" width="16.28515625" style="7" customWidth="1"/>
    <col min="7950" max="8190" width="8.7109375" style="7"/>
    <col min="8191" max="8193" width="0" style="7" hidden="1" customWidth="1"/>
    <col min="8194" max="8194" width="7" style="7" customWidth="1"/>
    <col min="8195" max="8195" width="6.28515625" style="7" customWidth="1"/>
    <col min="8196" max="8196" width="32.7109375" style="7" customWidth="1"/>
    <col min="8197" max="8202" width="20.7109375" style="7" customWidth="1"/>
    <col min="8203" max="8204" width="8.7109375" style="7"/>
    <col min="8205" max="8205" width="16.28515625" style="7" customWidth="1"/>
    <col min="8206" max="8446" width="8.7109375" style="7"/>
    <col min="8447" max="8449" width="0" style="7" hidden="1" customWidth="1"/>
    <col min="8450" max="8450" width="7" style="7" customWidth="1"/>
    <col min="8451" max="8451" width="6.28515625" style="7" customWidth="1"/>
    <col min="8452" max="8452" width="32.7109375" style="7" customWidth="1"/>
    <col min="8453" max="8458" width="20.7109375" style="7" customWidth="1"/>
    <col min="8459" max="8460" width="8.7109375" style="7"/>
    <col min="8461" max="8461" width="16.28515625" style="7" customWidth="1"/>
    <col min="8462" max="8702" width="8.7109375" style="7"/>
    <col min="8703" max="8705" width="0" style="7" hidden="1" customWidth="1"/>
    <col min="8706" max="8706" width="7" style="7" customWidth="1"/>
    <col min="8707" max="8707" width="6.28515625" style="7" customWidth="1"/>
    <col min="8708" max="8708" width="32.7109375" style="7" customWidth="1"/>
    <col min="8709" max="8714" width="20.7109375" style="7" customWidth="1"/>
    <col min="8715" max="8716" width="8.7109375" style="7"/>
    <col min="8717" max="8717" width="16.28515625" style="7" customWidth="1"/>
    <col min="8718" max="8958" width="8.7109375" style="7"/>
    <col min="8959" max="8961" width="0" style="7" hidden="1" customWidth="1"/>
    <col min="8962" max="8962" width="7" style="7" customWidth="1"/>
    <col min="8963" max="8963" width="6.28515625" style="7" customWidth="1"/>
    <col min="8964" max="8964" width="32.7109375" style="7" customWidth="1"/>
    <col min="8965" max="8970" width="20.7109375" style="7" customWidth="1"/>
    <col min="8971" max="8972" width="8.7109375" style="7"/>
    <col min="8973" max="8973" width="16.28515625" style="7" customWidth="1"/>
    <col min="8974" max="9214" width="8.7109375" style="7"/>
    <col min="9215" max="9217" width="0" style="7" hidden="1" customWidth="1"/>
    <col min="9218" max="9218" width="7" style="7" customWidth="1"/>
    <col min="9219" max="9219" width="6.28515625" style="7" customWidth="1"/>
    <col min="9220" max="9220" width="32.7109375" style="7" customWidth="1"/>
    <col min="9221" max="9226" width="20.7109375" style="7" customWidth="1"/>
    <col min="9227" max="9228" width="8.7109375" style="7"/>
    <col min="9229" max="9229" width="16.28515625" style="7" customWidth="1"/>
    <col min="9230" max="9470" width="8.7109375" style="7"/>
    <col min="9471" max="9473" width="0" style="7" hidden="1" customWidth="1"/>
    <col min="9474" max="9474" width="7" style="7" customWidth="1"/>
    <col min="9475" max="9475" width="6.28515625" style="7" customWidth="1"/>
    <col min="9476" max="9476" width="32.7109375" style="7" customWidth="1"/>
    <col min="9477" max="9482" width="20.7109375" style="7" customWidth="1"/>
    <col min="9483" max="9484" width="8.7109375" style="7"/>
    <col min="9485" max="9485" width="16.28515625" style="7" customWidth="1"/>
    <col min="9486" max="9726" width="8.7109375" style="7"/>
    <col min="9727" max="9729" width="0" style="7" hidden="1" customWidth="1"/>
    <col min="9730" max="9730" width="7" style="7" customWidth="1"/>
    <col min="9731" max="9731" width="6.28515625" style="7" customWidth="1"/>
    <col min="9732" max="9732" width="32.7109375" style="7" customWidth="1"/>
    <col min="9733" max="9738" width="20.7109375" style="7" customWidth="1"/>
    <col min="9739" max="9740" width="8.7109375" style="7"/>
    <col min="9741" max="9741" width="16.28515625" style="7" customWidth="1"/>
    <col min="9742" max="9982" width="8.7109375" style="7"/>
    <col min="9983" max="9985" width="0" style="7" hidden="1" customWidth="1"/>
    <col min="9986" max="9986" width="7" style="7" customWidth="1"/>
    <col min="9987" max="9987" width="6.28515625" style="7" customWidth="1"/>
    <col min="9988" max="9988" width="32.7109375" style="7" customWidth="1"/>
    <col min="9989" max="9994" width="20.7109375" style="7" customWidth="1"/>
    <col min="9995" max="9996" width="8.7109375" style="7"/>
    <col min="9997" max="9997" width="16.28515625" style="7" customWidth="1"/>
    <col min="9998" max="10238" width="8.7109375" style="7"/>
    <col min="10239" max="10241" width="0" style="7" hidden="1" customWidth="1"/>
    <col min="10242" max="10242" width="7" style="7" customWidth="1"/>
    <col min="10243" max="10243" width="6.28515625" style="7" customWidth="1"/>
    <col min="10244" max="10244" width="32.7109375" style="7" customWidth="1"/>
    <col min="10245" max="10250" width="20.7109375" style="7" customWidth="1"/>
    <col min="10251" max="10252" width="8.7109375" style="7"/>
    <col min="10253" max="10253" width="16.28515625" style="7" customWidth="1"/>
    <col min="10254" max="10494" width="8.7109375" style="7"/>
    <col min="10495" max="10497" width="0" style="7" hidden="1" customWidth="1"/>
    <col min="10498" max="10498" width="7" style="7" customWidth="1"/>
    <col min="10499" max="10499" width="6.28515625" style="7" customWidth="1"/>
    <col min="10500" max="10500" width="32.7109375" style="7" customWidth="1"/>
    <col min="10501" max="10506" width="20.7109375" style="7" customWidth="1"/>
    <col min="10507" max="10508" width="8.7109375" style="7"/>
    <col min="10509" max="10509" width="16.28515625" style="7" customWidth="1"/>
    <col min="10510" max="10750" width="8.7109375" style="7"/>
    <col min="10751" max="10753" width="0" style="7" hidden="1" customWidth="1"/>
    <col min="10754" max="10754" width="7" style="7" customWidth="1"/>
    <col min="10755" max="10755" width="6.28515625" style="7" customWidth="1"/>
    <col min="10756" max="10756" width="32.7109375" style="7" customWidth="1"/>
    <col min="10757" max="10762" width="20.7109375" style="7" customWidth="1"/>
    <col min="10763" max="10764" width="8.7109375" style="7"/>
    <col min="10765" max="10765" width="16.28515625" style="7" customWidth="1"/>
    <col min="10766" max="11006" width="8.7109375" style="7"/>
    <col min="11007" max="11009" width="0" style="7" hidden="1" customWidth="1"/>
    <col min="11010" max="11010" width="7" style="7" customWidth="1"/>
    <col min="11011" max="11011" width="6.28515625" style="7" customWidth="1"/>
    <col min="11012" max="11012" width="32.7109375" style="7" customWidth="1"/>
    <col min="11013" max="11018" width="20.7109375" style="7" customWidth="1"/>
    <col min="11019" max="11020" width="8.7109375" style="7"/>
    <col min="11021" max="11021" width="16.28515625" style="7" customWidth="1"/>
    <col min="11022" max="11262" width="8.7109375" style="7"/>
    <col min="11263" max="11265" width="0" style="7" hidden="1" customWidth="1"/>
    <col min="11266" max="11266" width="7" style="7" customWidth="1"/>
    <col min="11267" max="11267" width="6.28515625" style="7" customWidth="1"/>
    <col min="11268" max="11268" width="32.7109375" style="7" customWidth="1"/>
    <col min="11269" max="11274" width="20.7109375" style="7" customWidth="1"/>
    <col min="11275" max="11276" width="8.7109375" style="7"/>
    <col min="11277" max="11277" width="16.28515625" style="7" customWidth="1"/>
    <col min="11278" max="11518" width="8.7109375" style="7"/>
    <col min="11519" max="11521" width="0" style="7" hidden="1" customWidth="1"/>
    <col min="11522" max="11522" width="7" style="7" customWidth="1"/>
    <col min="11523" max="11523" width="6.28515625" style="7" customWidth="1"/>
    <col min="11524" max="11524" width="32.7109375" style="7" customWidth="1"/>
    <col min="11525" max="11530" width="20.7109375" style="7" customWidth="1"/>
    <col min="11531" max="11532" width="8.7109375" style="7"/>
    <col min="11533" max="11533" width="16.28515625" style="7" customWidth="1"/>
    <col min="11534" max="11774" width="8.7109375" style="7"/>
    <col min="11775" max="11777" width="0" style="7" hidden="1" customWidth="1"/>
    <col min="11778" max="11778" width="7" style="7" customWidth="1"/>
    <col min="11779" max="11779" width="6.28515625" style="7" customWidth="1"/>
    <col min="11780" max="11780" width="32.7109375" style="7" customWidth="1"/>
    <col min="11781" max="11786" width="20.7109375" style="7" customWidth="1"/>
    <col min="11787" max="11788" width="8.7109375" style="7"/>
    <col min="11789" max="11789" width="16.28515625" style="7" customWidth="1"/>
    <col min="11790" max="12030" width="8.7109375" style="7"/>
    <col min="12031" max="12033" width="0" style="7" hidden="1" customWidth="1"/>
    <col min="12034" max="12034" width="7" style="7" customWidth="1"/>
    <col min="12035" max="12035" width="6.28515625" style="7" customWidth="1"/>
    <col min="12036" max="12036" width="32.7109375" style="7" customWidth="1"/>
    <col min="12037" max="12042" width="20.7109375" style="7" customWidth="1"/>
    <col min="12043" max="12044" width="8.7109375" style="7"/>
    <col min="12045" max="12045" width="16.28515625" style="7" customWidth="1"/>
    <col min="12046" max="12286" width="8.7109375" style="7"/>
    <col min="12287" max="12289" width="0" style="7" hidden="1" customWidth="1"/>
    <col min="12290" max="12290" width="7" style="7" customWidth="1"/>
    <col min="12291" max="12291" width="6.28515625" style="7" customWidth="1"/>
    <col min="12292" max="12292" width="32.7109375" style="7" customWidth="1"/>
    <col min="12293" max="12298" width="20.7109375" style="7" customWidth="1"/>
    <col min="12299" max="12300" width="8.7109375" style="7"/>
    <col min="12301" max="12301" width="16.28515625" style="7" customWidth="1"/>
    <col min="12302" max="12542" width="8.7109375" style="7"/>
    <col min="12543" max="12545" width="0" style="7" hidden="1" customWidth="1"/>
    <col min="12546" max="12546" width="7" style="7" customWidth="1"/>
    <col min="12547" max="12547" width="6.28515625" style="7" customWidth="1"/>
    <col min="12548" max="12548" width="32.7109375" style="7" customWidth="1"/>
    <col min="12549" max="12554" width="20.7109375" style="7" customWidth="1"/>
    <col min="12555" max="12556" width="8.7109375" style="7"/>
    <col min="12557" max="12557" width="16.28515625" style="7" customWidth="1"/>
    <col min="12558" max="12798" width="8.7109375" style="7"/>
    <col min="12799" max="12801" width="0" style="7" hidden="1" customWidth="1"/>
    <col min="12802" max="12802" width="7" style="7" customWidth="1"/>
    <col min="12803" max="12803" width="6.28515625" style="7" customWidth="1"/>
    <col min="12804" max="12804" width="32.7109375" style="7" customWidth="1"/>
    <col min="12805" max="12810" width="20.7109375" style="7" customWidth="1"/>
    <col min="12811" max="12812" width="8.7109375" style="7"/>
    <col min="12813" max="12813" width="16.28515625" style="7" customWidth="1"/>
    <col min="12814" max="13054" width="8.7109375" style="7"/>
    <col min="13055" max="13057" width="0" style="7" hidden="1" customWidth="1"/>
    <col min="13058" max="13058" width="7" style="7" customWidth="1"/>
    <col min="13059" max="13059" width="6.28515625" style="7" customWidth="1"/>
    <col min="13060" max="13060" width="32.7109375" style="7" customWidth="1"/>
    <col min="13061" max="13066" width="20.7109375" style="7" customWidth="1"/>
    <col min="13067" max="13068" width="8.7109375" style="7"/>
    <col min="13069" max="13069" width="16.28515625" style="7" customWidth="1"/>
    <col min="13070" max="13310" width="8.7109375" style="7"/>
    <col min="13311" max="13313" width="0" style="7" hidden="1" customWidth="1"/>
    <col min="13314" max="13314" width="7" style="7" customWidth="1"/>
    <col min="13315" max="13315" width="6.28515625" style="7" customWidth="1"/>
    <col min="13316" max="13316" width="32.7109375" style="7" customWidth="1"/>
    <col min="13317" max="13322" width="20.7109375" style="7" customWidth="1"/>
    <col min="13323" max="13324" width="8.7109375" style="7"/>
    <col min="13325" max="13325" width="16.28515625" style="7" customWidth="1"/>
    <col min="13326" max="13566" width="8.7109375" style="7"/>
    <col min="13567" max="13569" width="0" style="7" hidden="1" customWidth="1"/>
    <col min="13570" max="13570" width="7" style="7" customWidth="1"/>
    <col min="13571" max="13571" width="6.28515625" style="7" customWidth="1"/>
    <col min="13572" max="13572" width="32.7109375" style="7" customWidth="1"/>
    <col min="13573" max="13578" width="20.7109375" style="7" customWidth="1"/>
    <col min="13579" max="13580" width="8.7109375" style="7"/>
    <col min="13581" max="13581" width="16.28515625" style="7" customWidth="1"/>
    <col min="13582" max="13822" width="8.7109375" style="7"/>
    <col min="13823" max="13825" width="0" style="7" hidden="1" customWidth="1"/>
    <col min="13826" max="13826" width="7" style="7" customWidth="1"/>
    <col min="13827" max="13827" width="6.28515625" style="7" customWidth="1"/>
    <col min="13828" max="13828" width="32.7109375" style="7" customWidth="1"/>
    <col min="13829" max="13834" width="20.7109375" style="7" customWidth="1"/>
    <col min="13835" max="13836" width="8.7109375" style="7"/>
    <col min="13837" max="13837" width="16.28515625" style="7" customWidth="1"/>
    <col min="13838" max="14078" width="8.7109375" style="7"/>
    <col min="14079" max="14081" width="0" style="7" hidden="1" customWidth="1"/>
    <col min="14082" max="14082" width="7" style="7" customWidth="1"/>
    <col min="14083" max="14083" width="6.28515625" style="7" customWidth="1"/>
    <col min="14084" max="14084" width="32.7109375" style="7" customWidth="1"/>
    <col min="14085" max="14090" width="20.7109375" style="7" customWidth="1"/>
    <col min="14091" max="14092" width="8.7109375" style="7"/>
    <col min="14093" max="14093" width="16.28515625" style="7" customWidth="1"/>
    <col min="14094" max="14334" width="8.7109375" style="7"/>
    <col min="14335" max="14337" width="0" style="7" hidden="1" customWidth="1"/>
    <col min="14338" max="14338" width="7" style="7" customWidth="1"/>
    <col min="14339" max="14339" width="6.28515625" style="7" customWidth="1"/>
    <col min="14340" max="14340" width="32.7109375" style="7" customWidth="1"/>
    <col min="14341" max="14346" width="20.7109375" style="7" customWidth="1"/>
    <col min="14347" max="14348" width="8.7109375" style="7"/>
    <col min="14349" max="14349" width="16.28515625" style="7" customWidth="1"/>
    <col min="14350" max="14590" width="8.7109375" style="7"/>
    <col min="14591" max="14593" width="0" style="7" hidden="1" customWidth="1"/>
    <col min="14594" max="14594" width="7" style="7" customWidth="1"/>
    <col min="14595" max="14595" width="6.28515625" style="7" customWidth="1"/>
    <col min="14596" max="14596" width="32.7109375" style="7" customWidth="1"/>
    <col min="14597" max="14602" width="20.7109375" style="7" customWidth="1"/>
    <col min="14603" max="14604" width="8.7109375" style="7"/>
    <col min="14605" max="14605" width="16.28515625" style="7" customWidth="1"/>
    <col min="14606" max="14846" width="8.7109375" style="7"/>
    <col min="14847" max="14849" width="0" style="7" hidden="1" customWidth="1"/>
    <col min="14850" max="14850" width="7" style="7" customWidth="1"/>
    <col min="14851" max="14851" width="6.28515625" style="7" customWidth="1"/>
    <col min="14852" max="14852" width="32.7109375" style="7" customWidth="1"/>
    <col min="14853" max="14858" width="20.7109375" style="7" customWidth="1"/>
    <col min="14859" max="14860" width="8.7109375" style="7"/>
    <col min="14861" max="14861" width="16.28515625" style="7" customWidth="1"/>
    <col min="14862" max="15102" width="8.7109375" style="7"/>
    <col min="15103" max="15105" width="0" style="7" hidden="1" customWidth="1"/>
    <col min="15106" max="15106" width="7" style="7" customWidth="1"/>
    <col min="15107" max="15107" width="6.28515625" style="7" customWidth="1"/>
    <col min="15108" max="15108" width="32.7109375" style="7" customWidth="1"/>
    <col min="15109" max="15114" width="20.7109375" style="7" customWidth="1"/>
    <col min="15115" max="15116" width="8.7109375" style="7"/>
    <col min="15117" max="15117" width="16.28515625" style="7" customWidth="1"/>
    <col min="15118" max="15358" width="8.7109375" style="7"/>
    <col min="15359" max="15361" width="0" style="7" hidden="1" customWidth="1"/>
    <col min="15362" max="15362" width="7" style="7" customWidth="1"/>
    <col min="15363" max="15363" width="6.28515625" style="7" customWidth="1"/>
    <col min="15364" max="15364" width="32.7109375" style="7" customWidth="1"/>
    <col min="15365" max="15370" width="20.7109375" style="7" customWidth="1"/>
    <col min="15371" max="15372" width="8.7109375" style="7"/>
    <col min="15373" max="15373" width="16.28515625" style="7" customWidth="1"/>
    <col min="15374" max="15614" width="8.7109375" style="7"/>
    <col min="15615" max="15617" width="0" style="7" hidden="1" customWidth="1"/>
    <col min="15618" max="15618" width="7" style="7" customWidth="1"/>
    <col min="15619" max="15619" width="6.28515625" style="7" customWidth="1"/>
    <col min="15620" max="15620" width="32.7109375" style="7" customWidth="1"/>
    <col min="15621" max="15626" width="20.7109375" style="7" customWidth="1"/>
    <col min="15627" max="15628" width="8.7109375" style="7"/>
    <col min="15629" max="15629" width="16.28515625" style="7" customWidth="1"/>
    <col min="15630" max="15870" width="8.7109375" style="7"/>
    <col min="15871" max="15873" width="0" style="7" hidden="1" customWidth="1"/>
    <col min="15874" max="15874" width="7" style="7" customWidth="1"/>
    <col min="15875" max="15875" width="6.28515625" style="7" customWidth="1"/>
    <col min="15876" max="15876" width="32.7109375" style="7" customWidth="1"/>
    <col min="15877" max="15882" width="20.7109375" style="7" customWidth="1"/>
    <col min="15883" max="15884" width="8.7109375" style="7"/>
    <col min="15885" max="15885" width="16.28515625" style="7" customWidth="1"/>
    <col min="15886" max="16126" width="8.7109375" style="7"/>
    <col min="16127" max="16129" width="0" style="7" hidden="1" customWidth="1"/>
    <col min="16130" max="16130" width="7" style="7" customWidth="1"/>
    <col min="16131" max="16131" width="6.28515625" style="7" customWidth="1"/>
    <col min="16132" max="16132" width="32.7109375" style="7" customWidth="1"/>
    <col min="16133" max="16138" width="20.7109375" style="7" customWidth="1"/>
    <col min="16139" max="16140" width="8.7109375" style="7"/>
    <col min="16141" max="16141" width="16.28515625" style="7" customWidth="1"/>
    <col min="16142" max="16382" width="8.7109375" style="7"/>
    <col min="16383" max="16384" width="8.7109375" style="7" customWidth="1"/>
  </cols>
  <sheetData>
    <row r="1" spans="1:24">
      <c r="A1" s="5" t="s">
        <v>591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4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</row>
    <row r="3" spans="1:24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</row>
    <row r="4" spans="1:24" s="11" customFormat="1" ht="22.15" customHeight="1">
      <c r="A4" s="143" t="s">
        <v>517</v>
      </c>
      <c r="B4" s="146"/>
    </row>
    <row r="5" spans="1:24">
      <c r="A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4">
      <c r="A6" s="199"/>
      <c r="B6" s="200"/>
      <c r="C6" s="201"/>
      <c r="D6" s="507" t="s">
        <v>518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7"/>
      <c r="Q6" s="8"/>
      <c r="R6" s="8"/>
      <c r="S6" s="8"/>
      <c r="T6" s="8"/>
      <c r="U6" s="8"/>
      <c r="V6" s="8"/>
      <c r="W6" s="8"/>
      <c r="X6" s="8"/>
    </row>
    <row r="7" spans="1:24" s="11" customFormat="1">
      <c r="A7" s="149"/>
      <c r="B7" s="149"/>
      <c r="C7" s="150"/>
      <c r="D7" s="507" t="s">
        <v>592</v>
      </c>
      <c r="E7" s="496"/>
      <c r="F7" s="496"/>
      <c r="G7" s="508"/>
      <c r="H7" s="508"/>
      <c r="I7" s="496"/>
      <c r="J7" s="496"/>
      <c r="K7" s="496"/>
      <c r="L7" s="496"/>
      <c r="M7" s="496"/>
      <c r="N7" s="496"/>
      <c r="O7" s="496"/>
      <c r="P7" s="497"/>
    </row>
    <row r="8" spans="1:24" s="11" customFormat="1">
      <c r="A8" s="149"/>
      <c r="B8" s="149"/>
      <c r="C8" s="150"/>
      <c r="D8" s="494" t="s">
        <v>519</v>
      </c>
      <c r="E8" s="516"/>
      <c r="F8" s="516"/>
      <c r="G8" s="516"/>
      <c r="H8" s="516"/>
      <c r="I8" s="495"/>
      <c r="J8" s="507" t="s">
        <v>558</v>
      </c>
      <c r="K8" s="496"/>
      <c r="L8" s="496"/>
      <c r="M8" s="496"/>
      <c r="N8" s="496"/>
      <c r="O8" s="496"/>
      <c r="P8" s="497"/>
      <c r="R8" s="8"/>
      <c r="S8" s="8"/>
      <c r="T8" s="8"/>
      <c r="U8" s="8"/>
      <c r="V8" s="8"/>
      <c r="W8" s="8"/>
    </row>
    <row r="9" spans="1:24" s="11" customFormat="1" ht="54.6" customHeight="1">
      <c r="A9" s="154"/>
      <c r="B9" s="494" t="s">
        <v>524</v>
      </c>
      <c r="C9" s="495"/>
      <c r="D9" s="205" t="s">
        <v>593</v>
      </c>
      <c r="E9" s="205" t="s">
        <v>594</v>
      </c>
      <c r="F9" s="205" t="s">
        <v>595</v>
      </c>
      <c r="G9" s="205" t="s">
        <v>596</v>
      </c>
      <c r="H9" s="205" t="s">
        <v>597</v>
      </c>
      <c r="I9" s="205" t="s">
        <v>598</v>
      </c>
      <c r="J9" s="205" t="s">
        <v>593</v>
      </c>
      <c r="K9" s="205" t="s">
        <v>599</v>
      </c>
      <c r="L9" s="205" t="s">
        <v>600</v>
      </c>
      <c r="M9" s="205" t="s">
        <v>601</v>
      </c>
      <c r="N9" s="205" t="s">
        <v>602</v>
      </c>
      <c r="O9" s="205" t="s">
        <v>603</v>
      </c>
      <c r="P9" s="205" t="s">
        <v>523</v>
      </c>
      <c r="R9" s="207" t="s">
        <v>566</v>
      </c>
      <c r="S9" s="207" t="s">
        <v>567</v>
      </c>
      <c r="T9" s="207" t="s">
        <v>568</v>
      </c>
      <c r="U9" s="207" t="s">
        <v>569</v>
      </c>
      <c r="V9" s="207" t="s">
        <v>570</v>
      </c>
      <c r="W9" s="8"/>
    </row>
    <row r="10" spans="1:24" s="11" customFormat="1">
      <c r="A10" s="158"/>
      <c r="B10" s="159"/>
      <c r="C10" s="208"/>
      <c r="D10" s="209"/>
      <c r="E10" s="209"/>
      <c r="F10" s="209"/>
      <c r="G10" s="209"/>
      <c r="H10" s="209"/>
      <c r="I10" s="209"/>
      <c r="J10" s="209" t="s">
        <v>527</v>
      </c>
      <c r="K10" s="163" t="s">
        <v>527</v>
      </c>
      <c r="L10" s="209" t="s">
        <v>527</v>
      </c>
      <c r="M10" s="163" t="s">
        <v>527</v>
      </c>
      <c r="N10" s="209" t="s">
        <v>527</v>
      </c>
      <c r="O10" s="163" t="s">
        <v>527</v>
      </c>
      <c r="P10" s="163" t="s">
        <v>527</v>
      </c>
      <c r="R10" s="8"/>
      <c r="S10" s="8"/>
      <c r="T10" s="8"/>
      <c r="U10" s="8"/>
      <c r="V10" s="8"/>
      <c r="W10" s="8"/>
    </row>
    <row r="11" spans="1:24" s="11" customFormat="1">
      <c r="A11" s="154"/>
      <c r="B11" s="185" t="s">
        <v>528</v>
      </c>
      <c r="C11" s="210"/>
      <c r="D11" s="247"/>
      <c r="E11" s="247"/>
      <c r="F11" s="247"/>
      <c r="G11" s="247"/>
      <c r="H11" s="247"/>
      <c r="I11" s="247"/>
      <c r="J11" s="211"/>
      <c r="K11" s="168"/>
      <c r="L11" s="153"/>
      <c r="M11" s="168"/>
      <c r="N11" s="248"/>
      <c r="O11" s="247"/>
      <c r="P11" s="247"/>
      <c r="R11" s="8"/>
      <c r="S11" s="8"/>
      <c r="T11" s="8"/>
      <c r="U11" s="8"/>
      <c r="V11" s="8"/>
      <c r="W11" s="8"/>
    </row>
    <row r="12" spans="1:24">
      <c r="A12" s="164"/>
      <c r="B12" s="187" t="s">
        <v>529</v>
      </c>
      <c r="C12" s="172"/>
      <c r="D12" s="52"/>
      <c r="E12" s="51"/>
      <c r="F12" s="51"/>
      <c r="G12" s="51"/>
      <c r="H12" s="51"/>
      <c r="I12" s="178">
        <f t="shared" ref="I12:I19" si="0">SUM(E12:H12)</f>
        <v>0</v>
      </c>
      <c r="J12" s="51"/>
      <c r="K12" s="51"/>
      <c r="L12" s="51"/>
      <c r="M12" s="51"/>
      <c r="N12" s="51"/>
      <c r="O12" s="178">
        <f t="shared" ref="O12:O19" si="1">SUM(K12:N12)</f>
        <v>0</v>
      </c>
      <c r="P12" s="178">
        <f>'B.LT.QR.1 LT QR (NB)'!K11</f>
        <v>0</v>
      </c>
      <c r="R12" s="212" t="str">
        <f>IF(D12='B.LT.QR.1 LT QR (NB)'!D11,"OK","Error")</f>
        <v>OK</v>
      </c>
      <c r="S12" s="212" t="str">
        <f>IF(I12='B.LT.QR.1 LT QR (NB)'!E11,"OK","Error")</f>
        <v>OK</v>
      </c>
      <c r="T12" s="212" t="str">
        <f>IF(J12='B.LT.QR.1 LT QR (NB)'!I11,"OK","Error")</f>
        <v>OK</v>
      </c>
      <c r="U12" s="212" t="str">
        <f>IF(O12='B.LT.QR.1 LT QR (NB)'!J11,"OK","Error")</f>
        <v>OK</v>
      </c>
      <c r="V12" s="212" t="str">
        <f>IF(P12='B.LT.QR.1 LT QR (NB)'!K11,"OK","Error")</f>
        <v>OK</v>
      </c>
    </row>
    <row r="13" spans="1:24">
      <c r="A13" s="164"/>
      <c r="B13" s="171" t="s">
        <v>530</v>
      </c>
      <c r="C13" s="172"/>
      <c r="D13" s="52"/>
      <c r="E13" s="51"/>
      <c r="F13" s="51"/>
      <c r="G13" s="51"/>
      <c r="H13" s="51"/>
      <c r="I13" s="178">
        <f t="shared" si="0"/>
        <v>0</v>
      </c>
      <c r="J13" s="51"/>
      <c r="K13" s="51"/>
      <c r="L13" s="51"/>
      <c r="M13" s="51"/>
      <c r="N13" s="51"/>
      <c r="O13" s="178">
        <f t="shared" si="1"/>
        <v>0</v>
      </c>
      <c r="P13" s="178">
        <f>'B.LT.QR.1 LT QR (NB)'!K12</f>
        <v>0</v>
      </c>
      <c r="R13" s="212" t="str">
        <f>IF(D13='B.LT.QR.1 LT QR (NB)'!D12,"OK","Error")</f>
        <v>OK</v>
      </c>
      <c r="S13" s="212" t="str">
        <f>IF(I13='B.LT.QR.1 LT QR (NB)'!E12,"OK","Error")</f>
        <v>OK</v>
      </c>
      <c r="T13" s="212" t="str">
        <f>IF(J13='B.LT.QR.1 LT QR (NB)'!I12,"OK","Error")</f>
        <v>OK</v>
      </c>
      <c r="U13" s="212" t="str">
        <f>IF(O13='B.LT.QR.1 LT QR (NB)'!J12,"OK","Error")</f>
        <v>OK</v>
      </c>
      <c r="V13" s="212" t="str">
        <f>IF(P13='B.LT.QR.1 LT QR (NB)'!K12,"OK","Error")</f>
        <v>OK</v>
      </c>
    </row>
    <row r="14" spans="1:24">
      <c r="A14" s="164"/>
      <c r="B14" s="171" t="s">
        <v>531</v>
      </c>
      <c r="C14" s="172"/>
      <c r="D14" s="52"/>
      <c r="E14" s="51"/>
      <c r="F14" s="51"/>
      <c r="G14" s="51"/>
      <c r="H14" s="51"/>
      <c r="I14" s="178">
        <f t="shared" si="0"/>
        <v>0</v>
      </c>
      <c r="J14" s="51"/>
      <c r="K14" s="51"/>
      <c r="L14" s="51"/>
      <c r="M14" s="51"/>
      <c r="N14" s="51"/>
      <c r="O14" s="178">
        <f t="shared" si="1"/>
        <v>0</v>
      </c>
      <c r="P14" s="178">
        <f>'B.LT.QR.1 LT QR (NB)'!K13</f>
        <v>0</v>
      </c>
      <c r="R14" s="212" t="str">
        <f>IF(D14='B.LT.QR.1 LT QR (NB)'!D13,"OK","Error")</f>
        <v>OK</v>
      </c>
      <c r="S14" s="212" t="str">
        <f>IF(I14='B.LT.QR.1 LT QR (NB)'!E13,"OK","Error")</f>
        <v>OK</v>
      </c>
      <c r="T14" s="212" t="str">
        <f>IF(J14='B.LT.QR.1 LT QR (NB)'!I13,"OK","Error")</f>
        <v>OK</v>
      </c>
      <c r="U14" s="212" t="str">
        <f>IF(O14='B.LT.QR.1 LT QR (NB)'!J13,"OK","Error")</f>
        <v>OK</v>
      </c>
      <c r="V14" s="212" t="str">
        <f>IF(P14='B.LT.QR.1 LT QR (NB)'!K13,"OK","Error")</f>
        <v>OK</v>
      </c>
    </row>
    <row r="15" spans="1:24">
      <c r="A15" s="164"/>
      <c r="B15" s="175" t="s">
        <v>532</v>
      </c>
      <c r="C15" s="172"/>
      <c r="D15" s="52"/>
      <c r="E15" s="51"/>
      <c r="F15" s="51"/>
      <c r="G15" s="51"/>
      <c r="H15" s="51"/>
      <c r="I15" s="178">
        <f t="shared" si="0"/>
        <v>0</v>
      </c>
      <c r="J15" s="51"/>
      <c r="K15" s="51"/>
      <c r="L15" s="51"/>
      <c r="M15" s="51"/>
      <c r="N15" s="51"/>
      <c r="O15" s="178">
        <f t="shared" si="1"/>
        <v>0</v>
      </c>
      <c r="P15" s="178">
        <f>'B.LT.QR.1 LT QR (NB)'!K14</f>
        <v>0</v>
      </c>
      <c r="R15" s="212" t="str">
        <f>IF(D15='B.LT.QR.1 LT QR (NB)'!D14,"OK","Error")</f>
        <v>OK</v>
      </c>
      <c r="S15" s="212" t="str">
        <f>IF(I15='B.LT.QR.1 LT QR (NB)'!E14,"OK","Error")</f>
        <v>OK</v>
      </c>
      <c r="T15" s="212" t="str">
        <f>IF(J15='B.LT.QR.1 LT QR (NB)'!I14,"OK","Error")</f>
        <v>OK</v>
      </c>
      <c r="U15" s="212" t="str">
        <f>IF(O15='B.LT.QR.1 LT QR (NB)'!J14,"OK","Error")</f>
        <v>OK</v>
      </c>
      <c r="V15" s="212" t="str">
        <f>IF(P15='B.LT.QR.1 LT QR (NB)'!K14,"OK","Error")</f>
        <v>OK</v>
      </c>
    </row>
    <row r="16" spans="1:24">
      <c r="A16" s="164"/>
      <c r="B16" s="171" t="s">
        <v>533</v>
      </c>
      <c r="C16" s="172"/>
      <c r="D16" s="52"/>
      <c r="E16" s="51"/>
      <c r="F16" s="51"/>
      <c r="G16" s="51"/>
      <c r="H16" s="51"/>
      <c r="I16" s="178">
        <f t="shared" si="0"/>
        <v>0</v>
      </c>
      <c r="J16" s="51"/>
      <c r="K16" s="51"/>
      <c r="L16" s="51"/>
      <c r="M16" s="51"/>
      <c r="N16" s="51"/>
      <c r="O16" s="178">
        <f t="shared" si="1"/>
        <v>0</v>
      </c>
      <c r="P16" s="178">
        <f>'B.LT.QR.1 LT QR (NB)'!K15</f>
        <v>0</v>
      </c>
      <c r="R16" s="212" t="str">
        <f>IF(D16='B.LT.QR.1 LT QR (NB)'!D15,"OK","Error")</f>
        <v>OK</v>
      </c>
      <c r="S16" s="212" t="str">
        <f>IF(I16='B.LT.QR.1 LT QR (NB)'!E15,"OK","Error")</f>
        <v>OK</v>
      </c>
      <c r="T16" s="212" t="str">
        <f>IF(J16='B.LT.QR.1 LT QR (NB)'!I15,"OK","Error")</f>
        <v>OK</v>
      </c>
      <c r="U16" s="212" t="str">
        <f>IF(O16='B.LT.QR.1 LT QR (NB)'!J15,"OK","Error")</f>
        <v>OK</v>
      </c>
      <c r="V16" s="212" t="str">
        <f>IF(P16='B.LT.QR.1 LT QR (NB)'!K15,"OK","Error")</f>
        <v>OK</v>
      </c>
    </row>
    <row r="17" spans="1:22">
      <c r="A17" s="164"/>
      <c r="B17" s="175" t="s">
        <v>534</v>
      </c>
      <c r="C17" s="172"/>
      <c r="D17" s="52"/>
      <c r="E17" s="51"/>
      <c r="F17" s="51"/>
      <c r="G17" s="51"/>
      <c r="H17" s="51"/>
      <c r="I17" s="178">
        <f t="shared" si="0"/>
        <v>0</v>
      </c>
      <c r="J17" s="51"/>
      <c r="K17" s="51"/>
      <c r="L17" s="51"/>
      <c r="M17" s="51"/>
      <c r="N17" s="51"/>
      <c r="O17" s="178">
        <f t="shared" si="1"/>
        <v>0</v>
      </c>
      <c r="P17" s="178">
        <f>'B.LT.QR.1 LT QR (NB)'!K16</f>
        <v>0</v>
      </c>
      <c r="R17" s="212" t="str">
        <f>IF(D17='B.LT.QR.1 LT QR (NB)'!D16,"OK","Error")</f>
        <v>OK</v>
      </c>
      <c r="S17" s="212" t="str">
        <f>IF(I17='B.LT.QR.1 LT QR (NB)'!E16,"OK","Error")</f>
        <v>OK</v>
      </c>
      <c r="T17" s="212" t="str">
        <f>IF(J17='B.LT.QR.1 LT QR (NB)'!I16,"OK","Error")</f>
        <v>OK</v>
      </c>
      <c r="U17" s="212" t="str">
        <f>IF(O17='B.LT.QR.1 LT QR (NB)'!J16,"OK","Error")</f>
        <v>OK</v>
      </c>
      <c r="V17" s="212" t="str">
        <f>IF(P17='B.LT.QR.1 LT QR (NB)'!K16,"OK","Error")</f>
        <v>OK</v>
      </c>
    </row>
    <row r="18" spans="1:22">
      <c r="A18" s="164"/>
      <c r="B18" s="171" t="s">
        <v>535</v>
      </c>
      <c r="C18" s="172"/>
      <c r="D18" s="52"/>
      <c r="E18" s="51"/>
      <c r="F18" s="51"/>
      <c r="G18" s="51"/>
      <c r="H18" s="51"/>
      <c r="I18" s="178">
        <f t="shared" si="0"/>
        <v>0</v>
      </c>
      <c r="J18" s="51"/>
      <c r="K18" s="51"/>
      <c r="L18" s="51"/>
      <c r="M18" s="51"/>
      <c r="N18" s="51"/>
      <c r="O18" s="178">
        <f t="shared" si="1"/>
        <v>0</v>
      </c>
      <c r="P18" s="178">
        <f>'B.LT.QR.1 LT QR (NB)'!K17</f>
        <v>0</v>
      </c>
      <c r="R18" s="212" t="str">
        <f>IF(D18='B.LT.QR.1 LT QR (NB)'!D17,"OK","Error")</f>
        <v>OK</v>
      </c>
      <c r="S18" s="212" t="str">
        <f>IF(I18='B.LT.QR.1 LT QR (NB)'!E17,"OK","Error")</f>
        <v>OK</v>
      </c>
      <c r="T18" s="212" t="str">
        <f>IF(J18='B.LT.QR.1 LT QR (NB)'!I17,"OK","Error")</f>
        <v>OK</v>
      </c>
      <c r="U18" s="212" t="str">
        <f>IF(O18='B.LT.QR.1 LT QR (NB)'!J17,"OK","Error")</f>
        <v>OK</v>
      </c>
      <c r="V18" s="212" t="str">
        <f>IF(P18='B.LT.QR.1 LT QR (NB)'!K17,"OK","Error")</f>
        <v>OK</v>
      </c>
    </row>
    <row r="19" spans="1:22" ht="12.75" customHeight="1">
      <c r="A19" s="164"/>
      <c r="B19" s="171" t="s">
        <v>536</v>
      </c>
      <c r="C19" s="172"/>
      <c r="D19" s="52"/>
      <c r="E19" s="51"/>
      <c r="F19" s="51"/>
      <c r="G19" s="51"/>
      <c r="H19" s="51"/>
      <c r="I19" s="178">
        <f t="shared" si="0"/>
        <v>0</v>
      </c>
      <c r="J19" s="51"/>
      <c r="K19" s="51"/>
      <c r="L19" s="51"/>
      <c r="M19" s="51"/>
      <c r="N19" s="51"/>
      <c r="O19" s="178">
        <f t="shared" si="1"/>
        <v>0</v>
      </c>
      <c r="P19" s="178">
        <f>'B.LT.QR.1 LT QR (NB)'!K18</f>
        <v>0</v>
      </c>
      <c r="R19" s="212" t="str">
        <f>IF(D19='B.LT.QR.1 LT QR (NB)'!D18,"OK","Error")</f>
        <v>OK</v>
      </c>
      <c r="S19" s="212" t="str">
        <f>IF(I19='B.LT.QR.1 LT QR (NB)'!E18,"OK","Error")</f>
        <v>OK</v>
      </c>
      <c r="T19" s="212" t="str">
        <f>IF(J19='B.LT.QR.1 LT QR (NB)'!I18,"OK","Error")</f>
        <v>OK</v>
      </c>
      <c r="U19" s="212" t="str">
        <f>IF(O19='B.LT.QR.1 LT QR (NB)'!J18,"OK","Error")</f>
        <v>OK</v>
      </c>
      <c r="V19" s="212" t="str">
        <f>IF(P19='B.LT.QR.1 LT QR (NB)'!K18,"OK","Error")</f>
        <v>OK</v>
      </c>
    </row>
    <row r="20" spans="1:22">
      <c r="A20" s="164"/>
      <c r="B20" s="176" t="s">
        <v>537</v>
      </c>
      <c r="C20" s="177"/>
      <c r="D20" s="213">
        <f t="shared" ref="D20:O20" si="2">SUM(D12:D19)</f>
        <v>0</v>
      </c>
      <c r="E20" s="178">
        <f t="shared" si="2"/>
        <v>0</v>
      </c>
      <c r="F20" s="178">
        <f t="shared" si="2"/>
        <v>0</v>
      </c>
      <c r="G20" s="178">
        <f t="shared" si="2"/>
        <v>0</v>
      </c>
      <c r="H20" s="178">
        <f t="shared" si="2"/>
        <v>0</v>
      </c>
      <c r="I20" s="178">
        <f t="shared" si="2"/>
        <v>0</v>
      </c>
      <c r="J20" s="178">
        <f t="shared" si="2"/>
        <v>0</v>
      </c>
      <c r="K20" s="178">
        <f t="shared" si="2"/>
        <v>0</v>
      </c>
      <c r="L20" s="178">
        <f t="shared" si="2"/>
        <v>0</v>
      </c>
      <c r="M20" s="178">
        <f t="shared" si="2"/>
        <v>0</v>
      </c>
      <c r="N20" s="178">
        <f t="shared" si="2"/>
        <v>0</v>
      </c>
      <c r="O20" s="178">
        <f t="shared" si="2"/>
        <v>0</v>
      </c>
      <c r="P20" s="178">
        <f>'B.LT.QR.1 LT QR (NB)'!K19</f>
        <v>0</v>
      </c>
      <c r="R20" s="212" t="str">
        <f>IF(D20='B.LT.QR.1 LT QR (NB)'!D19,"OK","Error")</f>
        <v>OK</v>
      </c>
      <c r="S20" s="212" t="str">
        <f>IF(I20='B.LT.QR.1 LT QR (NB)'!E19,"OK","Error")</f>
        <v>OK</v>
      </c>
      <c r="T20" s="212" t="str">
        <f>IF(J20='B.LT.QR.1 LT QR (NB)'!I19,"OK","Error")</f>
        <v>OK</v>
      </c>
      <c r="U20" s="212" t="str">
        <f>IF(O20='B.LT.QR.1 LT QR (NB)'!J19,"OK","Error")</f>
        <v>OK</v>
      </c>
      <c r="V20" s="212" t="str">
        <f>IF(P20='B.LT.QR.1 LT QR (NB)'!K19,"OK","Error")</f>
        <v>OK</v>
      </c>
    </row>
    <row r="21" spans="1:22" ht="12.75" customHeight="1">
      <c r="A21" s="164"/>
      <c r="B21" s="165" t="s">
        <v>538</v>
      </c>
      <c r="C21" s="180"/>
      <c r="D21" s="249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22">
      <c r="A22" s="164"/>
      <c r="B22" s="171" t="s">
        <v>529</v>
      </c>
      <c r="C22" s="172"/>
      <c r="D22" s="53"/>
      <c r="E22" s="50"/>
      <c r="F22" s="50"/>
      <c r="G22" s="50"/>
      <c r="H22" s="50"/>
      <c r="I22" s="178">
        <f t="shared" ref="I22:I29" si="3">SUM(E22:H22)</f>
        <v>0</v>
      </c>
      <c r="J22" s="50"/>
      <c r="K22" s="50"/>
      <c r="L22" s="50"/>
      <c r="M22" s="50"/>
      <c r="N22" s="50"/>
      <c r="O22" s="178">
        <f t="shared" ref="O22:O29" si="4">SUM(K22:N22)</f>
        <v>0</v>
      </c>
      <c r="P22" s="178">
        <f>'B.LT.QR.1 LT QR (NB)'!K21</f>
        <v>0</v>
      </c>
      <c r="R22" s="212" t="str">
        <f>IF(D22='B.LT.QR.1 LT QR (NB)'!D21,"OK","Error")</f>
        <v>OK</v>
      </c>
      <c r="S22" s="212" t="str">
        <f>IF(I22='B.LT.QR.1 LT QR (NB)'!E21,"OK","Error")</f>
        <v>OK</v>
      </c>
      <c r="T22" s="212" t="str">
        <f>IF(J22='B.LT.QR.1 LT QR (NB)'!I21,"OK","Error")</f>
        <v>OK</v>
      </c>
      <c r="U22" s="212" t="str">
        <f>IF(O22='B.LT.QR.1 LT QR (NB)'!J21,"OK","Error")</f>
        <v>OK</v>
      </c>
      <c r="V22" s="212" t="str">
        <f>IF(P22='B.LT.QR.1 LT QR (NB)'!K21,"OK","Error")</f>
        <v>OK</v>
      </c>
    </row>
    <row r="23" spans="1:22">
      <c r="A23" s="164"/>
      <c r="B23" s="171" t="s">
        <v>530</v>
      </c>
      <c r="C23" s="172"/>
      <c r="D23" s="52"/>
      <c r="E23" s="51"/>
      <c r="F23" s="51"/>
      <c r="G23" s="51"/>
      <c r="H23" s="51"/>
      <c r="I23" s="178">
        <f t="shared" si="3"/>
        <v>0</v>
      </c>
      <c r="J23" s="51"/>
      <c r="K23" s="51"/>
      <c r="L23" s="51"/>
      <c r="M23" s="51"/>
      <c r="N23" s="51"/>
      <c r="O23" s="178">
        <f t="shared" si="4"/>
        <v>0</v>
      </c>
      <c r="P23" s="178">
        <f>'B.LT.QR.1 LT QR (NB)'!K22</f>
        <v>0</v>
      </c>
      <c r="R23" s="212" t="str">
        <f>IF(D23='B.LT.QR.1 LT QR (NB)'!D22,"OK","Error")</f>
        <v>OK</v>
      </c>
      <c r="S23" s="212" t="str">
        <f>IF(I23='B.LT.QR.1 LT QR (NB)'!E22,"OK","Error")</f>
        <v>OK</v>
      </c>
      <c r="T23" s="212" t="str">
        <f>IF(J23='B.LT.QR.1 LT QR (NB)'!I22,"OK","Error")</f>
        <v>OK</v>
      </c>
      <c r="U23" s="212" t="str">
        <f>IF(O23='B.LT.QR.1 LT QR (NB)'!J22,"OK","Error")</f>
        <v>OK</v>
      </c>
      <c r="V23" s="212" t="str">
        <f>IF(P23='B.LT.QR.1 LT QR (NB)'!K22,"OK","Error")</f>
        <v>OK</v>
      </c>
    </row>
    <row r="24" spans="1:22">
      <c r="A24" s="164"/>
      <c r="B24" s="171" t="s">
        <v>531</v>
      </c>
      <c r="C24" s="172"/>
      <c r="D24" s="52"/>
      <c r="E24" s="51"/>
      <c r="F24" s="51"/>
      <c r="G24" s="51"/>
      <c r="H24" s="51"/>
      <c r="I24" s="178">
        <f t="shared" si="3"/>
        <v>0</v>
      </c>
      <c r="J24" s="51"/>
      <c r="K24" s="51"/>
      <c r="L24" s="51"/>
      <c r="M24" s="51"/>
      <c r="N24" s="51"/>
      <c r="O24" s="178">
        <f t="shared" si="4"/>
        <v>0</v>
      </c>
      <c r="P24" s="178">
        <f>'B.LT.QR.1 LT QR (NB)'!K23</f>
        <v>0</v>
      </c>
      <c r="R24" s="212" t="str">
        <f>IF(D24='B.LT.QR.1 LT QR (NB)'!D23,"OK","Error")</f>
        <v>OK</v>
      </c>
      <c r="S24" s="212" t="str">
        <f>IF(I24='B.LT.QR.1 LT QR (NB)'!E23,"OK","Error")</f>
        <v>OK</v>
      </c>
      <c r="T24" s="212" t="str">
        <f>IF(J24='B.LT.QR.1 LT QR (NB)'!I23,"OK","Error")</f>
        <v>OK</v>
      </c>
      <c r="U24" s="212" t="str">
        <f>IF(O24='B.LT.QR.1 LT QR (NB)'!J23,"OK","Error")</f>
        <v>OK</v>
      </c>
      <c r="V24" s="212" t="str">
        <f>IF(P24='B.LT.QR.1 LT QR (NB)'!K23,"OK","Error")</f>
        <v>OK</v>
      </c>
    </row>
    <row r="25" spans="1:22">
      <c r="A25" s="164"/>
      <c r="B25" s="171" t="s">
        <v>539</v>
      </c>
      <c r="C25" s="172"/>
      <c r="D25" s="52"/>
      <c r="E25" s="51"/>
      <c r="F25" s="51"/>
      <c r="G25" s="51"/>
      <c r="H25" s="51"/>
      <c r="I25" s="178">
        <f t="shared" si="3"/>
        <v>0</v>
      </c>
      <c r="J25" s="51"/>
      <c r="K25" s="51"/>
      <c r="L25" s="51"/>
      <c r="M25" s="51"/>
      <c r="N25" s="51"/>
      <c r="O25" s="178">
        <f t="shared" si="4"/>
        <v>0</v>
      </c>
      <c r="P25" s="178">
        <f>'B.LT.QR.1 LT QR (NB)'!K24</f>
        <v>0</v>
      </c>
      <c r="R25" s="212" t="str">
        <f>IF(D25='B.LT.QR.1 LT QR (NB)'!D24,"OK","Error")</f>
        <v>OK</v>
      </c>
      <c r="S25" s="212" t="str">
        <f>IF(I25='B.LT.QR.1 LT QR (NB)'!E24,"OK","Error")</f>
        <v>OK</v>
      </c>
      <c r="T25" s="212" t="str">
        <f>IF(J25='B.LT.QR.1 LT QR (NB)'!I24,"OK","Error")</f>
        <v>OK</v>
      </c>
      <c r="U25" s="212" t="str">
        <f>IF(O25='B.LT.QR.1 LT QR (NB)'!J24,"OK","Error")</f>
        <v>OK</v>
      </c>
      <c r="V25" s="212" t="str">
        <f>IF(P25='B.LT.QR.1 LT QR (NB)'!K24,"OK","Error")</f>
        <v>OK</v>
      </c>
    </row>
    <row r="26" spans="1:22">
      <c r="A26" s="164"/>
      <c r="B26" s="171" t="s">
        <v>532</v>
      </c>
      <c r="C26" s="172"/>
      <c r="D26" s="52"/>
      <c r="E26" s="51"/>
      <c r="F26" s="51"/>
      <c r="G26" s="51"/>
      <c r="H26" s="51"/>
      <c r="I26" s="178">
        <f t="shared" si="3"/>
        <v>0</v>
      </c>
      <c r="J26" s="51"/>
      <c r="K26" s="51"/>
      <c r="L26" s="51"/>
      <c r="M26" s="51"/>
      <c r="N26" s="51"/>
      <c r="O26" s="178">
        <f t="shared" si="4"/>
        <v>0</v>
      </c>
      <c r="P26" s="178">
        <f>'B.LT.QR.1 LT QR (NB)'!K25</f>
        <v>0</v>
      </c>
      <c r="R26" s="212" t="str">
        <f>IF(D26='B.LT.QR.1 LT QR (NB)'!D25,"OK","Error")</f>
        <v>OK</v>
      </c>
      <c r="S26" s="212" t="str">
        <f>IF(I26='B.LT.QR.1 LT QR (NB)'!E25,"OK","Error")</f>
        <v>OK</v>
      </c>
      <c r="T26" s="212" t="str">
        <f>IF(J26='B.LT.QR.1 LT QR (NB)'!I25,"OK","Error")</f>
        <v>OK</v>
      </c>
      <c r="U26" s="212" t="str">
        <f>IF(O26='B.LT.QR.1 LT QR (NB)'!J25,"OK","Error")</f>
        <v>OK</v>
      </c>
      <c r="V26" s="212" t="str">
        <f>IF(P26='B.LT.QR.1 LT QR (NB)'!K25,"OK","Error")</f>
        <v>OK</v>
      </c>
    </row>
    <row r="27" spans="1:22">
      <c r="A27" s="164"/>
      <c r="B27" s="175" t="s">
        <v>533</v>
      </c>
      <c r="C27" s="172"/>
      <c r="D27" s="52"/>
      <c r="E27" s="51"/>
      <c r="F27" s="51"/>
      <c r="G27" s="51"/>
      <c r="H27" s="51"/>
      <c r="I27" s="178">
        <f t="shared" si="3"/>
        <v>0</v>
      </c>
      <c r="J27" s="51"/>
      <c r="K27" s="51"/>
      <c r="L27" s="51"/>
      <c r="M27" s="51"/>
      <c r="N27" s="51"/>
      <c r="O27" s="178">
        <f t="shared" si="4"/>
        <v>0</v>
      </c>
      <c r="P27" s="178">
        <f>'B.LT.QR.1 LT QR (NB)'!K26</f>
        <v>0</v>
      </c>
      <c r="R27" s="212" t="str">
        <f>IF(D27='B.LT.QR.1 LT QR (NB)'!D26,"OK","Error")</f>
        <v>OK</v>
      </c>
      <c r="S27" s="212" t="str">
        <f>IF(I27='B.LT.QR.1 LT QR (NB)'!E26,"OK","Error")</f>
        <v>OK</v>
      </c>
      <c r="T27" s="212" t="str">
        <f>IF(J27='B.LT.QR.1 LT QR (NB)'!I26,"OK","Error")</f>
        <v>OK</v>
      </c>
      <c r="U27" s="212" t="str">
        <f>IF(O27='B.LT.QR.1 LT QR (NB)'!J26,"OK","Error")</f>
        <v>OK</v>
      </c>
      <c r="V27" s="212" t="str">
        <f>IF(P27='B.LT.QR.1 LT QR (NB)'!K26,"OK","Error")</f>
        <v>OK</v>
      </c>
    </row>
    <row r="28" spans="1:22">
      <c r="A28" s="164"/>
      <c r="B28" s="171" t="s">
        <v>534</v>
      </c>
      <c r="C28" s="172"/>
      <c r="D28" s="52"/>
      <c r="E28" s="51"/>
      <c r="F28" s="51"/>
      <c r="G28" s="51"/>
      <c r="H28" s="51"/>
      <c r="I28" s="178">
        <f t="shared" si="3"/>
        <v>0</v>
      </c>
      <c r="J28" s="51"/>
      <c r="K28" s="51"/>
      <c r="L28" s="51"/>
      <c r="M28" s="51"/>
      <c r="N28" s="51"/>
      <c r="O28" s="178">
        <f t="shared" si="4"/>
        <v>0</v>
      </c>
      <c r="P28" s="178">
        <f>'B.LT.QR.1 LT QR (NB)'!K27</f>
        <v>0</v>
      </c>
      <c r="R28" s="212" t="str">
        <f>IF(D28='B.LT.QR.1 LT QR (NB)'!D27,"OK","Error")</f>
        <v>OK</v>
      </c>
      <c r="S28" s="212" t="str">
        <f>IF(I28='B.LT.QR.1 LT QR (NB)'!E27,"OK","Error")</f>
        <v>OK</v>
      </c>
      <c r="T28" s="212" t="str">
        <f>IF(J28='B.LT.QR.1 LT QR (NB)'!I27,"OK","Error")</f>
        <v>OK</v>
      </c>
      <c r="U28" s="212" t="str">
        <f>IF(O28='B.LT.QR.1 LT QR (NB)'!J27,"OK","Error")</f>
        <v>OK</v>
      </c>
      <c r="V28" s="212" t="str">
        <f>IF(P28='B.LT.QR.1 LT QR (NB)'!K27,"OK","Error")</f>
        <v>OK</v>
      </c>
    </row>
    <row r="29" spans="1:22">
      <c r="A29" s="164"/>
      <c r="B29" s="171" t="s">
        <v>535</v>
      </c>
      <c r="C29" s="172"/>
      <c r="D29" s="52"/>
      <c r="E29" s="51"/>
      <c r="F29" s="51"/>
      <c r="G29" s="51"/>
      <c r="H29" s="51"/>
      <c r="I29" s="178">
        <f t="shared" si="3"/>
        <v>0</v>
      </c>
      <c r="J29" s="51"/>
      <c r="K29" s="51"/>
      <c r="L29" s="51"/>
      <c r="M29" s="51"/>
      <c r="N29" s="51"/>
      <c r="O29" s="178">
        <f t="shared" si="4"/>
        <v>0</v>
      </c>
      <c r="P29" s="178">
        <f>'B.LT.QR.1 LT QR (NB)'!K28</f>
        <v>0</v>
      </c>
      <c r="R29" s="212" t="str">
        <f>IF(D29='B.LT.QR.1 LT QR (NB)'!D28,"OK","Error")</f>
        <v>OK</v>
      </c>
      <c r="S29" s="212" t="str">
        <f>IF(I29='B.LT.QR.1 LT QR (NB)'!E28,"OK","Error")</f>
        <v>OK</v>
      </c>
      <c r="T29" s="212" t="str">
        <f>IF(J29='B.LT.QR.1 LT QR (NB)'!I28,"OK","Error")</f>
        <v>OK</v>
      </c>
      <c r="U29" s="212" t="str">
        <f>IF(O29='B.LT.QR.1 LT QR (NB)'!J28,"OK","Error")</f>
        <v>OK</v>
      </c>
      <c r="V29" s="212" t="str">
        <f>IF(P29='B.LT.QR.1 LT QR (NB)'!K28,"OK","Error")</f>
        <v>OK</v>
      </c>
    </row>
    <row r="30" spans="1:22">
      <c r="A30" s="164"/>
      <c r="B30" s="171" t="s">
        <v>540</v>
      </c>
      <c r="C30" s="172"/>
      <c r="D30" s="217">
        <f>'B.LT.QR.1 LT QR (NB)'!D29</f>
        <v>0</v>
      </c>
      <c r="E30" s="174"/>
      <c r="F30" s="174"/>
      <c r="G30" s="174"/>
      <c r="H30" s="174"/>
      <c r="I30" s="178">
        <f>'B.LT.QR.1 LT QR (NB)'!E29</f>
        <v>0</v>
      </c>
      <c r="J30" s="178">
        <f>'B.LT.QR.1 LT QR (NB)'!I29</f>
        <v>0</v>
      </c>
      <c r="K30" s="174"/>
      <c r="L30" s="174"/>
      <c r="M30" s="174"/>
      <c r="N30" s="174"/>
      <c r="O30" s="178">
        <f>'B.LT.QR.1 LT QR (NB)'!J29</f>
        <v>0</v>
      </c>
      <c r="P30" s="178">
        <f>'B.LT.QR.1 LT QR (NB)'!K29</f>
        <v>0</v>
      </c>
      <c r="R30" s="212" t="str">
        <f>IF(D30='B.LT.QR.1 LT QR (NB)'!D29,"OK","Error")</f>
        <v>OK</v>
      </c>
      <c r="S30" s="212" t="str">
        <f>IF(I30='B.LT.QR.1 LT QR (NB)'!E29,"OK","Error")</f>
        <v>OK</v>
      </c>
      <c r="T30" s="212" t="str">
        <f>IF(J30='B.LT.QR.1 LT QR (NB)'!I29,"OK","Error")</f>
        <v>OK</v>
      </c>
      <c r="U30" s="212" t="str">
        <f>IF(O30='B.LT.QR.1 LT QR (NB)'!J29,"OK","Error")</f>
        <v>OK</v>
      </c>
      <c r="V30" s="212" t="str">
        <f>IF(P30='B.LT.QR.1 LT QR (NB)'!K29,"OK","Error")</f>
        <v>OK</v>
      </c>
    </row>
    <row r="31" spans="1:22">
      <c r="A31" s="164"/>
      <c r="B31" s="171" t="s">
        <v>541</v>
      </c>
      <c r="C31" s="172"/>
      <c r="D31" s="217">
        <f>'B.LT.QR.1 LT QR (NB)'!D30</f>
        <v>0</v>
      </c>
      <c r="E31" s="174"/>
      <c r="F31" s="174"/>
      <c r="G31" s="174"/>
      <c r="H31" s="174"/>
      <c r="I31" s="178">
        <f>'B.LT.QR.1 LT QR (NB)'!E30</f>
        <v>0</v>
      </c>
      <c r="J31" s="178">
        <f>'B.LT.QR.1 LT QR (NB)'!I30</f>
        <v>0</v>
      </c>
      <c r="K31" s="174"/>
      <c r="L31" s="174"/>
      <c r="M31" s="174"/>
      <c r="N31" s="174"/>
      <c r="O31" s="178">
        <f>'B.LT.QR.1 LT QR (NB)'!J30</f>
        <v>0</v>
      </c>
      <c r="P31" s="178">
        <f>'B.LT.QR.1 LT QR (NB)'!K30</f>
        <v>0</v>
      </c>
      <c r="R31" s="212" t="str">
        <f>IF(D31='B.LT.QR.1 LT QR (NB)'!D30,"OK","Error")</f>
        <v>OK</v>
      </c>
      <c r="S31" s="212" t="str">
        <f>IF(I31='B.LT.QR.1 LT QR (NB)'!E30,"OK","Error")</f>
        <v>OK</v>
      </c>
      <c r="T31" s="212" t="str">
        <f>IF(J31='B.LT.QR.1 LT QR (NB)'!I30,"OK","Error")</f>
        <v>OK</v>
      </c>
      <c r="U31" s="212" t="str">
        <f>IF(O31='B.LT.QR.1 LT QR (NB)'!J30,"OK","Error")</f>
        <v>OK</v>
      </c>
      <c r="V31" s="212" t="str">
        <f>IF(P31='B.LT.QR.1 LT QR (NB)'!K30,"OK","Error")</f>
        <v>OK</v>
      </c>
    </row>
    <row r="32" spans="1:22" ht="12.75" customHeight="1">
      <c r="A32" s="164"/>
      <c r="B32" s="175" t="s">
        <v>536</v>
      </c>
      <c r="C32" s="172"/>
      <c r="D32" s="52"/>
      <c r="E32" s="51"/>
      <c r="F32" s="51"/>
      <c r="G32" s="51"/>
      <c r="H32" s="51"/>
      <c r="I32" s="178">
        <f>SUM(E32:H32)</f>
        <v>0</v>
      </c>
      <c r="J32" s="51"/>
      <c r="K32" s="51"/>
      <c r="L32" s="51"/>
      <c r="M32" s="51"/>
      <c r="N32" s="51"/>
      <c r="O32" s="178">
        <f>SUM(K32:N32)</f>
        <v>0</v>
      </c>
      <c r="P32" s="178">
        <f>'B.LT.QR.1 LT QR (NB)'!K31</f>
        <v>0</v>
      </c>
      <c r="R32" s="212" t="str">
        <f>IF(D32='B.LT.QR.1 LT QR (NB)'!D31,"OK","Error")</f>
        <v>OK</v>
      </c>
      <c r="S32" s="212" t="str">
        <f>IF(I32='B.LT.QR.1 LT QR (NB)'!E31,"OK","Error")</f>
        <v>OK</v>
      </c>
      <c r="T32" s="212" t="str">
        <f>IF(J32='B.LT.QR.1 LT QR (NB)'!I31,"OK","Error")</f>
        <v>OK</v>
      </c>
      <c r="U32" s="212" t="str">
        <f>IF(O32='B.LT.QR.1 LT QR (NB)'!J31,"OK","Error")</f>
        <v>OK</v>
      </c>
      <c r="V32" s="212" t="str">
        <f>IF(P32='B.LT.QR.1 LT QR (NB)'!K31,"OK","Error")</f>
        <v>OK</v>
      </c>
    </row>
    <row r="33" spans="1:22">
      <c r="A33" s="164"/>
      <c r="B33" s="176" t="s">
        <v>542</v>
      </c>
      <c r="C33" s="177"/>
      <c r="D33" s="217">
        <f t="shared" ref="D33:O33" si="5">SUM(D22:D32)</f>
        <v>0</v>
      </c>
      <c r="E33" s="190">
        <f t="shared" si="5"/>
        <v>0</v>
      </c>
      <c r="F33" s="190">
        <f t="shared" si="5"/>
        <v>0</v>
      </c>
      <c r="G33" s="190">
        <f t="shared" si="5"/>
        <v>0</v>
      </c>
      <c r="H33" s="190">
        <f t="shared" si="5"/>
        <v>0</v>
      </c>
      <c r="I33" s="190">
        <f t="shared" si="5"/>
        <v>0</v>
      </c>
      <c r="J33" s="190">
        <f t="shared" si="5"/>
        <v>0</v>
      </c>
      <c r="K33" s="190">
        <f t="shared" si="5"/>
        <v>0</v>
      </c>
      <c r="L33" s="190">
        <f t="shared" si="5"/>
        <v>0</v>
      </c>
      <c r="M33" s="190">
        <f t="shared" si="5"/>
        <v>0</v>
      </c>
      <c r="N33" s="190">
        <f t="shared" si="5"/>
        <v>0</v>
      </c>
      <c r="O33" s="190">
        <f t="shared" si="5"/>
        <v>0</v>
      </c>
      <c r="P33" s="178">
        <f>'B.LT.QR.1 LT QR (NB)'!K32</f>
        <v>0</v>
      </c>
      <c r="R33" s="212" t="str">
        <f>IF(D33='B.LT.QR.1 LT QR (NB)'!D32,"OK","Error")</f>
        <v>OK</v>
      </c>
      <c r="S33" s="212" t="str">
        <f>IF(I33='B.LT.QR.1 LT QR (NB)'!E32,"OK","Error")</f>
        <v>OK</v>
      </c>
      <c r="T33" s="212" t="str">
        <f>IF(J33='B.LT.QR.1 LT QR (NB)'!I32,"OK","Error")</f>
        <v>OK</v>
      </c>
      <c r="U33" s="212" t="str">
        <f>IF(O33='B.LT.QR.1 LT QR (NB)'!J32,"OK","Error")</f>
        <v>OK</v>
      </c>
      <c r="V33" s="212" t="str">
        <f>IF(P33='B.LT.QR.1 LT QR (NB)'!K32,"OK","Error")</f>
        <v>OK</v>
      </c>
    </row>
    <row r="34" spans="1:22">
      <c r="A34" s="164"/>
      <c r="B34" s="185" t="s">
        <v>543</v>
      </c>
      <c r="C34" s="188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22">
      <c r="A35" s="164"/>
      <c r="B35" s="187" t="s">
        <v>544</v>
      </c>
      <c r="C35" s="188"/>
      <c r="D35" s="52"/>
      <c r="E35" s="51"/>
      <c r="F35" s="51"/>
      <c r="G35" s="51"/>
      <c r="H35" s="51"/>
      <c r="I35" s="178">
        <f t="shared" ref="I35:I40" si="6">SUM(E35:H35)</f>
        <v>0</v>
      </c>
      <c r="J35" s="51"/>
      <c r="K35" s="51"/>
      <c r="L35" s="51"/>
      <c r="M35" s="51"/>
      <c r="N35" s="51"/>
      <c r="O35" s="178">
        <f t="shared" ref="O35:O40" si="7">SUM(K35:N35)</f>
        <v>0</v>
      </c>
      <c r="P35" s="178">
        <f>'B.LT.QR.1 LT QR (NB)'!K34</f>
        <v>0</v>
      </c>
      <c r="R35" s="212" t="str">
        <f>IF(D35='B.LT.QR.1 LT QR (NB)'!D34,"OK","Error")</f>
        <v>OK</v>
      </c>
      <c r="S35" s="212" t="str">
        <f>IF(I35='B.LT.QR.1 LT QR (NB)'!E34,"OK","Error")</f>
        <v>OK</v>
      </c>
      <c r="T35" s="212" t="str">
        <f>IF(J35='B.LT.QR.1 LT QR (NB)'!I34,"OK","Error")</f>
        <v>OK</v>
      </c>
      <c r="U35" s="212" t="str">
        <f>IF(O35='B.LT.QR.1 LT QR (NB)'!J34,"OK","Error")</f>
        <v>OK</v>
      </c>
      <c r="V35" s="212" t="str">
        <f>IF(P35='B.LT.QR.1 LT QR (NB)'!K34,"OK","Error")</f>
        <v>OK</v>
      </c>
    </row>
    <row r="36" spans="1:22">
      <c r="A36" s="164"/>
      <c r="B36" s="187" t="s">
        <v>532</v>
      </c>
      <c r="C36" s="188"/>
      <c r="D36" s="221"/>
      <c r="E36" s="215"/>
      <c r="F36" s="215"/>
      <c r="G36" s="215"/>
      <c r="H36" s="215"/>
      <c r="I36" s="178">
        <f t="shared" si="6"/>
        <v>0</v>
      </c>
      <c r="J36" s="51"/>
      <c r="K36" s="51"/>
      <c r="L36" s="51"/>
      <c r="M36" s="51"/>
      <c r="N36" s="51"/>
      <c r="O36" s="178">
        <f t="shared" si="7"/>
        <v>0</v>
      </c>
      <c r="P36" s="178">
        <f>'B.LT.QR.1 LT QR (NB)'!K35</f>
        <v>0</v>
      </c>
      <c r="R36" s="212" t="str">
        <f>IF(D36='B.LT.QR.1 LT QR (NB)'!D35,"OK","Error")</f>
        <v>OK</v>
      </c>
      <c r="S36" s="212" t="str">
        <f>IF(I36='B.LT.QR.1 LT QR (NB)'!E35,"OK","Error")</f>
        <v>OK</v>
      </c>
      <c r="T36" s="212" t="str">
        <f>IF(J36='B.LT.QR.1 LT QR (NB)'!I35,"OK","Error")</f>
        <v>OK</v>
      </c>
      <c r="U36" s="212" t="str">
        <f>IF(O36='B.LT.QR.1 LT QR (NB)'!J35,"OK","Error")</f>
        <v>OK</v>
      </c>
      <c r="V36" s="212" t="str">
        <f>IF(P36='B.LT.QR.1 LT QR (NB)'!K35,"OK","Error")</f>
        <v>OK</v>
      </c>
    </row>
    <row r="37" spans="1:22">
      <c r="A37" s="164"/>
      <c r="B37" s="187" t="s">
        <v>533</v>
      </c>
      <c r="C37" s="188"/>
      <c r="D37" s="221"/>
      <c r="E37" s="215"/>
      <c r="F37" s="215"/>
      <c r="G37" s="215"/>
      <c r="H37" s="215"/>
      <c r="I37" s="178">
        <f t="shared" si="6"/>
        <v>0</v>
      </c>
      <c r="J37" s="51"/>
      <c r="K37" s="51"/>
      <c r="L37" s="51"/>
      <c r="M37" s="51"/>
      <c r="N37" s="51"/>
      <c r="O37" s="178">
        <f t="shared" si="7"/>
        <v>0</v>
      </c>
      <c r="P37" s="178">
        <f>'B.LT.QR.1 LT QR (NB)'!K36</f>
        <v>0</v>
      </c>
      <c r="R37" s="212" t="str">
        <f>IF(D37='B.LT.QR.1 LT QR (NB)'!D36,"OK","Error")</f>
        <v>OK</v>
      </c>
      <c r="S37" s="212" t="str">
        <f>IF(I37='B.LT.QR.1 LT QR (NB)'!E36,"OK","Error")</f>
        <v>OK</v>
      </c>
      <c r="T37" s="212" t="str">
        <f>IF(J37='B.LT.QR.1 LT QR (NB)'!I36,"OK","Error")</f>
        <v>OK</v>
      </c>
      <c r="U37" s="212" t="str">
        <f>IF(O37='B.LT.QR.1 LT QR (NB)'!J36,"OK","Error")</f>
        <v>OK</v>
      </c>
      <c r="V37" s="212" t="str">
        <f>IF(P37='B.LT.QR.1 LT QR (NB)'!K36,"OK","Error")</f>
        <v>OK</v>
      </c>
    </row>
    <row r="38" spans="1:22">
      <c r="A38" s="164"/>
      <c r="B38" s="187" t="s">
        <v>534</v>
      </c>
      <c r="C38" s="188"/>
      <c r="D38" s="221"/>
      <c r="E38" s="215"/>
      <c r="F38" s="215"/>
      <c r="G38" s="215"/>
      <c r="H38" s="215"/>
      <c r="I38" s="178">
        <f t="shared" si="6"/>
        <v>0</v>
      </c>
      <c r="J38" s="51"/>
      <c r="K38" s="51"/>
      <c r="L38" s="51"/>
      <c r="M38" s="51"/>
      <c r="N38" s="51"/>
      <c r="O38" s="178">
        <f t="shared" si="7"/>
        <v>0</v>
      </c>
      <c r="P38" s="178">
        <f>'B.LT.QR.1 LT QR (NB)'!K37</f>
        <v>0</v>
      </c>
      <c r="R38" s="212" t="str">
        <f>IF(D38='B.LT.QR.1 LT QR (NB)'!D37,"OK","Error")</f>
        <v>OK</v>
      </c>
      <c r="S38" s="212" t="str">
        <f>IF(I38='B.LT.QR.1 LT QR (NB)'!E37,"OK","Error")</f>
        <v>OK</v>
      </c>
      <c r="T38" s="212" t="str">
        <f>IF(J38='B.LT.QR.1 LT QR (NB)'!I37,"OK","Error")</f>
        <v>OK</v>
      </c>
      <c r="U38" s="212" t="str">
        <f>IF(O38='B.LT.QR.1 LT QR (NB)'!J37,"OK","Error")</f>
        <v>OK</v>
      </c>
      <c r="V38" s="212" t="str">
        <f>IF(P38='B.LT.QR.1 LT QR (NB)'!K37,"OK","Error")</f>
        <v>OK</v>
      </c>
    </row>
    <row r="39" spans="1:22">
      <c r="A39" s="164"/>
      <c r="B39" s="187" t="s">
        <v>535</v>
      </c>
      <c r="C39" s="188"/>
      <c r="D39" s="221"/>
      <c r="E39" s="215"/>
      <c r="F39" s="215"/>
      <c r="G39" s="215"/>
      <c r="H39" s="215"/>
      <c r="I39" s="178">
        <f t="shared" si="6"/>
        <v>0</v>
      </c>
      <c r="J39" s="51"/>
      <c r="K39" s="51"/>
      <c r="L39" s="51"/>
      <c r="M39" s="51"/>
      <c r="N39" s="51"/>
      <c r="O39" s="178">
        <f t="shared" si="7"/>
        <v>0</v>
      </c>
      <c r="P39" s="178">
        <f>'B.LT.QR.1 LT QR (NB)'!K38</f>
        <v>0</v>
      </c>
      <c r="R39" s="212" t="str">
        <f>IF(D39='B.LT.QR.1 LT QR (NB)'!D38,"OK","Error")</f>
        <v>OK</v>
      </c>
      <c r="S39" s="212" t="str">
        <f>IF(I39='B.LT.QR.1 LT QR (NB)'!E38,"OK","Error")</f>
        <v>OK</v>
      </c>
      <c r="T39" s="212" t="str">
        <f>IF(J39='B.LT.QR.1 LT QR (NB)'!I38,"OK","Error")</f>
        <v>OK</v>
      </c>
      <c r="U39" s="212" t="str">
        <f>IF(O39='B.LT.QR.1 LT QR (NB)'!J38,"OK","Error")</f>
        <v>OK</v>
      </c>
      <c r="V39" s="212" t="str">
        <f>IF(P39='B.LT.QR.1 LT QR (NB)'!K38,"OK","Error")</f>
        <v>OK</v>
      </c>
    </row>
    <row r="40" spans="1:22">
      <c r="A40" s="164"/>
      <c r="B40" s="187" t="s">
        <v>536</v>
      </c>
      <c r="C40" s="188"/>
      <c r="D40" s="221"/>
      <c r="E40" s="215"/>
      <c r="F40" s="215"/>
      <c r="G40" s="215"/>
      <c r="H40" s="215"/>
      <c r="I40" s="178">
        <f t="shared" si="6"/>
        <v>0</v>
      </c>
      <c r="J40" s="51"/>
      <c r="K40" s="51"/>
      <c r="L40" s="51"/>
      <c r="M40" s="51"/>
      <c r="N40" s="51"/>
      <c r="O40" s="178">
        <f t="shared" si="7"/>
        <v>0</v>
      </c>
      <c r="P40" s="178">
        <f>'B.LT.QR.1 LT QR (NB)'!K39</f>
        <v>0</v>
      </c>
      <c r="R40" s="212" t="str">
        <f>IF(D40='B.LT.QR.1 LT QR (NB)'!D39,"OK","Error")</f>
        <v>OK</v>
      </c>
      <c r="S40" s="212" t="str">
        <f>IF(I40='B.LT.QR.1 LT QR (NB)'!E39,"OK","Error")</f>
        <v>OK</v>
      </c>
      <c r="T40" s="212" t="str">
        <f>IF(J40='B.LT.QR.1 LT QR (NB)'!I39,"OK","Error")</f>
        <v>OK</v>
      </c>
      <c r="U40" s="212" t="str">
        <f>IF(O40='B.LT.QR.1 LT QR (NB)'!J39,"OK","Error")</f>
        <v>OK</v>
      </c>
      <c r="V40" s="212" t="str">
        <f>IF(P40='B.LT.QR.1 LT QR (NB)'!K39,"OK","Error")</f>
        <v>OK</v>
      </c>
    </row>
    <row r="41" spans="1:22">
      <c r="A41" s="164"/>
      <c r="B41" s="189" t="s">
        <v>545</v>
      </c>
      <c r="C41" s="224"/>
      <c r="D41" s="217">
        <f t="shared" ref="D41:O41" si="8">SUM(D35:D40)</f>
        <v>0</v>
      </c>
      <c r="E41" s="190">
        <f t="shared" si="8"/>
        <v>0</v>
      </c>
      <c r="F41" s="190">
        <f t="shared" si="8"/>
        <v>0</v>
      </c>
      <c r="G41" s="190">
        <f t="shared" si="8"/>
        <v>0</v>
      </c>
      <c r="H41" s="190">
        <f t="shared" si="8"/>
        <v>0</v>
      </c>
      <c r="I41" s="190">
        <f t="shared" si="8"/>
        <v>0</v>
      </c>
      <c r="J41" s="190">
        <f t="shared" si="8"/>
        <v>0</v>
      </c>
      <c r="K41" s="190">
        <f t="shared" si="8"/>
        <v>0</v>
      </c>
      <c r="L41" s="190">
        <f t="shared" si="8"/>
        <v>0</v>
      </c>
      <c r="M41" s="190">
        <f t="shared" si="8"/>
        <v>0</v>
      </c>
      <c r="N41" s="190">
        <f t="shared" si="8"/>
        <v>0</v>
      </c>
      <c r="O41" s="190">
        <f t="shared" si="8"/>
        <v>0</v>
      </c>
      <c r="P41" s="178">
        <f>'B.LT.QR.1 LT QR (NB)'!K40</f>
        <v>0</v>
      </c>
      <c r="R41" s="212" t="str">
        <f>IF(D41='B.LT.QR.1 LT QR (NB)'!D40,"OK","Error")</f>
        <v>OK</v>
      </c>
      <c r="S41" s="212" t="str">
        <f>IF(I41='B.LT.QR.1 LT QR (NB)'!E40,"OK","Error")</f>
        <v>OK</v>
      </c>
      <c r="T41" s="212" t="str">
        <f>IF(J41='B.LT.QR.1 LT QR (NB)'!I40,"OK","Error")</f>
        <v>OK</v>
      </c>
      <c r="U41" s="212" t="str">
        <f>IF(O41='B.LT.QR.1 LT QR (NB)'!J40,"OK","Error")</f>
        <v>OK</v>
      </c>
      <c r="V41" s="212" t="str">
        <f>IF(P41='B.LT.QR.1 LT QR (NB)'!K40,"OK","Error")</f>
        <v>OK</v>
      </c>
    </row>
    <row r="42" spans="1:22">
      <c r="A42" s="216"/>
      <c r="B42" s="176"/>
      <c r="C42" s="192" t="s">
        <v>546</v>
      </c>
      <c r="D42" s="217">
        <f t="shared" ref="D42:O42" si="9">SUM(D20,D33,D41)</f>
        <v>0</v>
      </c>
      <c r="E42" s="190">
        <f t="shared" si="9"/>
        <v>0</v>
      </c>
      <c r="F42" s="190">
        <f t="shared" si="9"/>
        <v>0</v>
      </c>
      <c r="G42" s="190">
        <f t="shared" si="9"/>
        <v>0</v>
      </c>
      <c r="H42" s="190">
        <f t="shared" si="9"/>
        <v>0</v>
      </c>
      <c r="I42" s="190">
        <f t="shared" si="9"/>
        <v>0</v>
      </c>
      <c r="J42" s="190">
        <f t="shared" si="9"/>
        <v>0</v>
      </c>
      <c r="K42" s="190">
        <f t="shared" si="9"/>
        <v>0</v>
      </c>
      <c r="L42" s="190">
        <f t="shared" si="9"/>
        <v>0</v>
      </c>
      <c r="M42" s="190">
        <f t="shared" si="9"/>
        <v>0</v>
      </c>
      <c r="N42" s="190">
        <f t="shared" si="9"/>
        <v>0</v>
      </c>
      <c r="O42" s="190">
        <f t="shared" si="9"/>
        <v>0</v>
      </c>
      <c r="P42" s="190">
        <f>'B.LT.QR.1 LT QR (NB)'!K41</f>
        <v>0</v>
      </c>
      <c r="R42" s="212" t="str">
        <f>IF(D42='B.LT.QR.1 LT QR (NB)'!D41,"OK","Error")</f>
        <v>OK</v>
      </c>
      <c r="S42" s="212" t="str">
        <f>IF(I42='B.LT.QR.1 LT QR (NB)'!E41,"OK","Error")</f>
        <v>OK</v>
      </c>
      <c r="T42" s="212" t="str">
        <f>IF(J42='B.LT.QR.1 LT QR (NB)'!I41,"OK","Error")</f>
        <v>OK</v>
      </c>
      <c r="U42" s="212" t="str">
        <f>IF(O42='B.LT.QR.1 LT QR (NB)'!J41,"OK","Error")</f>
        <v>OK</v>
      </c>
      <c r="V42" s="212" t="str">
        <f>IF(P42='B.LT.QR.1 LT QR (NB)'!K41,"OK","Error")</f>
        <v>OK</v>
      </c>
    </row>
  </sheetData>
  <sheetProtection insertHyperlinks="0"/>
  <mergeCells count="5">
    <mergeCell ref="D6:P6"/>
    <mergeCell ref="D7:P7"/>
    <mergeCell ref="D8:I8"/>
    <mergeCell ref="J8:P8"/>
    <mergeCell ref="B9:C9"/>
  </mergeCells>
  <conditionalFormatting sqref="R12:V20">
    <cfRule type="cellIs" dxfId="89" priority="5" operator="equal">
      <formula>"OK"</formula>
    </cfRule>
    <cfRule type="cellIs" dxfId="88" priority="6" operator="equal">
      <formula>"Error"</formula>
    </cfRule>
  </conditionalFormatting>
  <conditionalFormatting sqref="R22:V33">
    <cfRule type="cellIs" dxfId="87" priority="3" operator="equal">
      <formula>"OK"</formula>
    </cfRule>
    <cfRule type="cellIs" dxfId="86" priority="4" operator="equal">
      <formula>"Error"</formula>
    </cfRule>
  </conditionalFormatting>
  <conditionalFormatting sqref="R35:V42">
    <cfRule type="cellIs" dxfId="85" priority="1" operator="equal">
      <formula>"OK"</formula>
    </cfRule>
    <cfRule type="cellIs" dxfId="84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J35:N40 D35:H35 J32:N32 D32:H32 J22:N29 D22:H29 J12:N19 D12:H19" xr:uid="{6DDE23CC-70F1-4B75-9A6B-FA54235DA22B}">
      <formula1>-99999999999</formula1>
      <formula2>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9217" r:id="rId3" name="BLTQR4_Clear_Worksheet">
          <controlPr defaultSize="0" autoLine="0" r:id="rId4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276225</xdr:colOff>
                <xdr:row>3</xdr:row>
                <xdr:rowOff>47625</xdr:rowOff>
              </to>
            </anchor>
          </controlPr>
        </control>
      </mc:Choice>
      <mc:Fallback>
        <control shapeId="9217" r:id="rId3" name="BLTQR4_Clear_Worksheet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145A-1655-4872-A23A-096FB639053F}">
  <sheetPr codeName="Sheet18"/>
  <dimension ref="A1:AR127"/>
  <sheetViews>
    <sheetView zoomScale="80" zoomScaleNormal="80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47.5703125" style="7" customWidth="1"/>
    <col min="4" max="4" width="17.5703125" style="7" customWidth="1"/>
    <col min="5" max="33" width="16.42578125" style="7" customWidth="1"/>
    <col min="34" max="34" width="8.7109375" style="7"/>
    <col min="35" max="44" width="13.7109375" style="7" customWidth="1"/>
    <col min="45" max="259" width="8.7109375" style="7"/>
    <col min="260" max="262" width="0" style="7" hidden="1" customWidth="1"/>
    <col min="263" max="263" width="7" style="7" customWidth="1"/>
    <col min="264" max="264" width="6.28515625" style="7" customWidth="1"/>
    <col min="265" max="265" width="32.7109375" style="7" customWidth="1"/>
    <col min="266" max="277" width="16.42578125" style="7" customWidth="1"/>
    <col min="278" max="515" width="8.7109375" style="7"/>
    <col min="516" max="518" width="0" style="7" hidden="1" customWidth="1"/>
    <col min="519" max="519" width="7" style="7" customWidth="1"/>
    <col min="520" max="520" width="6.28515625" style="7" customWidth="1"/>
    <col min="521" max="521" width="32.7109375" style="7" customWidth="1"/>
    <col min="522" max="533" width="16.42578125" style="7" customWidth="1"/>
    <col min="534" max="771" width="8.7109375" style="7"/>
    <col min="772" max="774" width="0" style="7" hidden="1" customWidth="1"/>
    <col min="775" max="775" width="7" style="7" customWidth="1"/>
    <col min="776" max="776" width="6.28515625" style="7" customWidth="1"/>
    <col min="777" max="777" width="32.7109375" style="7" customWidth="1"/>
    <col min="778" max="789" width="16.42578125" style="7" customWidth="1"/>
    <col min="790" max="1027" width="8.7109375" style="7"/>
    <col min="1028" max="1030" width="0" style="7" hidden="1" customWidth="1"/>
    <col min="1031" max="1031" width="7" style="7" customWidth="1"/>
    <col min="1032" max="1032" width="6.28515625" style="7" customWidth="1"/>
    <col min="1033" max="1033" width="32.7109375" style="7" customWidth="1"/>
    <col min="1034" max="1045" width="16.42578125" style="7" customWidth="1"/>
    <col min="1046" max="1283" width="8.7109375" style="7"/>
    <col min="1284" max="1286" width="0" style="7" hidden="1" customWidth="1"/>
    <col min="1287" max="1287" width="7" style="7" customWidth="1"/>
    <col min="1288" max="1288" width="6.28515625" style="7" customWidth="1"/>
    <col min="1289" max="1289" width="32.7109375" style="7" customWidth="1"/>
    <col min="1290" max="1301" width="16.42578125" style="7" customWidth="1"/>
    <col min="1302" max="1539" width="8.7109375" style="7"/>
    <col min="1540" max="1542" width="0" style="7" hidden="1" customWidth="1"/>
    <col min="1543" max="1543" width="7" style="7" customWidth="1"/>
    <col min="1544" max="1544" width="6.28515625" style="7" customWidth="1"/>
    <col min="1545" max="1545" width="32.7109375" style="7" customWidth="1"/>
    <col min="1546" max="1557" width="16.42578125" style="7" customWidth="1"/>
    <col min="1558" max="1795" width="8.7109375" style="7"/>
    <col min="1796" max="1798" width="0" style="7" hidden="1" customWidth="1"/>
    <col min="1799" max="1799" width="7" style="7" customWidth="1"/>
    <col min="1800" max="1800" width="6.28515625" style="7" customWidth="1"/>
    <col min="1801" max="1801" width="32.7109375" style="7" customWidth="1"/>
    <col min="1802" max="1813" width="16.42578125" style="7" customWidth="1"/>
    <col min="1814" max="2051" width="8.7109375" style="7"/>
    <col min="2052" max="2054" width="0" style="7" hidden="1" customWidth="1"/>
    <col min="2055" max="2055" width="7" style="7" customWidth="1"/>
    <col min="2056" max="2056" width="6.28515625" style="7" customWidth="1"/>
    <col min="2057" max="2057" width="32.7109375" style="7" customWidth="1"/>
    <col min="2058" max="2069" width="16.42578125" style="7" customWidth="1"/>
    <col min="2070" max="2307" width="8.7109375" style="7"/>
    <col min="2308" max="2310" width="0" style="7" hidden="1" customWidth="1"/>
    <col min="2311" max="2311" width="7" style="7" customWidth="1"/>
    <col min="2312" max="2312" width="6.28515625" style="7" customWidth="1"/>
    <col min="2313" max="2313" width="32.7109375" style="7" customWidth="1"/>
    <col min="2314" max="2325" width="16.42578125" style="7" customWidth="1"/>
    <col min="2326" max="2563" width="8.7109375" style="7"/>
    <col min="2564" max="2566" width="0" style="7" hidden="1" customWidth="1"/>
    <col min="2567" max="2567" width="7" style="7" customWidth="1"/>
    <col min="2568" max="2568" width="6.28515625" style="7" customWidth="1"/>
    <col min="2569" max="2569" width="32.7109375" style="7" customWidth="1"/>
    <col min="2570" max="2581" width="16.42578125" style="7" customWidth="1"/>
    <col min="2582" max="2819" width="8.7109375" style="7"/>
    <col min="2820" max="2822" width="0" style="7" hidden="1" customWidth="1"/>
    <col min="2823" max="2823" width="7" style="7" customWidth="1"/>
    <col min="2824" max="2824" width="6.28515625" style="7" customWidth="1"/>
    <col min="2825" max="2825" width="32.7109375" style="7" customWidth="1"/>
    <col min="2826" max="2837" width="16.42578125" style="7" customWidth="1"/>
    <col min="2838" max="3075" width="8.7109375" style="7"/>
    <col min="3076" max="3078" width="0" style="7" hidden="1" customWidth="1"/>
    <col min="3079" max="3079" width="7" style="7" customWidth="1"/>
    <col min="3080" max="3080" width="6.28515625" style="7" customWidth="1"/>
    <col min="3081" max="3081" width="32.7109375" style="7" customWidth="1"/>
    <col min="3082" max="3093" width="16.42578125" style="7" customWidth="1"/>
    <col min="3094" max="3331" width="8.7109375" style="7"/>
    <col min="3332" max="3334" width="0" style="7" hidden="1" customWidth="1"/>
    <col min="3335" max="3335" width="7" style="7" customWidth="1"/>
    <col min="3336" max="3336" width="6.28515625" style="7" customWidth="1"/>
    <col min="3337" max="3337" width="32.7109375" style="7" customWidth="1"/>
    <col min="3338" max="3349" width="16.42578125" style="7" customWidth="1"/>
    <col min="3350" max="3587" width="8.7109375" style="7"/>
    <col min="3588" max="3590" width="0" style="7" hidden="1" customWidth="1"/>
    <col min="3591" max="3591" width="7" style="7" customWidth="1"/>
    <col min="3592" max="3592" width="6.28515625" style="7" customWidth="1"/>
    <col min="3593" max="3593" width="32.7109375" style="7" customWidth="1"/>
    <col min="3594" max="3605" width="16.42578125" style="7" customWidth="1"/>
    <col min="3606" max="3843" width="8.7109375" style="7"/>
    <col min="3844" max="3846" width="0" style="7" hidden="1" customWidth="1"/>
    <col min="3847" max="3847" width="7" style="7" customWidth="1"/>
    <col min="3848" max="3848" width="6.28515625" style="7" customWidth="1"/>
    <col min="3849" max="3849" width="32.7109375" style="7" customWidth="1"/>
    <col min="3850" max="3861" width="16.42578125" style="7" customWidth="1"/>
    <col min="3862" max="4099" width="8.7109375" style="7"/>
    <col min="4100" max="4102" width="0" style="7" hidden="1" customWidth="1"/>
    <col min="4103" max="4103" width="7" style="7" customWidth="1"/>
    <col min="4104" max="4104" width="6.28515625" style="7" customWidth="1"/>
    <col min="4105" max="4105" width="32.7109375" style="7" customWidth="1"/>
    <col min="4106" max="4117" width="16.42578125" style="7" customWidth="1"/>
    <col min="4118" max="4355" width="8.7109375" style="7"/>
    <col min="4356" max="4358" width="0" style="7" hidden="1" customWidth="1"/>
    <col min="4359" max="4359" width="7" style="7" customWidth="1"/>
    <col min="4360" max="4360" width="6.28515625" style="7" customWidth="1"/>
    <col min="4361" max="4361" width="32.7109375" style="7" customWidth="1"/>
    <col min="4362" max="4373" width="16.42578125" style="7" customWidth="1"/>
    <col min="4374" max="4611" width="8.7109375" style="7"/>
    <col min="4612" max="4614" width="0" style="7" hidden="1" customWidth="1"/>
    <col min="4615" max="4615" width="7" style="7" customWidth="1"/>
    <col min="4616" max="4616" width="6.28515625" style="7" customWidth="1"/>
    <col min="4617" max="4617" width="32.7109375" style="7" customWidth="1"/>
    <col min="4618" max="4629" width="16.42578125" style="7" customWidth="1"/>
    <col min="4630" max="4867" width="8.7109375" style="7"/>
    <col min="4868" max="4870" width="0" style="7" hidden="1" customWidth="1"/>
    <col min="4871" max="4871" width="7" style="7" customWidth="1"/>
    <col min="4872" max="4872" width="6.28515625" style="7" customWidth="1"/>
    <col min="4873" max="4873" width="32.7109375" style="7" customWidth="1"/>
    <col min="4874" max="4885" width="16.42578125" style="7" customWidth="1"/>
    <col min="4886" max="5123" width="8.7109375" style="7"/>
    <col min="5124" max="5126" width="0" style="7" hidden="1" customWidth="1"/>
    <col min="5127" max="5127" width="7" style="7" customWidth="1"/>
    <col min="5128" max="5128" width="6.28515625" style="7" customWidth="1"/>
    <col min="5129" max="5129" width="32.7109375" style="7" customWidth="1"/>
    <col min="5130" max="5141" width="16.42578125" style="7" customWidth="1"/>
    <col min="5142" max="5379" width="8.7109375" style="7"/>
    <col min="5380" max="5382" width="0" style="7" hidden="1" customWidth="1"/>
    <col min="5383" max="5383" width="7" style="7" customWidth="1"/>
    <col min="5384" max="5384" width="6.28515625" style="7" customWidth="1"/>
    <col min="5385" max="5385" width="32.7109375" style="7" customWidth="1"/>
    <col min="5386" max="5397" width="16.42578125" style="7" customWidth="1"/>
    <col min="5398" max="5635" width="8.7109375" style="7"/>
    <col min="5636" max="5638" width="0" style="7" hidden="1" customWidth="1"/>
    <col min="5639" max="5639" width="7" style="7" customWidth="1"/>
    <col min="5640" max="5640" width="6.28515625" style="7" customWidth="1"/>
    <col min="5641" max="5641" width="32.7109375" style="7" customWidth="1"/>
    <col min="5642" max="5653" width="16.42578125" style="7" customWidth="1"/>
    <col min="5654" max="5891" width="8.7109375" style="7"/>
    <col min="5892" max="5894" width="0" style="7" hidden="1" customWidth="1"/>
    <col min="5895" max="5895" width="7" style="7" customWidth="1"/>
    <col min="5896" max="5896" width="6.28515625" style="7" customWidth="1"/>
    <col min="5897" max="5897" width="32.7109375" style="7" customWidth="1"/>
    <col min="5898" max="5909" width="16.42578125" style="7" customWidth="1"/>
    <col min="5910" max="6147" width="8.7109375" style="7"/>
    <col min="6148" max="6150" width="0" style="7" hidden="1" customWidth="1"/>
    <col min="6151" max="6151" width="7" style="7" customWidth="1"/>
    <col min="6152" max="6152" width="6.28515625" style="7" customWidth="1"/>
    <col min="6153" max="6153" width="32.7109375" style="7" customWidth="1"/>
    <col min="6154" max="6165" width="16.42578125" style="7" customWidth="1"/>
    <col min="6166" max="6403" width="8.7109375" style="7"/>
    <col min="6404" max="6406" width="0" style="7" hidden="1" customWidth="1"/>
    <col min="6407" max="6407" width="7" style="7" customWidth="1"/>
    <col min="6408" max="6408" width="6.28515625" style="7" customWidth="1"/>
    <col min="6409" max="6409" width="32.7109375" style="7" customWidth="1"/>
    <col min="6410" max="6421" width="16.42578125" style="7" customWidth="1"/>
    <col min="6422" max="6659" width="8.7109375" style="7"/>
    <col min="6660" max="6662" width="0" style="7" hidden="1" customWidth="1"/>
    <col min="6663" max="6663" width="7" style="7" customWidth="1"/>
    <col min="6664" max="6664" width="6.28515625" style="7" customWidth="1"/>
    <col min="6665" max="6665" width="32.7109375" style="7" customWidth="1"/>
    <col min="6666" max="6677" width="16.42578125" style="7" customWidth="1"/>
    <col min="6678" max="6915" width="8.7109375" style="7"/>
    <col min="6916" max="6918" width="0" style="7" hidden="1" customWidth="1"/>
    <col min="6919" max="6919" width="7" style="7" customWidth="1"/>
    <col min="6920" max="6920" width="6.28515625" style="7" customWidth="1"/>
    <col min="6921" max="6921" width="32.7109375" style="7" customWidth="1"/>
    <col min="6922" max="6933" width="16.42578125" style="7" customWidth="1"/>
    <col min="6934" max="7171" width="8.7109375" style="7"/>
    <col min="7172" max="7174" width="0" style="7" hidden="1" customWidth="1"/>
    <col min="7175" max="7175" width="7" style="7" customWidth="1"/>
    <col min="7176" max="7176" width="6.28515625" style="7" customWidth="1"/>
    <col min="7177" max="7177" width="32.7109375" style="7" customWidth="1"/>
    <col min="7178" max="7189" width="16.42578125" style="7" customWidth="1"/>
    <col min="7190" max="7427" width="8.7109375" style="7"/>
    <col min="7428" max="7430" width="0" style="7" hidden="1" customWidth="1"/>
    <col min="7431" max="7431" width="7" style="7" customWidth="1"/>
    <col min="7432" max="7432" width="6.28515625" style="7" customWidth="1"/>
    <col min="7433" max="7433" width="32.7109375" style="7" customWidth="1"/>
    <col min="7434" max="7445" width="16.42578125" style="7" customWidth="1"/>
    <col min="7446" max="7683" width="8.7109375" style="7"/>
    <col min="7684" max="7686" width="0" style="7" hidden="1" customWidth="1"/>
    <col min="7687" max="7687" width="7" style="7" customWidth="1"/>
    <col min="7688" max="7688" width="6.28515625" style="7" customWidth="1"/>
    <col min="7689" max="7689" width="32.7109375" style="7" customWidth="1"/>
    <col min="7690" max="7701" width="16.42578125" style="7" customWidth="1"/>
    <col min="7702" max="7939" width="8.7109375" style="7"/>
    <col min="7940" max="7942" width="0" style="7" hidden="1" customWidth="1"/>
    <col min="7943" max="7943" width="7" style="7" customWidth="1"/>
    <col min="7944" max="7944" width="6.28515625" style="7" customWidth="1"/>
    <col min="7945" max="7945" width="32.7109375" style="7" customWidth="1"/>
    <col min="7946" max="7957" width="16.42578125" style="7" customWidth="1"/>
    <col min="7958" max="8195" width="8.7109375" style="7"/>
    <col min="8196" max="8198" width="0" style="7" hidden="1" customWidth="1"/>
    <col min="8199" max="8199" width="7" style="7" customWidth="1"/>
    <col min="8200" max="8200" width="6.28515625" style="7" customWidth="1"/>
    <col min="8201" max="8201" width="32.7109375" style="7" customWidth="1"/>
    <col min="8202" max="8213" width="16.42578125" style="7" customWidth="1"/>
    <col min="8214" max="8451" width="8.7109375" style="7"/>
    <col min="8452" max="8454" width="0" style="7" hidden="1" customWidth="1"/>
    <col min="8455" max="8455" width="7" style="7" customWidth="1"/>
    <col min="8456" max="8456" width="6.28515625" style="7" customWidth="1"/>
    <col min="8457" max="8457" width="32.7109375" style="7" customWidth="1"/>
    <col min="8458" max="8469" width="16.42578125" style="7" customWidth="1"/>
    <col min="8470" max="8707" width="8.7109375" style="7"/>
    <col min="8708" max="8710" width="0" style="7" hidden="1" customWidth="1"/>
    <col min="8711" max="8711" width="7" style="7" customWidth="1"/>
    <col min="8712" max="8712" width="6.28515625" style="7" customWidth="1"/>
    <col min="8713" max="8713" width="32.7109375" style="7" customWidth="1"/>
    <col min="8714" max="8725" width="16.42578125" style="7" customWidth="1"/>
    <col min="8726" max="8963" width="8.7109375" style="7"/>
    <col min="8964" max="8966" width="0" style="7" hidden="1" customWidth="1"/>
    <col min="8967" max="8967" width="7" style="7" customWidth="1"/>
    <col min="8968" max="8968" width="6.28515625" style="7" customWidth="1"/>
    <col min="8969" max="8969" width="32.7109375" style="7" customWidth="1"/>
    <col min="8970" max="8981" width="16.42578125" style="7" customWidth="1"/>
    <col min="8982" max="9219" width="8.7109375" style="7"/>
    <col min="9220" max="9222" width="0" style="7" hidden="1" customWidth="1"/>
    <col min="9223" max="9223" width="7" style="7" customWidth="1"/>
    <col min="9224" max="9224" width="6.28515625" style="7" customWidth="1"/>
    <col min="9225" max="9225" width="32.7109375" style="7" customWidth="1"/>
    <col min="9226" max="9237" width="16.42578125" style="7" customWidth="1"/>
    <col min="9238" max="9475" width="8.7109375" style="7"/>
    <col min="9476" max="9478" width="0" style="7" hidden="1" customWidth="1"/>
    <col min="9479" max="9479" width="7" style="7" customWidth="1"/>
    <col min="9480" max="9480" width="6.28515625" style="7" customWidth="1"/>
    <col min="9481" max="9481" width="32.7109375" style="7" customWidth="1"/>
    <col min="9482" max="9493" width="16.42578125" style="7" customWidth="1"/>
    <col min="9494" max="9731" width="8.7109375" style="7"/>
    <col min="9732" max="9734" width="0" style="7" hidden="1" customWidth="1"/>
    <col min="9735" max="9735" width="7" style="7" customWidth="1"/>
    <col min="9736" max="9736" width="6.28515625" style="7" customWidth="1"/>
    <col min="9737" max="9737" width="32.7109375" style="7" customWidth="1"/>
    <col min="9738" max="9749" width="16.42578125" style="7" customWidth="1"/>
    <col min="9750" max="9987" width="8.7109375" style="7"/>
    <col min="9988" max="9990" width="0" style="7" hidden="1" customWidth="1"/>
    <col min="9991" max="9991" width="7" style="7" customWidth="1"/>
    <col min="9992" max="9992" width="6.28515625" style="7" customWidth="1"/>
    <col min="9993" max="9993" width="32.7109375" style="7" customWidth="1"/>
    <col min="9994" max="10005" width="16.42578125" style="7" customWidth="1"/>
    <col min="10006" max="10243" width="8.7109375" style="7"/>
    <col min="10244" max="10246" width="0" style="7" hidden="1" customWidth="1"/>
    <col min="10247" max="10247" width="7" style="7" customWidth="1"/>
    <col min="10248" max="10248" width="6.28515625" style="7" customWidth="1"/>
    <col min="10249" max="10249" width="32.7109375" style="7" customWidth="1"/>
    <col min="10250" max="10261" width="16.42578125" style="7" customWidth="1"/>
    <col min="10262" max="10499" width="8.7109375" style="7"/>
    <col min="10500" max="10502" width="0" style="7" hidden="1" customWidth="1"/>
    <col min="10503" max="10503" width="7" style="7" customWidth="1"/>
    <col min="10504" max="10504" width="6.28515625" style="7" customWidth="1"/>
    <col min="10505" max="10505" width="32.7109375" style="7" customWidth="1"/>
    <col min="10506" max="10517" width="16.42578125" style="7" customWidth="1"/>
    <col min="10518" max="10755" width="8.7109375" style="7"/>
    <col min="10756" max="10758" width="0" style="7" hidden="1" customWidth="1"/>
    <col min="10759" max="10759" width="7" style="7" customWidth="1"/>
    <col min="10760" max="10760" width="6.28515625" style="7" customWidth="1"/>
    <col min="10761" max="10761" width="32.7109375" style="7" customWidth="1"/>
    <col min="10762" max="10773" width="16.42578125" style="7" customWidth="1"/>
    <col min="10774" max="11011" width="8.7109375" style="7"/>
    <col min="11012" max="11014" width="0" style="7" hidden="1" customWidth="1"/>
    <col min="11015" max="11015" width="7" style="7" customWidth="1"/>
    <col min="11016" max="11016" width="6.28515625" style="7" customWidth="1"/>
    <col min="11017" max="11017" width="32.7109375" style="7" customWidth="1"/>
    <col min="11018" max="11029" width="16.42578125" style="7" customWidth="1"/>
    <col min="11030" max="11267" width="8.7109375" style="7"/>
    <col min="11268" max="11270" width="0" style="7" hidden="1" customWidth="1"/>
    <col min="11271" max="11271" width="7" style="7" customWidth="1"/>
    <col min="11272" max="11272" width="6.28515625" style="7" customWidth="1"/>
    <col min="11273" max="11273" width="32.7109375" style="7" customWidth="1"/>
    <col min="11274" max="11285" width="16.42578125" style="7" customWidth="1"/>
    <col min="11286" max="11523" width="8.7109375" style="7"/>
    <col min="11524" max="11526" width="0" style="7" hidden="1" customWidth="1"/>
    <col min="11527" max="11527" width="7" style="7" customWidth="1"/>
    <col min="11528" max="11528" width="6.28515625" style="7" customWidth="1"/>
    <col min="11529" max="11529" width="32.7109375" style="7" customWidth="1"/>
    <col min="11530" max="11541" width="16.42578125" style="7" customWidth="1"/>
    <col min="11542" max="11779" width="8.7109375" style="7"/>
    <col min="11780" max="11782" width="0" style="7" hidden="1" customWidth="1"/>
    <col min="11783" max="11783" width="7" style="7" customWidth="1"/>
    <col min="11784" max="11784" width="6.28515625" style="7" customWidth="1"/>
    <col min="11785" max="11785" width="32.7109375" style="7" customWidth="1"/>
    <col min="11786" max="11797" width="16.42578125" style="7" customWidth="1"/>
    <col min="11798" max="12035" width="8.7109375" style="7"/>
    <col min="12036" max="12038" width="0" style="7" hidden="1" customWidth="1"/>
    <col min="12039" max="12039" width="7" style="7" customWidth="1"/>
    <col min="12040" max="12040" width="6.28515625" style="7" customWidth="1"/>
    <col min="12041" max="12041" width="32.7109375" style="7" customWidth="1"/>
    <col min="12042" max="12053" width="16.42578125" style="7" customWidth="1"/>
    <col min="12054" max="12291" width="8.7109375" style="7"/>
    <col min="12292" max="12294" width="0" style="7" hidden="1" customWidth="1"/>
    <col min="12295" max="12295" width="7" style="7" customWidth="1"/>
    <col min="12296" max="12296" width="6.28515625" style="7" customWidth="1"/>
    <col min="12297" max="12297" width="32.7109375" style="7" customWidth="1"/>
    <col min="12298" max="12309" width="16.42578125" style="7" customWidth="1"/>
    <col min="12310" max="12547" width="8.7109375" style="7"/>
    <col min="12548" max="12550" width="0" style="7" hidden="1" customWidth="1"/>
    <col min="12551" max="12551" width="7" style="7" customWidth="1"/>
    <col min="12552" max="12552" width="6.28515625" style="7" customWidth="1"/>
    <col min="12553" max="12553" width="32.7109375" style="7" customWidth="1"/>
    <col min="12554" max="12565" width="16.42578125" style="7" customWidth="1"/>
    <col min="12566" max="12803" width="8.7109375" style="7"/>
    <col min="12804" max="12806" width="0" style="7" hidden="1" customWidth="1"/>
    <col min="12807" max="12807" width="7" style="7" customWidth="1"/>
    <col min="12808" max="12808" width="6.28515625" style="7" customWidth="1"/>
    <col min="12809" max="12809" width="32.7109375" style="7" customWidth="1"/>
    <col min="12810" max="12821" width="16.42578125" style="7" customWidth="1"/>
    <col min="12822" max="13059" width="8.7109375" style="7"/>
    <col min="13060" max="13062" width="0" style="7" hidden="1" customWidth="1"/>
    <col min="13063" max="13063" width="7" style="7" customWidth="1"/>
    <col min="13064" max="13064" width="6.28515625" style="7" customWidth="1"/>
    <col min="13065" max="13065" width="32.7109375" style="7" customWidth="1"/>
    <col min="13066" max="13077" width="16.42578125" style="7" customWidth="1"/>
    <col min="13078" max="13315" width="8.7109375" style="7"/>
    <col min="13316" max="13318" width="0" style="7" hidden="1" customWidth="1"/>
    <col min="13319" max="13319" width="7" style="7" customWidth="1"/>
    <col min="13320" max="13320" width="6.28515625" style="7" customWidth="1"/>
    <col min="13321" max="13321" width="32.7109375" style="7" customWidth="1"/>
    <col min="13322" max="13333" width="16.42578125" style="7" customWidth="1"/>
    <col min="13334" max="13571" width="8.7109375" style="7"/>
    <col min="13572" max="13574" width="0" style="7" hidden="1" customWidth="1"/>
    <col min="13575" max="13575" width="7" style="7" customWidth="1"/>
    <col min="13576" max="13576" width="6.28515625" style="7" customWidth="1"/>
    <col min="13577" max="13577" width="32.7109375" style="7" customWidth="1"/>
    <col min="13578" max="13589" width="16.42578125" style="7" customWidth="1"/>
    <col min="13590" max="13827" width="8.7109375" style="7"/>
    <col min="13828" max="13830" width="0" style="7" hidden="1" customWidth="1"/>
    <col min="13831" max="13831" width="7" style="7" customWidth="1"/>
    <col min="13832" max="13832" width="6.28515625" style="7" customWidth="1"/>
    <col min="13833" max="13833" width="32.7109375" style="7" customWidth="1"/>
    <col min="13834" max="13845" width="16.42578125" style="7" customWidth="1"/>
    <col min="13846" max="14083" width="8.7109375" style="7"/>
    <col min="14084" max="14086" width="0" style="7" hidden="1" customWidth="1"/>
    <col min="14087" max="14087" width="7" style="7" customWidth="1"/>
    <col min="14088" max="14088" width="6.28515625" style="7" customWidth="1"/>
    <col min="14089" max="14089" width="32.7109375" style="7" customWidth="1"/>
    <col min="14090" max="14101" width="16.42578125" style="7" customWidth="1"/>
    <col min="14102" max="14339" width="8.7109375" style="7"/>
    <col min="14340" max="14342" width="0" style="7" hidden="1" customWidth="1"/>
    <col min="14343" max="14343" width="7" style="7" customWidth="1"/>
    <col min="14344" max="14344" width="6.28515625" style="7" customWidth="1"/>
    <col min="14345" max="14345" width="32.7109375" style="7" customWidth="1"/>
    <col min="14346" max="14357" width="16.42578125" style="7" customWidth="1"/>
    <col min="14358" max="14595" width="8.7109375" style="7"/>
    <col min="14596" max="14598" width="0" style="7" hidden="1" customWidth="1"/>
    <col min="14599" max="14599" width="7" style="7" customWidth="1"/>
    <col min="14600" max="14600" width="6.28515625" style="7" customWidth="1"/>
    <col min="14601" max="14601" width="32.7109375" style="7" customWidth="1"/>
    <col min="14602" max="14613" width="16.42578125" style="7" customWidth="1"/>
    <col min="14614" max="14851" width="8.7109375" style="7"/>
    <col min="14852" max="14854" width="0" style="7" hidden="1" customWidth="1"/>
    <col min="14855" max="14855" width="7" style="7" customWidth="1"/>
    <col min="14856" max="14856" width="6.28515625" style="7" customWidth="1"/>
    <col min="14857" max="14857" width="32.7109375" style="7" customWidth="1"/>
    <col min="14858" max="14869" width="16.42578125" style="7" customWidth="1"/>
    <col min="14870" max="15107" width="8.7109375" style="7"/>
    <col min="15108" max="15110" width="0" style="7" hidden="1" customWidth="1"/>
    <col min="15111" max="15111" width="7" style="7" customWidth="1"/>
    <col min="15112" max="15112" width="6.28515625" style="7" customWidth="1"/>
    <col min="15113" max="15113" width="32.7109375" style="7" customWidth="1"/>
    <col min="15114" max="15125" width="16.42578125" style="7" customWidth="1"/>
    <col min="15126" max="15363" width="8.7109375" style="7"/>
    <col min="15364" max="15366" width="0" style="7" hidden="1" customWidth="1"/>
    <col min="15367" max="15367" width="7" style="7" customWidth="1"/>
    <col min="15368" max="15368" width="6.28515625" style="7" customWidth="1"/>
    <col min="15369" max="15369" width="32.7109375" style="7" customWidth="1"/>
    <col min="15370" max="15381" width="16.42578125" style="7" customWidth="1"/>
    <col min="15382" max="15619" width="8.7109375" style="7"/>
    <col min="15620" max="15622" width="0" style="7" hidden="1" customWidth="1"/>
    <col min="15623" max="15623" width="7" style="7" customWidth="1"/>
    <col min="15624" max="15624" width="6.28515625" style="7" customWidth="1"/>
    <col min="15625" max="15625" width="32.7109375" style="7" customWidth="1"/>
    <col min="15626" max="15637" width="16.42578125" style="7" customWidth="1"/>
    <col min="15638" max="15875" width="8.7109375" style="7"/>
    <col min="15876" max="15878" width="0" style="7" hidden="1" customWidth="1"/>
    <col min="15879" max="15879" width="7" style="7" customWidth="1"/>
    <col min="15880" max="15880" width="6.28515625" style="7" customWidth="1"/>
    <col min="15881" max="15881" width="32.7109375" style="7" customWidth="1"/>
    <col min="15882" max="15893" width="16.42578125" style="7" customWidth="1"/>
    <col min="15894" max="16131" width="8.7109375" style="7"/>
    <col min="16132" max="16134" width="0" style="7" hidden="1" customWidth="1"/>
    <col min="16135" max="16135" width="7" style="7" customWidth="1"/>
    <col min="16136" max="16136" width="6.28515625" style="7" customWidth="1"/>
    <col min="16137" max="16137" width="32.7109375" style="7" customWidth="1"/>
    <col min="16138" max="16149" width="16.42578125" style="7" customWidth="1"/>
    <col min="16150" max="16384" width="8.7109375" style="7"/>
  </cols>
  <sheetData>
    <row r="1" spans="1:39">
      <c r="A1" s="5" t="s">
        <v>604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22.15" customHeight="1">
      <c r="A2" s="143" t="s">
        <v>515</v>
      </c>
      <c r="B2" s="144"/>
      <c r="C2" s="8"/>
      <c r="D2" s="9"/>
      <c r="E2" s="9"/>
      <c r="F2" s="9"/>
      <c r="G2" s="9"/>
      <c r="H2" s="15"/>
      <c r="I2" s="15"/>
      <c r="P2" s="9"/>
      <c r="Q2" s="9"/>
      <c r="R2" s="9"/>
      <c r="S2" s="9"/>
      <c r="V2" s="15"/>
      <c r="W2" s="15"/>
      <c r="X2" s="15"/>
    </row>
    <row r="3" spans="1:39" ht="22.15" customHeight="1">
      <c r="A3" s="143" t="s">
        <v>516</v>
      </c>
      <c r="B3" s="145"/>
      <c r="C3" s="8"/>
      <c r="D3" s="9"/>
      <c r="E3" s="9"/>
      <c r="F3" s="9"/>
      <c r="G3" s="9"/>
      <c r="H3" s="15"/>
      <c r="I3" s="15"/>
      <c r="P3" s="9"/>
      <c r="Q3" s="9"/>
      <c r="R3" s="9"/>
      <c r="S3" s="9"/>
      <c r="V3" s="15"/>
      <c r="W3" s="15"/>
      <c r="X3" s="15"/>
    </row>
    <row r="4" spans="1:39" ht="22.15" customHeight="1">
      <c r="A4" s="143" t="s">
        <v>517</v>
      </c>
      <c r="B4" s="146"/>
      <c r="H4" s="15"/>
      <c r="I4" s="15"/>
      <c r="T4" s="11"/>
      <c r="U4" s="11"/>
      <c r="V4" s="15"/>
      <c r="W4" s="15"/>
      <c r="X4" s="15"/>
    </row>
    <row r="5" spans="1:39" s="8" customFormat="1"/>
    <row r="6" spans="1:39" s="8" customFormat="1">
      <c r="A6" s="199"/>
      <c r="B6" s="200"/>
      <c r="C6" s="201"/>
      <c r="D6" s="507" t="s">
        <v>518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7"/>
    </row>
    <row r="7" spans="1:39" s="11" customFormat="1">
      <c r="A7" s="149"/>
      <c r="B7" s="149"/>
      <c r="C7" s="150"/>
      <c r="D7" s="507" t="s">
        <v>605</v>
      </c>
      <c r="E7" s="496"/>
      <c r="F7" s="496"/>
      <c r="G7" s="508"/>
      <c r="H7" s="508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7"/>
    </row>
    <row r="8" spans="1:39" s="11" customFormat="1">
      <c r="A8" s="149"/>
      <c r="B8" s="149"/>
      <c r="C8" s="150"/>
      <c r="D8" s="507" t="s">
        <v>519</v>
      </c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7"/>
      <c r="P8" s="507" t="s">
        <v>558</v>
      </c>
      <c r="Q8" s="496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6"/>
      <c r="AC8" s="496"/>
      <c r="AD8" s="496"/>
      <c r="AE8" s="496"/>
      <c r="AF8" s="496"/>
      <c r="AG8" s="497"/>
    </row>
    <row r="9" spans="1:39" s="12" customFormat="1" ht="28.5" customHeight="1">
      <c r="A9" s="251"/>
      <c r="B9" s="251"/>
      <c r="C9" s="252"/>
      <c r="D9" s="503" t="s">
        <v>606</v>
      </c>
      <c r="E9" s="503"/>
      <c r="F9" s="503" t="s">
        <v>607</v>
      </c>
      <c r="G9" s="503"/>
      <c r="H9" s="517" t="s">
        <v>608</v>
      </c>
      <c r="I9" s="515"/>
      <c r="J9" s="517" t="s">
        <v>609</v>
      </c>
      <c r="K9" s="515"/>
      <c r="L9" s="517" t="s">
        <v>610</v>
      </c>
      <c r="M9" s="515"/>
      <c r="N9" s="517" t="s">
        <v>611</v>
      </c>
      <c r="O9" s="515"/>
      <c r="P9" s="503" t="s">
        <v>606</v>
      </c>
      <c r="Q9" s="503"/>
      <c r="R9" s="503"/>
      <c r="S9" s="503" t="s">
        <v>607</v>
      </c>
      <c r="T9" s="503"/>
      <c r="U9" s="503"/>
      <c r="V9" s="517" t="s">
        <v>608</v>
      </c>
      <c r="W9" s="508"/>
      <c r="X9" s="515"/>
      <c r="Y9" s="517" t="s">
        <v>609</v>
      </c>
      <c r="Z9" s="508"/>
      <c r="AA9" s="515"/>
      <c r="AB9" s="517" t="s">
        <v>610</v>
      </c>
      <c r="AC9" s="508"/>
      <c r="AD9" s="515"/>
      <c r="AE9" s="518" t="s">
        <v>611</v>
      </c>
      <c r="AF9" s="519"/>
      <c r="AG9" s="520"/>
    </row>
    <row r="10" spans="1:39" s="11" customFormat="1" ht="89.25">
      <c r="A10" s="154"/>
      <c r="B10" s="494" t="s">
        <v>524</v>
      </c>
      <c r="C10" s="495"/>
      <c r="D10" s="205" t="s">
        <v>521</v>
      </c>
      <c r="E10" s="205" t="s">
        <v>565</v>
      </c>
      <c r="F10" s="205" t="s">
        <v>521</v>
      </c>
      <c r="G10" s="205" t="s">
        <v>565</v>
      </c>
      <c r="H10" s="205" t="s">
        <v>521</v>
      </c>
      <c r="I10" s="205" t="s">
        <v>565</v>
      </c>
      <c r="J10" s="205" t="s">
        <v>521</v>
      </c>
      <c r="K10" s="205" t="s">
        <v>565</v>
      </c>
      <c r="L10" s="205" t="s">
        <v>521</v>
      </c>
      <c r="M10" s="205" t="s">
        <v>565</v>
      </c>
      <c r="N10" s="205" t="s">
        <v>521</v>
      </c>
      <c r="O10" s="205" t="s">
        <v>565</v>
      </c>
      <c r="P10" s="205" t="s">
        <v>521</v>
      </c>
      <c r="Q10" s="205" t="s">
        <v>522</v>
      </c>
      <c r="R10" s="205" t="s">
        <v>523</v>
      </c>
      <c r="S10" s="205" t="s">
        <v>521</v>
      </c>
      <c r="T10" s="205" t="s">
        <v>522</v>
      </c>
      <c r="U10" s="205" t="s">
        <v>523</v>
      </c>
      <c r="V10" s="205" t="s">
        <v>521</v>
      </c>
      <c r="W10" s="205" t="s">
        <v>522</v>
      </c>
      <c r="X10" s="205" t="s">
        <v>523</v>
      </c>
      <c r="Y10" s="205" t="s">
        <v>521</v>
      </c>
      <c r="Z10" s="205" t="s">
        <v>522</v>
      </c>
      <c r="AA10" s="205" t="s">
        <v>523</v>
      </c>
      <c r="AB10" s="205" t="s">
        <v>521</v>
      </c>
      <c r="AC10" s="205" t="s">
        <v>522</v>
      </c>
      <c r="AD10" s="205" t="s">
        <v>523</v>
      </c>
      <c r="AE10" s="205" t="s">
        <v>521</v>
      </c>
      <c r="AF10" s="205" t="s">
        <v>522</v>
      </c>
      <c r="AG10" s="205" t="s">
        <v>523</v>
      </c>
      <c r="AI10" s="207" t="s">
        <v>566</v>
      </c>
      <c r="AJ10" s="207" t="s">
        <v>567</v>
      </c>
      <c r="AK10" s="207" t="s">
        <v>568</v>
      </c>
      <c r="AL10" s="207" t="s">
        <v>569</v>
      </c>
      <c r="AM10" s="207" t="s">
        <v>570</v>
      </c>
    </row>
    <row r="11" spans="1:39" s="11" customFormat="1">
      <c r="A11" s="158"/>
      <c r="B11" s="159"/>
      <c r="C11" s="208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 t="s">
        <v>527</v>
      </c>
      <c r="Q11" s="163" t="s">
        <v>527</v>
      </c>
      <c r="R11" s="163" t="s">
        <v>527</v>
      </c>
      <c r="S11" s="209" t="s">
        <v>527</v>
      </c>
      <c r="T11" s="163" t="s">
        <v>527</v>
      </c>
      <c r="U11" s="163" t="s">
        <v>527</v>
      </c>
      <c r="V11" s="209" t="s">
        <v>527</v>
      </c>
      <c r="W11" s="163" t="s">
        <v>527</v>
      </c>
      <c r="X11" s="163" t="s">
        <v>527</v>
      </c>
      <c r="Y11" s="209" t="s">
        <v>527</v>
      </c>
      <c r="Z11" s="163" t="s">
        <v>527</v>
      </c>
      <c r="AA11" s="163" t="s">
        <v>527</v>
      </c>
      <c r="AB11" s="209" t="s">
        <v>527</v>
      </c>
      <c r="AC11" s="163" t="s">
        <v>527</v>
      </c>
      <c r="AD11" s="163" t="s">
        <v>527</v>
      </c>
      <c r="AE11" s="209" t="s">
        <v>527</v>
      </c>
      <c r="AF11" s="163" t="s">
        <v>527</v>
      </c>
      <c r="AG11" s="163" t="s">
        <v>527</v>
      </c>
    </row>
    <row r="12" spans="1:39">
      <c r="A12" s="164"/>
      <c r="B12" s="165" t="s">
        <v>528</v>
      </c>
      <c r="C12" s="210"/>
      <c r="D12" s="153"/>
      <c r="E12" s="168"/>
      <c r="F12" s="153"/>
      <c r="G12" s="168"/>
      <c r="H12" s="153"/>
      <c r="I12" s="168"/>
      <c r="J12" s="153"/>
      <c r="K12" s="168"/>
      <c r="L12" s="153"/>
      <c r="M12" s="168"/>
      <c r="N12" s="153"/>
      <c r="O12" s="168"/>
      <c r="P12" s="153"/>
      <c r="Q12" s="168"/>
      <c r="R12" s="168"/>
      <c r="S12" s="153"/>
      <c r="T12" s="168"/>
      <c r="U12" s="168"/>
      <c r="V12" s="153"/>
      <c r="W12" s="168"/>
      <c r="X12" s="168"/>
      <c r="Y12" s="153"/>
      <c r="Z12" s="168"/>
      <c r="AA12" s="168"/>
      <c r="AB12" s="153"/>
      <c r="AC12" s="168"/>
      <c r="AD12" s="168"/>
      <c r="AE12" s="153"/>
      <c r="AF12" s="211"/>
      <c r="AG12" s="211"/>
    </row>
    <row r="13" spans="1:39">
      <c r="A13" s="164"/>
      <c r="B13" s="171" t="s">
        <v>529</v>
      </c>
      <c r="C13" s="172"/>
      <c r="D13" s="52"/>
      <c r="E13" s="51"/>
      <c r="F13" s="51"/>
      <c r="G13" s="51"/>
      <c r="H13" s="51"/>
      <c r="I13" s="51"/>
      <c r="J13" s="52"/>
      <c r="K13" s="51"/>
      <c r="L13" s="51"/>
      <c r="M13" s="51"/>
      <c r="N13" s="190">
        <f t="shared" ref="N13:O20" si="0">SUM(D13,F13,H13,J13,L13)</f>
        <v>0</v>
      </c>
      <c r="O13" s="190">
        <f t="shared" si="0"/>
        <v>0</v>
      </c>
      <c r="P13" s="51"/>
      <c r="Q13" s="51"/>
      <c r="R13" s="51"/>
      <c r="S13" s="52"/>
      <c r="T13" s="51"/>
      <c r="U13" s="51"/>
      <c r="V13" s="51"/>
      <c r="W13" s="51"/>
      <c r="X13" s="51"/>
      <c r="Y13" s="51"/>
      <c r="Z13" s="51"/>
      <c r="AA13" s="51"/>
      <c r="AB13" s="52"/>
      <c r="AC13" s="51"/>
      <c r="AD13" s="51"/>
      <c r="AE13" s="190">
        <f t="shared" ref="AE13:AG20" si="1">SUM(P13,S13,V13,Y13,AB13)</f>
        <v>0</v>
      </c>
      <c r="AF13" s="190">
        <f t="shared" si="1"/>
        <v>0</v>
      </c>
      <c r="AG13" s="190">
        <f t="shared" si="1"/>
        <v>0</v>
      </c>
      <c r="AI13" s="212" t="str">
        <f>IF(N13='B.LT.QR.1 LT QR (NB)'!D11,"OK","Error")</f>
        <v>OK</v>
      </c>
      <c r="AJ13" s="212" t="str">
        <f>IF(O13='B.LT.QR.1 LT QR (NB)'!E11,"OK","Error")</f>
        <v>OK</v>
      </c>
      <c r="AK13" s="212" t="str">
        <f>IF(AE13='B.LT.QR.1 LT QR (NB)'!I11,"OK","Error")</f>
        <v>OK</v>
      </c>
      <c r="AL13" s="212" t="str">
        <f>IF(AF13='B.LT.QR.1 LT QR (NB)'!J11,"OK","Error")</f>
        <v>OK</v>
      </c>
      <c r="AM13" s="212" t="str">
        <f>IF(AG13='B.LT.QR.1 LT QR (NB)'!K11,"OK","Error")</f>
        <v>OK</v>
      </c>
    </row>
    <row r="14" spans="1:39">
      <c r="A14" s="164"/>
      <c r="B14" s="171" t="s">
        <v>530</v>
      </c>
      <c r="C14" s="172"/>
      <c r="D14" s="52"/>
      <c r="E14" s="51"/>
      <c r="F14" s="51"/>
      <c r="G14" s="51"/>
      <c r="H14" s="51"/>
      <c r="I14" s="51"/>
      <c r="J14" s="52"/>
      <c r="K14" s="51"/>
      <c r="L14" s="51"/>
      <c r="M14" s="51"/>
      <c r="N14" s="190">
        <f t="shared" si="0"/>
        <v>0</v>
      </c>
      <c r="O14" s="190">
        <f t="shared" si="0"/>
        <v>0</v>
      </c>
      <c r="P14" s="51"/>
      <c r="Q14" s="51"/>
      <c r="R14" s="51"/>
      <c r="S14" s="52"/>
      <c r="T14" s="51"/>
      <c r="U14" s="51"/>
      <c r="V14" s="51"/>
      <c r="W14" s="51"/>
      <c r="X14" s="51"/>
      <c r="Y14" s="51"/>
      <c r="Z14" s="51"/>
      <c r="AA14" s="51"/>
      <c r="AB14" s="52"/>
      <c r="AC14" s="51"/>
      <c r="AD14" s="51"/>
      <c r="AE14" s="190">
        <f t="shared" si="1"/>
        <v>0</v>
      </c>
      <c r="AF14" s="190">
        <f t="shared" si="1"/>
        <v>0</v>
      </c>
      <c r="AG14" s="190">
        <f t="shared" si="1"/>
        <v>0</v>
      </c>
      <c r="AI14" s="212" t="str">
        <f>IF(N14='B.LT.QR.1 LT QR (NB)'!D12,"OK","Error")</f>
        <v>OK</v>
      </c>
      <c r="AJ14" s="212" t="str">
        <f>IF(O14='B.LT.QR.1 LT QR (NB)'!E12,"OK","Error")</f>
        <v>OK</v>
      </c>
      <c r="AK14" s="212" t="str">
        <f>IF(AE14='B.LT.QR.1 LT QR (NB)'!I12,"OK","Error")</f>
        <v>OK</v>
      </c>
      <c r="AL14" s="212" t="str">
        <f>IF(AF14='B.LT.QR.1 LT QR (NB)'!J12,"OK","Error")</f>
        <v>OK</v>
      </c>
      <c r="AM14" s="212" t="str">
        <f>IF(AG14='B.LT.QR.1 LT QR (NB)'!K12,"OK","Error")</f>
        <v>OK</v>
      </c>
    </row>
    <row r="15" spans="1:39">
      <c r="A15" s="164"/>
      <c r="B15" s="171" t="s">
        <v>531</v>
      </c>
      <c r="C15" s="172"/>
      <c r="D15" s="52"/>
      <c r="E15" s="51"/>
      <c r="F15" s="51"/>
      <c r="G15" s="51"/>
      <c r="H15" s="51"/>
      <c r="I15" s="51"/>
      <c r="J15" s="52"/>
      <c r="K15" s="51"/>
      <c r="L15" s="51"/>
      <c r="M15" s="51"/>
      <c r="N15" s="190">
        <f t="shared" si="0"/>
        <v>0</v>
      </c>
      <c r="O15" s="190">
        <f t="shared" si="0"/>
        <v>0</v>
      </c>
      <c r="P15" s="51"/>
      <c r="Q15" s="51"/>
      <c r="R15" s="51"/>
      <c r="S15" s="52"/>
      <c r="T15" s="51"/>
      <c r="U15" s="51"/>
      <c r="V15" s="51"/>
      <c r="W15" s="51"/>
      <c r="X15" s="51"/>
      <c r="Y15" s="51"/>
      <c r="Z15" s="51"/>
      <c r="AA15" s="51"/>
      <c r="AB15" s="52"/>
      <c r="AC15" s="51"/>
      <c r="AD15" s="51"/>
      <c r="AE15" s="190">
        <f t="shared" si="1"/>
        <v>0</v>
      </c>
      <c r="AF15" s="190">
        <f t="shared" si="1"/>
        <v>0</v>
      </c>
      <c r="AG15" s="190">
        <f t="shared" si="1"/>
        <v>0</v>
      </c>
      <c r="AI15" s="212" t="str">
        <f>IF(N15='B.LT.QR.1 LT QR (NB)'!D13,"OK","Error")</f>
        <v>OK</v>
      </c>
      <c r="AJ15" s="212" t="str">
        <f>IF(O15='B.LT.QR.1 LT QR (NB)'!E13,"OK","Error")</f>
        <v>OK</v>
      </c>
      <c r="AK15" s="212" t="str">
        <f>IF(AE15='B.LT.QR.1 LT QR (NB)'!I13,"OK","Error")</f>
        <v>OK</v>
      </c>
      <c r="AL15" s="212" t="str">
        <f>IF(AF15='B.LT.QR.1 LT QR (NB)'!J13,"OK","Error")</f>
        <v>OK</v>
      </c>
      <c r="AM15" s="212" t="str">
        <f>IF(AG15='B.LT.QR.1 LT QR (NB)'!K13,"OK","Error")</f>
        <v>OK</v>
      </c>
    </row>
    <row r="16" spans="1:39">
      <c r="A16" s="164"/>
      <c r="B16" s="175" t="s">
        <v>532</v>
      </c>
      <c r="C16" s="172"/>
      <c r="D16" s="52"/>
      <c r="E16" s="51"/>
      <c r="F16" s="51"/>
      <c r="G16" s="51"/>
      <c r="H16" s="51"/>
      <c r="I16" s="51"/>
      <c r="J16" s="52"/>
      <c r="K16" s="51"/>
      <c r="L16" s="51"/>
      <c r="M16" s="51"/>
      <c r="N16" s="190">
        <f t="shared" si="0"/>
        <v>0</v>
      </c>
      <c r="O16" s="190">
        <f t="shared" si="0"/>
        <v>0</v>
      </c>
      <c r="P16" s="51"/>
      <c r="Q16" s="51"/>
      <c r="R16" s="51"/>
      <c r="S16" s="52"/>
      <c r="T16" s="51"/>
      <c r="U16" s="51"/>
      <c r="V16" s="51"/>
      <c r="W16" s="51"/>
      <c r="X16" s="51"/>
      <c r="Y16" s="51"/>
      <c r="Z16" s="51"/>
      <c r="AA16" s="51"/>
      <c r="AB16" s="52"/>
      <c r="AC16" s="51"/>
      <c r="AD16" s="51"/>
      <c r="AE16" s="190">
        <f t="shared" si="1"/>
        <v>0</v>
      </c>
      <c r="AF16" s="190">
        <f t="shared" si="1"/>
        <v>0</v>
      </c>
      <c r="AG16" s="190">
        <f t="shared" si="1"/>
        <v>0</v>
      </c>
      <c r="AI16" s="212" t="str">
        <f>IF(N16='B.LT.QR.1 LT QR (NB)'!D14,"OK","Error")</f>
        <v>OK</v>
      </c>
      <c r="AJ16" s="212" t="str">
        <f>IF(O16='B.LT.QR.1 LT QR (NB)'!E14,"OK","Error")</f>
        <v>OK</v>
      </c>
      <c r="AK16" s="212" t="str">
        <f>IF(AE16='B.LT.QR.1 LT QR (NB)'!I14,"OK","Error")</f>
        <v>OK</v>
      </c>
      <c r="AL16" s="212" t="str">
        <f>IF(AF16='B.LT.QR.1 LT QR (NB)'!J14,"OK","Error")</f>
        <v>OK</v>
      </c>
      <c r="AM16" s="212" t="str">
        <f>IF(AG16='B.LT.QR.1 LT QR (NB)'!K14,"OK","Error")</f>
        <v>OK</v>
      </c>
    </row>
    <row r="17" spans="1:39">
      <c r="A17" s="164"/>
      <c r="B17" s="171" t="s">
        <v>533</v>
      </c>
      <c r="C17" s="172"/>
      <c r="D17" s="52"/>
      <c r="E17" s="51"/>
      <c r="F17" s="51"/>
      <c r="G17" s="51"/>
      <c r="H17" s="51"/>
      <c r="I17" s="51"/>
      <c r="J17" s="52"/>
      <c r="K17" s="51"/>
      <c r="L17" s="51"/>
      <c r="M17" s="51"/>
      <c r="N17" s="190">
        <f t="shared" si="0"/>
        <v>0</v>
      </c>
      <c r="O17" s="190">
        <f t="shared" si="0"/>
        <v>0</v>
      </c>
      <c r="P17" s="51"/>
      <c r="Q17" s="51"/>
      <c r="R17" s="51"/>
      <c r="S17" s="52"/>
      <c r="T17" s="51"/>
      <c r="U17" s="51"/>
      <c r="V17" s="51"/>
      <c r="W17" s="51"/>
      <c r="X17" s="51"/>
      <c r="Y17" s="51"/>
      <c r="Z17" s="51"/>
      <c r="AA17" s="51"/>
      <c r="AB17" s="52"/>
      <c r="AC17" s="51"/>
      <c r="AD17" s="51"/>
      <c r="AE17" s="190">
        <f t="shared" si="1"/>
        <v>0</v>
      </c>
      <c r="AF17" s="190">
        <f t="shared" si="1"/>
        <v>0</v>
      </c>
      <c r="AG17" s="190">
        <f t="shared" si="1"/>
        <v>0</v>
      </c>
      <c r="AI17" s="212" t="str">
        <f>IF(N17='B.LT.QR.1 LT QR (NB)'!D15,"OK","Error")</f>
        <v>OK</v>
      </c>
      <c r="AJ17" s="212" t="str">
        <f>IF(O17='B.LT.QR.1 LT QR (NB)'!E15,"OK","Error")</f>
        <v>OK</v>
      </c>
      <c r="AK17" s="212" t="str">
        <f>IF(AE17='B.LT.QR.1 LT QR (NB)'!I15,"OK","Error")</f>
        <v>OK</v>
      </c>
      <c r="AL17" s="212" t="str">
        <f>IF(AF17='B.LT.QR.1 LT QR (NB)'!J15,"OK","Error")</f>
        <v>OK</v>
      </c>
      <c r="AM17" s="212" t="str">
        <f>IF(AG17='B.LT.QR.1 LT QR (NB)'!K15,"OK","Error")</f>
        <v>OK</v>
      </c>
    </row>
    <row r="18" spans="1:39">
      <c r="A18" s="164"/>
      <c r="B18" s="175" t="s">
        <v>534</v>
      </c>
      <c r="C18" s="172"/>
      <c r="D18" s="52"/>
      <c r="E18" s="51"/>
      <c r="F18" s="51"/>
      <c r="G18" s="51"/>
      <c r="H18" s="51"/>
      <c r="I18" s="51"/>
      <c r="J18" s="52"/>
      <c r="K18" s="51"/>
      <c r="L18" s="51"/>
      <c r="M18" s="51"/>
      <c r="N18" s="190">
        <f t="shared" si="0"/>
        <v>0</v>
      </c>
      <c r="O18" s="190">
        <f t="shared" si="0"/>
        <v>0</v>
      </c>
      <c r="P18" s="51"/>
      <c r="Q18" s="51"/>
      <c r="R18" s="51"/>
      <c r="S18" s="52"/>
      <c r="T18" s="51"/>
      <c r="U18" s="51"/>
      <c r="V18" s="51"/>
      <c r="W18" s="51"/>
      <c r="X18" s="51"/>
      <c r="Y18" s="51"/>
      <c r="Z18" s="51"/>
      <c r="AA18" s="51"/>
      <c r="AB18" s="52"/>
      <c r="AC18" s="51"/>
      <c r="AD18" s="51"/>
      <c r="AE18" s="190">
        <f t="shared" si="1"/>
        <v>0</v>
      </c>
      <c r="AF18" s="190">
        <f t="shared" si="1"/>
        <v>0</v>
      </c>
      <c r="AG18" s="190">
        <f t="shared" si="1"/>
        <v>0</v>
      </c>
      <c r="AI18" s="212" t="str">
        <f>IF(N18='B.LT.QR.1 LT QR (NB)'!D16,"OK","Error")</f>
        <v>OK</v>
      </c>
      <c r="AJ18" s="212" t="str">
        <f>IF(O18='B.LT.QR.1 LT QR (NB)'!E16,"OK","Error")</f>
        <v>OK</v>
      </c>
      <c r="AK18" s="212" t="str">
        <f>IF(AE18='B.LT.QR.1 LT QR (NB)'!I16,"OK","Error")</f>
        <v>OK</v>
      </c>
      <c r="AL18" s="212" t="str">
        <f>IF(AF18='B.LT.QR.1 LT QR (NB)'!J16,"OK","Error")</f>
        <v>OK</v>
      </c>
      <c r="AM18" s="212" t="str">
        <f>IF(AG18='B.LT.QR.1 LT QR (NB)'!K16,"OK","Error")</f>
        <v>OK</v>
      </c>
    </row>
    <row r="19" spans="1:39">
      <c r="A19" s="164"/>
      <c r="B19" s="171" t="s">
        <v>535</v>
      </c>
      <c r="C19" s="172"/>
      <c r="D19" s="52"/>
      <c r="E19" s="51"/>
      <c r="F19" s="51"/>
      <c r="G19" s="51"/>
      <c r="H19" s="51"/>
      <c r="I19" s="51"/>
      <c r="J19" s="52"/>
      <c r="K19" s="51"/>
      <c r="L19" s="51"/>
      <c r="M19" s="51"/>
      <c r="N19" s="190">
        <f t="shared" si="0"/>
        <v>0</v>
      </c>
      <c r="O19" s="190">
        <f t="shared" si="0"/>
        <v>0</v>
      </c>
      <c r="P19" s="51"/>
      <c r="Q19" s="51"/>
      <c r="R19" s="51"/>
      <c r="S19" s="52"/>
      <c r="T19" s="51"/>
      <c r="U19" s="51"/>
      <c r="V19" s="51"/>
      <c r="W19" s="51"/>
      <c r="X19" s="51"/>
      <c r="Y19" s="51"/>
      <c r="Z19" s="51"/>
      <c r="AA19" s="51"/>
      <c r="AB19" s="52"/>
      <c r="AC19" s="51"/>
      <c r="AD19" s="51"/>
      <c r="AE19" s="190">
        <f t="shared" si="1"/>
        <v>0</v>
      </c>
      <c r="AF19" s="190">
        <f t="shared" si="1"/>
        <v>0</v>
      </c>
      <c r="AG19" s="190">
        <f t="shared" si="1"/>
        <v>0</v>
      </c>
      <c r="AI19" s="212" t="str">
        <f>IF(N19='B.LT.QR.1 LT QR (NB)'!D17,"OK","Error")</f>
        <v>OK</v>
      </c>
      <c r="AJ19" s="212" t="str">
        <f>IF(O19='B.LT.QR.1 LT QR (NB)'!E17,"OK","Error")</f>
        <v>OK</v>
      </c>
      <c r="AK19" s="212" t="str">
        <f>IF(AE19='B.LT.QR.1 LT QR (NB)'!I17,"OK","Error")</f>
        <v>OK</v>
      </c>
      <c r="AL19" s="212" t="str">
        <f>IF(AF19='B.LT.QR.1 LT QR (NB)'!J17,"OK","Error")</f>
        <v>OK</v>
      </c>
      <c r="AM19" s="212" t="str">
        <f>IF(AG19='B.LT.QR.1 LT QR (NB)'!K17,"OK","Error")</f>
        <v>OK</v>
      </c>
    </row>
    <row r="20" spans="1:39">
      <c r="A20" s="164"/>
      <c r="B20" s="171" t="s">
        <v>536</v>
      </c>
      <c r="C20" s="172"/>
      <c r="D20" s="52"/>
      <c r="E20" s="51"/>
      <c r="F20" s="51"/>
      <c r="G20" s="51"/>
      <c r="H20" s="51"/>
      <c r="I20" s="51"/>
      <c r="J20" s="52"/>
      <c r="K20" s="51"/>
      <c r="L20" s="51"/>
      <c r="M20" s="51"/>
      <c r="N20" s="190">
        <f t="shared" si="0"/>
        <v>0</v>
      </c>
      <c r="O20" s="190">
        <f t="shared" si="0"/>
        <v>0</v>
      </c>
      <c r="P20" s="51"/>
      <c r="Q20" s="51"/>
      <c r="R20" s="51"/>
      <c r="S20" s="52"/>
      <c r="T20" s="51"/>
      <c r="U20" s="51"/>
      <c r="V20" s="51"/>
      <c r="W20" s="51"/>
      <c r="X20" s="51"/>
      <c r="Y20" s="51"/>
      <c r="Z20" s="51"/>
      <c r="AA20" s="51"/>
      <c r="AB20" s="52"/>
      <c r="AC20" s="51"/>
      <c r="AD20" s="51"/>
      <c r="AE20" s="190">
        <f t="shared" si="1"/>
        <v>0</v>
      </c>
      <c r="AF20" s="190">
        <f t="shared" si="1"/>
        <v>0</v>
      </c>
      <c r="AG20" s="190">
        <f t="shared" si="1"/>
        <v>0</v>
      </c>
      <c r="AI20" s="212" t="str">
        <f>IF(N20='B.LT.QR.1 LT QR (NB)'!D18,"OK","Error")</f>
        <v>OK</v>
      </c>
      <c r="AJ20" s="212" t="str">
        <f>IF(O20='B.LT.QR.1 LT QR (NB)'!E18,"OK","Error")</f>
        <v>OK</v>
      </c>
      <c r="AK20" s="212" t="str">
        <f>IF(AE20='B.LT.QR.1 LT QR (NB)'!I18,"OK","Error")</f>
        <v>OK</v>
      </c>
      <c r="AL20" s="212" t="str">
        <f>IF(AF20='B.LT.QR.1 LT QR (NB)'!J18,"OK","Error")</f>
        <v>OK</v>
      </c>
      <c r="AM20" s="212" t="str">
        <f>IF(AG20='B.LT.QR.1 LT QR (NB)'!K18,"OK","Error")</f>
        <v>OK</v>
      </c>
    </row>
    <row r="21" spans="1:39">
      <c r="A21" s="164"/>
      <c r="B21" s="176" t="s">
        <v>537</v>
      </c>
      <c r="C21" s="177"/>
      <c r="D21" s="213">
        <f t="shared" ref="D21:AG21" si="2">SUM(D13:D20)</f>
        <v>0</v>
      </c>
      <c r="E21" s="178">
        <f t="shared" si="2"/>
        <v>0</v>
      </c>
      <c r="F21" s="178">
        <f t="shared" si="2"/>
        <v>0</v>
      </c>
      <c r="G21" s="178">
        <f t="shared" si="2"/>
        <v>0</v>
      </c>
      <c r="H21" s="178">
        <f t="shared" si="2"/>
        <v>0</v>
      </c>
      <c r="I21" s="178">
        <f t="shared" si="2"/>
        <v>0</v>
      </c>
      <c r="J21" s="213">
        <f t="shared" si="2"/>
        <v>0</v>
      </c>
      <c r="K21" s="178">
        <f t="shared" si="2"/>
        <v>0</v>
      </c>
      <c r="L21" s="178">
        <f t="shared" si="2"/>
        <v>0</v>
      </c>
      <c r="M21" s="178">
        <f t="shared" si="2"/>
        <v>0</v>
      </c>
      <c r="N21" s="178">
        <f t="shared" si="2"/>
        <v>0</v>
      </c>
      <c r="O21" s="178">
        <f t="shared" si="2"/>
        <v>0</v>
      </c>
      <c r="P21" s="178">
        <f t="shared" si="2"/>
        <v>0</v>
      </c>
      <c r="Q21" s="178">
        <f t="shared" si="2"/>
        <v>0</v>
      </c>
      <c r="R21" s="178">
        <f t="shared" si="2"/>
        <v>0</v>
      </c>
      <c r="S21" s="213">
        <f t="shared" si="2"/>
        <v>0</v>
      </c>
      <c r="T21" s="178">
        <f t="shared" si="2"/>
        <v>0</v>
      </c>
      <c r="U21" s="178">
        <f t="shared" si="2"/>
        <v>0</v>
      </c>
      <c r="V21" s="178">
        <f t="shared" si="2"/>
        <v>0</v>
      </c>
      <c r="W21" s="178">
        <f t="shared" si="2"/>
        <v>0</v>
      </c>
      <c r="X21" s="178">
        <f t="shared" si="2"/>
        <v>0</v>
      </c>
      <c r="Y21" s="178">
        <f t="shared" si="2"/>
        <v>0</v>
      </c>
      <c r="Z21" s="178">
        <f t="shared" si="2"/>
        <v>0</v>
      </c>
      <c r="AA21" s="178">
        <f t="shared" si="2"/>
        <v>0</v>
      </c>
      <c r="AB21" s="213">
        <f t="shared" si="2"/>
        <v>0</v>
      </c>
      <c r="AC21" s="178">
        <f t="shared" si="2"/>
        <v>0</v>
      </c>
      <c r="AD21" s="178">
        <f t="shared" si="2"/>
        <v>0</v>
      </c>
      <c r="AE21" s="178">
        <f t="shared" si="2"/>
        <v>0</v>
      </c>
      <c r="AF21" s="178">
        <f t="shared" si="2"/>
        <v>0</v>
      </c>
      <c r="AG21" s="178">
        <f t="shared" si="2"/>
        <v>0</v>
      </c>
      <c r="AI21" s="212" t="str">
        <f>IF(N21='B.LT.QR.1 LT QR (NB)'!D19,"OK","Error")</f>
        <v>OK</v>
      </c>
      <c r="AJ21" s="212" t="str">
        <f>IF(O21='B.LT.QR.1 LT QR (NB)'!E19,"OK","Error")</f>
        <v>OK</v>
      </c>
      <c r="AK21" s="212" t="str">
        <f>IF(AE21='B.LT.QR.1 LT QR (NB)'!I19,"OK","Error")</f>
        <v>OK</v>
      </c>
      <c r="AL21" s="212" t="str">
        <f>IF(AF21='B.LT.QR.1 LT QR (NB)'!J19,"OK","Error")</f>
        <v>OK</v>
      </c>
      <c r="AM21" s="212" t="str">
        <f>IF(AG21='B.LT.QR.1 LT QR (NB)'!K19,"OK","Error")</f>
        <v>OK</v>
      </c>
    </row>
    <row r="22" spans="1:39">
      <c r="A22" s="164"/>
      <c r="B22" s="165" t="s">
        <v>538</v>
      </c>
      <c r="C22" s="180"/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</row>
    <row r="23" spans="1:39">
      <c r="A23" s="164"/>
      <c r="B23" s="171" t="s">
        <v>529</v>
      </c>
      <c r="C23" s="172"/>
      <c r="D23" s="53"/>
      <c r="E23" s="50"/>
      <c r="F23" s="50"/>
      <c r="G23" s="50"/>
      <c r="H23" s="50"/>
      <c r="I23" s="50"/>
      <c r="J23" s="53"/>
      <c r="K23" s="50"/>
      <c r="L23" s="50"/>
      <c r="M23" s="50"/>
      <c r="N23" s="190">
        <f t="shared" ref="N23:O30" si="3">SUM(D23,F23,H23,J23,L23)</f>
        <v>0</v>
      </c>
      <c r="O23" s="190">
        <f t="shared" si="3"/>
        <v>0</v>
      </c>
      <c r="P23" s="50"/>
      <c r="Q23" s="50"/>
      <c r="R23" s="50"/>
      <c r="S23" s="53"/>
      <c r="T23" s="50"/>
      <c r="U23" s="50"/>
      <c r="V23" s="50"/>
      <c r="W23" s="50"/>
      <c r="X23" s="50"/>
      <c r="Y23" s="50"/>
      <c r="Z23" s="50"/>
      <c r="AA23" s="50"/>
      <c r="AB23" s="53"/>
      <c r="AC23" s="50"/>
      <c r="AD23" s="50"/>
      <c r="AE23" s="190">
        <f t="shared" ref="AE23:AG30" si="4">SUM(P23,S23,V23,Y23,AB23)</f>
        <v>0</v>
      </c>
      <c r="AF23" s="190">
        <f t="shared" si="4"/>
        <v>0</v>
      </c>
      <c r="AG23" s="190">
        <f t="shared" si="4"/>
        <v>0</v>
      </c>
      <c r="AI23" s="212" t="str">
        <f>IF(N23='B.LT.QR.1 LT QR (NB)'!D21,"OK","Error")</f>
        <v>OK</v>
      </c>
      <c r="AJ23" s="212" t="str">
        <f>IF(O23='B.LT.QR.1 LT QR (NB)'!E21,"OK","Error")</f>
        <v>OK</v>
      </c>
      <c r="AK23" s="212" t="str">
        <f>IF(AE23='B.LT.QR.1 LT QR (NB)'!I21,"OK","Error")</f>
        <v>OK</v>
      </c>
      <c r="AL23" s="212" t="str">
        <f>IF(AF23='B.LT.QR.1 LT QR (NB)'!J21,"OK","Error")</f>
        <v>OK</v>
      </c>
      <c r="AM23" s="212" t="str">
        <f>IF(AG23='B.LT.QR.1 LT QR (NB)'!K21,"OK","Error")</f>
        <v>OK</v>
      </c>
    </row>
    <row r="24" spans="1:39">
      <c r="A24" s="164"/>
      <c r="B24" s="171" t="s">
        <v>530</v>
      </c>
      <c r="C24" s="172"/>
      <c r="D24" s="52"/>
      <c r="E24" s="51"/>
      <c r="F24" s="51"/>
      <c r="G24" s="51"/>
      <c r="H24" s="51"/>
      <c r="I24" s="51"/>
      <c r="J24" s="52"/>
      <c r="K24" s="51"/>
      <c r="L24" s="51"/>
      <c r="M24" s="51"/>
      <c r="N24" s="190">
        <f t="shared" si="3"/>
        <v>0</v>
      </c>
      <c r="O24" s="190">
        <f t="shared" si="3"/>
        <v>0</v>
      </c>
      <c r="P24" s="51"/>
      <c r="Q24" s="51"/>
      <c r="R24" s="51"/>
      <c r="S24" s="52"/>
      <c r="T24" s="51"/>
      <c r="U24" s="51"/>
      <c r="V24" s="51"/>
      <c r="W24" s="51"/>
      <c r="X24" s="51"/>
      <c r="Y24" s="51"/>
      <c r="Z24" s="51"/>
      <c r="AA24" s="51"/>
      <c r="AB24" s="52"/>
      <c r="AC24" s="51"/>
      <c r="AD24" s="51"/>
      <c r="AE24" s="190">
        <f t="shared" si="4"/>
        <v>0</v>
      </c>
      <c r="AF24" s="190">
        <f t="shared" si="4"/>
        <v>0</v>
      </c>
      <c r="AG24" s="190">
        <f t="shared" si="4"/>
        <v>0</v>
      </c>
      <c r="AI24" s="212" t="str">
        <f>IF(N24='B.LT.QR.1 LT QR (NB)'!D22,"OK","Error")</f>
        <v>OK</v>
      </c>
      <c r="AJ24" s="212" t="str">
        <f>IF(O24='B.LT.QR.1 LT QR (NB)'!E22,"OK","Error")</f>
        <v>OK</v>
      </c>
      <c r="AK24" s="212" t="str">
        <f>IF(AE24='B.LT.QR.1 LT QR (NB)'!I22,"OK","Error")</f>
        <v>OK</v>
      </c>
      <c r="AL24" s="212" t="str">
        <f>IF(AF24='B.LT.QR.1 LT QR (NB)'!J22,"OK","Error")</f>
        <v>OK</v>
      </c>
      <c r="AM24" s="212" t="str">
        <f>IF(AG24='B.LT.QR.1 LT QR (NB)'!K22,"OK","Error")</f>
        <v>OK</v>
      </c>
    </row>
    <row r="25" spans="1:39">
      <c r="A25" s="164"/>
      <c r="B25" s="171" t="s">
        <v>531</v>
      </c>
      <c r="C25" s="172"/>
      <c r="D25" s="52"/>
      <c r="E25" s="51"/>
      <c r="F25" s="51"/>
      <c r="G25" s="51"/>
      <c r="H25" s="51"/>
      <c r="I25" s="51"/>
      <c r="J25" s="52"/>
      <c r="K25" s="51"/>
      <c r="L25" s="51"/>
      <c r="M25" s="51"/>
      <c r="N25" s="190">
        <f t="shared" si="3"/>
        <v>0</v>
      </c>
      <c r="O25" s="190">
        <f t="shared" si="3"/>
        <v>0</v>
      </c>
      <c r="P25" s="51"/>
      <c r="Q25" s="51"/>
      <c r="R25" s="51"/>
      <c r="S25" s="52"/>
      <c r="T25" s="51"/>
      <c r="U25" s="51"/>
      <c r="V25" s="51"/>
      <c r="W25" s="51"/>
      <c r="X25" s="51"/>
      <c r="Y25" s="51"/>
      <c r="Z25" s="51"/>
      <c r="AA25" s="51"/>
      <c r="AB25" s="52"/>
      <c r="AC25" s="51"/>
      <c r="AD25" s="51"/>
      <c r="AE25" s="190">
        <f t="shared" si="4"/>
        <v>0</v>
      </c>
      <c r="AF25" s="190">
        <f t="shared" si="4"/>
        <v>0</v>
      </c>
      <c r="AG25" s="190">
        <f t="shared" si="4"/>
        <v>0</v>
      </c>
      <c r="AI25" s="212" t="str">
        <f>IF(N25='B.LT.QR.1 LT QR (NB)'!D23,"OK","Error")</f>
        <v>OK</v>
      </c>
      <c r="AJ25" s="212" t="str">
        <f>IF(O25='B.LT.QR.1 LT QR (NB)'!E23,"OK","Error")</f>
        <v>OK</v>
      </c>
      <c r="AK25" s="212" t="str">
        <f>IF(AE25='B.LT.QR.1 LT QR (NB)'!I23,"OK","Error")</f>
        <v>OK</v>
      </c>
      <c r="AL25" s="212" t="str">
        <f>IF(AF25='B.LT.QR.1 LT QR (NB)'!J23,"OK","Error")</f>
        <v>OK</v>
      </c>
      <c r="AM25" s="212" t="str">
        <f>IF(AG25='B.LT.QR.1 LT QR (NB)'!K23,"OK","Error")</f>
        <v>OK</v>
      </c>
    </row>
    <row r="26" spans="1:39">
      <c r="A26" s="164"/>
      <c r="B26" s="171" t="s">
        <v>539</v>
      </c>
      <c r="C26" s="172"/>
      <c r="D26" s="52"/>
      <c r="E26" s="51"/>
      <c r="F26" s="51"/>
      <c r="G26" s="51"/>
      <c r="H26" s="51"/>
      <c r="I26" s="51"/>
      <c r="J26" s="52"/>
      <c r="K26" s="51"/>
      <c r="L26" s="51"/>
      <c r="M26" s="51"/>
      <c r="N26" s="190">
        <f t="shared" si="3"/>
        <v>0</v>
      </c>
      <c r="O26" s="190">
        <f t="shared" si="3"/>
        <v>0</v>
      </c>
      <c r="P26" s="51"/>
      <c r="Q26" s="51"/>
      <c r="R26" s="51"/>
      <c r="S26" s="52"/>
      <c r="T26" s="51"/>
      <c r="U26" s="51"/>
      <c r="V26" s="51"/>
      <c r="W26" s="51"/>
      <c r="X26" s="51"/>
      <c r="Y26" s="51"/>
      <c r="Z26" s="51"/>
      <c r="AA26" s="51"/>
      <c r="AB26" s="52"/>
      <c r="AC26" s="51"/>
      <c r="AD26" s="51"/>
      <c r="AE26" s="190">
        <f t="shared" si="4"/>
        <v>0</v>
      </c>
      <c r="AF26" s="190">
        <f t="shared" si="4"/>
        <v>0</v>
      </c>
      <c r="AG26" s="190">
        <f t="shared" si="4"/>
        <v>0</v>
      </c>
      <c r="AI26" s="212" t="str">
        <f>IF(N26='B.LT.QR.1 LT QR (NB)'!D24,"OK","Error")</f>
        <v>OK</v>
      </c>
      <c r="AJ26" s="212" t="str">
        <f>IF(O26='B.LT.QR.1 LT QR (NB)'!E24,"OK","Error")</f>
        <v>OK</v>
      </c>
      <c r="AK26" s="212" t="str">
        <f>IF(AE26='B.LT.QR.1 LT QR (NB)'!I24,"OK","Error")</f>
        <v>OK</v>
      </c>
      <c r="AL26" s="212" t="str">
        <f>IF(AF26='B.LT.QR.1 LT QR (NB)'!J24,"OK","Error")</f>
        <v>OK</v>
      </c>
      <c r="AM26" s="212" t="str">
        <f>IF(AG26='B.LT.QR.1 LT QR (NB)'!K24,"OK","Error")</f>
        <v>OK</v>
      </c>
    </row>
    <row r="27" spans="1:39">
      <c r="A27" s="164"/>
      <c r="B27" s="171" t="s">
        <v>532</v>
      </c>
      <c r="C27" s="172"/>
      <c r="D27" s="52"/>
      <c r="E27" s="51"/>
      <c r="F27" s="51"/>
      <c r="G27" s="51"/>
      <c r="H27" s="51"/>
      <c r="I27" s="51"/>
      <c r="J27" s="52"/>
      <c r="K27" s="51"/>
      <c r="L27" s="51"/>
      <c r="M27" s="51"/>
      <c r="N27" s="190">
        <f t="shared" si="3"/>
        <v>0</v>
      </c>
      <c r="O27" s="190">
        <f t="shared" si="3"/>
        <v>0</v>
      </c>
      <c r="P27" s="51"/>
      <c r="Q27" s="51"/>
      <c r="R27" s="51"/>
      <c r="S27" s="52"/>
      <c r="T27" s="51"/>
      <c r="U27" s="51"/>
      <c r="V27" s="51"/>
      <c r="W27" s="51"/>
      <c r="X27" s="51"/>
      <c r="Y27" s="51"/>
      <c r="Z27" s="51"/>
      <c r="AA27" s="51"/>
      <c r="AB27" s="52"/>
      <c r="AC27" s="51"/>
      <c r="AD27" s="51"/>
      <c r="AE27" s="190">
        <f t="shared" si="4"/>
        <v>0</v>
      </c>
      <c r="AF27" s="190">
        <f t="shared" si="4"/>
        <v>0</v>
      </c>
      <c r="AG27" s="190">
        <f t="shared" si="4"/>
        <v>0</v>
      </c>
      <c r="AI27" s="212" t="str">
        <f>IF(N27='B.LT.QR.1 LT QR (NB)'!D25,"OK","Error")</f>
        <v>OK</v>
      </c>
      <c r="AJ27" s="212" t="str">
        <f>IF(O27='B.LT.QR.1 LT QR (NB)'!E25,"OK","Error")</f>
        <v>OK</v>
      </c>
      <c r="AK27" s="212" t="str">
        <f>IF(AE27='B.LT.QR.1 LT QR (NB)'!I25,"OK","Error")</f>
        <v>OK</v>
      </c>
      <c r="AL27" s="212" t="str">
        <f>IF(AF27='B.LT.QR.1 LT QR (NB)'!J25,"OK","Error")</f>
        <v>OK</v>
      </c>
      <c r="AM27" s="212" t="str">
        <f>IF(AG27='B.LT.QR.1 LT QR (NB)'!K25,"OK","Error")</f>
        <v>OK</v>
      </c>
    </row>
    <row r="28" spans="1:39">
      <c r="A28" s="164"/>
      <c r="B28" s="175" t="s">
        <v>533</v>
      </c>
      <c r="C28" s="172"/>
      <c r="D28" s="52"/>
      <c r="E28" s="51"/>
      <c r="F28" s="51"/>
      <c r="G28" s="51"/>
      <c r="H28" s="51"/>
      <c r="I28" s="51"/>
      <c r="J28" s="52"/>
      <c r="K28" s="51"/>
      <c r="L28" s="51"/>
      <c r="M28" s="51"/>
      <c r="N28" s="190">
        <f t="shared" si="3"/>
        <v>0</v>
      </c>
      <c r="O28" s="190">
        <f t="shared" si="3"/>
        <v>0</v>
      </c>
      <c r="P28" s="51"/>
      <c r="Q28" s="51"/>
      <c r="R28" s="51"/>
      <c r="S28" s="52"/>
      <c r="T28" s="51"/>
      <c r="U28" s="51"/>
      <c r="V28" s="51"/>
      <c r="W28" s="51"/>
      <c r="X28" s="51"/>
      <c r="Y28" s="51"/>
      <c r="Z28" s="51"/>
      <c r="AA28" s="51"/>
      <c r="AB28" s="52"/>
      <c r="AC28" s="51"/>
      <c r="AD28" s="51"/>
      <c r="AE28" s="190">
        <f t="shared" si="4"/>
        <v>0</v>
      </c>
      <c r="AF28" s="190">
        <f t="shared" si="4"/>
        <v>0</v>
      </c>
      <c r="AG28" s="190">
        <f t="shared" si="4"/>
        <v>0</v>
      </c>
      <c r="AI28" s="212" t="str">
        <f>IF(N28='B.LT.QR.1 LT QR (NB)'!D26,"OK","Error")</f>
        <v>OK</v>
      </c>
      <c r="AJ28" s="212" t="str">
        <f>IF(O28='B.LT.QR.1 LT QR (NB)'!E26,"OK","Error")</f>
        <v>OK</v>
      </c>
      <c r="AK28" s="212" t="str">
        <f>IF(AE28='B.LT.QR.1 LT QR (NB)'!I26,"OK","Error")</f>
        <v>OK</v>
      </c>
      <c r="AL28" s="212" t="str">
        <f>IF(AF28='B.LT.QR.1 LT QR (NB)'!J26,"OK","Error")</f>
        <v>OK</v>
      </c>
      <c r="AM28" s="212" t="str">
        <f>IF(AG28='B.LT.QR.1 LT QR (NB)'!K26,"OK","Error")</f>
        <v>OK</v>
      </c>
    </row>
    <row r="29" spans="1:39">
      <c r="A29" s="164"/>
      <c r="B29" s="171" t="s">
        <v>534</v>
      </c>
      <c r="C29" s="172"/>
      <c r="D29" s="52"/>
      <c r="E29" s="51"/>
      <c r="F29" s="51"/>
      <c r="G29" s="51"/>
      <c r="H29" s="51"/>
      <c r="I29" s="51"/>
      <c r="J29" s="52"/>
      <c r="K29" s="51"/>
      <c r="L29" s="51"/>
      <c r="M29" s="51"/>
      <c r="N29" s="190">
        <f t="shared" si="3"/>
        <v>0</v>
      </c>
      <c r="O29" s="190">
        <f t="shared" si="3"/>
        <v>0</v>
      </c>
      <c r="P29" s="51"/>
      <c r="Q29" s="51"/>
      <c r="R29" s="51"/>
      <c r="S29" s="52"/>
      <c r="T29" s="51"/>
      <c r="U29" s="51"/>
      <c r="V29" s="51"/>
      <c r="W29" s="51"/>
      <c r="X29" s="51"/>
      <c r="Y29" s="51"/>
      <c r="Z29" s="51"/>
      <c r="AA29" s="51"/>
      <c r="AB29" s="52"/>
      <c r="AC29" s="51"/>
      <c r="AD29" s="51"/>
      <c r="AE29" s="190">
        <f t="shared" si="4"/>
        <v>0</v>
      </c>
      <c r="AF29" s="190">
        <f t="shared" si="4"/>
        <v>0</v>
      </c>
      <c r="AG29" s="190">
        <f t="shared" si="4"/>
        <v>0</v>
      </c>
      <c r="AI29" s="212" t="str">
        <f>IF(N29='B.LT.QR.1 LT QR (NB)'!D27,"OK","Error")</f>
        <v>OK</v>
      </c>
      <c r="AJ29" s="212" t="str">
        <f>IF(O29='B.LT.QR.1 LT QR (NB)'!E27,"OK","Error")</f>
        <v>OK</v>
      </c>
      <c r="AK29" s="212" t="str">
        <f>IF(AE29='B.LT.QR.1 LT QR (NB)'!I27,"OK","Error")</f>
        <v>OK</v>
      </c>
      <c r="AL29" s="212" t="str">
        <f>IF(AF29='B.LT.QR.1 LT QR (NB)'!J27,"OK","Error")</f>
        <v>OK</v>
      </c>
      <c r="AM29" s="212" t="str">
        <f>IF(AG29='B.LT.QR.1 LT QR (NB)'!K27,"OK","Error")</f>
        <v>OK</v>
      </c>
    </row>
    <row r="30" spans="1:39">
      <c r="A30" s="164"/>
      <c r="B30" s="171" t="s">
        <v>535</v>
      </c>
      <c r="C30" s="172"/>
      <c r="D30" s="52"/>
      <c r="E30" s="51"/>
      <c r="F30" s="51"/>
      <c r="G30" s="51"/>
      <c r="H30" s="51"/>
      <c r="I30" s="51"/>
      <c r="J30" s="52"/>
      <c r="K30" s="51"/>
      <c r="L30" s="51"/>
      <c r="M30" s="51"/>
      <c r="N30" s="190">
        <f t="shared" si="3"/>
        <v>0</v>
      </c>
      <c r="O30" s="190">
        <f t="shared" si="3"/>
        <v>0</v>
      </c>
      <c r="P30" s="51"/>
      <c r="Q30" s="51"/>
      <c r="R30" s="51"/>
      <c r="S30" s="52"/>
      <c r="T30" s="51"/>
      <c r="U30" s="51"/>
      <c r="V30" s="51"/>
      <c r="W30" s="51"/>
      <c r="X30" s="51"/>
      <c r="Y30" s="51"/>
      <c r="Z30" s="51"/>
      <c r="AA30" s="51"/>
      <c r="AB30" s="52"/>
      <c r="AC30" s="51"/>
      <c r="AD30" s="51"/>
      <c r="AE30" s="190">
        <f t="shared" si="4"/>
        <v>0</v>
      </c>
      <c r="AF30" s="190">
        <f t="shared" si="4"/>
        <v>0</v>
      </c>
      <c r="AG30" s="190">
        <f t="shared" si="4"/>
        <v>0</v>
      </c>
      <c r="AI30" s="212" t="str">
        <f>IF(N30='B.LT.QR.1 LT QR (NB)'!D28,"OK","Error")</f>
        <v>OK</v>
      </c>
      <c r="AJ30" s="212" t="str">
        <f>IF(O30='B.LT.QR.1 LT QR (NB)'!E28,"OK","Error")</f>
        <v>OK</v>
      </c>
      <c r="AK30" s="212" t="str">
        <f>IF(AE30='B.LT.QR.1 LT QR (NB)'!I28,"OK","Error")</f>
        <v>OK</v>
      </c>
      <c r="AL30" s="212" t="str">
        <f>IF(AF30='B.LT.QR.1 LT QR (NB)'!J28,"OK","Error")</f>
        <v>OK</v>
      </c>
      <c r="AM30" s="212" t="str">
        <f>IF(AG30='B.LT.QR.1 LT QR (NB)'!K28,"OK","Error")</f>
        <v>OK</v>
      </c>
    </row>
    <row r="31" spans="1:39">
      <c r="A31" s="164"/>
      <c r="B31" s="171" t="s">
        <v>540</v>
      </c>
      <c r="C31" s="172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90">
        <f>'B.LT.QR.1 LT QR (NB)'!D29</f>
        <v>0</v>
      </c>
      <c r="O31" s="190">
        <f>'B.LT.QR.1 LT QR (NB)'!E29</f>
        <v>0</v>
      </c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90">
        <f>'B.LT.QR.1 LT QR (NB)'!I29</f>
        <v>0</v>
      </c>
      <c r="AF31" s="190">
        <f>'B.LT.QR.1 LT QR (NB)'!J29</f>
        <v>0</v>
      </c>
      <c r="AG31" s="190">
        <f>'B.LT.QR.1 LT QR (NB)'!K29</f>
        <v>0</v>
      </c>
      <c r="AI31" s="212" t="str">
        <f>IF(N31='B.LT.QR.1 LT QR (NB)'!D29,"OK","Error")</f>
        <v>OK</v>
      </c>
      <c r="AJ31" s="212" t="str">
        <f>IF(O31='B.LT.QR.1 LT QR (NB)'!E29,"OK","Error")</f>
        <v>OK</v>
      </c>
      <c r="AK31" s="212" t="str">
        <f>IF(AE31='B.LT.QR.1 LT QR (NB)'!I29,"OK","Error")</f>
        <v>OK</v>
      </c>
      <c r="AL31" s="212" t="str">
        <f>IF(AF31='B.LT.QR.1 LT QR (NB)'!J29,"OK","Error")</f>
        <v>OK</v>
      </c>
      <c r="AM31" s="212" t="str">
        <f>IF(AG31='B.LT.QR.1 LT QR (NB)'!K29,"OK","Error")</f>
        <v>OK</v>
      </c>
    </row>
    <row r="32" spans="1:39">
      <c r="A32" s="164"/>
      <c r="B32" s="171" t="s">
        <v>541</v>
      </c>
      <c r="C32" s="172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90">
        <f>'B.LT.QR.1 LT QR (NB)'!D30</f>
        <v>0</v>
      </c>
      <c r="O32" s="190">
        <f>'B.LT.QR.1 LT QR (NB)'!E30</f>
        <v>0</v>
      </c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90">
        <f>'B.LT.QR.1 LT QR (NB)'!I30</f>
        <v>0</v>
      </c>
      <c r="AF32" s="190">
        <f>'B.LT.QR.1 LT QR (NB)'!J30</f>
        <v>0</v>
      </c>
      <c r="AG32" s="190">
        <f>'B.LT.QR.1 LT QR (NB)'!K30</f>
        <v>0</v>
      </c>
      <c r="AI32" s="212" t="str">
        <f>IF(N32='B.LT.QR.1 LT QR (NB)'!D30,"OK","Error")</f>
        <v>OK</v>
      </c>
      <c r="AJ32" s="212" t="str">
        <f>IF(O32='B.LT.QR.1 LT QR (NB)'!E30,"OK","Error")</f>
        <v>OK</v>
      </c>
      <c r="AK32" s="212" t="str">
        <f>IF(AE32='B.LT.QR.1 LT QR (NB)'!I30,"OK","Error")</f>
        <v>OK</v>
      </c>
      <c r="AL32" s="212" t="str">
        <f>IF(AF32='B.LT.QR.1 LT QR (NB)'!J30,"OK","Error")</f>
        <v>OK</v>
      </c>
      <c r="AM32" s="212" t="str">
        <f>IF(AG32='B.LT.QR.1 LT QR (NB)'!K30,"OK","Error")</f>
        <v>OK</v>
      </c>
    </row>
    <row r="33" spans="1:39">
      <c r="A33" s="164"/>
      <c r="B33" s="175" t="s">
        <v>536</v>
      </c>
      <c r="C33" s="172"/>
      <c r="D33" s="52"/>
      <c r="E33" s="51"/>
      <c r="F33" s="51"/>
      <c r="G33" s="51"/>
      <c r="H33" s="51"/>
      <c r="I33" s="51"/>
      <c r="J33" s="52"/>
      <c r="K33" s="51"/>
      <c r="L33" s="51"/>
      <c r="M33" s="51"/>
      <c r="N33" s="190">
        <f>SUM(D33,F33,H33,J33,L33)</f>
        <v>0</v>
      </c>
      <c r="O33" s="190">
        <f>SUM(E33,G33,I33,K33,M33)</f>
        <v>0</v>
      </c>
      <c r="P33" s="51"/>
      <c r="Q33" s="51"/>
      <c r="R33" s="51"/>
      <c r="S33" s="52"/>
      <c r="T33" s="51"/>
      <c r="U33" s="51"/>
      <c r="V33" s="51"/>
      <c r="W33" s="51"/>
      <c r="X33" s="51"/>
      <c r="Y33" s="51"/>
      <c r="Z33" s="51"/>
      <c r="AA33" s="51"/>
      <c r="AB33" s="52"/>
      <c r="AC33" s="51"/>
      <c r="AD33" s="51"/>
      <c r="AE33" s="190">
        <f>SUM(P33,S33,V33,Y33,AB33)</f>
        <v>0</v>
      </c>
      <c r="AF33" s="190">
        <f>SUM(Q33,T33,W33,Z33,AC33)</f>
        <v>0</v>
      </c>
      <c r="AG33" s="190">
        <f>SUM(R33,U33,X33,AA33,AD33)</f>
        <v>0</v>
      </c>
      <c r="AI33" s="212" t="str">
        <f>IF(N33='B.LT.QR.1 LT QR (NB)'!D31,"OK","Error")</f>
        <v>OK</v>
      </c>
      <c r="AJ33" s="212" t="str">
        <f>IF(O33='B.LT.QR.1 LT QR (NB)'!E31,"OK","Error")</f>
        <v>OK</v>
      </c>
      <c r="AK33" s="212" t="str">
        <f>IF(AE33='B.LT.QR.1 LT QR (NB)'!I31,"OK","Error")</f>
        <v>OK</v>
      </c>
      <c r="AL33" s="212" t="str">
        <f>IF(AF33='B.LT.QR.1 LT QR (NB)'!J31,"OK","Error")</f>
        <v>OK</v>
      </c>
      <c r="AM33" s="212" t="str">
        <f>IF(AG33='B.LT.QR.1 LT QR (NB)'!K31,"OK","Error")</f>
        <v>OK</v>
      </c>
    </row>
    <row r="34" spans="1:39">
      <c r="A34" s="164"/>
      <c r="B34" s="176" t="s">
        <v>542</v>
      </c>
      <c r="C34" s="177"/>
      <c r="D34" s="217">
        <f t="shared" ref="D34:AG34" si="5">SUM(D23:D33)</f>
        <v>0</v>
      </c>
      <c r="E34" s="190">
        <f t="shared" si="5"/>
        <v>0</v>
      </c>
      <c r="F34" s="190">
        <f t="shared" si="5"/>
        <v>0</v>
      </c>
      <c r="G34" s="190">
        <f t="shared" si="5"/>
        <v>0</v>
      </c>
      <c r="H34" s="190">
        <f t="shared" si="5"/>
        <v>0</v>
      </c>
      <c r="I34" s="190">
        <f t="shared" si="5"/>
        <v>0</v>
      </c>
      <c r="J34" s="217">
        <f t="shared" si="5"/>
        <v>0</v>
      </c>
      <c r="K34" s="190">
        <f t="shared" si="5"/>
        <v>0</v>
      </c>
      <c r="L34" s="190">
        <f t="shared" si="5"/>
        <v>0</v>
      </c>
      <c r="M34" s="190">
        <f t="shared" si="5"/>
        <v>0</v>
      </c>
      <c r="N34" s="190">
        <f t="shared" si="5"/>
        <v>0</v>
      </c>
      <c r="O34" s="190">
        <f t="shared" si="5"/>
        <v>0</v>
      </c>
      <c r="P34" s="190">
        <f t="shared" si="5"/>
        <v>0</v>
      </c>
      <c r="Q34" s="190">
        <f t="shared" si="5"/>
        <v>0</v>
      </c>
      <c r="R34" s="190">
        <f t="shared" si="5"/>
        <v>0</v>
      </c>
      <c r="S34" s="217">
        <f t="shared" si="5"/>
        <v>0</v>
      </c>
      <c r="T34" s="190">
        <f t="shared" si="5"/>
        <v>0</v>
      </c>
      <c r="U34" s="190">
        <f t="shared" si="5"/>
        <v>0</v>
      </c>
      <c r="V34" s="190">
        <f t="shared" si="5"/>
        <v>0</v>
      </c>
      <c r="W34" s="190">
        <f t="shared" si="5"/>
        <v>0</v>
      </c>
      <c r="X34" s="190">
        <f t="shared" si="5"/>
        <v>0</v>
      </c>
      <c r="Y34" s="190">
        <f t="shared" si="5"/>
        <v>0</v>
      </c>
      <c r="Z34" s="190">
        <f t="shared" si="5"/>
        <v>0</v>
      </c>
      <c r="AA34" s="190">
        <f t="shared" si="5"/>
        <v>0</v>
      </c>
      <c r="AB34" s="217">
        <f t="shared" si="5"/>
        <v>0</v>
      </c>
      <c r="AC34" s="190">
        <f t="shared" si="5"/>
        <v>0</v>
      </c>
      <c r="AD34" s="190">
        <f t="shared" si="5"/>
        <v>0</v>
      </c>
      <c r="AE34" s="190">
        <f t="shared" si="5"/>
        <v>0</v>
      </c>
      <c r="AF34" s="190">
        <f t="shared" si="5"/>
        <v>0</v>
      </c>
      <c r="AG34" s="190">
        <f t="shared" si="5"/>
        <v>0</v>
      </c>
      <c r="AI34" s="212" t="str">
        <f>IF(N34='B.LT.QR.1 LT QR (NB)'!D32,"OK","Error")</f>
        <v>OK</v>
      </c>
      <c r="AJ34" s="212" t="str">
        <f>IF(O34='B.LT.QR.1 LT QR (NB)'!E32,"OK","Error")</f>
        <v>OK</v>
      </c>
      <c r="AK34" s="212" t="str">
        <f>IF(AE34='B.LT.QR.1 LT QR (NB)'!I32,"OK","Error")</f>
        <v>OK</v>
      </c>
      <c r="AL34" s="212" t="str">
        <f>IF(AF34='B.LT.QR.1 LT QR (NB)'!J32,"OK","Error")</f>
        <v>OK</v>
      </c>
      <c r="AM34" s="212" t="str">
        <f>IF(AG34='B.LT.QR.1 LT QR (NB)'!K32,"OK","Error")</f>
        <v>OK</v>
      </c>
    </row>
    <row r="35" spans="1:39">
      <c r="A35" s="164"/>
      <c r="B35" s="185" t="s">
        <v>543</v>
      </c>
      <c r="C35" s="188"/>
      <c r="D35" s="249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</row>
    <row r="36" spans="1:39">
      <c r="A36" s="164"/>
      <c r="B36" s="187" t="s">
        <v>544</v>
      </c>
      <c r="C36" s="188"/>
      <c r="D36" s="52"/>
      <c r="E36" s="51"/>
      <c r="F36" s="51"/>
      <c r="G36" s="51"/>
      <c r="H36" s="51"/>
      <c r="I36" s="51"/>
      <c r="J36" s="52"/>
      <c r="K36" s="51"/>
      <c r="L36" s="51"/>
      <c r="M36" s="51"/>
      <c r="N36" s="190">
        <f t="shared" ref="N36:O41" si="6">SUM(D36,F36,H36,J36,L36)</f>
        <v>0</v>
      </c>
      <c r="O36" s="190">
        <f t="shared" si="6"/>
        <v>0</v>
      </c>
      <c r="P36" s="51"/>
      <c r="Q36" s="51"/>
      <c r="R36" s="51"/>
      <c r="S36" s="52"/>
      <c r="T36" s="51"/>
      <c r="U36" s="51"/>
      <c r="V36" s="51"/>
      <c r="W36" s="51"/>
      <c r="X36" s="51"/>
      <c r="Y36" s="51"/>
      <c r="Z36" s="51"/>
      <c r="AA36" s="51"/>
      <c r="AB36" s="52"/>
      <c r="AC36" s="51"/>
      <c r="AD36" s="51"/>
      <c r="AE36" s="190">
        <f t="shared" ref="AE36:AG41" si="7">SUM(P36,S36,V36,Y36,AB36)</f>
        <v>0</v>
      </c>
      <c r="AF36" s="190">
        <f t="shared" si="7"/>
        <v>0</v>
      </c>
      <c r="AG36" s="190">
        <f t="shared" si="7"/>
        <v>0</v>
      </c>
      <c r="AI36" s="212" t="str">
        <f>IF(N36='B.LT.QR.1 LT QR (NB)'!D34,"OK","Error")</f>
        <v>OK</v>
      </c>
      <c r="AJ36" s="212" t="str">
        <f>IF(O36='B.LT.QR.1 LT QR (NB)'!E34,"OK","Error")</f>
        <v>OK</v>
      </c>
      <c r="AK36" s="212" t="str">
        <f>IF(AE36='B.LT.QR.1 LT QR (NB)'!I34,"OK","Error")</f>
        <v>OK</v>
      </c>
      <c r="AL36" s="212" t="str">
        <f>IF(AF36='B.LT.QR.1 LT QR (NB)'!J34,"OK","Error")</f>
        <v>OK</v>
      </c>
      <c r="AM36" s="212" t="str">
        <f>IF(AG36='B.LT.QR.1 LT QR (NB)'!K34,"OK","Error")</f>
        <v>OK</v>
      </c>
    </row>
    <row r="37" spans="1:39">
      <c r="A37" s="164"/>
      <c r="B37" s="187" t="s">
        <v>532</v>
      </c>
      <c r="C37" s="188"/>
      <c r="D37" s="221"/>
      <c r="E37" s="215"/>
      <c r="F37" s="215"/>
      <c r="G37" s="215"/>
      <c r="H37" s="215"/>
      <c r="I37" s="215"/>
      <c r="J37" s="221"/>
      <c r="K37" s="215"/>
      <c r="L37" s="215"/>
      <c r="M37" s="215"/>
      <c r="N37" s="190">
        <f t="shared" si="6"/>
        <v>0</v>
      </c>
      <c r="O37" s="190">
        <f t="shared" si="6"/>
        <v>0</v>
      </c>
      <c r="P37" s="51"/>
      <c r="Q37" s="51"/>
      <c r="R37" s="51"/>
      <c r="S37" s="52"/>
      <c r="T37" s="51"/>
      <c r="U37" s="51"/>
      <c r="V37" s="51"/>
      <c r="W37" s="51"/>
      <c r="X37" s="51"/>
      <c r="Y37" s="51"/>
      <c r="Z37" s="51"/>
      <c r="AA37" s="51"/>
      <c r="AB37" s="52"/>
      <c r="AC37" s="51"/>
      <c r="AD37" s="51"/>
      <c r="AE37" s="190">
        <f t="shared" si="7"/>
        <v>0</v>
      </c>
      <c r="AF37" s="190">
        <f t="shared" si="7"/>
        <v>0</v>
      </c>
      <c r="AG37" s="190">
        <f t="shared" si="7"/>
        <v>0</v>
      </c>
      <c r="AI37" s="212" t="str">
        <f>IF(N37='B.LT.QR.1 LT QR (NB)'!D35,"OK","Error")</f>
        <v>OK</v>
      </c>
      <c r="AJ37" s="212" t="str">
        <f>IF(O37='B.LT.QR.1 LT QR (NB)'!E35,"OK","Error")</f>
        <v>OK</v>
      </c>
      <c r="AK37" s="212" t="str">
        <f>IF(AE37='B.LT.QR.1 LT QR (NB)'!I35,"OK","Error")</f>
        <v>OK</v>
      </c>
      <c r="AL37" s="212" t="str">
        <f>IF(AF37='B.LT.QR.1 LT QR (NB)'!J35,"OK","Error")</f>
        <v>OK</v>
      </c>
      <c r="AM37" s="212" t="str">
        <f>IF(AG37='B.LT.QR.1 LT QR (NB)'!K35,"OK","Error")</f>
        <v>OK</v>
      </c>
    </row>
    <row r="38" spans="1:39">
      <c r="A38" s="164"/>
      <c r="B38" s="187" t="s">
        <v>533</v>
      </c>
      <c r="C38" s="188"/>
      <c r="D38" s="221"/>
      <c r="E38" s="215"/>
      <c r="F38" s="215"/>
      <c r="G38" s="215"/>
      <c r="H38" s="215"/>
      <c r="I38" s="215"/>
      <c r="J38" s="221"/>
      <c r="K38" s="215"/>
      <c r="L38" s="215"/>
      <c r="M38" s="215"/>
      <c r="N38" s="190">
        <f t="shared" si="6"/>
        <v>0</v>
      </c>
      <c r="O38" s="190">
        <f t="shared" si="6"/>
        <v>0</v>
      </c>
      <c r="P38" s="51"/>
      <c r="Q38" s="51"/>
      <c r="R38" s="51"/>
      <c r="S38" s="52"/>
      <c r="T38" s="51"/>
      <c r="U38" s="51"/>
      <c r="V38" s="51"/>
      <c r="W38" s="51"/>
      <c r="X38" s="51"/>
      <c r="Y38" s="51"/>
      <c r="Z38" s="51"/>
      <c r="AA38" s="51"/>
      <c r="AB38" s="52"/>
      <c r="AC38" s="51"/>
      <c r="AD38" s="51"/>
      <c r="AE38" s="190">
        <f t="shared" si="7"/>
        <v>0</v>
      </c>
      <c r="AF38" s="190">
        <f t="shared" si="7"/>
        <v>0</v>
      </c>
      <c r="AG38" s="190">
        <f t="shared" si="7"/>
        <v>0</v>
      </c>
      <c r="AI38" s="212" t="str">
        <f>IF(N38='B.LT.QR.1 LT QR (NB)'!D36,"OK","Error")</f>
        <v>OK</v>
      </c>
      <c r="AJ38" s="212" t="str">
        <f>IF(O38='B.LT.QR.1 LT QR (NB)'!E36,"OK","Error")</f>
        <v>OK</v>
      </c>
      <c r="AK38" s="212" t="str">
        <f>IF(AE38='B.LT.QR.1 LT QR (NB)'!I36,"OK","Error")</f>
        <v>OK</v>
      </c>
      <c r="AL38" s="212" t="str">
        <f>IF(AF38='B.LT.QR.1 LT QR (NB)'!J36,"OK","Error")</f>
        <v>OK</v>
      </c>
      <c r="AM38" s="212" t="str">
        <f>IF(AG38='B.LT.QR.1 LT QR (NB)'!K36,"OK","Error")</f>
        <v>OK</v>
      </c>
    </row>
    <row r="39" spans="1:39">
      <c r="A39" s="164"/>
      <c r="B39" s="187" t="s">
        <v>534</v>
      </c>
      <c r="C39" s="188"/>
      <c r="D39" s="221"/>
      <c r="E39" s="215"/>
      <c r="F39" s="215"/>
      <c r="G39" s="215"/>
      <c r="H39" s="215"/>
      <c r="I39" s="215"/>
      <c r="J39" s="221"/>
      <c r="K39" s="215"/>
      <c r="L39" s="215"/>
      <c r="M39" s="215"/>
      <c r="N39" s="190">
        <f t="shared" si="6"/>
        <v>0</v>
      </c>
      <c r="O39" s="190">
        <f t="shared" si="6"/>
        <v>0</v>
      </c>
      <c r="P39" s="51"/>
      <c r="Q39" s="51"/>
      <c r="R39" s="51"/>
      <c r="S39" s="52"/>
      <c r="T39" s="51"/>
      <c r="U39" s="51"/>
      <c r="V39" s="51"/>
      <c r="W39" s="51"/>
      <c r="X39" s="51"/>
      <c r="Y39" s="51"/>
      <c r="Z39" s="51"/>
      <c r="AA39" s="51"/>
      <c r="AB39" s="52"/>
      <c r="AC39" s="51"/>
      <c r="AD39" s="51"/>
      <c r="AE39" s="190">
        <f t="shared" si="7"/>
        <v>0</v>
      </c>
      <c r="AF39" s="190">
        <f t="shared" si="7"/>
        <v>0</v>
      </c>
      <c r="AG39" s="190">
        <f t="shared" si="7"/>
        <v>0</v>
      </c>
      <c r="AI39" s="212" t="str">
        <f>IF(N39='B.LT.QR.1 LT QR (NB)'!D37,"OK","Error")</f>
        <v>OK</v>
      </c>
      <c r="AJ39" s="212" t="str">
        <f>IF(O39='B.LT.QR.1 LT QR (NB)'!E37,"OK","Error")</f>
        <v>OK</v>
      </c>
      <c r="AK39" s="212" t="str">
        <f>IF(AE39='B.LT.QR.1 LT QR (NB)'!I37,"OK","Error")</f>
        <v>OK</v>
      </c>
      <c r="AL39" s="212" t="str">
        <f>IF(AF39='B.LT.QR.1 LT QR (NB)'!J37,"OK","Error")</f>
        <v>OK</v>
      </c>
      <c r="AM39" s="212" t="str">
        <f>IF(AG39='B.LT.QR.1 LT QR (NB)'!K37,"OK","Error")</f>
        <v>OK</v>
      </c>
    </row>
    <row r="40" spans="1:39">
      <c r="A40" s="164"/>
      <c r="B40" s="187" t="s">
        <v>535</v>
      </c>
      <c r="C40" s="188"/>
      <c r="D40" s="221"/>
      <c r="E40" s="215"/>
      <c r="F40" s="215"/>
      <c r="G40" s="215"/>
      <c r="H40" s="215"/>
      <c r="I40" s="215"/>
      <c r="J40" s="221"/>
      <c r="K40" s="215"/>
      <c r="L40" s="215"/>
      <c r="M40" s="215"/>
      <c r="N40" s="190">
        <f t="shared" si="6"/>
        <v>0</v>
      </c>
      <c r="O40" s="190">
        <f t="shared" si="6"/>
        <v>0</v>
      </c>
      <c r="P40" s="51"/>
      <c r="Q40" s="51"/>
      <c r="R40" s="51"/>
      <c r="S40" s="52"/>
      <c r="T40" s="51"/>
      <c r="U40" s="51"/>
      <c r="V40" s="51"/>
      <c r="W40" s="51"/>
      <c r="X40" s="51"/>
      <c r="Y40" s="51"/>
      <c r="Z40" s="51"/>
      <c r="AA40" s="51"/>
      <c r="AB40" s="52"/>
      <c r="AC40" s="51"/>
      <c r="AD40" s="51"/>
      <c r="AE40" s="190">
        <f t="shared" si="7"/>
        <v>0</v>
      </c>
      <c r="AF40" s="190">
        <f t="shared" si="7"/>
        <v>0</v>
      </c>
      <c r="AG40" s="190">
        <f t="shared" si="7"/>
        <v>0</v>
      </c>
      <c r="AI40" s="212" t="str">
        <f>IF(N40='B.LT.QR.1 LT QR (NB)'!D38,"OK","Error")</f>
        <v>OK</v>
      </c>
      <c r="AJ40" s="212" t="str">
        <f>IF(O40='B.LT.QR.1 LT QR (NB)'!E38,"OK","Error")</f>
        <v>OK</v>
      </c>
      <c r="AK40" s="212" t="str">
        <f>IF(AE40='B.LT.QR.1 LT QR (NB)'!I38,"OK","Error")</f>
        <v>OK</v>
      </c>
      <c r="AL40" s="212" t="str">
        <f>IF(AF40='B.LT.QR.1 LT QR (NB)'!J38,"OK","Error")</f>
        <v>OK</v>
      </c>
      <c r="AM40" s="212" t="str">
        <f>IF(AG40='B.LT.QR.1 LT QR (NB)'!K38,"OK","Error")</f>
        <v>OK</v>
      </c>
    </row>
    <row r="41" spans="1:39">
      <c r="A41" s="164"/>
      <c r="B41" s="187" t="s">
        <v>536</v>
      </c>
      <c r="C41" s="188"/>
      <c r="D41" s="221"/>
      <c r="E41" s="215"/>
      <c r="F41" s="215"/>
      <c r="G41" s="215"/>
      <c r="H41" s="215"/>
      <c r="I41" s="215"/>
      <c r="J41" s="221"/>
      <c r="K41" s="215"/>
      <c r="L41" s="215"/>
      <c r="M41" s="215"/>
      <c r="N41" s="190">
        <f t="shared" si="6"/>
        <v>0</v>
      </c>
      <c r="O41" s="190">
        <f t="shared" si="6"/>
        <v>0</v>
      </c>
      <c r="P41" s="51"/>
      <c r="Q41" s="51"/>
      <c r="R41" s="51"/>
      <c r="S41" s="52"/>
      <c r="T41" s="51"/>
      <c r="U41" s="51"/>
      <c r="V41" s="51"/>
      <c r="W41" s="51"/>
      <c r="X41" s="51"/>
      <c r="Y41" s="51"/>
      <c r="Z41" s="51"/>
      <c r="AA41" s="51"/>
      <c r="AB41" s="52"/>
      <c r="AC41" s="51"/>
      <c r="AD41" s="51"/>
      <c r="AE41" s="190">
        <f t="shared" si="7"/>
        <v>0</v>
      </c>
      <c r="AF41" s="190">
        <f t="shared" si="7"/>
        <v>0</v>
      </c>
      <c r="AG41" s="190">
        <f t="shared" si="7"/>
        <v>0</v>
      </c>
      <c r="AI41" s="212" t="str">
        <f>IF(N41='B.LT.QR.1 LT QR (NB)'!D39,"OK","Error")</f>
        <v>OK</v>
      </c>
      <c r="AJ41" s="212" t="str">
        <f>IF(O41='B.LT.QR.1 LT QR (NB)'!E39,"OK","Error")</f>
        <v>OK</v>
      </c>
      <c r="AK41" s="212" t="str">
        <f>IF(AE41='B.LT.QR.1 LT QR (NB)'!I39,"OK","Error")</f>
        <v>OK</v>
      </c>
      <c r="AL41" s="212" t="str">
        <f>IF(AF41='B.LT.QR.1 LT QR (NB)'!J39,"OK","Error")</f>
        <v>OK</v>
      </c>
      <c r="AM41" s="212" t="str">
        <f>IF(AG41='B.LT.QR.1 LT QR (NB)'!K39,"OK","Error")</f>
        <v>OK</v>
      </c>
    </row>
    <row r="42" spans="1:39">
      <c r="A42" s="164"/>
      <c r="B42" s="189" t="s">
        <v>545</v>
      </c>
      <c r="C42" s="177"/>
      <c r="D42" s="217">
        <f t="shared" ref="D42:AG42" si="8">SUM(D36:D41)</f>
        <v>0</v>
      </c>
      <c r="E42" s="190">
        <f t="shared" si="8"/>
        <v>0</v>
      </c>
      <c r="F42" s="190">
        <f t="shared" si="8"/>
        <v>0</v>
      </c>
      <c r="G42" s="190">
        <f t="shared" si="8"/>
        <v>0</v>
      </c>
      <c r="H42" s="190">
        <f t="shared" si="8"/>
        <v>0</v>
      </c>
      <c r="I42" s="190">
        <f t="shared" si="8"/>
        <v>0</v>
      </c>
      <c r="J42" s="217">
        <f t="shared" si="8"/>
        <v>0</v>
      </c>
      <c r="K42" s="190">
        <f t="shared" si="8"/>
        <v>0</v>
      </c>
      <c r="L42" s="190">
        <f t="shared" si="8"/>
        <v>0</v>
      </c>
      <c r="M42" s="190">
        <f t="shared" si="8"/>
        <v>0</v>
      </c>
      <c r="N42" s="190">
        <f t="shared" si="8"/>
        <v>0</v>
      </c>
      <c r="O42" s="190">
        <f t="shared" si="8"/>
        <v>0</v>
      </c>
      <c r="P42" s="190">
        <f t="shared" si="8"/>
        <v>0</v>
      </c>
      <c r="Q42" s="190">
        <f t="shared" si="8"/>
        <v>0</v>
      </c>
      <c r="R42" s="190">
        <f t="shared" si="8"/>
        <v>0</v>
      </c>
      <c r="S42" s="217">
        <f t="shared" si="8"/>
        <v>0</v>
      </c>
      <c r="T42" s="190">
        <f t="shared" si="8"/>
        <v>0</v>
      </c>
      <c r="U42" s="190">
        <f t="shared" si="8"/>
        <v>0</v>
      </c>
      <c r="V42" s="190">
        <f t="shared" si="8"/>
        <v>0</v>
      </c>
      <c r="W42" s="190">
        <f t="shared" si="8"/>
        <v>0</v>
      </c>
      <c r="X42" s="190">
        <f t="shared" si="8"/>
        <v>0</v>
      </c>
      <c r="Y42" s="190">
        <f t="shared" si="8"/>
        <v>0</v>
      </c>
      <c r="Z42" s="190">
        <f t="shared" si="8"/>
        <v>0</v>
      </c>
      <c r="AA42" s="190">
        <f t="shared" si="8"/>
        <v>0</v>
      </c>
      <c r="AB42" s="217">
        <f t="shared" si="8"/>
        <v>0</v>
      </c>
      <c r="AC42" s="190">
        <f t="shared" si="8"/>
        <v>0</v>
      </c>
      <c r="AD42" s="190">
        <f t="shared" si="8"/>
        <v>0</v>
      </c>
      <c r="AE42" s="190">
        <f t="shared" si="8"/>
        <v>0</v>
      </c>
      <c r="AF42" s="190">
        <f t="shared" si="8"/>
        <v>0</v>
      </c>
      <c r="AG42" s="190">
        <f t="shared" si="8"/>
        <v>0</v>
      </c>
      <c r="AI42" s="212" t="str">
        <f>IF(N42='B.LT.QR.1 LT QR (NB)'!D40,"OK","Error")</f>
        <v>OK</v>
      </c>
      <c r="AJ42" s="212" t="str">
        <f>IF(O42='B.LT.QR.1 LT QR (NB)'!E40,"OK","Error")</f>
        <v>OK</v>
      </c>
      <c r="AK42" s="212" t="str">
        <f>IF(AE42='B.LT.QR.1 LT QR (NB)'!I40,"OK","Error")</f>
        <v>OK</v>
      </c>
      <c r="AL42" s="212" t="str">
        <f>IF(AF42='B.LT.QR.1 LT QR (NB)'!J40,"OK","Error")</f>
        <v>OK</v>
      </c>
      <c r="AM42" s="212" t="str">
        <f>IF(AG42='B.LT.QR.1 LT QR (NB)'!K40,"OK","Error")</f>
        <v>OK</v>
      </c>
    </row>
    <row r="43" spans="1:39">
      <c r="A43" s="216"/>
      <c r="B43" s="176"/>
      <c r="C43" s="192" t="s">
        <v>546</v>
      </c>
      <c r="D43" s="217">
        <f t="shared" ref="D43:AG43" si="9">SUM(D21,D34,D42)</f>
        <v>0</v>
      </c>
      <c r="E43" s="190">
        <f t="shared" si="9"/>
        <v>0</v>
      </c>
      <c r="F43" s="190">
        <f t="shared" si="9"/>
        <v>0</v>
      </c>
      <c r="G43" s="190">
        <f t="shared" si="9"/>
        <v>0</v>
      </c>
      <c r="H43" s="190">
        <f t="shared" si="9"/>
        <v>0</v>
      </c>
      <c r="I43" s="190">
        <f t="shared" si="9"/>
        <v>0</v>
      </c>
      <c r="J43" s="217">
        <f t="shared" si="9"/>
        <v>0</v>
      </c>
      <c r="K43" s="190">
        <f t="shared" si="9"/>
        <v>0</v>
      </c>
      <c r="L43" s="190">
        <f t="shared" si="9"/>
        <v>0</v>
      </c>
      <c r="M43" s="190">
        <f t="shared" si="9"/>
        <v>0</v>
      </c>
      <c r="N43" s="190">
        <f t="shared" si="9"/>
        <v>0</v>
      </c>
      <c r="O43" s="190">
        <f t="shared" si="9"/>
        <v>0</v>
      </c>
      <c r="P43" s="190">
        <f t="shared" si="9"/>
        <v>0</v>
      </c>
      <c r="Q43" s="190">
        <f t="shared" si="9"/>
        <v>0</v>
      </c>
      <c r="R43" s="190">
        <f t="shared" si="9"/>
        <v>0</v>
      </c>
      <c r="S43" s="217">
        <f t="shared" si="9"/>
        <v>0</v>
      </c>
      <c r="T43" s="190">
        <f t="shared" si="9"/>
        <v>0</v>
      </c>
      <c r="U43" s="190">
        <f t="shared" si="9"/>
        <v>0</v>
      </c>
      <c r="V43" s="190">
        <f t="shared" si="9"/>
        <v>0</v>
      </c>
      <c r="W43" s="190">
        <f t="shared" si="9"/>
        <v>0</v>
      </c>
      <c r="X43" s="190">
        <f t="shared" si="9"/>
        <v>0</v>
      </c>
      <c r="Y43" s="190">
        <f t="shared" si="9"/>
        <v>0</v>
      </c>
      <c r="Z43" s="190">
        <f t="shared" si="9"/>
        <v>0</v>
      </c>
      <c r="AA43" s="190">
        <f t="shared" si="9"/>
        <v>0</v>
      </c>
      <c r="AB43" s="217">
        <f t="shared" si="9"/>
        <v>0</v>
      </c>
      <c r="AC43" s="190">
        <f t="shared" si="9"/>
        <v>0</v>
      </c>
      <c r="AD43" s="190">
        <f t="shared" si="9"/>
        <v>0</v>
      </c>
      <c r="AE43" s="190">
        <f t="shared" si="9"/>
        <v>0</v>
      </c>
      <c r="AF43" s="190">
        <f t="shared" si="9"/>
        <v>0</v>
      </c>
      <c r="AG43" s="190">
        <f t="shared" si="9"/>
        <v>0</v>
      </c>
      <c r="AI43" s="212" t="str">
        <f>IF(N43='B.LT.QR.1 LT QR (NB)'!D41,"OK","Error")</f>
        <v>OK</v>
      </c>
      <c r="AJ43" s="212" t="str">
        <f>IF(O43='B.LT.QR.1 LT QR (NB)'!E41,"OK","Error")</f>
        <v>OK</v>
      </c>
      <c r="AK43" s="212" t="str">
        <f>IF(AE43='B.LT.QR.1 LT QR (NB)'!I41,"OK","Error")</f>
        <v>OK</v>
      </c>
      <c r="AL43" s="212" t="str">
        <f>IF(AF43='B.LT.QR.1 LT QR (NB)'!J41,"OK","Error")</f>
        <v>OK</v>
      </c>
      <c r="AM43" s="212" t="str">
        <f>IF(AG43='B.LT.QR.1 LT QR (NB)'!K41,"OK","Error")</f>
        <v>OK</v>
      </c>
    </row>
    <row r="45" spans="1:39">
      <c r="A45" s="199"/>
      <c r="B45" s="200"/>
      <c r="C45" s="201"/>
      <c r="D45" s="507" t="s">
        <v>612</v>
      </c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7"/>
    </row>
    <row r="46" spans="1:39">
      <c r="A46" s="149"/>
      <c r="B46" s="149"/>
      <c r="C46" s="150"/>
      <c r="D46" s="507" t="s">
        <v>613</v>
      </c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  <c r="AB46" s="496"/>
      <c r="AC46" s="496"/>
      <c r="AD46" s="496"/>
      <c r="AE46" s="496"/>
      <c r="AF46" s="496"/>
      <c r="AG46" s="497"/>
    </row>
    <row r="47" spans="1:39">
      <c r="A47" s="149"/>
      <c r="B47" s="149"/>
      <c r="C47" s="150"/>
      <c r="D47" s="507" t="s">
        <v>519</v>
      </c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7"/>
      <c r="P47" s="507" t="s">
        <v>558</v>
      </c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7"/>
    </row>
    <row r="48" spans="1:39" s="16" customFormat="1" ht="25.5" customHeight="1">
      <c r="A48" s="251"/>
      <c r="B48" s="251"/>
      <c r="C48" s="252"/>
      <c r="D48" s="517" t="s">
        <v>606</v>
      </c>
      <c r="E48" s="515"/>
      <c r="F48" s="503" t="s">
        <v>607</v>
      </c>
      <c r="G48" s="503"/>
      <c r="H48" s="517" t="s">
        <v>608</v>
      </c>
      <c r="I48" s="515"/>
      <c r="J48" s="517" t="s">
        <v>609</v>
      </c>
      <c r="K48" s="515"/>
      <c r="L48" s="517" t="s">
        <v>610</v>
      </c>
      <c r="M48" s="515"/>
      <c r="N48" s="517" t="s">
        <v>611</v>
      </c>
      <c r="O48" s="515"/>
      <c r="P48" s="503" t="s">
        <v>606</v>
      </c>
      <c r="Q48" s="503"/>
      <c r="R48" s="503"/>
      <c r="S48" s="503" t="s">
        <v>607</v>
      </c>
      <c r="T48" s="503"/>
      <c r="U48" s="503"/>
      <c r="V48" s="517" t="s">
        <v>608</v>
      </c>
      <c r="W48" s="508"/>
      <c r="X48" s="515"/>
      <c r="Y48" s="517" t="s">
        <v>609</v>
      </c>
      <c r="Z48" s="508"/>
      <c r="AA48" s="515"/>
      <c r="AB48" s="517" t="s">
        <v>610</v>
      </c>
      <c r="AC48" s="508"/>
      <c r="AD48" s="515"/>
      <c r="AE48" s="518" t="s">
        <v>611</v>
      </c>
      <c r="AF48" s="519"/>
      <c r="AG48" s="520"/>
    </row>
    <row r="49" spans="1:33" ht="38.25">
      <c r="A49" s="154"/>
      <c r="B49" s="494" t="s">
        <v>524</v>
      </c>
      <c r="C49" s="495"/>
      <c r="D49" s="205" t="s">
        <v>521</v>
      </c>
      <c r="E49" s="205" t="s">
        <v>565</v>
      </c>
      <c r="F49" s="205" t="s">
        <v>521</v>
      </c>
      <c r="G49" s="205" t="s">
        <v>565</v>
      </c>
      <c r="H49" s="205" t="s">
        <v>521</v>
      </c>
      <c r="I49" s="205" t="s">
        <v>565</v>
      </c>
      <c r="J49" s="205" t="s">
        <v>521</v>
      </c>
      <c r="K49" s="205" t="s">
        <v>565</v>
      </c>
      <c r="L49" s="205" t="s">
        <v>521</v>
      </c>
      <c r="M49" s="205" t="s">
        <v>565</v>
      </c>
      <c r="N49" s="205" t="s">
        <v>521</v>
      </c>
      <c r="O49" s="205" t="s">
        <v>565</v>
      </c>
      <c r="P49" s="205" t="s">
        <v>521</v>
      </c>
      <c r="Q49" s="205" t="s">
        <v>522</v>
      </c>
      <c r="R49" s="205" t="s">
        <v>523</v>
      </c>
      <c r="S49" s="205" t="s">
        <v>521</v>
      </c>
      <c r="T49" s="205" t="s">
        <v>522</v>
      </c>
      <c r="U49" s="205" t="s">
        <v>523</v>
      </c>
      <c r="V49" s="205" t="s">
        <v>521</v>
      </c>
      <c r="W49" s="205" t="s">
        <v>522</v>
      </c>
      <c r="X49" s="205" t="s">
        <v>523</v>
      </c>
      <c r="Y49" s="205" t="s">
        <v>521</v>
      </c>
      <c r="Z49" s="205" t="s">
        <v>522</v>
      </c>
      <c r="AA49" s="205" t="s">
        <v>523</v>
      </c>
      <c r="AB49" s="205" t="s">
        <v>521</v>
      </c>
      <c r="AC49" s="205" t="s">
        <v>522</v>
      </c>
      <c r="AD49" s="205" t="s">
        <v>523</v>
      </c>
      <c r="AE49" s="205" t="s">
        <v>521</v>
      </c>
      <c r="AF49" s="205" t="s">
        <v>522</v>
      </c>
      <c r="AG49" s="205" t="s">
        <v>523</v>
      </c>
    </row>
    <row r="50" spans="1:33">
      <c r="A50" s="158"/>
      <c r="B50" s="159"/>
      <c r="C50" s="208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 t="s">
        <v>527</v>
      </c>
      <c r="Q50" s="163" t="s">
        <v>527</v>
      </c>
      <c r="R50" s="163" t="s">
        <v>527</v>
      </c>
      <c r="S50" s="209" t="s">
        <v>527</v>
      </c>
      <c r="T50" s="163" t="s">
        <v>527</v>
      </c>
      <c r="U50" s="163" t="s">
        <v>527</v>
      </c>
      <c r="V50" s="209" t="s">
        <v>527</v>
      </c>
      <c r="W50" s="163" t="s">
        <v>527</v>
      </c>
      <c r="X50" s="163" t="s">
        <v>527</v>
      </c>
      <c r="Y50" s="209" t="s">
        <v>527</v>
      </c>
      <c r="Z50" s="163" t="s">
        <v>527</v>
      </c>
      <c r="AA50" s="163" t="s">
        <v>527</v>
      </c>
      <c r="AB50" s="209" t="s">
        <v>527</v>
      </c>
      <c r="AC50" s="163" t="s">
        <v>527</v>
      </c>
      <c r="AD50" s="163" t="s">
        <v>527</v>
      </c>
      <c r="AE50" s="209" t="s">
        <v>527</v>
      </c>
      <c r="AF50" s="163" t="s">
        <v>527</v>
      </c>
      <c r="AG50" s="163" t="s">
        <v>527</v>
      </c>
    </row>
    <row r="51" spans="1:33">
      <c r="A51" s="164"/>
      <c r="B51" s="165" t="s">
        <v>528</v>
      </c>
      <c r="C51" s="210"/>
      <c r="D51" s="153"/>
      <c r="E51" s="168"/>
      <c r="F51" s="153"/>
      <c r="G51" s="168"/>
      <c r="H51" s="153"/>
      <c r="I51" s="168"/>
      <c r="J51" s="153"/>
      <c r="K51" s="168"/>
      <c r="L51" s="153"/>
      <c r="M51" s="168"/>
      <c r="N51" s="153"/>
      <c r="O51" s="168"/>
      <c r="P51" s="153"/>
      <c r="Q51" s="168"/>
      <c r="R51" s="168"/>
      <c r="S51" s="153"/>
      <c r="T51" s="168"/>
      <c r="U51" s="168"/>
      <c r="V51" s="153"/>
      <c r="W51" s="168"/>
      <c r="X51" s="168"/>
      <c r="Y51" s="153"/>
      <c r="Z51" s="168"/>
      <c r="AA51" s="168"/>
      <c r="AB51" s="153"/>
      <c r="AC51" s="168"/>
      <c r="AD51" s="168"/>
      <c r="AE51" s="153"/>
      <c r="AF51" s="211"/>
      <c r="AG51" s="211"/>
    </row>
    <row r="52" spans="1:33">
      <c r="A52" s="164"/>
      <c r="B52" s="171" t="s">
        <v>529</v>
      </c>
      <c r="C52" s="172"/>
      <c r="D52" s="52"/>
      <c r="E52" s="51"/>
      <c r="F52" s="51"/>
      <c r="G52" s="51"/>
      <c r="H52" s="51"/>
      <c r="I52" s="51"/>
      <c r="J52" s="52"/>
      <c r="K52" s="51"/>
      <c r="L52" s="51"/>
      <c r="M52" s="51"/>
      <c r="N52" s="190">
        <f t="shared" ref="N52:O59" si="10">SUM(D52,F52,H52,J52,L52)</f>
        <v>0</v>
      </c>
      <c r="O52" s="190">
        <f t="shared" si="10"/>
        <v>0</v>
      </c>
      <c r="P52" s="51"/>
      <c r="Q52" s="51"/>
      <c r="R52" s="51"/>
      <c r="S52" s="52"/>
      <c r="T52" s="51"/>
      <c r="U52" s="51"/>
      <c r="V52" s="51"/>
      <c r="W52" s="51"/>
      <c r="X52" s="51"/>
      <c r="Y52" s="51"/>
      <c r="Z52" s="51"/>
      <c r="AA52" s="51"/>
      <c r="AB52" s="52"/>
      <c r="AC52" s="51"/>
      <c r="AD52" s="51"/>
      <c r="AE52" s="190">
        <f t="shared" ref="AE52:AG59" si="11">SUM(P52,S52,V52,Y52,AB52)</f>
        <v>0</v>
      </c>
      <c r="AF52" s="190">
        <f t="shared" si="11"/>
        <v>0</v>
      </c>
      <c r="AG52" s="190">
        <f t="shared" si="11"/>
        <v>0</v>
      </c>
    </row>
    <row r="53" spans="1:33">
      <c r="A53" s="164"/>
      <c r="B53" s="171" t="s">
        <v>530</v>
      </c>
      <c r="C53" s="172"/>
      <c r="D53" s="52"/>
      <c r="E53" s="51"/>
      <c r="F53" s="51"/>
      <c r="G53" s="51"/>
      <c r="H53" s="51"/>
      <c r="I53" s="51"/>
      <c r="J53" s="52"/>
      <c r="K53" s="51"/>
      <c r="L53" s="51"/>
      <c r="M53" s="51"/>
      <c r="N53" s="190">
        <f t="shared" si="10"/>
        <v>0</v>
      </c>
      <c r="O53" s="190">
        <f t="shared" si="10"/>
        <v>0</v>
      </c>
      <c r="P53" s="51"/>
      <c r="Q53" s="51"/>
      <c r="R53" s="51"/>
      <c r="S53" s="52"/>
      <c r="T53" s="51"/>
      <c r="U53" s="51"/>
      <c r="V53" s="51"/>
      <c r="W53" s="51"/>
      <c r="X53" s="51"/>
      <c r="Y53" s="51"/>
      <c r="Z53" s="51"/>
      <c r="AA53" s="51"/>
      <c r="AB53" s="52"/>
      <c r="AC53" s="51"/>
      <c r="AD53" s="51"/>
      <c r="AE53" s="190">
        <f t="shared" si="11"/>
        <v>0</v>
      </c>
      <c r="AF53" s="190">
        <f t="shared" si="11"/>
        <v>0</v>
      </c>
      <c r="AG53" s="190">
        <f t="shared" si="11"/>
        <v>0</v>
      </c>
    </row>
    <row r="54" spans="1:33">
      <c r="A54" s="164"/>
      <c r="B54" s="171" t="s">
        <v>531</v>
      </c>
      <c r="C54" s="172"/>
      <c r="D54" s="52"/>
      <c r="E54" s="51"/>
      <c r="F54" s="51"/>
      <c r="G54" s="51"/>
      <c r="H54" s="51"/>
      <c r="I54" s="51"/>
      <c r="J54" s="52"/>
      <c r="K54" s="51"/>
      <c r="L54" s="51"/>
      <c r="M54" s="51"/>
      <c r="N54" s="190">
        <f t="shared" si="10"/>
        <v>0</v>
      </c>
      <c r="O54" s="190">
        <f t="shared" si="10"/>
        <v>0</v>
      </c>
      <c r="P54" s="51"/>
      <c r="Q54" s="51"/>
      <c r="R54" s="51"/>
      <c r="S54" s="52"/>
      <c r="T54" s="51"/>
      <c r="U54" s="51"/>
      <c r="V54" s="51"/>
      <c r="W54" s="51"/>
      <c r="X54" s="51"/>
      <c r="Y54" s="51"/>
      <c r="Z54" s="51"/>
      <c r="AA54" s="51"/>
      <c r="AB54" s="52"/>
      <c r="AC54" s="51"/>
      <c r="AD54" s="51"/>
      <c r="AE54" s="190">
        <f t="shared" si="11"/>
        <v>0</v>
      </c>
      <c r="AF54" s="190">
        <f t="shared" si="11"/>
        <v>0</v>
      </c>
      <c r="AG54" s="190">
        <f t="shared" si="11"/>
        <v>0</v>
      </c>
    </row>
    <row r="55" spans="1:33">
      <c r="A55" s="164"/>
      <c r="B55" s="175" t="s">
        <v>532</v>
      </c>
      <c r="C55" s="172"/>
      <c r="D55" s="52"/>
      <c r="E55" s="51"/>
      <c r="F55" s="51"/>
      <c r="G55" s="51"/>
      <c r="H55" s="51"/>
      <c r="I55" s="51"/>
      <c r="J55" s="52"/>
      <c r="K55" s="51"/>
      <c r="L55" s="51"/>
      <c r="M55" s="51"/>
      <c r="N55" s="190">
        <f t="shared" si="10"/>
        <v>0</v>
      </c>
      <c r="O55" s="190">
        <f t="shared" si="10"/>
        <v>0</v>
      </c>
      <c r="P55" s="51"/>
      <c r="Q55" s="51"/>
      <c r="R55" s="51"/>
      <c r="S55" s="52"/>
      <c r="T55" s="51"/>
      <c r="U55" s="51"/>
      <c r="V55" s="51"/>
      <c r="W55" s="51"/>
      <c r="X55" s="51"/>
      <c r="Y55" s="51"/>
      <c r="Z55" s="51"/>
      <c r="AA55" s="51"/>
      <c r="AB55" s="52"/>
      <c r="AC55" s="51"/>
      <c r="AD55" s="51"/>
      <c r="AE55" s="190">
        <f t="shared" si="11"/>
        <v>0</v>
      </c>
      <c r="AF55" s="190">
        <f t="shared" si="11"/>
        <v>0</v>
      </c>
      <c r="AG55" s="190">
        <f t="shared" si="11"/>
        <v>0</v>
      </c>
    </row>
    <row r="56" spans="1:33">
      <c r="A56" s="164"/>
      <c r="B56" s="171" t="s">
        <v>533</v>
      </c>
      <c r="C56" s="172"/>
      <c r="D56" s="52"/>
      <c r="E56" s="51"/>
      <c r="F56" s="51"/>
      <c r="G56" s="51"/>
      <c r="H56" s="51"/>
      <c r="I56" s="51"/>
      <c r="J56" s="52"/>
      <c r="K56" s="51"/>
      <c r="L56" s="51"/>
      <c r="M56" s="51"/>
      <c r="N56" s="190">
        <f t="shared" si="10"/>
        <v>0</v>
      </c>
      <c r="O56" s="190">
        <f t="shared" si="10"/>
        <v>0</v>
      </c>
      <c r="P56" s="51"/>
      <c r="Q56" s="51"/>
      <c r="R56" s="51"/>
      <c r="S56" s="52"/>
      <c r="T56" s="51"/>
      <c r="U56" s="51"/>
      <c r="V56" s="51"/>
      <c r="W56" s="51"/>
      <c r="X56" s="51"/>
      <c r="Y56" s="51"/>
      <c r="Z56" s="51"/>
      <c r="AA56" s="51"/>
      <c r="AB56" s="52"/>
      <c r="AC56" s="51"/>
      <c r="AD56" s="51"/>
      <c r="AE56" s="190">
        <f t="shared" si="11"/>
        <v>0</v>
      </c>
      <c r="AF56" s="190">
        <f t="shared" si="11"/>
        <v>0</v>
      </c>
      <c r="AG56" s="190">
        <f t="shared" si="11"/>
        <v>0</v>
      </c>
    </row>
    <row r="57" spans="1:33">
      <c r="A57" s="164"/>
      <c r="B57" s="175" t="s">
        <v>534</v>
      </c>
      <c r="C57" s="172"/>
      <c r="D57" s="52"/>
      <c r="E57" s="51"/>
      <c r="F57" s="51"/>
      <c r="G57" s="51"/>
      <c r="H57" s="51"/>
      <c r="I57" s="51"/>
      <c r="J57" s="52"/>
      <c r="K57" s="51"/>
      <c r="L57" s="51"/>
      <c r="M57" s="51"/>
      <c r="N57" s="190">
        <f t="shared" si="10"/>
        <v>0</v>
      </c>
      <c r="O57" s="190">
        <f t="shared" si="10"/>
        <v>0</v>
      </c>
      <c r="P57" s="51"/>
      <c r="Q57" s="51"/>
      <c r="R57" s="51"/>
      <c r="S57" s="52"/>
      <c r="T57" s="51"/>
      <c r="U57" s="51"/>
      <c r="V57" s="51"/>
      <c r="W57" s="51"/>
      <c r="X57" s="51"/>
      <c r="Y57" s="51"/>
      <c r="Z57" s="51"/>
      <c r="AA57" s="51"/>
      <c r="AB57" s="52"/>
      <c r="AC57" s="51"/>
      <c r="AD57" s="51"/>
      <c r="AE57" s="190">
        <f t="shared" si="11"/>
        <v>0</v>
      </c>
      <c r="AF57" s="190">
        <f t="shared" si="11"/>
        <v>0</v>
      </c>
      <c r="AG57" s="190">
        <f t="shared" si="11"/>
        <v>0</v>
      </c>
    </row>
    <row r="58" spans="1:33">
      <c r="A58" s="164"/>
      <c r="B58" s="171" t="s">
        <v>535</v>
      </c>
      <c r="C58" s="172"/>
      <c r="D58" s="52"/>
      <c r="E58" s="51"/>
      <c r="F58" s="51"/>
      <c r="G58" s="51"/>
      <c r="H58" s="51"/>
      <c r="I58" s="51"/>
      <c r="J58" s="52"/>
      <c r="K58" s="51"/>
      <c r="L58" s="51"/>
      <c r="M58" s="51"/>
      <c r="N58" s="190">
        <f t="shared" si="10"/>
        <v>0</v>
      </c>
      <c r="O58" s="190">
        <f t="shared" si="10"/>
        <v>0</v>
      </c>
      <c r="P58" s="51"/>
      <c r="Q58" s="51"/>
      <c r="R58" s="51"/>
      <c r="S58" s="52"/>
      <c r="T58" s="51"/>
      <c r="U58" s="51"/>
      <c r="V58" s="51"/>
      <c r="W58" s="51"/>
      <c r="X58" s="51"/>
      <c r="Y58" s="51"/>
      <c r="Z58" s="51"/>
      <c r="AA58" s="51"/>
      <c r="AB58" s="52"/>
      <c r="AC58" s="51"/>
      <c r="AD58" s="51"/>
      <c r="AE58" s="190">
        <f t="shared" si="11"/>
        <v>0</v>
      </c>
      <c r="AF58" s="190">
        <f t="shared" si="11"/>
        <v>0</v>
      </c>
      <c r="AG58" s="190">
        <f t="shared" si="11"/>
        <v>0</v>
      </c>
    </row>
    <row r="59" spans="1:33">
      <c r="A59" s="164"/>
      <c r="B59" s="171" t="s">
        <v>536</v>
      </c>
      <c r="C59" s="172"/>
      <c r="D59" s="52"/>
      <c r="E59" s="51"/>
      <c r="F59" s="51"/>
      <c r="G59" s="51"/>
      <c r="H59" s="51"/>
      <c r="I59" s="51"/>
      <c r="J59" s="52"/>
      <c r="K59" s="51"/>
      <c r="L59" s="51"/>
      <c r="M59" s="51"/>
      <c r="N59" s="190">
        <f t="shared" si="10"/>
        <v>0</v>
      </c>
      <c r="O59" s="190">
        <f t="shared" si="10"/>
        <v>0</v>
      </c>
      <c r="P59" s="51"/>
      <c r="Q59" s="51"/>
      <c r="R59" s="51"/>
      <c r="S59" s="52"/>
      <c r="T59" s="51"/>
      <c r="U59" s="51"/>
      <c r="V59" s="51"/>
      <c r="W59" s="51"/>
      <c r="X59" s="51"/>
      <c r="Y59" s="51"/>
      <c r="Z59" s="51"/>
      <c r="AA59" s="51"/>
      <c r="AB59" s="52"/>
      <c r="AC59" s="51"/>
      <c r="AD59" s="51"/>
      <c r="AE59" s="190">
        <f t="shared" si="11"/>
        <v>0</v>
      </c>
      <c r="AF59" s="190">
        <f t="shared" si="11"/>
        <v>0</v>
      </c>
      <c r="AG59" s="190">
        <f t="shared" si="11"/>
        <v>0</v>
      </c>
    </row>
    <row r="60" spans="1:33">
      <c r="A60" s="164"/>
      <c r="B60" s="176" t="s">
        <v>537</v>
      </c>
      <c r="C60" s="177"/>
      <c r="D60" s="213">
        <f t="shared" ref="D60:AG60" si="12">SUM(D52:D59)</f>
        <v>0</v>
      </c>
      <c r="E60" s="178">
        <f t="shared" si="12"/>
        <v>0</v>
      </c>
      <c r="F60" s="178">
        <f t="shared" si="12"/>
        <v>0</v>
      </c>
      <c r="G60" s="178">
        <f t="shared" si="12"/>
        <v>0</v>
      </c>
      <c r="H60" s="178">
        <f t="shared" si="12"/>
        <v>0</v>
      </c>
      <c r="I60" s="178">
        <f t="shared" si="12"/>
        <v>0</v>
      </c>
      <c r="J60" s="213">
        <f t="shared" si="12"/>
        <v>0</v>
      </c>
      <c r="K60" s="178">
        <f t="shared" si="12"/>
        <v>0</v>
      </c>
      <c r="L60" s="178">
        <f t="shared" si="12"/>
        <v>0</v>
      </c>
      <c r="M60" s="178">
        <f t="shared" si="12"/>
        <v>0</v>
      </c>
      <c r="N60" s="178">
        <f t="shared" si="12"/>
        <v>0</v>
      </c>
      <c r="O60" s="178">
        <f t="shared" si="12"/>
        <v>0</v>
      </c>
      <c r="P60" s="178">
        <f t="shared" si="12"/>
        <v>0</v>
      </c>
      <c r="Q60" s="178">
        <f t="shared" si="12"/>
        <v>0</v>
      </c>
      <c r="R60" s="178">
        <f t="shared" si="12"/>
        <v>0</v>
      </c>
      <c r="S60" s="213">
        <f t="shared" si="12"/>
        <v>0</v>
      </c>
      <c r="T60" s="178">
        <f t="shared" si="12"/>
        <v>0</v>
      </c>
      <c r="U60" s="178">
        <f t="shared" si="12"/>
        <v>0</v>
      </c>
      <c r="V60" s="178">
        <f t="shared" si="12"/>
        <v>0</v>
      </c>
      <c r="W60" s="178">
        <f t="shared" si="12"/>
        <v>0</v>
      </c>
      <c r="X60" s="178">
        <f t="shared" si="12"/>
        <v>0</v>
      </c>
      <c r="Y60" s="178">
        <f t="shared" si="12"/>
        <v>0</v>
      </c>
      <c r="Z60" s="178">
        <f t="shared" si="12"/>
        <v>0</v>
      </c>
      <c r="AA60" s="178">
        <f t="shared" si="12"/>
        <v>0</v>
      </c>
      <c r="AB60" s="213">
        <f t="shared" si="12"/>
        <v>0</v>
      </c>
      <c r="AC60" s="178">
        <f t="shared" si="12"/>
        <v>0</v>
      </c>
      <c r="AD60" s="178">
        <f t="shared" si="12"/>
        <v>0</v>
      </c>
      <c r="AE60" s="178">
        <f t="shared" si="12"/>
        <v>0</v>
      </c>
      <c r="AF60" s="178">
        <f t="shared" si="12"/>
        <v>0</v>
      </c>
      <c r="AG60" s="178">
        <f t="shared" si="12"/>
        <v>0</v>
      </c>
    </row>
    <row r="61" spans="1:33">
      <c r="A61" s="164"/>
      <c r="B61" s="165" t="s">
        <v>538</v>
      </c>
      <c r="C61" s="180"/>
      <c r="D61" s="249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</row>
    <row r="62" spans="1:33">
      <c r="A62" s="164"/>
      <c r="B62" s="171" t="s">
        <v>529</v>
      </c>
      <c r="C62" s="172"/>
      <c r="D62" s="53"/>
      <c r="E62" s="50"/>
      <c r="F62" s="50"/>
      <c r="G62" s="50"/>
      <c r="H62" s="50"/>
      <c r="I62" s="50"/>
      <c r="J62" s="53"/>
      <c r="K62" s="50"/>
      <c r="L62" s="50"/>
      <c r="M62" s="50"/>
      <c r="N62" s="190">
        <f t="shared" ref="N62:O69" si="13">SUM(D62,F62,H62,J62,L62)</f>
        <v>0</v>
      </c>
      <c r="O62" s="190">
        <f t="shared" si="13"/>
        <v>0</v>
      </c>
      <c r="P62" s="50"/>
      <c r="Q62" s="50"/>
      <c r="R62" s="50"/>
      <c r="S62" s="53"/>
      <c r="T62" s="50"/>
      <c r="U62" s="50"/>
      <c r="V62" s="50"/>
      <c r="W62" s="50"/>
      <c r="X62" s="50"/>
      <c r="Y62" s="50"/>
      <c r="Z62" s="50"/>
      <c r="AA62" s="50"/>
      <c r="AB62" s="53"/>
      <c r="AC62" s="50"/>
      <c r="AD62" s="50"/>
      <c r="AE62" s="190">
        <f t="shared" ref="AE62:AG69" si="14">SUM(P62,S62,V62,Y62,AB62)</f>
        <v>0</v>
      </c>
      <c r="AF62" s="190">
        <f t="shared" si="14"/>
        <v>0</v>
      </c>
      <c r="AG62" s="190">
        <f t="shared" si="14"/>
        <v>0</v>
      </c>
    </row>
    <row r="63" spans="1:33">
      <c r="A63" s="164"/>
      <c r="B63" s="171" t="s">
        <v>530</v>
      </c>
      <c r="C63" s="172"/>
      <c r="D63" s="52"/>
      <c r="E63" s="51"/>
      <c r="F63" s="51"/>
      <c r="G63" s="51"/>
      <c r="H63" s="51"/>
      <c r="I63" s="51"/>
      <c r="J63" s="52"/>
      <c r="K63" s="51"/>
      <c r="L63" s="51"/>
      <c r="M63" s="51"/>
      <c r="N63" s="190">
        <f t="shared" si="13"/>
        <v>0</v>
      </c>
      <c r="O63" s="190">
        <f t="shared" si="13"/>
        <v>0</v>
      </c>
      <c r="P63" s="51"/>
      <c r="Q63" s="51"/>
      <c r="R63" s="51"/>
      <c r="S63" s="52"/>
      <c r="T63" s="51"/>
      <c r="U63" s="51"/>
      <c r="V63" s="51"/>
      <c r="W63" s="51"/>
      <c r="X63" s="51"/>
      <c r="Y63" s="51"/>
      <c r="Z63" s="51"/>
      <c r="AA63" s="51"/>
      <c r="AB63" s="52"/>
      <c r="AC63" s="51"/>
      <c r="AD63" s="51"/>
      <c r="AE63" s="190">
        <f t="shared" si="14"/>
        <v>0</v>
      </c>
      <c r="AF63" s="190">
        <f t="shared" si="14"/>
        <v>0</v>
      </c>
      <c r="AG63" s="190">
        <f t="shared" si="14"/>
        <v>0</v>
      </c>
    </row>
    <row r="64" spans="1:33">
      <c r="A64" s="164"/>
      <c r="B64" s="171" t="s">
        <v>531</v>
      </c>
      <c r="C64" s="172"/>
      <c r="D64" s="52"/>
      <c r="E64" s="51"/>
      <c r="F64" s="51"/>
      <c r="G64" s="51"/>
      <c r="H64" s="51"/>
      <c r="I64" s="51"/>
      <c r="J64" s="52"/>
      <c r="K64" s="51"/>
      <c r="L64" s="51"/>
      <c r="M64" s="51"/>
      <c r="N64" s="190">
        <f t="shared" si="13"/>
        <v>0</v>
      </c>
      <c r="O64" s="190">
        <f t="shared" si="13"/>
        <v>0</v>
      </c>
      <c r="P64" s="51"/>
      <c r="Q64" s="51"/>
      <c r="R64" s="51"/>
      <c r="S64" s="52"/>
      <c r="T64" s="51"/>
      <c r="U64" s="51"/>
      <c r="V64" s="51"/>
      <c r="W64" s="51"/>
      <c r="X64" s="51"/>
      <c r="Y64" s="51"/>
      <c r="Z64" s="51"/>
      <c r="AA64" s="51"/>
      <c r="AB64" s="52"/>
      <c r="AC64" s="51"/>
      <c r="AD64" s="51"/>
      <c r="AE64" s="190">
        <f t="shared" si="14"/>
        <v>0</v>
      </c>
      <c r="AF64" s="190">
        <f t="shared" si="14"/>
        <v>0</v>
      </c>
      <c r="AG64" s="190">
        <f t="shared" si="14"/>
        <v>0</v>
      </c>
    </row>
    <row r="65" spans="1:33">
      <c r="A65" s="164"/>
      <c r="B65" s="171" t="s">
        <v>539</v>
      </c>
      <c r="C65" s="172"/>
      <c r="D65" s="52"/>
      <c r="E65" s="51"/>
      <c r="F65" s="51"/>
      <c r="G65" s="51"/>
      <c r="H65" s="51"/>
      <c r="I65" s="51"/>
      <c r="J65" s="52"/>
      <c r="K65" s="51"/>
      <c r="L65" s="51"/>
      <c r="M65" s="51"/>
      <c r="N65" s="190">
        <f t="shared" si="13"/>
        <v>0</v>
      </c>
      <c r="O65" s="190">
        <f t="shared" si="13"/>
        <v>0</v>
      </c>
      <c r="P65" s="51"/>
      <c r="Q65" s="51"/>
      <c r="R65" s="51"/>
      <c r="S65" s="52"/>
      <c r="T65" s="51"/>
      <c r="U65" s="51"/>
      <c r="V65" s="51"/>
      <c r="W65" s="51"/>
      <c r="X65" s="51"/>
      <c r="Y65" s="51"/>
      <c r="Z65" s="51"/>
      <c r="AA65" s="51"/>
      <c r="AB65" s="52"/>
      <c r="AC65" s="51"/>
      <c r="AD65" s="51"/>
      <c r="AE65" s="190">
        <f t="shared" si="14"/>
        <v>0</v>
      </c>
      <c r="AF65" s="190">
        <f t="shared" si="14"/>
        <v>0</v>
      </c>
      <c r="AG65" s="190">
        <f t="shared" si="14"/>
        <v>0</v>
      </c>
    </row>
    <row r="66" spans="1:33">
      <c r="A66" s="164"/>
      <c r="B66" s="171" t="s">
        <v>532</v>
      </c>
      <c r="C66" s="172"/>
      <c r="D66" s="52"/>
      <c r="E66" s="51"/>
      <c r="F66" s="51"/>
      <c r="G66" s="51"/>
      <c r="H66" s="51"/>
      <c r="I66" s="51"/>
      <c r="J66" s="52"/>
      <c r="K66" s="51"/>
      <c r="L66" s="51"/>
      <c r="M66" s="51"/>
      <c r="N66" s="190">
        <f t="shared" si="13"/>
        <v>0</v>
      </c>
      <c r="O66" s="190">
        <f t="shared" si="13"/>
        <v>0</v>
      </c>
      <c r="P66" s="51"/>
      <c r="Q66" s="51"/>
      <c r="R66" s="51"/>
      <c r="S66" s="52"/>
      <c r="T66" s="51"/>
      <c r="U66" s="51"/>
      <c r="V66" s="51"/>
      <c r="W66" s="51"/>
      <c r="X66" s="51"/>
      <c r="Y66" s="51"/>
      <c r="Z66" s="51"/>
      <c r="AA66" s="51"/>
      <c r="AB66" s="52"/>
      <c r="AC66" s="51"/>
      <c r="AD66" s="51"/>
      <c r="AE66" s="190">
        <f t="shared" si="14"/>
        <v>0</v>
      </c>
      <c r="AF66" s="190">
        <f t="shared" si="14"/>
        <v>0</v>
      </c>
      <c r="AG66" s="190">
        <f t="shared" si="14"/>
        <v>0</v>
      </c>
    </row>
    <row r="67" spans="1:33">
      <c r="A67" s="164"/>
      <c r="B67" s="175" t="s">
        <v>533</v>
      </c>
      <c r="C67" s="172"/>
      <c r="D67" s="52"/>
      <c r="E67" s="51"/>
      <c r="F67" s="51"/>
      <c r="G67" s="51"/>
      <c r="H67" s="51"/>
      <c r="I67" s="51"/>
      <c r="J67" s="52"/>
      <c r="K67" s="51"/>
      <c r="L67" s="51"/>
      <c r="M67" s="51"/>
      <c r="N67" s="190">
        <f t="shared" si="13"/>
        <v>0</v>
      </c>
      <c r="O67" s="190">
        <f t="shared" si="13"/>
        <v>0</v>
      </c>
      <c r="P67" s="51"/>
      <c r="Q67" s="51"/>
      <c r="R67" s="51"/>
      <c r="S67" s="52"/>
      <c r="T67" s="51"/>
      <c r="U67" s="51"/>
      <c r="V67" s="51"/>
      <c r="W67" s="51"/>
      <c r="X67" s="51"/>
      <c r="Y67" s="51"/>
      <c r="Z67" s="51"/>
      <c r="AA67" s="51"/>
      <c r="AB67" s="52"/>
      <c r="AC67" s="51"/>
      <c r="AD67" s="51"/>
      <c r="AE67" s="190">
        <f t="shared" si="14"/>
        <v>0</v>
      </c>
      <c r="AF67" s="190">
        <f t="shared" si="14"/>
        <v>0</v>
      </c>
      <c r="AG67" s="190">
        <f t="shared" si="14"/>
        <v>0</v>
      </c>
    </row>
    <row r="68" spans="1:33">
      <c r="A68" s="164"/>
      <c r="B68" s="171" t="s">
        <v>534</v>
      </c>
      <c r="C68" s="172"/>
      <c r="D68" s="52"/>
      <c r="E68" s="51"/>
      <c r="F68" s="51"/>
      <c r="G68" s="51"/>
      <c r="H68" s="51"/>
      <c r="I68" s="51"/>
      <c r="J68" s="52"/>
      <c r="K68" s="51"/>
      <c r="L68" s="51"/>
      <c r="M68" s="51"/>
      <c r="N68" s="190">
        <f t="shared" si="13"/>
        <v>0</v>
      </c>
      <c r="O68" s="190">
        <f t="shared" si="13"/>
        <v>0</v>
      </c>
      <c r="P68" s="51"/>
      <c r="Q68" s="51"/>
      <c r="R68" s="51"/>
      <c r="S68" s="52"/>
      <c r="T68" s="51"/>
      <c r="U68" s="51"/>
      <c r="V68" s="51"/>
      <c r="W68" s="51"/>
      <c r="X68" s="51"/>
      <c r="Y68" s="51"/>
      <c r="Z68" s="51"/>
      <c r="AA68" s="51"/>
      <c r="AB68" s="52"/>
      <c r="AC68" s="51"/>
      <c r="AD68" s="51"/>
      <c r="AE68" s="190">
        <f t="shared" si="14"/>
        <v>0</v>
      </c>
      <c r="AF68" s="190">
        <f t="shared" si="14"/>
        <v>0</v>
      </c>
      <c r="AG68" s="190">
        <f t="shared" si="14"/>
        <v>0</v>
      </c>
    </row>
    <row r="69" spans="1:33">
      <c r="A69" s="164"/>
      <c r="B69" s="171" t="s">
        <v>535</v>
      </c>
      <c r="C69" s="172"/>
      <c r="D69" s="52"/>
      <c r="E69" s="51"/>
      <c r="F69" s="51"/>
      <c r="G69" s="51"/>
      <c r="H69" s="51"/>
      <c r="I69" s="51"/>
      <c r="J69" s="52"/>
      <c r="K69" s="51"/>
      <c r="L69" s="51"/>
      <c r="M69" s="51"/>
      <c r="N69" s="190">
        <f t="shared" si="13"/>
        <v>0</v>
      </c>
      <c r="O69" s="190">
        <f t="shared" si="13"/>
        <v>0</v>
      </c>
      <c r="P69" s="51"/>
      <c r="Q69" s="51"/>
      <c r="R69" s="51"/>
      <c r="S69" s="52"/>
      <c r="T69" s="51"/>
      <c r="U69" s="51"/>
      <c r="V69" s="51"/>
      <c r="W69" s="51"/>
      <c r="X69" s="51"/>
      <c r="Y69" s="51"/>
      <c r="Z69" s="51"/>
      <c r="AA69" s="51"/>
      <c r="AB69" s="52"/>
      <c r="AC69" s="51"/>
      <c r="AD69" s="51"/>
      <c r="AE69" s="190">
        <f t="shared" si="14"/>
        <v>0</v>
      </c>
      <c r="AF69" s="190">
        <f t="shared" si="14"/>
        <v>0</v>
      </c>
      <c r="AG69" s="190">
        <f t="shared" si="14"/>
        <v>0</v>
      </c>
    </row>
    <row r="70" spans="1:33">
      <c r="A70" s="164"/>
      <c r="B70" s="171" t="s">
        <v>540</v>
      </c>
      <c r="C70" s="172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51"/>
      <c r="O70" s="51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51"/>
      <c r="AF70" s="51"/>
      <c r="AG70" s="51"/>
    </row>
    <row r="71" spans="1:33">
      <c r="A71" s="164"/>
      <c r="B71" s="171" t="s">
        <v>541</v>
      </c>
      <c r="C71" s="172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51"/>
      <c r="O71" s="51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51"/>
      <c r="AF71" s="51"/>
      <c r="AG71" s="51"/>
    </row>
    <row r="72" spans="1:33">
      <c r="A72" s="164"/>
      <c r="B72" s="175" t="s">
        <v>536</v>
      </c>
      <c r="C72" s="172"/>
      <c r="D72" s="52"/>
      <c r="E72" s="51"/>
      <c r="F72" s="51"/>
      <c r="G72" s="51"/>
      <c r="H72" s="51"/>
      <c r="I72" s="51"/>
      <c r="J72" s="52"/>
      <c r="K72" s="51"/>
      <c r="L72" s="51"/>
      <c r="M72" s="51"/>
      <c r="N72" s="190">
        <f>SUM(D72,F72,H72,J72,L72)</f>
        <v>0</v>
      </c>
      <c r="O72" s="190">
        <f>SUM(E72,G72,I72,K72,M72)</f>
        <v>0</v>
      </c>
      <c r="P72" s="51"/>
      <c r="Q72" s="51"/>
      <c r="R72" s="51"/>
      <c r="S72" s="52"/>
      <c r="T72" s="51"/>
      <c r="U72" s="51"/>
      <c r="V72" s="51"/>
      <c r="W72" s="51"/>
      <c r="X72" s="51"/>
      <c r="Y72" s="51"/>
      <c r="Z72" s="51"/>
      <c r="AA72" s="51"/>
      <c r="AB72" s="52"/>
      <c r="AC72" s="51"/>
      <c r="AD72" s="51"/>
      <c r="AE72" s="190">
        <f>SUM(P72,S72,V72,Y72,AB72)</f>
        <v>0</v>
      </c>
      <c r="AF72" s="190">
        <f>SUM(Q72,T72,W72,Z72,AC72)</f>
        <v>0</v>
      </c>
      <c r="AG72" s="190">
        <f>SUM(R72,U72,X72,AA72,AD72)</f>
        <v>0</v>
      </c>
    </row>
    <row r="73" spans="1:33">
      <c r="A73" s="164"/>
      <c r="B73" s="176" t="s">
        <v>542</v>
      </c>
      <c r="C73" s="177"/>
      <c r="D73" s="217">
        <f t="shared" ref="D73:AG73" si="15">SUM(D62:D72)</f>
        <v>0</v>
      </c>
      <c r="E73" s="190">
        <f t="shared" si="15"/>
        <v>0</v>
      </c>
      <c r="F73" s="190">
        <f t="shared" si="15"/>
        <v>0</v>
      </c>
      <c r="G73" s="190">
        <f t="shared" si="15"/>
        <v>0</v>
      </c>
      <c r="H73" s="190">
        <f t="shared" si="15"/>
        <v>0</v>
      </c>
      <c r="I73" s="190">
        <f t="shared" si="15"/>
        <v>0</v>
      </c>
      <c r="J73" s="217">
        <f t="shared" si="15"/>
        <v>0</v>
      </c>
      <c r="K73" s="190">
        <f t="shared" si="15"/>
        <v>0</v>
      </c>
      <c r="L73" s="190">
        <f t="shared" si="15"/>
        <v>0</v>
      </c>
      <c r="M73" s="190">
        <f t="shared" si="15"/>
        <v>0</v>
      </c>
      <c r="N73" s="190">
        <f t="shared" si="15"/>
        <v>0</v>
      </c>
      <c r="O73" s="190">
        <f t="shared" si="15"/>
        <v>0</v>
      </c>
      <c r="P73" s="190">
        <f t="shared" si="15"/>
        <v>0</v>
      </c>
      <c r="Q73" s="190">
        <f t="shared" si="15"/>
        <v>0</v>
      </c>
      <c r="R73" s="190">
        <f t="shared" si="15"/>
        <v>0</v>
      </c>
      <c r="S73" s="217">
        <f t="shared" si="15"/>
        <v>0</v>
      </c>
      <c r="T73" s="190">
        <f t="shared" si="15"/>
        <v>0</v>
      </c>
      <c r="U73" s="190">
        <f t="shared" si="15"/>
        <v>0</v>
      </c>
      <c r="V73" s="190">
        <f t="shared" si="15"/>
        <v>0</v>
      </c>
      <c r="W73" s="190">
        <f t="shared" si="15"/>
        <v>0</v>
      </c>
      <c r="X73" s="190">
        <f t="shared" si="15"/>
        <v>0</v>
      </c>
      <c r="Y73" s="190">
        <f t="shared" si="15"/>
        <v>0</v>
      </c>
      <c r="Z73" s="190">
        <f t="shared" si="15"/>
        <v>0</v>
      </c>
      <c r="AA73" s="190">
        <f t="shared" si="15"/>
        <v>0</v>
      </c>
      <c r="AB73" s="217">
        <f t="shared" si="15"/>
        <v>0</v>
      </c>
      <c r="AC73" s="190">
        <f t="shared" si="15"/>
        <v>0</v>
      </c>
      <c r="AD73" s="190">
        <f t="shared" si="15"/>
        <v>0</v>
      </c>
      <c r="AE73" s="190">
        <f t="shared" si="15"/>
        <v>0</v>
      </c>
      <c r="AF73" s="190">
        <f t="shared" si="15"/>
        <v>0</v>
      </c>
      <c r="AG73" s="190">
        <f t="shared" si="15"/>
        <v>0</v>
      </c>
    </row>
    <row r="74" spans="1:33">
      <c r="A74" s="164"/>
      <c r="B74" s="185" t="s">
        <v>543</v>
      </c>
      <c r="C74" s="188"/>
      <c r="D74" s="249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</row>
    <row r="75" spans="1:33">
      <c r="A75" s="164"/>
      <c r="B75" s="187" t="s">
        <v>544</v>
      </c>
      <c r="C75" s="188"/>
      <c r="D75" s="52"/>
      <c r="E75" s="51"/>
      <c r="F75" s="51"/>
      <c r="G75" s="51"/>
      <c r="H75" s="51"/>
      <c r="I75" s="51"/>
      <c r="J75" s="52"/>
      <c r="K75" s="51"/>
      <c r="L75" s="51"/>
      <c r="M75" s="51"/>
      <c r="N75" s="190">
        <f t="shared" ref="N75:O80" si="16">SUM(D75,F75,H75,J75,L75)</f>
        <v>0</v>
      </c>
      <c r="O75" s="190">
        <f t="shared" si="16"/>
        <v>0</v>
      </c>
      <c r="P75" s="51"/>
      <c r="Q75" s="51"/>
      <c r="R75" s="51"/>
      <c r="S75" s="52"/>
      <c r="T75" s="51"/>
      <c r="U75" s="51"/>
      <c r="V75" s="51"/>
      <c r="W75" s="51"/>
      <c r="X75" s="51"/>
      <c r="Y75" s="51"/>
      <c r="Z75" s="51"/>
      <c r="AA75" s="51"/>
      <c r="AB75" s="52"/>
      <c r="AC75" s="51"/>
      <c r="AD75" s="51"/>
      <c r="AE75" s="190">
        <f t="shared" ref="AE75:AG80" si="17">SUM(P75,S75,V75,Y75,AB75)</f>
        <v>0</v>
      </c>
      <c r="AF75" s="190">
        <f t="shared" si="17"/>
        <v>0</v>
      </c>
      <c r="AG75" s="190">
        <f t="shared" si="17"/>
        <v>0</v>
      </c>
    </row>
    <row r="76" spans="1:33">
      <c r="A76" s="164"/>
      <c r="B76" s="187" t="s">
        <v>532</v>
      </c>
      <c r="C76" s="188"/>
      <c r="D76" s="221"/>
      <c r="E76" s="215"/>
      <c r="F76" s="215"/>
      <c r="G76" s="215"/>
      <c r="H76" s="215"/>
      <c r="I76" s="215"/>
      <c r="J76" s="221"/>
      <c r="K76" s="215"/>
      <c r="L76" s="215"/>
      <c r="M76" s="215"/>
      <c r="N76" s="190">
        <f t="shared" si="16"/>
        <v>0</v>
      </c>
      <c r="O76" s="190">
        <f t="shared" si="16"/>
        <v>0</v>
      </c>
      <c r="P76" s="51"/>
      <c r="Q76" s="51"/>
      <c r="R76" s="51"/>
      <c r="S76" s="52"/>
      <c r="T76" s="51"/>
      <c r="U76" s="51"/>
      <c r="V76" s="51"/>
      <c r="W76" s="51"/>
      <c r="X76" s="51"/>
      <c r="Y76" s="51"/>
      <c r="Z76" s="51"/>
      <c r="AA76" s="51"/>
      <c r="AB76" s="52"/>
      <c r="AC76" s="51"/>
      <c r="AD76" s="51"/>
      <c r="AE76" s="190">
        <f t="shared" si="17"/>
        <v>0</v>
      </c>
      <c r="AF76" s="190">
        <f t="shared" si="17"/>
        <v>0</v>
      </c>
      <c r="AG76" s="190">
        <f t="shared" si="17"/>
        <v>0</v>
      </c>
    </row>
    <row r="77" spans="1:33">
      <c r="A77" s="164"/>
      <c r="B77" s="187" t="s">
        <v>533</v>
      </c>
      <c r="C77" s="188"/>
      <c r="D77" s="221"/>
      <c r="E77" s="215"/>
      <c r="F77" s="215"/>
      <c r="G77" s="215"/>
      <c r="H77" s="215"/>
      <c r="I77" s="215"/>
      <c r="J77" s="221"/>
      <c r="K77" s="215"/>
      <c r="L77" s="215"/>
      <c r="M77" s="215"/>
      <c r="N77" s="190">
        <f t="shared" si="16"/>
        <v>0</v>
      </c>
      <c r="O77" s="190">
        <f t="shared" si="16"/>
        <v>0</v>
      </c>
      <c r="P77" s="51"/>
      <c r="Q77" s="51"/>
      <c r="R77" s="51"/>
      <c r="S77" s="52"/>
      <c r="T77" s="51"/>
      <c r="U77" s="51"/>
      <c r="V77" s="51"/>
      <c r="W77" s="51"/>
      <c r="X77" s="51"/>
      <c r="Y77" s="51"/>
      <c r="Z77" s="51"/>
      <c r="AA77" s="51"/>
      <c r="AB77" s="52"/>
      <c r="AC77" s="51"/>
      <c r="AD77" s="51"/>
      <c r="AE77" s="190">
        <f t="shared" si="17"/>
        <v>0</v>
      </c>
      <c r="AF77" s="190">
        <f t="shared" si="17"/>
        <v>0</v>
      </c>
      <c r="AG77" s="190">
        <f t="shared" si="17"/>
        <v>0</v>
      </c>
    </row>
    <row r="78" spans="1:33">
      <c r="A78" s="164"/>
      <c r="B78" s="187" t="s">
        <v>534</v>
      </c>
      <c r="C78" s="188"/>
      <c r="D78" s="221"/>
      <c r="E78" s="215"/>
      <c r="F78" s="215"/>
      <c r="G78" s="215"/>
      <c r="H78" s="215"/>
      <c r="I78" s="215"/>
      <c r="J78" s="221"/>
      <c r="K78" s="215"/>
      <c r="L78" s="215"/>
      <c r="M78" s="215"/>
      <c r="N78" s="190">
        <f t="shared" si="16"/>
        <v>0</v>
      </c>
      <c r="O78" s="190">
        <f t="shared" si="16"/>
        <v>0</v>
      </c>
      <c r="P78" s="51"/>
      <c r="Q78" s="51"/>
      <c r="R78" s="51"/>
      <c r="S78" s="52"/>
      <c r="T78" s="51"/>
      <c r="U78" s="51"/>
      <c r="V78" s="51"/>
      <c r="W78" s="51"/>
      <c r="X78" s="51"/>
      <c r="Y78" s="51"/>
      <c r="Z78" s="51"/>
      <c r="AA78" s="51"/>
      <c r="AB78" s="52"/>
      <c r="AC78" s="51"/>
      <c r="AD78" s="51"/>
      <c r="AE78" s="190">
        <f t="shared" si="17"/>
        <v>0</v>
      </c>
      <c r="AF78" s="190">
        <f t="shared" si="17"/>
        <v>0</v>
      </c>
      <c r="AG78" s="190">
        <f t="shared" si="17"/>
        <v>0</v>
      </c>
    </row>
    <row r="79" spans="1:33">
      <c r="A79" s="164"/>
      <c r="B79" s="187" t="s">
        <v>535</v>
      </c>
      <c r="C79" s="188"/>
      <c r="D79" s="221"/>
      <c r="E79" s="215"/>
      <c r="F79" s="215"/>
      <c r="G79" s="215"/>
      <c r="H79" s="215"/>
      <c r="I79" s="215"/>
      <c r="J79" s="221"/>
      <c r="K79" s="215"/>
      <c r="L79" s="215"/>
      <c r="M79" s="215"/>
      <c r="N79" s="190">
        <f t="shared" si="16"/>
        <v>0</v>
      </c>
      <c r="O79" s="190">
        <f t="shared" si="16"/>
        <v>0</v>
      </c>
      <c r="P79" s="51"/>
      <c r="Q79" s="51"/>
      <c r="R79" s="51"/>
      <c r="S79" s="52"/>
      <c r="T79" s="51"/>
      <c r="U79" s="51"/>
      <c r="V79" s="51"/>
      <c r="W79" s="51"/>
      <c r="X79" s="51"/>
      <c r="Y79" s="51"/>
      <c r="Z79" s="51"/>
      <c r="AA79" s="51"/>
      <c r="AB79" s="52"/>
      <c r="AC79" s="51"/>
      <c r="AD79" s="51"/>
      <c r="AE79" s="190">
        <f t="shared" si="17"/>
        <v>0</v>
      </c>
      <c r="AF79" s="190">
        <f t="shared" si="17"/>
        <v>0</v>
      </c>
      <c r="AG79" s="190">
        <f t="shared" si="17"/>
        <v>0</v>
      </c>
    </row>
    <row r="80" spans="1:33">
      <c r="A80" s="164"/>
      <c r="B80" s="187" t="s">
        <v>536</v>
      </c>
      <c r="C80" s="188"/>
      <c r="D80" s="221"/>
      <c r="E80" s="215"/>
      <c r="F80" s="215"/>
      <c r="G80" s="215"/>
      <c r="H80" s="215"/>
      <c r="I80" s="215"/>
      <c r="J80" s="221"/>
      <c r="K80" s="215"/>
      <c r="L80" s="215"/>
      <c r="M80" s="215"/>
      <c r="N80" s="190">
        <f t="shared" si="16"/>
        <v>0</v>
      </c>
      <c r="O80" s="190">
        <f t="shared" si="16"/>
        <v>0</v>
      </c>
      <c r="P80" s="51"/>
      <c r="Q80" s="51"/>
      <c r="R80" s="51"/>
      <c r="S80" s="52"/>
      <c r="T80" s="51"/>
      <c r="U80" s="51"/>
      <c r="V80" s="51"/>
      <c r="W80" s="51"/>
      <c r="X80" s="51"/>
      <c r="Y80" s="51"/>
      <c r="Z80" s="51"/>
      <c r="AA80" s="51"/>
      <c r="AB80" s="52"/>
      <c r="AC80" s="51"/>
      <c r="AD80" s="51"/>
      <c r="AE80" s="190">
        <f t="shared" si="17"/>
        <v>0</v>
      </c>
      <c r="AF80" s="190">
        <f t="shared" si="17"/>
        <v>0</v>
      </c>
      <c r="AG80" s="190">
        <f t="shared" si="17"/>
        <v>0</v>
      </c>
    </row>
    <row r="81" spans="1:33">
      <c r="A81" s="164"/>
      <c r="B81" s="189" t="s">
        <v>545</v>
      </c>
      <c r="C81" s="177"/>
      <c r="D81" s="217">
        <f t="shared" ref="D81:AG81" si="18">SUM(D75:D80)</f>
        <v>0</v>
      </c>
      <c r="E81" s="190">
        <f t="shared" si="18"/>
        <v>0</v>
      </c>
      <c r="F81" s="190">
        <f t="shared" si="18"/>
        <v>0</v>
      </c>
      <c r="G81" s="190">
        <f t="shared" si="18"/>
        <v>0</v>
      </c>
      <c r="H81" s="190">
        <f t="shared" si="18"/>
        <v>0</v>
      </c>
      <c r="I81" s="190">
        <f t="shared" si="18"/>
        <v>0</v>
      </c>
      <c r="J81" s="217">
        <f t="shared" si="18"/>
        <v>0</v>
      </c>
      <c r="K81" s="190">
        <f t="shared" si="18"/>
        <v>0</v>
      </c>
      <c r="L81" s="190">
        <f t="shared" si="18"/>
        <v>0</v>
      </c>
      <c r="M81" s="190">
        <f t="shared" si="18"/>
        <v>0</v>
      </c>
      <c r="N81" s="190">
        <f t="shared" si="18"/>
        <v>0</v>
      </c>
      <c r="O81" s="190">
        <f t="shared" si="18"/>
        <v>0</v>
      </c>
      <c r="P81" s="190">
        <f t="shared" si="18"/>
        <v>0</v>
      </c>
      <c r="Q81" s="190">
        <f t="shared" si="18"/>
        <v>0</v>
      </c>
      <c r="R81" s="190">
        <f t="shared" si="18"/>
        <v>0</v>
      </c>
      <c r="S81" s="217">
        <f t="shared" si="18"/>
        <v>0</v>
      </c>
      <c r="T81" s="190">
        <f t="shared" si="18"/>
        <v>0</v>
      </c>
      <c r="U81" s="190">
        <f t="shared" si="18"/>
        <v>0</v>
      </c>
      <c r="V81" s="190">
        <f t="shared" si="18"/>
        <v>0</v>
      </c>
      <c r="W81" s="190">
        <f t="shared" si="18"/>
        <v>0</v>
      </c>
      <c r="X81" s="190">
        <f t="shared" si="18"/>
        <v>0</v>
      </c>
      <c r="Y81" s="190">
        <f t="shared" si="18"/>
        <v>0</v>
      </c>
      <c r="Z81" s="190">
        <f t="shared" si="18"/>
        <v>0</v>
      </c>
      <c r="AA81" s="190">
        <f t="shared" si="18"/>
        <v>0</v>
      </c>
      <c r="AB81" s="217">
        <f t="shared" si="18"/>
        <v>0</v>
      </c>
      <c r="AC81" s="190">
        <f t="shared" si="18"/>
        <v>0</v>
      </c>
      <c r="AD81" s="190">
        <f t="shared" si="18"/>
        <v>0</v>
      </c>
      <c r="AE81" s="190">
        <f t="shared" si="18"/>
        <v>0</v>
      </c>
      <c r="AF81" s="190">
        <f t="shared" si="18"/>
        <v>0</v>
      </c>
      <c r="AG81" s="190">
        <f t="shared" si="18"/>
        <v>0</v>
      </c>
    </row>
    <row r="82" spans="1:33">
      <c r="A82" s="216"/>
      <c r="B82" s="176"/>
      <c r="C82" s="192" t="s">
        <v>546</v>
      </c>
      <c r="D82" s="217">
        <f t="shared" ref="D82:AG82" si="19">SUM(D60,D73,D81)</f>
        <v>0</v>
      </c>
      <c r="E82" s="190">
        <f t="shared" si="19"/>
        <v>0</v>
      </c>
      <c r="F82" s="190">
        <f t="shared" si="19"/>
        <v>0</v>
      </c>
      <c r="G82" s="190">
        <f t="shared" si="19"/>
        <v>0</v>
      </c>
      <c r="H82" s="190">
        <f t="shared" si="19"/>
        <v>0</v>
      </c>
      <c r="I82" s="190">
        <f t="shared" si="19"/>
        <v>0</v>
      </c>
      <c r="J82" s="217">
        <f t="shared" si="19"/>
        <v>0</v>
      </c>
      <c r="K82" s="190">
        <f t="shared" si="19"/>
        <v>0</v>
      </c>
      <c r="L82" s="190">
        <f t="shared" si="19"/>
        <v>0</v>
      </c>
      <c r="M82" s="190">
        <f t="shared" si="19"/>
        <v>0</v>
      </c>
      <c r="N82" s="190">
        <f t="shared" si="19"/>
        <v>0</v>
      </c>
      <c r="O82" s="190">
        <f t="shared" si="19"/>
        <v>0</v>
      </c>
      <c r="P82" s="190">
        <f t="shared" si="19"/>
        <v>0</v>
      </c>
      <c r="Q82" s="190">
        <f t="shared" si="19"/>
        <v>0</v>
      </c>
      <c r="R82" s="190">
        <f t="shared" si="19"/>
        <v>0</v>
      </c>
      <c r="S82" s="217">
        <f t="shared" si="19"/>
        <v>0</v>
      </c>
      <c r="T82" s="190">
        <f t="shared" si="19"/>
        <v>0</v>
      </c>
      <c r="U82" s="190">
        <f t="shared" si="19"/>
        <v>0</v>
      </c>
      <c r="V82" s="190">
        <f t="shared" si="19"/>
        <v>0</v>
      </c>
      <c r="W82" s="190">
        <f t="shared" si="19"/>
        <v>0</v>
      </c>
      <c r="X82" s="190">
        <f t="shared" si="19"/>
        <v>0</v>
      </c>
      <c r="Y82" s="190">
        <f t="shared" si="19"/>
        <v>0</v>
      </c>
      <c r="Z82" s="190">
        <f t="shared" si="19"/>
        <v>0</v>
      </c>
      <c r="AA82" s="190">
        <f t="shared" si="19"/>
        <v>0</v>
      </c>
      <c r="AB82" s="217">
        <f t="shared" si="19"/>
        <v>0</v>
      </c>
      <c r="AC82" s="190">
        <f t="shared" si="19"/>
        <v>0</v>
      </c>
      <c r="AD82" s="190">
        <f t="shared" si="19"/>
        <v>0</v>
      </c>
      <c r="AE82" s="190">
        <f t="shared" si="19"/>
        <v>0</v>
      </c>
      <c r="AF82" s="190">
        <f t="shared" si="19"/>
        <v>0</v>
      </c>
      <c r="AG82" s="190">
        <f t="shared" si="19"/>
        <v>0</v>
      </c>
    </row>
    <row r="85" spans="1:33">
      <c r="B85" s="193"/>
    </row>
    <row r="86" spans="1:33">
      <c r="A86" s="193" t="s">
        <v>547</v>
      </c>
    </row>
    <row r="88" spans="1:33">
      <c r="A88" s="199"/>
      <c r="B88" s="237"/>
      <c r="C88" s="201"/>
      <c r="D88" s="496" t="s">
        <v>518</v>
      </c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6"/>
      <c r="AB88" s="496"/>
      <c r="AC88" s="496"/>
      <c r="AD88" s="496"/>
      <c r="AE88" s="496"/>
      <c r="AF88" s="496"/>
      <c r="AG88" s="497"/>
    </row>
    <row r="89" spans="1:33">
      <c r="A89" s="253"/>
      <c r="B89" s="149"/>
      <c r="C89" s="150"/>
      <c r="D89" s="496" t="s">
        <v>519</v>
      </c>
      <c r="E89" s="496"/>
      <c r="F89" s="496"/>
      <c r="G89" s="496"/>
      <c r="H89" s="496"/>
      <c r="I89" s="496"/>
      <c r="J89" s="496"/>
      <c r="K89" s="496"/>
      <c r="L89" s="496"/>
      <c r="M89" s="496"/>
      <c r="N89" s="496"/>
      <c r="O89" s="497"/>
      <c r="P89" s="507" t="s">
        <v>558</v>
      </c>
      <c r="Q89" s="496"/>
      <c r="R89" s="496"/>
      <c r="S89" s="496"/>
      <c r="T89" s="496"/>
      <c r="U89" s="496"/>
      <c r="V89" s="496"/>
      <c r="W89" s="496"/>
      <c r="X89" s="496"/>
      <c r="Y89" s="496"/>
      <c r="Z89" s="496"/>
      <c r="AA89" s="496"/>
      <c r="AB89" s="496"/>
      <c r="AC89" s="496"/>
      <c r="AD89" s="496"/>
      <c r="AE89" s="496"/>
      <c r="AF89" s="496"/>
      <c r="AG89" s="497"/>
    </row>
    <row r="90" spans="1:33" ht="25.5" customHeight="1">
      <c r="A90" s="254"/>
      <c r="B90" s="251"/>
      <c r="C90" s="252"/>
      <c r="D90" s="503" t="s">
        <v>606</v>
      </c>
      <c r="E90" s="503"/>
      <c r="F90" s="503" t="s">
        <v>607</v>
      </c>
      <c r="G90" s="503"/>
      <c r="H90" s="508" t="s">
        <v>608</v>
      </c>
      <c r="I90" s="515"/>
      <c r="J90" s="517" t="s">
        <v>609</v>
      </c>
      <c r="K90" s="515"/>
      <c r="L90" s="517" t="s">
        <v>610</v>
      </c>
      <c r="M90" s="515"/>
      <c r="N90" s="517" t="s">
        <v>611</v>
      </c>
      <c r="O90" s="515"/>
      <c r="P90" s="503" t="s">
        <v>606</v>
      </c>
      <c r="Q90" s="503"/>
      <c r="R90" s="503"/>
      <c r="S90" s="503" t="s">
        <v>607</v>
      </c>
      <c r="T90" s="503"/>
      <c r="U90" s="503"/>
      <c r="V90" s="517" t="s">
        <v>608</v>
      </c>
      <c r="W90" s="508"/>
      <c r="X90" s="515"/>
      <c r="Y90" s="517" t="s">
        <v>609</v>
      </c>
      <c r="Z90" s="508"/>
      <c r="AA90" s="515"/>
      <c r="AB90" s="517" t="s">
        <v>610</v>
      </c>
      <c r="AC90" s="508"/>
      <c r="AD90" s="515"/>
      <c r="AE90" s="518" t="s">
        <v>611</v>
      </c>
      <c r="AF90" s="519"/>
      <c r="AG90" s="520"/>
    </row>
    <row r="91" spans="1:33" ht="38.25">
      <c r="A91" s="230"/>
      <c r="B91" s="494" t="s">
        <v>524</v>
      </c>
      <c r="C91" s="495"/>
      <c r="D91" s="205" t="s">
        <v>521</v>
      </c>
      <c r="E91" s="214" t="s">
        <v>565</v>
      </c>
      <c r="F91" s="205" t="s">
        <v>521</v>
      </c>
      <c r="G91" s="214" t="s">
        <v>565</v>
      </c>
      <c r="H91" s="205" t="s">
        <v>521</v>
      </c>
      <c r="I91" s="205" t="s">
        <v>565</v>
      </c>
      <c r="J91" s="205" t="s">
        <v>521</v>
      </c>
      <c r="K91" s="205" t="s">
        <v>565</v>
      </c>
      <c r="L91" s="205" t="s">
        <v>521</v>
      </c>
      <c r="M91" s="214" t="s">
        <v>565</v>
      </c>
      <c r="N91" s="205" t="s">
        <v>521</v>
      </c>
      <c r="O91" s="205" t="s">
        <v>565</v>
      </c>
      <c r="P91" s="205" t="s">
        <v>521</v>
      </c>
      <c r="Q91" s="205" t="s">
        <v>522</v>
      </c>
      <c r="R91" s="205" t="s">
        <v>523</v>
      </c>
      <c r="S91" s="205" t="s">
        <v>521</v>
      </c>
      <c r="T91" s="205" t="s">
        <v>522</v>
      </c>
      <c r="U91" s="205" t="s">
        <v>523</v>
      </c>
      <c r="V91" s="205" t="s">
        <v>521</v>
      </c>
      <c r="W91" s="205" t="s">
        <v>522</v>
      </c>
      <c r="X91" s="205" t="s">
        <v>523</v>
      </c>
      <c r="Y91" s="205" t="s">
        <v>521</v>
      </c>
      <c r="Z91" s="205" t="s">
        <v>522</v>
      </c>
      <c r="AA91" s="205" t="s">
        <v>523</v>
      </c>
      <c r="AB91" s="205" t="s">
        <v>521</v>
      </c>
      <c r="AC91" s="205" t="s">
        <v>522</v>
      </c>
      <c r="AD91" s="205" t="s">
        <v>523</v>
      </c>
      <c r="AE91" s="205" t="s">
        <v>521</v>
      </c>
      <c r="AF91" s="205" t="s">
        <v>522</v>
      </c>
      <c r="AG91" s="205" t="s">
        <v>523</v>
      </c>
    </row>
    <row r="92" spans="1:33">
      <c r="A92" s="225"/>
      <c r="B92" s="226"/>
      <c r="C92" s="227"/>
      <c r="D92" s="225"/>
      <c r="E92" s="227"/>
      <c r="F92" s="225"/>
      <c r="G92" s="227"/>
      <c r="H92" s="225"/>
      <c r="I92" s="225"/>
      <c r="J92" s="225"/>
      <c r="K92" s="225"/>
      <c r="L92" s="22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</row>
    <row r="93" spans="1:33">
      <c r="A93" s="225"/>
      <c r="B93" s="256" t="s">
        <v>605</v>
      </c>
      <c r="C93" s="229"/>
      <c r="D93" s="225"/>
      <c r="E93" s="227"/>
      <c r="F93" s="225"/>
      <c r="G93" s="227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25"/>
    </row>
    <row r="94" spans="1:33">
      <c r="A94" s="225"/>
      <c r="B94" s="185" t="s">
        <v>538</v>
      </c>
      <c r="C94" s="229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25"/>
    </row>
    <row r="95" spans="1:33">
      <c r="A95" s="225"/>
      <c r="B95" s="165" t="s">
        <v>548</v>
      </c>
      <c r="C95" s="210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</row>
    <row r="96" spans="1:33">
      <c r="A96" s="225"/>
      <c r="B96" s="187" t="s">
        <v>549</v>
      </c>
      <c r="C96" s="172"/>
      <c r="D96" s="51"/>
      <c r="E96" s="51"/>
      <c r="F96" s="51"/>
      <c r="G96" s="52"/>
      <c r="H96" s="52"/>
      <c r="I96" s="51"/>
      <c r="J96" s="52"/>
      <c r="K96" s="51"/>
      <c r="L96" s="51"/>
      <c r="M96" s="51"/>
      <c r="N96" s="190">
        <f>SUM(D96,F96,H96,J96,L96)</f>
        <v>0</v>
      </c>
      <c r="O96" s="190">
        <f>SUM(E96,G96,I96,K96,M96)</f>
        <v>0</v>
      </c>
      <c r="P96" s="51"/>
      <c r="Q96" s="51"/>
      <c r="R96" s="51"/>
      <c r="S96" s="52"/>
      <c r="T96" s="51"/>
      <c r="U96" s="51"/>
      <c r="V96" s="51"/>
      <c r="W96" s="51"/>
      <c r="X96" s="51"/>
      <c r="Y96" s="51"/>
      <c r="Z96" s="51"/>
      <c r="AA96" s="51"/>
      <c r="AB96" s="52"/>
      <c r="AC96" s="51"/>
      <c r="AD96" s="51"/>
      <c r="AE96" s="190">
        <f t="shared" ref="AE96:AG97" si="20">SUM(P96,S96,V96,Y96,AB96)</f>
        <v>0</v>
      </c>
      <c r="AF96" s="190">
        <f t="shared" si="20"/>
        <v>0</v>
      </c>
      <c r="AG96" s="190">
        <f t="shared" si="20"/>
        <v>0</v>
      </c>
    </row>
    <row r="97" spans="1:33">
      <c r="A97" s="225"/>
      <c r="B97" s="187" t="s">
        <v>550</v>
      </c>
      <c r="C97" s="172"/>
      <c r="D97" s="51"/>
      <c r="E97" s="51"/>
      <c r="F97" s="51"/>
      <c r="G97" s="52"/>
      <c r="H97" s="52"/>
      <c r="I97" s="51"/>
      <c r="J97" s="52"/>
      <c r="K97" s="51"/>
      <c r="L97" s="51"/>
      <c r="M97" s="51"/>
      <c r="N97" s="190">
        <f>SUM(D97,F97,H97,J97,L97)</f>
        <v>0</v>
      </c>
      <c r="O97" s="190">
        <f>SUM(E97,G97,I97,K97,M97)</f>
        <v>0</v>
      </c>
      <c r="P97" s="51"/>
      <c r="Q97" s="51"/>
      <c r="R97" s="51"/>
      <c r="S97" s="52"/>
      <c r="T97" s="51"/>
      <c r="U97" s="51"/>
      <c r="V97" s="51"/>
      <c r="W97" s="51"/>
      <c r="X97" s="51"/>
      <c r="Y97" s="51"/>
      <c r="Z97" s="51"/>
      <c r="AA97" s="51"/>
      <c r="AB97" s="52"/>
      <c r="AC97" s="51"/>
      <c r="AD97" s="51"/>
      <c r="AE97" s="190">
        <f t="shared" si="20"/>
        <v>0</v>
      </c>
      <c r="AF97" s="190">
        <f t="shared" si="20"/>
        <v>0</v>
      </c>
      <c r="AG97" s="190">
        <f t="shared" si="20"/>
        <v>0</v>
      </c>
    </row>
    <row r="98" spans="1:33">
      <c r="B98" s="194" t="s">
        <v>551</v>
      </c>
      <c r="C98" s="177"/>
      <c r="D98" s="190">
        <f t="shared" ref="D98:AG98" si="21">SUM(D96:D97)</f>
        <v>0</v>
      </c>
      <c r="E98" s="190">
        <f t="shared" si="21"/>
        <v>0</v>
      </c>
      <c r="F98" s="190">
        <f t="shared" si="21"/>
        <v>0</v>
      </c>
      <c r="G98" s="190">
        <f t="shared" si="21"/>
        <v>0</v>
      </c>
      <c r="H98" s="190">
        <f t="shared" si="21"/>
        <v>0</v>
      </c>
      <c r="I98" s="190">
        <f t="shared" si="21"/>
        <v>0</v>
      </c>
      <c r="J98" s="190">
        <f t="shared" si="21"/>
        <v>0</v>
      </c>
      <c r="K98" s="190">
        <f t="shared" si="21"/>
        <v>0</v>
      </c>
      <c r="L98" s="190">
        <f t="shared" si="21"/>
        <v>0</v>
      </c>
      <c r="M98" s="190">
        <f t="shared" si="21"/>
        <v>0</v>
      </c>
      <c r="N98" s="190">
        <f t="shared" si="21"/>
        <v>0</v>
      </c>
      <c r="O98" s="190">
        <f t="shared" si="21"/>
        <v>0</v>
      </c>
      <c r="P98" s="190">
        <f t="shared" si="21"/>
        <v>0</v>
      </c>
      <c r="Q98" s="190">
        <f t="shared" si="21"/>
        <v>0</v>
      </c>
      <c r="R98" s="190">
        <f t="shared" si="21"/>
        <v>0</v>
      </c>
      <c r="S98" s="190">
        <f t="shared" si="21"/>
        <v>0</v>
      </c>
      <c r="T98" s="190">
        <f t="shared" si="21"/>
        <v>0</v>
      </c>
      <c r="U98" s="190">
        <f t="shared" si="21"/>
        <v>0</v>
      </c>
      <c r="V98" s="190">
        <f t="shared" si="21"/>
        <v>0</v>
      </c>
      <c r="W98" s="190">
        <f t="shared" si="21"/>
        <v>0</v>
      </c>
      <c r="X98" s="190">
        <f t="shared" si="21"/>
        <v>0</v>
      </c>
      <c r="Y98" s="190">
        <f t="shared" si="21"/>
        <v>0</v>
      </c>
      <c r="Z98" s="190">
        <f t="shared" si="21"/>
        <v>0</v>
      </c>
      <c r="AA98" s="190">
        <f t="shared" si="21"/>
        <v>0</v>
      </c>
      <c r="AB98" s="190">
        <f t="shared" si="21"/>
        <v>0</v>
      </c>
      <c r="AC98" s="190">
        <f t="shared" si="21"/>
        <v>0</v>
      </c>
      <c r="AD98" s="190">
        <f t="shared" si="21"/>
        <v>0</v>
      </c>
      <c r="AE98" s="190">
        <f t="shared" si="21"/>
        <v>0</v>
      </c>
      <c r="AF98" s="190">
        <f t="shared" si="21"/>
        <v>0</v>
      </c>
      <c r="AG98" s="190">
        <f t="shared" si="21"/>
        <v>0</v>
      </c>
    </row>
    <row r="99" spans="1:33">
      <c r="B99" s="196" t="s">
        <v>0</v>
      </c>
      <c r="C99" s="224"/>
      <c r="D99" s="234" t="str">
        <f t="shared" ref="D99:AG99" si="22">IF($B$3="","OK",IF(MONTH(DATEVALUE($B$3))=12,IF(D98=SUM(D28:D30,D33),"OK","Error"),"Applicable to Q4 only"))</f>
        <v>OK</v>
      </c>
      <c r="E99" s="234" t="str">
        <f t="shared" si="22"/>
        <v>OK</v>
      </c>
      <c r="F99" s="234" t="str">
        <f t="shared" si="22"/>
        <v>OK</v>
      </c>
      <c r="G99" s="234" t="str">
        <f t="shared" si="22"/>
        <v>OK</v>
      </c>
      <c r="H99" s="234" t="str">
        <f t="shared" si="22"/>
        <v>OK</v>
      </c>
      <c r="I99" s="234" t="str">
        <f t="shared" si="22"/>
        <v>OK</v>
      </c>
      <c r="J99" s="234" t="str">
        <f t="shared" si="22"/>
        <v>OK</v>
      </c>
      <c r="K99" s="234" t="str">
        <f t="shared" si="22"/>
        <v>OK</v>
      </c>
      <c r="L99" s="234" t="str">
        <f t="shared" si="22"/>
        <v>OK</v>
      </c>
      <c r="M99" s="234" t="str">
        <f t="shared" si="22"/>
        <v>OK</v>
      </c>
      <c r="N99" s="234" t="str">
        <f t="shared" si="22"/>
        <v>OK</v>
      </c>
      <c r="O99" s="234" t="str">
        <f t="shared" si="22"/>
        <v>OK</v>
      </c>
      <c r="P99" s="234" t="str">
        <f t="shared" si="22"/>
        <v>OK</v>
      </c>
      <c r="Q99" s="234" t="str">
        <f t="shared" si="22"/>
        <v>OK</v>
      </c>
      <c r="R99" s="234" t="str">
        <f t="shared" si="22"/>
        <v>OK</v>
      </c>
      <c r="S99" s="234" t="str">
        <f t="shared" si="22"/>
        <v>OK</v>
      </c>
      <c r="T99" s="234" t="str">
        <f t="shared" si="22"/>
        <v>OK</v>
      </c>
      <c r="U99" s="234" t="str">
        <f t="shared" si="22"/>
        <v>OK</v>
      </c>
      <c r="V99" s="234" t="str">
        <f t="shared" si="22"/>
        <v>OK</v>
      </c>
      <c r="W99" s="234" t="str">
        <f t="shared" si="22"/>
        <v>OK</v>
      </c>
      <c r="X99" s="234" t="str">
        <f t="shared" si="22"/>
        <v>OK</v>
      </c>
      <c r="Y99" s="234" t="str">
        <f t="shared" si="22"/>
        <v>OK</v>
      </c>
      <c r="Z99" s="234" t="str">
        <f t="shared" si="22"/>
        <v>OK</v>
      </c>
      <c r="AA99" s="234" t="str">
        <f t="shared" si="22"/>
        <v>OK</v>
      </c>
      <c r="AB99" s="234" t="str">
        <f t="shared" si="22"/>
        <v>OK</v>
      </c>
      <c r="AC99" s="234" t="str">
        <f t="shared" si="22"/>
        <v>OK</v>
      </c>
      <c r="AD99" s="234" t="str">
        <f t="shared" si="22"/>
        <v>OK</v>
      </c>
      <c r="AE99" s="234" t="str">
        <f t="shared" si="22"/>
        <v>OK</v>
      </c>
      <c r="AF99" s="234" t="str">
        <f t="shared" si="22"/>
        <v>OK</v>
      </c>
      <c r="AG99" s="234" t="str">
        <f t="shared" si="22"/>
        <v>OK</v>
      </c>
    </row>
    <row r="100" spans="1:33">
      <c r="B100" s="256" t="s">
        <v>614</v>
      </c>
      <c r="C100" s="224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</row>
    <row r="101" spans="1:33">
      <c r="B101" s="185" t="s">
        <v>538</v>
      </c>
      <c r="C101" s="227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5"/>
    </row>
    <row r="102" spans="1:33">
      <c r="B102" s="185" t="s">
        <v>548</v>
      </c>
      <c r="C102" s="227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</row>
    <row r="103" spans="1:33">
      <c r="B103" s="187" t="s">
        <v>549</v>
      </c>
      <c r="C103" s="227"/>
      <c r="D103" s="51"/>
      <c r="E103" s="51"/>
      <c r="F103" s="51"/>
      <c r="G103" s="52"/>
      <c r="H103" s="52"/>
      <c r="I103" s="51"/>
      <c r="J103" s="52"/>
      <c r="K103" s="51"/>
      <c r="L103" s="51"/>
      <c r="M103" s="51"/>
      <c r="N103" s="190">
        <f>SUM(D103,F103,H103,J103,L103)</f>
        <v>0</v>
      </c>
      <c r="O103" s="190">
        <f>SUM(E103,G103,I103,K103,M103)</f>
        <v>0</v>
      </c>
      <c r="P103" s="51"/>
      <c r="Q103" s="51"/>
      <c r="R103" s="51"/>
      <c r="S103" s="52"/>
      <c r="T103" s="51"/>
      <c r="U103" s="51"/>
      <c r="V103" s="51"/>
      <c r="W103" s="51"/>
      <c r="X103" s="51"/>
      <c r="Y103" s="51"/>
      <c r="Z103" s="51"/>
      <c r="AA103" s="51"/>
      <c r="AB103" s="52"/>
      <c r="AC103" s="51"/>
      <c r="AD103" s="51"/>
      <c r="AE103" s="190">
        <f t="shared" ref="AE103:AG104" si="23">SUM(P103,S103,V103,Y103,AB103)</f>
        <v>0</v>
      </c>
      <c r="AF103" s="190">
        <f t="shared" si="23"/>
        <v>0</v>
      </c>
      <c r="AG103" s="190">
        <f t="shared" si="23"/>
        <v>0</v>
      </c>
    </row>
    <row r="104" spans="1:33">
      <c r="B104" s="257" t="s">
        <v>550</v>
      </c>
      <c r="C104" s="258"/>
      <c r="D104" s="51"/>
      <c r="E104" s="51"/>
      <c r="F104" s="51"/>
      <c r="G104" s="52"/>
      <c r="H104" s="52"/>
      <c r="I104" s="51"/>
      <c r="J104" s="52"/>
      <c r="K104" s="51"/>
      <c r="L104" s="51"/>
      <c r="M104" s="51"/>
      <c r="N104" s="190">
        <f>SUM(D104,F104,H104,J104,L104)</f>
        <v>0</v>
      </c>
      <c r="O104" s="190">
        <f>SUM(E104,G104,I104,K104,M104)</f>
        <v>0</v>
      </c>
      <c r="P104" s="51"/>
      <c r="Q104" s="51"/>
      <c r="R104" s="51"/>
      <c r="S104" s="52"/>
      <c r="T104" s="51"/>
      <c r="U104" s="51"/>
      <c r="V104" s="51"/>
      <c r="W104" s="51"/>
      <c r="X104" s="51"/>
      <c r="Y104" s="51"/>
      <c r="Z104" s="51"/>
      <c r="AA104" s="51"/>
      <c r="AB104" s="52"/>
      <c r="AC104" s="51"/>
      <c r="AD104" s="51"/>
      <c r="AE104" s="190">
        <f t="shared" si="23"/>
        <v>0</v>
      </c>
      <c r="AF104" s="190">
        <f t="shared" si="23"/>
        <v>0</v>
      </c>
      <c r="AG104" s="190">
        <f t="shared" si="23"/>
        <v>0</v>
      </c>
    </row>
    <row r="105" spans="1:33">
      <c r="B105" s="194" t="s">
        <v>551</v>
      </c>
      <c r="C105" s="177"/>
      <c r="D105" s="190">
        <f t="shared" ref="D105:AG105" si="24">SUM(D103:D104)</f>
        <v>0</v>
      </c>
      <c r="E105" s="190">
        <f t="shared" si="24"/>
        <v>0</v>
      </c>
      <c r="F105" s="190">
        <f t="shared" si="24"/>
        <v>0</v>
      </c>
      <c r="G105" s="190">
        <f t="shared" si="24"/>
        <v>0</v>
      </c>
      <c r="H105" s="190">
        <f t="shared" si="24"/>
        <v>0</v>
      </c>
      <c r="I105" s="190">
        <f t="shared" si="24"/>
        <v>0</v>
      </c>
      <c r="J105" s="190">
        <f t="shared" si="24"/>
        <v>0</v>
      </c>
      <c r="K105" s="190">
        <f t="shared" si="24"/>
        <v>0</v>
      </c>
      <c r="L105" s="190">
        <f t="shared" si="24"/>
        <v>0</v>
      </c>
      <c r="M105" s="190">
        <f t="shared" si="24"/>
        <v>0</v>
      </c>
      <c r="N105" s="190">
        <f t="shared" si="24"/>
        <v>0</v>
      </c>
      <c r="O105" s="190">
        <f t="shared" si="24"/>
        <v>0</v>
      </c>
      <c r="P105" s="190">
        <f t="shared" si="24"/>
        <v>0</v>
      </c>
      <c r="Q105" s="190">
        <f t="shared" si="24"/>
        <v>0</v>
      </c>
      <c r="R105" s="190">
        <f t="shared" si="24"/>
        <v>0</v>
      </c>
      <c r="S105" s="190">
        <f t="shared" si="24"/>
        <v>0</v>
      </c>
      <c r="T105" s="190">
        <f t="shared" si="24"/>
        <v>0</v>
      </c>
      <c r="U105" s="190">
        <f t="shared" si="24"/>
        <v>0</v>
      </c>
      <c r="V105" s="190">
        <f t="shared" si="24"/>
        <v>0</v>
      </c>
      <c r="W105" s="190">
        <f t="shared" si="24"/>
        <v>0</v>
      </c>
      <c r="X105" s="190">
        <f t="shared" si="24"/>
        <v>0</v>
      </c>
      <c r="Y105" s="190">
        <f t="shared" si="24"/>
        <v>0</v>
      </c>
      <c r="Z105" s="190">
        <f t="shared" si="24"/>
        <v>0</v>
      </c>
      <c r="AA105" s="190">
        <f t="shared" si="24"/>
        <v>0</v>
      </c>
      <c r="AB105" s="190">
        <f t="shared" si="24"/>
        <v>0</v>
      </c>
      <c r="AC105" s="190">
        <f t="shared" si="24"/>
        <v>0</v>
      </c>
      <c r="AD105" s="190">
        <f t="shared" si="24"/>
        <v>0</v>
      </c>
      <c r="AE105" s="190">
        <f t="shared" si="24"/>
        <v>0</v>
      </c>
      <c r="AF105" s="190">
        <f t="shared" si="24"/>
        <v>0</v>
      </c>
      <c r="AG105" s="190">
        <f t="shared" si="24"/>
        <v>0</v>
      </c>
    </row>
    <row r="106" spans="1:33">
      <c r="A106" s="228"/>
      <c r="B106" s="194" t="s">
        <v>0</v>
      </c>
      <c r="C106" s="177"/>
      <c r="D106" s="234" t="str">
        <f t="shared" ref="D106:AG106" si="25">IF($B$3="","OK",IF(MONTH(DATEVALUE($B$3))=12,IF(D105=SUM(D67:D69,D72),"OK","Error"),"Applicable to Q4 only"))</f>
        <v>OK</v>
      </c>
      <c r="E106" s="234" t="str">
        <f t="shared" si="25"/>
        <v>OK</v>
      </c>
      <c r="F106" s="234" t="str">
        <f t="shared" si="25"/>
        <v>OK</v>
      </c>
      <c r="G106" s="234" t="str">
        <f t="shared" si="25"/>
        <v>OK</v>
      </c>
      <c r="H106" s="234" t="str">
        <f t="shared" si="25"/>
        <v>OK</v>
      </c>
      <c r="I106" s="234" t="str">
        <f t="shared" si="25"/>
        <v>OK</v>
      </c>
      <c r="J106" s="234" t="str">
        <f t="shared" si="25"/>
        <v>OK</v>
      </c>
      <c r="K106" s="234" t="str">
        <f t="shared" si="25"/>
        <v>OK</v>
      </c>
      <c r="L106" s="234" t="str">
        <f t="shared" si="25"/>
        <v>OK</v>
      </c>
      <c r="M106" s="234" t="str">
        <f t="shared" si="25"/>
        <v>OK</v>
      </c>
      <c r="N106" s="234" t="str">
        <f t="shared" si="25"/>
        <v>OK</v>
      </c>
      <c r="O106" s="234" t="str">
        <f t="shared" si="25"/>
        <v>OK</v>
      </c>
      <c r="P106" s="234" t="str">
        <f t="shared" si="25"/>
        <v>OK</v>
      </c>
      <c r="Q106" s="234" t="str">
        <f t="shared" si="25"/>
        <v>OK</v>
      </c>
      <c r="R106" s="234" t="str">
        <f t="shared" si="25"/>
        <v>OK</v>
      </c>
      <c r="S106" s="234" t="str">
        <f t="shared" si="25"/>
        <v>OK</v>
      </c>
      <c r="T106" s="234" t="str">
        <f t="shared" si="25"/>
        <v>OK</v>
      </c>
      <c r="U106" s="234" t="str">
        <f t="shared" si="25"/>
        <v>OK</v>
      </c>
      <c r="V106" s="234" t="str">
        <f t="shared" si="25"/>
        <v>OK</v>
      </c>
      <c r="W106" s="234" t="str">
        <f t="shared" si="25"/>
        <v>OK</v>
      </c>
      <c r="X106" s="234" t="str">
        <f t="shared" si="25"/>
        <v>OK</v>
      </c>
      <c r="Y106" s="234" t="str">
        <f t="shared" si="25"/>
        <v>OK</v>
      </c>
      <c r="Z106" s="234" t="str">
        <f t="shared" si="25"/>
        <v>OK</v>
      </c>
      <c r="AA106" s="234" t="str">
        <f t="shared" si="25"/>
        <v>OK</v>
      </c>
      <c r="AB106" s="234" t="str">
        <f t="shared" si="25"/>
        <v>OK</v>
      </c>
      <c r="AC106" s="234" t="str">
        <f t="shared" si="25"/>
        <v>OK</v>
      </c>
      <c r="AD106" s="234" t="str">
        <f t="shared" si="25"/>
        <v>OK</v>
      </c>
      <c r="AE106" s="234" t="str">
        <f t="shared" si="25"/>
        <v>OK</v>
      </c>
      <c r="AF106" s="234" t="str">
        <f t="shared" si="25"/>
        <v>OK</v>
      </c>
      <c r="AG106" s="234" t="str">
        <f t="shared" si="25"/>
        <v>OK</v>
      </c>
    </row>
    <row r="108" spans="1:33" ht="12.75" customHeight="1">
      <c r="A108" s="199"/>
      <c r="B108" s="237"/>
      <c r="C108" s="201"/>
      <c r="D108" s="502" t="s">
        <v>518</v>
      </c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2"/>
      <c r="R108" s="502"/>
      <c r="S108" s="502"/>
      <c r="T108" s="502"/>
      <c r="U108" s="502"/>
      <c r="V108" s="502"/>
      <c r="W108" s="502"/>
      <c r="X108" s="502"/>
      <c r="Y108" s="502"/>
      <c r="Z108" s="502"/>
      <c r="AA108" s="502"/>
      <c r="AB108" s="502"/>
      <c r="AC108" s="502"/>
      <c r="AD108" s="502"/>
      <c r="AE108" s="502"/>
      <c r="AF108" s="502"/>
      <c r="AG108" s="502"/>
    </row>
    <row r="109" spans="1:33" ht="12.75" customHeight="1">
      <c r="A109" s="253"/>
      <c r="B109" s="149"/>
      <c r="C109" s="150"/>
      <c r="D109" s="502" t="s">
        <v>615</v>
      </c>
      <c r="E109" s="502"/>
      <c r="F109" s="502"/>
      <c r="G109" s="502"/>
      <c r="H109" s="502"/>
      <c r="I109" s="502"/>
      <c r="J109" s="502"/>
      <c r="K109" s="502"/>
      <c r="L109" s="502"/>
      <c r="M109" s="502"/>
      <c r="N109" s="502"/>
      <c r="O109" s="502"/>
      <c r="P109" s="502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  <c r="AA109" s="502"/>
      <c r="AB109" s="502"/>
      <c r="AC109" s="502"/>
      <c r="AD109" s="502"/>
      <c r="AE109" s="502"/>
      <c r="AF109" s="502"/>
      <c r="AG109" s="502"/>
    </row>
    <row r="110" spans="1:33" ht="12.75" customHeight="1">
      <c r="A110" s="253"/>
      <c r="B110" s="149"/>
      <c r="C110" s="150"/>
      <c r="D110" s="502" t="s">
        <v>605</v>
      </c>
      <c r="E110" s="502"/>
      <c r="F110" s="502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 t="s">
        <v>614</v>
      </c>
      <c r="T110" s="502"/>
      <c r="U110" s="502"/>
      <c r="V110" s="502"/>
      <c r="W110" s="502"/>
      <c r="X110" s="502"/>
      <c r="Y110" s="502"/>
      <c r="Z110" s="502"/>
      <c r="AA110" s="502"/>
      <c r="AB110" s="502"/>
      <c r="AC110" s="502"/>
      <c r="AD110" s="502"/>
      <c r="AE110" s="502"/>
      <c r="AF110" s="502"/>
      <c r="AG110" s="502"/>
    </row>
    <row r="111" spans="1:33" ht="12.75" customHeight="1">
      <c r="A111" s="253"/>
      <c r="B111" s="149"/>
      <c r="C111" s="150"/>
      <c r="D111" s="507" t="s">
        <v>519</v>
      </c>
      <c r="E111" s="496"/>
      <c r="F111" s="496"/>
      <c r="G111" s="496"/>
      <c r="H111" s="496"/>
      <c r="I111" s="497"/>
      <c r="J111" s="502" t="s">
        <v>558</v>
      </c>
      <c r="K111" s="502"/>
      <c r="L111" s="502"/>
      <c r="M111" s="502"/>
      <c r="N111" s="502"/>
      <c r="O111" s="502"/>
      <c r="P111" s="502"/>
      <c r="Q111" s="502"/>
      <c r="R111" s="502"/>
      <c r="S111" s="507" t="s">
        <v>519</v>
      </c>
      <c r="T111" s="496"/>
      <c r="U111" s="496"/>
      <c r="V111" s="496"/>
      <c r="W111" s="496"/>
      <c r="X111" s="497"/>
      <c r="Y111" s="502" t="s">
        <v>558</v>
      </c>
      <c r="Z111" s="502"/>
      <c r="AA111" s="502"/>
      <c r="AB111" s="502"/>
      <c r="AC111" s="502"/>
      <c r="AD111" s="502"/>
      <c r="AE111" s="502"/>
      <c r="AF111" s="502"/>
      <c r="AG111" s="502"/>
    </row>
    <row r="112" spans="1:33" ht="12.75" customHeight="1">
      <c r="A112" s="253"/>
      <c r="B112" s="149"/>
      <c r="C112" s="150"/>
      <c r="D112" s="502" t="s">
        <v>616</v>
      </c>
      <c r="E112" s="502"/>
      <c r="F112" s="502" t="s">
        <v>617</v>
      </c>
      <c r="G112" s="502"/>
      <c r="H112" s="517" t="s">
        <v>575</v>
      </c>
      <c r="I112" s="515"/>
      <c r="J112" s="502" t="s">
        <v>616</v>
      </c>
      <c r="K112" s="502"/>
      <c r="L112" s="502"/>
      <c r="M112" s="502" t="s">
        <v>617</v>
      </c>
      <c r="N112" s="502"/>
      <c r="O112" s="502"/>
      <c r="P112" s="503" t="s">
        <v>575</v>
      </c>
      <c r="Q112" s="503"/>
      <c r="R112" s="503"/>
      <c r="S112" s="502" t="s">
        <v>616</v>
      </c>
      <c r="T112" s="502"/>
      <c r="U112" s="502" t="s">
        <v>617</v>
      </c>
      <c r="V112" s="502"/>
      <c r="W112" s="517" t="s">
        <v>575</v>
      </c>
      <c r="X112" s="515"/>
      <c r="Y112" s="502" t="s">
        <v>616</v>
      </c>
      <c r="Z112" s="502"/>
      <c r="AA112" s="502"/>
      <c r="AB112" s="502" t="s">
        <v>617</v>
      </c>
      <c r="AC112" s="502"/>
      <c r="AD112" s="502"/>
      <c r="AE112" s="503" t="s">
        <v>575</v>
      </c>
      <c r="AF112" s="503"/>
      <c r="AG112" s="503"/>
    </row>
    <row r="113" spans="1:44" ht="104.25" customHeight="1">
      <c r="A113" s="230"/>
      <c r="B113" s="494" t="s">
        <v>524</v>
      </c>
      <c r="C113" s="495"/>
      <c r="D113" s="205" t="s">
        <v>521</v>
      </c>
      <c r="E113" s="205" t="s">
        <v>565</v>
      </c>
      <c r="F113" s="205" t="s">
        <v>521</v>
      </c>
      <c r="G113" s="205" t="s">
        <v>565</v>
      </c>
      <c r="H113" s="205" t="s">
        <v>521</v>
      </c>
      <c r="I113" s="205" t="s">
        <v>565</v>
      </c>
      <c r="J113" s="205" t="s">
        <v>521</v>
      </c>
      <c r="K113" s="205" t="s">
        <v>522</v>
      </c>
      <c r="L113" s="205" t="s">
        <v>523</v>
      </c>
      <c r="M113" s="205" t="s">
        <v>521</v>
      </c>
      <c r="N113" s="205" t="s">
        <v>522</v>
      </c>
      <c r="O113" s="205" t="s">
        <v>523</v>
      </c>
      <c r="P113" s="205" t="s">
        <v>521</v>
      </c>
      <c r="Q113" s="205" t="s">
        <v>565</v>
      </c>
      <c r="R113" s="205" t="s">
        <v>523</v>
      </c>
      <c r="S113" s="205" t="s">
        <v>521</v>
      </c>
      <c r="T113" s="205" t="s">
        <v>565</v>
      </c>
      <c r="U113" s="205" t="s">
        <v>521</v>
      </c>
      <c r="V113" s="205" t="s">
        <v>565</v>
      </c>
      <c r="W113" s="205" t="s">
        <v>521</v>
      </c>
      <c r="X113" s="205" t="s">
        <v>565</v>
      </c>
      <c r="Y113" s="205" t="s">
        <v>521</v>
      </c>
      <c r="Z113" s="205" t="s">
        <v>522</v>
      </c>
      <c r="AA113" s="205" t="s">
        <v>523</v>
      </c>
      <c r="AB113" s="205" t="s">
        <v>521</v>
      </c>
      <c r="AC113" s="205" t="s">
        <v>522</v>
      </c>
      <c r="AD113" s="205" t="s">
        <v>523</v>
      </c>
      <c r="AE113" s="205" t="s">
        <v>521</v>
      </c>
      <c r="AF113" s="205" t="s">
        <v>565</v>
      </c>
      <c r="AG113" s="205" t="s">
        <v>523</v>
      </c>
      <c r="AI113" s="207" t="s">
        <v>618</v>
      </c>
      <c r="AJ113" s="207" t="s">
        <v>619</v>
      </c>
      <c r="AK113" s="207" t="s">
        <v>620</v>
      </c>
      <c r="AL113" s="207" t="s">
        <v>621</v>
      </c>
      <c r="AM113" s="207" t="s">
        <v>622</v>
      </c>
      <c r="AN113" s="207" t="s">
        <v>623</v>
      </c>
      <c r="AO113" s="207" t="s">
        <v>624</v>
      </c>
      <c r="AP113" s="207" t="s">
        <v>625</v>
      </c>
      <c r="AQ113" s="207" t="s">
        <v>626</v>
      </c>
      <c r="AR113" s="207" t="s">
        <v>627</v>
      </c>
    </row>
    <row r="114" spans="1:44">
      <c r="A114" s="225"/>
      <c r="B114" s="226"/>
      <c r="C114" s="227"/>
      <c r="D114" s="225"/>
      <c r="E114" s="225"/>
      <c r="F114" s="225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  <c r="AE114" s="225"/>
      <c r="AF114" s="225"/>
      <c r="AG114" s="225"/>
    </row>
    <row r="115" spans="1:44" s="13" customFormat="1">
      <c r="A115" s="259"/>
      <c r="B115" s="240" t="s">
        <v>528</v>
      </c>
      <c r="C115" s="260"/>
      <c r="D115" s="17"/>
      <c r="E115" s="17"/>
      <c r="F115" s="17"/>
      <c r="G115" s="17"/>
      <c r="H115" s="261">
        <f>SUM(D115,F115)</f>
        <v>0</v>
      </c>
      <c r="I115" s="261">
        <f>SUM(E115,G115)</f>
        <v>0</v>
      </c>
      <c r="J115" s="17"/>
      <c r="K115" s="17"/>
      <c r="L115" s="17"/>
      <c r="M115" s="17"/>
      <c r="N115" s="17"/>
      <c r="O115" s="17"/>
      <c r="P115" s="261">
        <f>SUM(J115,M115)</f>
        <v>0</v>
      </c>
      <c r="Q115" s="261">
        <f>SUM(K115,N115)</f>
        <v>0</v>
      </c>
      <c r="R115" s="261">
        <f>SUM(L115,O115)</f>
        <v>0</v>
      </c>
      <c r="S115" s="17"/>
      <c r="T115" s="17"/>
      <c r="U115" s="17"/>
      <c r="V115" s="17"/>
      <c r="W115" s="261">
        <f>SUM(S115,U115)</f>
        <v>0</v>
      </c>
      <c r="X115" s="261">
        <f>SUM(T115,V115)</f>
        <v>0</v>
      </c>
      <c r="Y115" s="17"/>
      <c r="Z115" s="17"/>
      <c r="AA115" s="17"/>
      <c r="AB115" s="17"/>
      <c r="AC115" s="17"/>
      <c r="AD115" s="17"/>
      <c r="AE115" s="261">
        <f>SUM(Y115,AB115)</f>
        <v>0</v>
      </c>
      <c r="AF115" s="261">
        <f>SUM(Z115,AC115)</f>
        <v>0</v>
      </c>
      <c r="AG115" s="261">
        <f>SUM(AA115,AD115)</f>
        <v>0</v>
      </c>
      <c r="AH115" s="14"/>
      <c r="AI115" s="243" t="str">
        <f>IF($B$3="","OK",IF(MONTH(DATEVALUE($B$3))=12,IF(H115=D21,"OK","Error"),"Applicable to Q4 only"))</f>
        <v>OK</v>
      </c>
      <c r="AJ115" s="243" t="str">
        <f>IF($B$3="","OK",IF(MONTH(DATEVALUE($B$3))=12,IF(I115=E21,"OK","Error"),"Applicable to Q4 only"))</f>
        <v>OK</v>
      </c>
      <c r="AK115" s="243" t="str">
        <f>IF($B$3="","OK",IF(MONTH(DATEVALUE($B$3))=12,IF(P115=P21,"OK","Error"),"Applicable to Q4 only"))</f>
        <v>OK</v>
      </c>
      <c r="AL115" s="243" t="str">
        <f>IF($B$3="","OK",IF(MONTH(DATEVALUE($B$3))=12,IF(Q115=Q21,"OK","Error"),"Applicable to Q4 only"))</f>
        <v>OK</v>
      </c>
      <c r="AM115" s="243" t="str">
        <f>IF($B$3="","OK",IF(MONTH(DATEVALUE($B$3))=12,IF(R115=R21,"OK","Error"),"Applicable to Q4 only"))</f>
        <v>OK</v>
      </c>
      <c r="AN115" s="243" t="str">
        <f>IF($B$3="","OK",IF(MONTH(DATEVALUE($B$3))=12,IF(W115=D60,"OK","Error"),"Applicable to Q4 only"))</f>
        <v>OK</v>
      </c>
      <c r="AO115" s="243" t="str">
        <f>IF($B$3="","OK",IF(MONTH(DATEVALUE($B$3))=12,IF(X115=E60,"OK","Error"),"Applicable to Q4 only"))</f>
        <v>OK</v>
      </c>
      <c r="AP115" s="243" t="str">
        <f>IF($B$3="","OK",IF(MONTH(DATEVALUE($B$3))=12,IF(AE115=P60,"OK","Error"),"Applicable to Q4 only"))</f>
        <v>OK</v>
      </c>
      <c r="AQ115" s="243" t="str">
        <f>IF($B$3="","OK",IF(MONTH(DATEVALUE($B$3))=12,IF(AF115=Q60,"OK","Error"),"Applicable to Q4 only"))</f>
        <v>OK</v>
      </c>
      <c r="AR115" s="243" t="str">
        <f>IF($B$3="","OK",IF(MONTH(DATEVALUE($B$3))=12,IF(AG115=R60,"OK","Error"),"Applicable to Q4 only"))</f>
        <v>OK</v>
      </c>
    </row>
    <row r="116" spans="1:44">
      <c r="A116" s="225"/>
      <c r="B116" s="240" t="s">
        <v>588</v>
      </c>
      <c r="C116" s="23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44">
      <c r="A117" s="225"/>
      <c r="B117" s="231" t="s">
        <v>589</v>
      </c>
      <c r="C117" s="232"/>
      <c r="D117" s="17"/>
      <c r="E117" s="17"/>
      <c r="F117" s="17"/>
      <c r="G117" s="17"/>
      <c r="H117" s="261">
        <f t="shared" ref="H117:I119" si="26">SUM(D117,F117)</f>
        <v>0</v>
      </c>
      <c r="I117" s="261">
        <f t="shared" si="26"/>
        <v>0</v>
      </c>
      <c r="J117" s="17"/>
      <c r="K117" s="17"/>
      <c r="L117" s="17"/>
      <c r="M117" s="17"/>
      <c r="N117" s="17"/>
      <c r="O117" s="17"/>
      <c r="P117" s="261">
        <f t="shared" ref="P117:R119" si="27">SUM(J117,M117)</f>
        <v>0</v>
      </c>
      <c r="Q117" s="261">
        <f t="shared" si="27"/>
        <v>0</v>
      </c>
      <c r="R117" s="261">
        <f t="shared" si="27"/>
        <v>0</v>
      </c>
      <c r="S117" s="17"/>
      <c r="T117" s="17"/>
      <c r="U117" s="17"/>
      <c r="V117" s="17"/>
      <c r="W117" s="261">
        <f t="shared" ref="W117:X119" si="28">SUM(S117,U117)</f>
        <v>0</v>
      </c>
      <c r="X117" s="261">
        <f t="shared" si="28"/>
        <v>0</v>
      </c>
      <c r="Y117" s="17"/>
      <c r="Z117" s="17"/>
      <c r="AA117" s="17"/>
      <c r="AB117" s="17"/>
      <c r="AC117" s="17"/>
      <c r="AD117" s="17"/>
      <c r="AE117" s="261">
        <f t="shared" ref="AE117:AG119" si="29">SUM(Y117,AB117)</f>
        <v>0</v>
      </c>
      <c r="AF117" s="261">
        <f t="shared" si="29"/>
        <v>0</v>
      </c>
      <c r="AG117" s="261">
        <f t="shared" si="29"/>
        <v>0</v>
      </c>
      <c r="AH117" s="14"/>
      <c r="AI117" s="243" t="str">
        <f>IF($B$3="","OK",IF(MONTH(DATEVALUE($B$3))=12,IF(H117=SUM(D23:D25),"OK","Error"),"Applicable to Q4 only"))</f>
        <v>OK</v>
      </c>
      <c r="AJ117" s="243" t="str">
        <f>IF($B$3="","OK",IF(MONTH(DATEVALUE($B$3))=12,IF(I117=SUM(E23:E25),"OK","Error"),"Applicable to Q4 only"))</f>
        <v>OK</v>
      </c>
      <c r="AK117" s="243" t="str">
        <f>IF($B$3="","OK",IF(MONTH(DATEVALUE($B$3))=12,IF(P117=SUM(P23:P25),"OK","Error"),"Applicable to Q4 only"))</f>
        <v>OK</v>
      </c>
      <c r="AL117" s="243" t="str">
        <f>IF($B$3="","OK",IF(MONTH(DATEVALUE($B$3))=12,IF(Q117=SUM(Q23:Q25),"OK","Error"),"Applicable to Q4 only"))</f>
        <v>OK</v>
      </c>
      <c r="AM117" s="243" t="str">
        <f>IF($B$3="","OK",IF(MONTH(DATEVALUE($B$3))=12,IF(R117=SUM(R23:R25),"OK","Error"),"Applicable to Q4 only"))</f>
        <v>OK</v>
      </c>
      <c r="AN117" s="243" t="str">
        <f>IF($B$3="","OK",IF(MONTH(DATEVALUE($B$3))=12,IF(W117=SUM(D62:D64),"OK","Error"),"Applicable to Q4 only"))</f>
        <v>OK</v>
      </c>
      <c r="AO117" s="243" t="str">
        <f>IF($B$3="","OK",IF(MONTH(DATEVALUE($B$3))=12,IF(X117=SUM(E62:E64),"OK","Error"),"Applicable to Q4 only"))</f>
        <v>OK</v>
      </c>
      <c r="AP117" s="243" t="str">
        <f>IF($B$3="","OK",IF(MONTH(DATEVALUE($B$3))=12,IF(AE117=SUM(P62:P64),"OK","Error"),"Applicable to Q4 only"))</f>
        <v>OK</v>
      </c>
      <c r="AQ117" s="243" t="str">
        <f>IF($B$3="","OK",IF(MONTH(DATEVALUE($B$3))=12,IF(AF117=SUM(Q62:Q64),"OK","Error"),"Applicable to Q4 only"))</f>
        <v>OK</v>
      </c>
      <c r="AR117" s="243" t="str">
        <f>IF($B$3="","OK",IF(MONTH(DATEVALUE($B$3))=12,IF(AG117=SUM(R62:R64),"OK","Error"),"Applicable to Q4 only"))</f>
        <v>OK</v>
      </c>
    </row>
    <row r="118" spans="1:44">
      <c r="A118" s="225"/>
      <c r="B118" s="231" t="s">
        <v>539</v>
      </c>
      <c r="C118" s="232"/>
      <c r="D118" s="17"/>
      <c r="E118" s="17"/>
      <c r="F118" s="17"/>
      <c r="G118" s="17"/>
      <c r="H118" s="261">
        <f t="shared" si="26"/>
        <v>0</v>
      </c>
      <c r="I118" s="261">
        <f t="shared" si="26"/>
        <v>0</v>
      </c>
      <c r="J118" s="17"/>
      <c r="K118" s="17"/>
      <c r="L118" s="17"/>
      <c r="M118" s="17"/>
      <c r="N118" s="17"/>
      <c r="O118" s="17"/>
      <c r="P118" s="261">
        <f t="shared" si="27"/>
        <v>0</v>
      </c>
      <c r="Q118" s="261">
        <f t="shared" si="27"/>
        <v>0</v>
      </c>
      <c r="R118" s="261">
        <f t="shared" si="27"/>
        <v>0</v>
      </c>
      <c r="S118" s="17"/>
      <c r="T118" s="17"/>
      <c r="U118" s="17"/>
      <c r="V118" s="17"/>
      <c r="W118" s="261">
        <f t="shared" si="28"/>
        <v>0</v>
      </c>
      <c r="X118" s="261">
        <f t="shared" si="28"/>
        <v>0</v>
      </c>
      <c r="Y118" s="17"/>
      <c r="Z118" s="17"/>
      <c r="AA118" s="17"/>
      <c r="AB118" s="17"/>
      <c r="AC118" s="17"/>
      <c r="AD118" s="17"/>
      <c r="AE118" s="261">
        <f t="shared" si="29"/>
        <v>0</v>
      </c>
      <c r="AF118" s="261">
        <f t="shared" si="29"/>
        <v>0</v>
      </c>
      <c r="AG118" s="261">
        <f t="shared" si="29"/>
        <v>0</v>
      </c>
      <c r="AH118" s="14"/>
      <c r="AI118" s="243" t="str">
        <f>IF($B$3="","OK",IF(MONTH(DATEVALUE($B$3))=12,IF(H118=D26,"OK","Error"),"Applicable to Q4 only"))</f>
        <v>OK</v>
      </c>
      <c r="AJ118" s="243" t="str">
        <f>IF($B$3="","OK",IF(MONTH(DATEVALUE($B$3))=12,IF(I118=E26,"OK","Error"),"Applicable to Q4 only"))</f>
        <v>OK</v>
      </c>
      <c r="AK118" s="243" t="str">
        <f t="shared" ref="AK118:AM119" si="30">IF($B$3="","OK",IF(MONTH(DATEVALUE($B$3))=12,IF(P118=P26,"OK","Error"),"Applicable to Q4 only"))</f>
        <v>OK</v>
      </c>
      <c r="AL118" s="243" t="str">
        <f t="shared" si="30"/>
        <v>OK</v>
      </c>
      <c r="AM118" s="243" t="str">
        <f t="shared" si="30"/>
        <v>OK</v>
      </c>
      <c r="AN118" s="243" t="str">
        <f>IF($B$3="","OK",IF(MONTH(DATEVALUE($B$3))=12,IF(W118=D65,"OK","Error"),"Applicable to Q4 only"))</f>
        <v>OK</v>
      </c>
      <c r="AO118" s="243" t="str">
        <f>IF($B$3="","OK",IF(MONTH(DATEVALUE($B$3))=12,IF(X118=E65,"OK","Error"),"Applicable to Q4 only"))</f>
        <v>OK</v>
      </c>
      <c r="AP118" s="243" t="str">
        <f t="shared" ref="AP118:AR119" si="31">IF($B$3="","OK",IF(MONTH(DATEVALUE($B$3))=12,IF(AE118=P65,"OK","Error"),"Applicable to Q4 only"))</f>
        <v>OK</v>
      </c>
      <c r="AQ118" s="243" t="str">
        <f t="shared" si="31"/>
        <v>OK</v>
      </c>
      <c r="AR118" s="243" t="str">
        <f t="shared" si="31"/>
        <v>OK</v>
      </c>
    </row>
    <row r="119" spans="1:44">
      <c r="A119" s="225"/>
      <c r="B119" s="231" t="s">
        <v>532</v>
      </c>
      <c r="C119" s="232"/>
      <c r="D119" s="17"/>
      <c r="E119" s="17"/>
      <c r="F119" s="18"/>
      <c r="G119" s="17"/>
      <c r="H119" s="261">
        <f t="shared" si="26"/>
        <v>0</v>
      </c>
      <c r="I119" s="261">
        <f t="shared" si="26"/>
        <v>0</v>
      </c>
      <c r="J119" s="17"/>
      <c r="K119" s="17"/>
      <c r="L119" s="17"/>
      <c r="M119" s="17"/>
      <c r="N119" s="17"/>
      <c r="O119" s="17"/>
      <c r="P119" s="261">
        <f t="shared" si="27"/>
        <v>0</v>
      </c>
      <c r="Q119" s="261">
        <f t="shared" si="27"/>
        <v>0</v>
      </c>
      <c r="R119" s="261">
        <f t="shared" si="27"/>
        <v>0</v>
      </c>
      <c r="S119" s="17"/>
      <c r="T119" s="17"/>
      <c r="U119" s="18"/>
      <c r="V119" s="17"/>
      <c r="W119" s="261">
        <f t="shared" si="28"/>
        <v>0</v>
      </c>
      <c r="X119" s="261">
        <f t="shared" si="28"/>
        <v>0</v>
      </c>
      <c r="Y119" s="17"/>
      <c r="Z119" s="17"/>
      <c r="AA119" s="17"/>
      <c r="AB119" s="17"/>
      <c r="AC119" s="17"/>
      <c r="AD119" s="17"/>
      <c r="AE119" s="261">
        <f t="shared" si="29"/>
        <v>0</v>
      </c>
      <c r="AF119" s="261">
        <f t="shared" si="29"/>
        <v>0</v>
      </c>
      <c r="AG119" s="261">
        <f t="shared" si="29"/>
        <v>0</v>
      </c>
      <c r="AH119" s="14"/>
      <c r="AI119" s="243" t="str">
        <f>IF($B$3="","OK",IF(MONTH(DATEVALUE($B$3))=12,IF(H119=D27,"OK","Error"),"Applicable to Q4 only"))</f>
        <v>OK</v>
      </c>
      <c r="AJ119" s="243" t="str">
        <f>IF($B$3="","OK",IF(MONTH(DATEVALUE($B$3))=12,IF(I119=E27,"OK","Error"),"Applicable to Q4 only"))</f>
        <v>OK</v>
      </c>
      <c r="AK119" s="243" t="str">
        <f t="shared" si="30"/>
        <v>OK</v>
      </c>
      <c r="AL119" s="243" t="str">
        <f t="shared" si="30"/>
        <v>OK</v>
      </c>
      <c r="AM119" s="243" t="str">
        <f t="shared" si="30"/>
        <v>OK</v>
      </c>
      <c r="AN119" s="243" t="str">
        <f>IF($B$3="","OK",IF(MONTH(DATEVALUE($B$3))=12,IF(W119=D66,"OK","Error"),"Applicable to Q4 only"))</f>
        <v>OK</v>
      </c>
      <c r="AO119" s="243" t="str">
        <f>IF($B$3="","OK",IF(MONTH(DATEVALUE($B$3))=12,IF(X119=E66,"OK","Error"),"Applicable to Q4 only"))</f>
        <v>OK</v>
      </c>
      <c r="AP119" s="243" t="str">
        <f t="shared" si="31"/>
        <v>OK</v>
      </c>
      <c r="AQ119" s="243" t="str">
        <f t="shared" si="31"/>
        <v>OK</v>
      </c>
      <c r="AR119" s="243" t="str">
        <f t="shared" si="31"/>
        <v>OK</v>
      </c>
    </row>
    <row r="120" spans="1:44">
      <c r="A120" s="225"/>
      <c r="B120" s="245" t="s">
        <v>548</v>
      </c>
      <c r="C120" s="232"/>
      <c r="D120" s="261">
        <f t="shared" ref="D120:AG120" si="32">SUM(D121:D122)</f>
        <v>0</v>
      </c>
      <c r="E120" s="261">
        <f t="shared" si="32"/>
        <v>0</v>
      </c>
      <c r="F120" s="261">
        <f t="shared" si="32"/>
        <v>0</v>
      </c>
      <c r="G120" s="261">
        <f t="shared" si="32"/>
        <v>0</v>
      </c>
      <c r="H120" s="261">
        <f t="shared" si="32"/>
        <v>0</v>
      </c>
      <c r="I120" s="261">
        <f t="shared" si="32"/>
        <v>0</v>
      </c>
      <c r="J120" s="261">
        <f t="shared" si="32"/>
        <v>0</v>
      </c>
      <c r="K120" s="261">
        <f t="shared" si="32"/>
        <v>0</v>
      </c>
      <c r="L120" s="261">
        <f t="shared" si="32"/>
        <v>0</v>
      </c>
      <c r="M120" s="261">
        <f t="shared" si="32"/>
        <v>0</v>
      </c>
      <c r="N120" s="261">
        <f t="shared" si="32"/>
        <v>0</v>
      </c>
      <c r="O120" s="261">
        <f t="shared" si="32"/>
        <v>0</v>
      </c>
      <c r="P120" s="261">
        <f t="shared" si="32"/>
        <v>0</v>
      </c>
      <c r="Q120" s="261">
        <f t="shared" si="32"/>
        <v>0</v>
      </c>
      <c r="R120" s="261">
        <f t="shared" si="32"/>
        <v>0</v>
      </c>
      <c r="S120" s="261">
        <f t="shared" si="32"/>
        <v>0</v>
      </c>
      <c r="T120" s="261">
        <f t="shared" si="32"/>
        <v>0</v>
      </c>
      <c r="U120" s="261">
        <f t="shared" si="32"/>
        <v>0</v>
      </c>
      <c r="V120" s="261">
        <f t="shared" si="32"/>
        <v>0</v>
      </c>
      <c r="W120" s="261">
        <f t="shared" si="32"/>
        <v>0</v>
      </c>
      <c r="X120" s="261">
        <f t="shared" si="32"/>
        <v>0</v>
      </c>
      <c r="Y120" s="261">
        <f t="shared" si="32"/>
        <v>0</v>
      </c>
      <c r="Z120" s="261">
        <f t="shared" si="32"/>
        <v>0</v>
      </c>
      <c r="AA120" s="261">
        <f t="shared" si="32"/>
        <v>0</v>
      </c>
      <c r="AB120" s="261">
        <f t="shared" si="32"/>
        <v>0</v>
      </c>
      <c r="AC120" s="261">
        <f t="shared" si="32"/>
        <v>0</v>
      </c>
      <c r="AD120" s="261">
        <f t="shared" si="32"/>
        <v>0</v>
      </c>
      <c r="AE120" s="261">
        <f t="shared" si="32"/>
        <v>0</v>
      </c>
      <c r="AF120" s="261">
        <f t="shared" si="32"/>
        <v>0</v>
      </c>
      <c r="AG120" s="261">
        <f t="shared" si="32"/>
        <v>0</v>
      </c>
      <c r="AH120" s="14"/>
      <c r="AI120" s="243" t="str">
        <f>IF($B$3="","OK",IF(MONTH(DATEVALUE($B$3))=12,IF(H120=D98,"OK","Error"),"Applicable to Q4 only"))</f>
        <v>OK</v>
      </c>
      <c r="AJ120" s="243" t="str">
        <f>IF($B$3="","OK",IF(MONTH(DATEVALUE($B$3))=12,IF(I120=E98,"OK","Error"),"Applicable to Q4 only"))</f>
        <v>OK</v>
      </c>
      <c r="AK120" s="243" t="str">
        <f>IF($B$3="","OK",IF(MONTH(DATEVALUE($B$3))=12,IF(P120=SUM(P28:P30,P33),"OK","Error"),"Applicable to Q4 only"))</f>
        <v>OK</v>
      </c>
      <c r="AL120" s="243" t="str">
        <f>IF($B$3="","OK",IF(MONTH(DATEVALUE($B$3))=12,IF(Q120=SUM(Q28:Q30,Q33),"OK","Error"),"Applicable to Q4 only"))</f>
        <v>OK</v>
      </c>
      <c r="AM120" s="243" t="str">
        <f>IF($B$3="","OK",IF(MONTH(DATEVALUE($B$3))=12,IF(R120=SUM(R28:R30,R33),"OK","Error"),"Applicable to Q4 only"))</f>
        <v>OK</v>
      </c>
      <c r="AN120" s="243" t="str">
        <f>IF($B$3="","OK",IF(MONTH(DATEVALUE($B$3))=12,IF(W120=SUM(D67:D69,D72),"OK","Error"),"Applicable to Q4 only"))</f>
        <v>OK</v>
      </c>
      <c r="AO120" s="243" t="str">
        <f>IF($B$3="","OK",IF(MONTH(DATEVALUE($B$3))=12,IF(X120=SUM(E67:E69,E72),"OK","Error"),"Applicable to Q4 only"))</f>
        <v>OK</v>
      </c>
      <c r="AP120" s="243" t="str">
        <f>IF($B$3="","OK",IF(MONTH(DATEVALUE($B$3))=12,IF(AE120=SUM(P67:P69,P72),"OK","Error"),"Applicable to Q4 only"))</f>
        <v>OK</v>
      </c>
      <c r="AQ120" s="243" t="str">
        <f>IF($B$3="","OK",IF(MONTH(DATEVALUE($B$3))=12,IF(AF120=SUM(Q67:Q69,Q72),"OK","Error"),"Applicable to Q4 only"))</f>
        <v>OK</v>
      </c>
      <c r="AR120" s="243" t="str">
        <f>IF($B$3="","OK",IF(MONTH(DATEVALUE($B$3))=12,IF(AG120=SUM(R67:R69,R72),"OK","Error"),"Applicable to Q4 only"))</f>
        <v>OK</v>
      </c>
    </row>
    <row r="121" spans="1:44">
      <c r="A121" s="225"/>
      <c r="B121" s="231" t="s">
        <v>549</v>
      </c>
      <c r="C121" s="232"/>
      <c r="D121" s="17"/>
      <c r="E121" s="17"/>
      <c r="F121" s="18"/>
      <c r="G121" s="17"/>
      <c r="H121" s="261">
        <f>SUM(D121,F121)</f>
        <v>0</v>
      </c>
      <c r="I121" s="261">
        <f>SUM(E121,G121)</f>
        <v>0</v>
      </c>
      <c r="J121" s="17"/>
      <c r="K121" s="17"/>
      <c r="L121" s="17"/>
      <c r="M121" s="17"/>
      <c r="N121" s="17"/>
      <c r="O121" s="17"/>
      <c r="P121" s="261">
        <f t="shared" ref="P121:R122" si="33">SUM(J121,M121)</f>
        <v>0</v>
      </c>
      <c r="Q121" s="261">
        <f t="shared" si="33"/>
        <v>0</v>
      </c>
      <c r="R121" s="261">
        <f t="shared" si="33"/>
        <v>0</v>
      </c>
      <c r="S121" s="17"/>
      <c r="T121" s="17"/>
      <c r="U121" s="18"/>
      <c r="V121" s="17"/>
      <c r="W121" s="261">
        <f>SUM(S121,U121)</f>
        <v>0</v>
      </c>
      <c r="X121" s="261">
        <f>SUM(T121,V121)</f>
        <v>0</v>
      </c>
      <c r="Y121" s="17"/>
      <c r="Z121" s="17"/>
      <c r="AA121" s="17"/>
      <c r="AB121" s="17"/>
      <c r="AC121" s="17"/>
      <c r="AD121" s="17"/>
      <c r="AE121" s="261">
        <f t="shared" ref="AE121:AG122" si="34">SUM(Y121,AB121)</f>
        <v>0</v>
      </c>
      <c r="AF121" s="261">
        <f t="shared" si="34"/>
        <v>0</v>
      </c>
      <c r="AG121" s="261">
        <f t="shared" si="34"/>
        <v>0</v>
      </c>
      <c r="AH121" s="14"/>
      <c r="AI121" s="243" t="str">
        <f>IF($B$3="","OK",IF(MONTH(DATEVALUE($B$3))=12,IF(H121=D96,"OK","Error"),"Applicable to Q4 only"))</f>
        <v>OK</v>
      </c>
      <c r="AJ121" s="243" t="str">
        <f>IF($B$3="","OK",IF(MONTH(DATEVALUE($B$3))=12,IF(I121=E96,"OK","Error"),"Applicable to Q4 only"))</f>
        <v>OK</v>
      </c>
      <c r="AK121" s="243" t="str">
        <f t="shared" ref="AK121:AM122" si="35">IF($B$3="","OK",IF(MONTH(DATEVALUE($B$3))=12,IF(P121=P96,"OK","Error"),"Applicable to Q4 only"))</f>
        <v>OK</v>
      </c>
      <c r="AL121" s="243" t="str">
        <f t="shared" si="35"/>
        <v>OK</v>
      </c>
      <c r="AM121" s="243" t="str">
        <f t="shared" si="35"/>
        <v>OK</v>
      </c>
      <c r="AN121" s="243" t="str">
        <f>IF($B$3="","OK",IF(MONTH(DATEVALUE($B$3))=12,IF(W121=D103,"OK","Error"),"Applicable to Q4 only"))</f>
        <v>OK</v>
      </c>
      <c r="AO121" s="243" t="str">
        <f>IF($B$3="","OK",IF(MONTH(DATEVALUE($B$3))=12,IF(X121=E103,"OK","Error"),"Applicable to Q4 only"))</f>
        <v>OK</v>
      </c>
      <c r="AP121" s="243" t="str">
        <f t="shared" ref="AP121:AR122" si="36">IF($B$3="","OK",IF(MONTH(DATEVALUE($B$3))=12,IF(AE121=P103,"OK","Error"),"Applicable to Q4 only"))</f>
        <v>OK</v>
      </c>
      <c r="AQ121" s="243" t="str">
        <f t="shared" si="36"/>
        <v>OK</v>
      </c>
      <c r="AR121" s="243" t="str">
        <f t="shared" si="36"/>
        <v>OK</v>
      </c>
    </row>
    <row r="122" spans="1:44">
      <c r="A122" s="225"/>
      <c r="B122" s="231" t="s">
        <v>550</v>
      </c>
      <c r="C122" s="232"/>
      <c r="D122" s="17"/>
      <c r="E122" s="17"/>
      <c r="F122" s="18"/>
      <c r="G122" s="17"/>
      <c r="H122" s="261">
        <f>SUM(D122,F122)</f>
        <v>0</v>
      </c>
      <c r="I122" s="261">
        <f>SUM(E122,G122)</f>
        <v>0</v>
      </c>
      <c r="J122" s="17"/>
      <c r="K122" s="17"/>
      <c r="L122" s="17"/>
      <c r="M122" s="17"/>
      <c r="N122" s="17"/>
      <c r="O122" s="17"/>
      <c r="P122" s="261">
        <f t="shared" si="33"/>
        <v>0</v>
      </c>
      <c r="Q122" s="261">
        <f t="shared" si="33"/>
        <v>0</v>
      </c>
      <c r="R122" s="261">
        <f t="shared" si="33"/>
        <v>0</v>
      </c>
      <c r="S122" s="17"/>
      <c r="T122" s="17"/>
      <c r="U122" s="18"/>
      <c r="V122" s="17"/>
      <c r="W122" s="261">
        <f>SUM(S122,U122)</f>
        <v>0</v>
      </c>
      <c r="X122" s="261">
        <f>SUM(T122,V122)</f>
        <v>0</v>
      </c>
      <c r="Y122" s="17"/>
      <c r="Z122" s="17"/>
      <c r="AA122" s="17"/>
      <c r="AB122" s="17"/>
      <c r="AC122" s="17"/>
      <c r="AD122" s="17"/>
      <c r="AE122" s="261">
        <f t="shared" si="34"/>
        <v>0</v>
      </c>
      <c r="AF122" s="261">
        <f t="shared" si="34"/>
        <v>0</v>
      </c>
      <c r="AG122" s="261">
        <f t="shared" si="34"/>
        <v>0</v>
      </c>
      <c r="AH122" s="14"/>
      <c r="AI122" s="243" t="str">
        <f>IF($B$3="","OK",IF(MONTH(DATEVALUE($B$3))=12,IF(H122=D97,"OK","Error"),"Applicable to Q4 only"))</f>
        <v>OK</v>
      </c>
      <c r="AJ122" s="243" t="str">
        <f>IF($B$3="","OK",IF(MONTH(DATEVALUE($B$3))=12,IF(I122=E97,"OK","Error"),"Applicable to Q4 only"))</f>
        <v>OK</v>
      </c>
      <c r="AK122" s="243" t="str">
        <f t="shared" si="35"/>
        <v>OK</v>
      </c>
      <c r="AL122" s="243" t="str">
        <f t="shared" si="35"/>
        <v>OK</v>
      </c>
      <c r="AM122" s="243" t="str">
        <f t="shared" si="35"/>
        <v>OK</v>
      </c>
      <c r="AN122" s="243" t="str">
        <f>IF($B$3="","OK",IF(MONTH(DATEVALUE($B$3))=12,IF(W122=D104,"OK","Error"),"Applicable to Q4 only"))</f>
        <v>OK</v>
      </c>
      <c r="AO122" s="243" t="str">
        <f>IF($B$3="","OK",IF(MONTH(DATEVALUE($B$3))=12,IF(X122=E104,"OK","Error"),"Applicable to Q4 only"))</f>
        <v>OK</v>
      </c>
      <c r="AP122" s="243" t="str">
        <f t="shared" si="36"/>
        <v>OK</v>
      </c>
      <c r="AQ122" s="243" t="str">
        <f t="shared" si="36"/>
        <v>OK</v>
      </c>
      <c r="AR122" s="243" t="str">
        <f t="shared" si="36"/>
        <v>OK</v>
      </c>
    </row>
    <row r="123" spans="1:44">
      <c r="A123" s="225"/>
      <c r="B123" s="196" t="s">
        <v>590</v>
      </c>
      <c r="C123" s="235"/>
      <c r="D123" s="261">
        <f t="shared" ref="D123:AG123" si="37">SUM(D117:D120)</f>
        <v>0</v>
      </c>
      <c r="E123" s="261">
        <f t="shared" si="37"/>
        <v>0</v>
      </c>
      <c r="F123" s="261">
        <f t="shared" si="37"/>
        <v>0</v>
      </c>
      <c r="G123" s="261">
        <f t="shared" si="37"/>
        <v>0</v>
      </c>
      <c r="H123" s="261">
        <f t="shared" si="37"/>
        <v>0</v>
      </c>
      <c r="I123" s="261">
        <f t="shared" si="37"/>
        <v>0</v>
      </c>
      <c r="J123" s="261">
        <f t="shared" si="37"/>
        <v>0</v>
      </c>
      <c r="K123" s="261">
        <f t="shared" si="37"/>
        <v>0</v>
      </c>
      <c r="L123" s="261">
        <f t="shared" si="37"/>
        <v>0</v>
      </c>
      <c r="M123" s="261">
        <f t="shared" si="37"/>
        <v>0</v>
      </c>
      <c r="N123" s="261">
        <f t="shared" si="37"/>
        <v>0</v>
      </c>
      <c r="O123" s="261">
        <f t="shared" si="37"/>
        <v>0</v>
      </c>
      <c r="P123" s="261">
        <f t="shared" si="37"/>
        <v>0</v>
      </c>
      <c r="Q123" s="261">
        <f t="shared" si="37"/>
        <v>0</v>
      </c>
      <c r="R123" s="261">
        <f t="shared" si="37"/>
        <v>0</v>
      </c>
      <c r="S123" s="261">
        <f t="shared" si="37"/>
        <v>0</v>
      </c>
      <c r="T123" s="261">
        <f t="shared" si="37"/>
        <v>0</v>
      </c>
      <c r="U123" s="261">
        <f t="shared" si="37"/>
        <v>0</v>
      </c>
      <c r="V123" s="261">
        <f t="shared" si="37"/>
        <v>0</v>
      </c>
      <c r="W123" s="261">
        <f t="shared" si="37"/>
        <v>0</v>
      </c>
      <c r="X123" s="261">
        <f t="shared" si="37"/>
        <v>0</v>
      </c>
      <c r="Y123" s="261">
        <f t="shared" si="37"/>
        <v>0</v>
      </c>
      <c r="Z123" s="261">
        <f t="shared" si="37"/>
        <v>0</v>
      </c>
      <c r="AA123" s="261">
        <f t="shared" si="37"/>
        <v>0</v>
      </c>
      <c r="AB123" s="261">
        <f t="shared" si="37"/>
        <v>0</v>
      </c>
      <c r="AC123" s="261">
        <f t="shared" si="37"/>
        <v>0</v>
      </c>
      <c r="AD123" s="261">
        <f t="shared" si="37"/>
        <v>0</v>
      </c>
      <c r="AE123" s="261">
        <f t="shared" si="37"/>
        <v>0</v>
      </c>
      <c r="AF123" s="261">
        <f t="shared" si="37"/>
        <v>0</v>
      </c>
      <c r="AG123" s="261">
        <f t="shared" si="37"/>
        <v>0</v>
      </c>
      <c r="AH123" s="14"/>
      <c r="AI123" s="243" t="str">
        <f>IF($B$3="","OK",IF(MONTH(DATEVALUE($B$3))=12,IF(H123=(D34-SUM(D31:D32)),"OK","Error"),"Applicable to Q4 only"))</f>
        <v>OK</v>
      </c>
      <c r="AJ123" s="243" t="str">
        <f>IF($B$3="","OK",IF(MONTH(DATEVALUE($B$3))=12,IF(I123=(E34-SUM(E31:E32)),"OK","Error"),"Applicable to Q4 only"))</f>
        <v>OK</v>
      </c>
      <c r="AK123" s="243" t="str">
        <f>IF($B$3="","OK",IF(MONTH(DATEVALUE($B$3))=12,IF(P123=(P34-SUM(P31:P32)),"OK","Error"),"Applicable to Q4 only"))</f>
        <v>OK</v>
      </c>
      <c r="AL123" s="243" t="str">
        <f>IF($B$3="","OK",IF(MONTH(DATEVALUE($B$3))=12,IF(Q123=(Q34-SUM(Q31:Q32)),"OK","Error"),"Applicable to Q4 only"))</f>
        <v>OK</v>
      </c>
      <c r="AM123" s="243" t="str">
        <f>IF($B$3="","OK",IF(MONTH(DATEVALUE($B$3))=12,IF(R123=(R34-SUM(R31:R32)),"OK","Error"),"Applicable to Q4 only"))</f>
        <v>OK</v>
      </c>
      <c r="AN123" s="243" t="str">
        <f>IF($B$3="","OK",IF(MONTH(DATEVALUE($B$3))=12,IF(W123=(D73-SUM(D70:D71)),"OK","Error"),"Applicable to Q4 only"))</f>
        <v>OK</v>
      </c>
      <c r="AO123" s="243" t="str">
        <f>IF($B$3="","OK",IF(MONTH(DATEVALUE($B$3))=12,IF(X123=(E73-SUM(E70:E71)),"OK","Error"),"Applicable to Q4 only"))</f>
        <v>OK</v>
      </c>
      <c r="AP123" s="243" t="str">
        <f>IF($B$3="","OK",IF(MONTH(DATEVALUE($B$3))=12,IF(AE123=(P73-SUM(P70:P71)),"OK","Error"),"Applicable to Q4 only"))</f>
        <v>OK</v>
      </c>
      <c r="AQ123" s="243" t="str">
        <f>IF($B$3="","OK",IF(MONTH(DATEVALUE($B$3))=12,IF(AF123=(Q73-SUM(Q70:Q71)),"OK","Error"),"Applicable to Q4 only"))</f>
        <v>OK</v>
      </c>
      <c r="AR123" s="243" t="str">
        <f>IF($B$3="","OK",IF(MONTH(DATEVALUE($B$3))=12,IF(AG123=(R73-SUM(R70:R71)),"OK","Error"),"Applicable to Q4 only"))</f>
        <v>OK</v>
      </c>
    </row>
    <row r="124" spans="1:44">
      <c r="A124" s="225"/>
      <c r="B124" s="240" t="s">
        <v>543</v>
      </c>
      <c r="C124" s="235"/>
      <c r="D124" s="17"/>
      <c r="E124" s="18"/>
      <c r="F124" s="17"/>
      <c r="G124" s="17"/>
      <c r="H124" s="261">
        <f>SUM(D124,F124)</f>
        <v>0</v>
      </c>
      <c r="I124" s="261">
        <f>SUM(E124,G124)</f>
        <v>0</v>
      </c>
      <c r="J124" s="17"/>
      <c r="K124" s="17"/>
      <c r="L124" s="17"/>
      <c r="M124" s="17"/>
      <c r="N124" s="17"/>
      <c r="O124" s="17"/>
      <c r="P124" s="261">
        <f>SUM(J124,M124)</f>
        <v>0</v>
      </c>
      <c r="Q124" s="261">
        <f>SUM(K124,N124)</f>
        <v>0</v>
      </c>
      <c r="R124" s="261">
        <f>SUM(L124,O124)</f>
        <v>0</v>
      </c>
      <c r="S124" s="17"/>
      <c r="T124" s="18"/>
      <c r="U124" s="17"/>
      <c r="V124" s="17"/>
      <c r="W124" s="261">
        <f>SUM(S124,U124)</f>
        <v>0</v>
      </c>
      <c r="X124" s="261">
        <f>SUM(T124,V124)</f>
        <v>0</v>
      </c>
      <c r="Y124" s="17"/>
      <c r="Z124" s="17"/>
      <c r="AA124" s="17"/>
      <c r="AB124" s="17"/>
      <c r="AC124" s="17"/>
      <c r="AD124" s="17"/>
      <c r="AE124" s="261">
        <f>SUM(Y124,AB124)</f>
        <v>0</v>
      </c>
      <c r="AF124" s="261">
        <f>SUM(Z124,AC124)</f>
        <v>0</v>
      </c>
      <c r="AG124" s="261">
        <f>SUM(AA124,AD124)</f>
        <v>0</v>
      </c>
      <c r="AH124" s="14"/>
      <c r="AI124" s="243" t="str">
        <f>IF($B$3="","OK",IF(MONTH(DATEVALUE($B$3))=12,IF(H124=D42,"OK","Error"),"Applicable to Q4 only"))</f>
        <v>OK</v>
      </c>
      <c r="AJ124" s="243" t="str">
        <f>IF($B$3="","OK",IF(MONTH(DATEVALUE($B$3))=12,IF(I124=E42,"OK","Error"),"Applicable to Q4 only"))</f>
        <v>OK</v>
      </c>
      <c r="AK124" s="243" t="str">
        <f>IF($B$3="","OK",IF(MONTH(DATEVALUE($B$3))=12,IF(P124=P42,"OK","Error"),"Applicable to Q4 only"))</f>
        <v>OK</v>
      </c>
      <c r="AL124" s="243" t="str">
        <f>IF($B$3="","OK",IF(MONTH(DATEVALUE($B$3))=12,IF(Q124=Q42,"OK","Error"),"Applicable to Q4 only"))</f>
        <v>OK</v>
      </c>
      <c r="AM124" s="243" t="str">
        <f>IF($B$3="","OK",IF(MONTH(DATEVALUE($B$3))=12,IF(R124=R42,"OK","Error"),"Applicable to Q4 only"))</f>
        <v>OK</v>
      </c>
      <c r="AN124" s="243" t="str">
        <f>IF($B$3="","OK",IF(MONTH(DATEVALUE($B$3))=12,IF(W124=D81,"OK","Error"),"Applicable to Q4 only"))</f>
        <v>OK</v>
      </c>
      <c r="AO124" s="243" t="str">
        <f>IF($B$3="","OK",IF(MONTH(DATEVALUE($B$3))=12,IF(X124=E81,"OK","Error"),"Applicable to Q4 only"))</f>
        <v>OK</v>
      </c>
      <c r="AP124" s="243" t="str">
        <f>IF($B$3="","OK",IF(MONTH(DATEVALUE($B$3))=12,IF(AE124=P81,"OK","Error"),"Applicable to Q4 only"))</f>
        <v>OK</v>
      </c>
      <c r="AQ124" s="243" t="str">
        <f>IF($B$3="","OK",IF(MONTH(DATEVALUE($B$3))=12,IF(AF124=Q81,"OK","Error"),"Applicable to Q4 only"))</f>
        <v>OK</v>
      </c>
      <c r="AR124" s="243" t="str">
        <f>IF($B$3="","OK",IF(MONTH(DATEVALUE($B$3))=12,IF(AG124=R81,"OK","Error"),"Applicable to Q4 only"))</f>
        <v>OK</v>
      </c>
    </row>
    <row r="125" spans="1:44">
      <c r="A125" s="225"/>
      <c r="B125" s="196"/>
      <c r="C125" s="246" t="s">
        <v>546</v>
      </c>
      <c r="D125" s="261">
        <f t="shared" ref="D125:AG125" si="38">SUM(D115,D123,D124)</f>
        <v>0</v>
      </c>
      <c r="E125" s="261">
        <f t="shared" si="38"/>
        <v>0</v>
      </c>
      <c r="F125" s="261">
        <f t="shared" si="38"/>
        <v>0</v>
      </c>
      <c r="G125" s="261">
        <f t="shared" si="38"/>
        <v>0</v>
      </c>
      <c r="H125" s="261">
        <f t="shared" si="38"/>
        <v>0</v>
      </c>
      <c r="I125" s="261">
        <f t="shared" si="38"/>
        <v>0</v>
      </c>
      <c r="J125" s="261">
        <f t="shared" si="38"/>
        <v>0</v>
      </c>
      <c r="K125" s="261">
        <f t="shared" si="38"/>
        <v>0</v>
      </c>
      <c r="L125" s="261">
        <f t="shared" si="38"/>
        <v>0</v>
      </c>
      <c r="M125" s="261">
        <f t="shared" si="38"/>
        <v>0</v>
      </c>
      <c r="N125" s="261">
        <f t="shared" si="38"/>
        <v>0</v>
      </c>
      <c r="O125" s="261">
        <f t="shared" si="38"/>
        <v>0</v>
      </c>
      <c r="P125" s="261">
        <f t="shared" si="38"/>
        <v>0</v>
      </c>
      <c r="Q125" s="261">
        <f t="shared" si="38"/>
        <v>0</v>
      </c>
      <c r="R125" s="261">
        <f t="shared" si="38"/>
        <v>0</v>
      </c>
      <c r="S125" s="261">
        <f t="shared" si="38"/>
        <v>0</v>
      </c>
      <c r="T125" s="261">
        <f t="shared" si="38"/>
        <v>0</v>
      </c>
      <c r="U125" s="261">
        <f t="shared" si="38"/>
        <v>0</v>
      </c>
      <c r="V125" s="261">
        <f t="shared" si="38"/>
        <v>0</v>
      </c>
      <c r="W125" s="261">
        <f t="shared" si="38"/>
        <v>0</v>
      </c>
      <c r="X125" s="261">
        <f t="shared" si="38"/>
        <v>0</v>
      </c>
      <c r="Y125" s="261">
        <f t="shared" si="38"/>
        <v>0</v>
      </c>
      <c r="Z125" s="261">
        <f t="shared" si="38"/>
        <v>0</v>
      </c>
      <c r="AA125" s="261">
        <f t="shared" si="38"/>
        <v>0</v>
      </c>
      <c r="AB125" s="261">
        <f t="shared" si="38"/>
        <v>0</v>
      </c>
      <c r="AC125" s="261">
        <f t="shared" si="38"/>
        <v>0</v>
      </c>
      <c r="AD125" s="261">
        <f t="shared" si="38"/>
        <v>0</v>
      </c>
      <c r="AE125" s="261">
        <f t="shared" si="38"/>
        <v>0</v>
      </c>
      <c r="AF125" s="261">
        <f t="shared" si="38"/>
        <v>0</v>
      </c>
      <c r="AG125" s="261">
        <f t="shared" si="38"/>
        <v>0</v>
      </c>
      <c r="AH125" s="14"/>
      <c r="AI125" s="243" t="str">
        <f>IF($B$3="","OK",IF(MONTH(DATEVALUE($B$3))=12,IF(H125=(D43-SUM(D31:D32)),"OK","Error"),"Applicable to Q4 only"))</f>
        <v>OK</v>
      </c>
      <c r="AJ125" s="243" t="str">
        <f>IF($B$3="","OK",IF(MONTH(DATEVALUE($B$3))=12,IF(I125=(E43-SUM(E31:E32)),"OK","Error"),"Applicable to Q4 only"))</f>
        <v>OK</v>
      </c>
      <c r="AK125" s="243" t="str">
        <f>IF($B$3="","OK",IF(MONTH(DATEVALUE($B$3))=12,IF(P125=(P43-SUM(P31:P32)),"OK","Error"),"Applicable to Q4 only"))</f>
        <v>OK</v>
      </c>
      <c r="AL125" s="243" t="str">
        <f>IF($B$3="","OK",IF(MONTH(DATEVALUE($B$3))=12,IF(Q125=(Q43-SUM(Q31:Q32)),"OK","Error"),"Applicable to Q4 only"))</f>
        <v>OK</v>
      </c>
      <c r="AM125" s="243" t="str">
        <f>IF($B$3="","OK",IF(MONTH(DATEVALUE($B$3))=12,IF(R125=(R43-SUM(R31:R32)),"OK","Error"),"Applicable to Q4 only"))</f>
        <v>OK</v>
      </c>
      <c r="AN125" s="243" t="str">
        <f>IF($B$3="","OK",IF(MONTH(DATEVALUE($B$3))=12,IF(W125=(D82-SUM(D70:D71)),"OK","Error"),"Applicable to Q4 only"))</f>
        <v>OK</v>
      </c>
      <c r="AO125" s="243" t="str">
        <f>IF($B$3="","OK",IF(MONTH(DATEVALUE($B$3))=12,IF(X125=(E82-SUM(E70:E71)),"OK","Error"),"Applicable to Q4 only"))</f>
        <v>OK</v>
      </c>
      <c r="AP125" s="243" t="str">
        <f>IF($B$3="","OK",IF(MONTH(DATEVALUE($B$3))=12,IF(AE125=(P82-SUM(P70:P71)),"OK","Error"),"Applicable to Q4 only"))</f>
        <v>OK</v>
      </c>
      <c r="AQ125" s="243" t="str">
        <f>IF($B$3="","OK",IF(MONTH(DATEVALUE($B$3))=12,IF(AF125=(Q82-SUM(Q70:Q71)),"OK","Error"),"Applicable to Q4 only"))</f>
        <v>OK</v>
      </c>
      <c r="AR125" s="243" t="str">
        <f>IF($B$3="","OK",IF(MONTH(DATEVALUE($B$3))=12,IF(AG125=(R82-SUM(R70:R71)),"OK","Error"),"Applicable to Q4 only"))</f>
        <v>OK</v>
      </c>
    </row>
    <row r="126" spans="1:44" s="14" customFormat="1">
      <c r="A126" s="263"/>
      <c r="B126" s="264" t="s">
        <v>0</v>
      </c>
      <c r="C126" s="265"/>
      <c r="D126" s="266" t="s">
        <v>370</v>
      </c>
      <c r="E126" s="266" t="s">
        <v>370</v>
      </c>
      <c r="F126" s="266" t="s">
        <v>370</v>
      </c>
      <c r="G126" s="266" t="s">
        <v>370</v>
      </c>
      <c r="H126" s="243" t="str">
        <f>IF($B$3="","OK",IF(MONTH(DATEVALUE($B$3))=12,IF(H125=D43,"OK","Error"),"Applicable to Q4 only"))</f>
        <v>OK</v>
      </c>
      <c r="I126" s="243" t="str">
        <f>IF($B$3="","OK",IF(MONTH(DATEVALUE($B$3))=12,IF(I125=E43,"OK","Error"),"Applicable to Q4 only"))</f>
        <v>OK</v>
      </c>
      <c r="J126" s="266" t="s">
        <v>370</v>
      </c>
      <c r="K126" s="266" t="s">
        <v>370</v>
      </c>
      <c r="L126" s="266" t="s">
        <v>370</v>
      </c>
      <c r="M126" s="266" t="s">
        <v>370</v>
      </c>
      <c r="N126" s="266" t="s">
        <v>370</v>
      </c>
      <c r="O126" s="266" t="s">
        <v>370</v>
      </c>
      <c r="P126" s="243" t="str">
        <f>IF($B$3="","OK",IF(MONTH(DATEVALUE($B$3))=12,IF(P125=P43,"OK","Error"),"Applicable to Q4 only"))</f>
        <v>OK</v>
      </c>
      <c r="Q126" s="243" t="str">
        <f>IF($B$3="","OK",IF(MONTH(DATEVALUE($B$3))=12,IF(Q125=Q43,"OK","Error"),"Applicable to Q4 only"))</f>
        <v>OK</v>
      </c>
      <c r="R126" s="243" t="str">
        <f>IF($B$3="","OK",IF(MONTH(DATEVALUE($B$3))=12,IF(R125=R43,"OK","Error"),"Applicable to Q4 only"))</f>
        <v>OK</v>
      </c>
      <c r="S126" s="266" t="s">
        <v>370</v>
      </c>
      <c r="T126" s="266" t="s">
        <v>370</v>
      </c>
      <c r="U126" s="266" t="s">
        <v>370</v>
      </c>
      <c r="V126" s="266" t="s">
        <v>370</v>
      </c>
      <c r="W126" s="243" t="str">
        <f>IF($B$3="","OK",IF(MONTH(DATEVALUE($B$3))=12,IF(W125=D82,"OK","Error"),"Applicable to Q4 only"))</f>
        <v>OK</v>
      </c>
      <c r="X126" s="243" t="str">
        <f>IF($B$3="","OK",IF(MONTH(DATEVALUE($B$3))=12,IF(X125=E82,"OK","Error"),"Applicable to Q4 only"))</f>
        <v>OK</v>
      </c>
      <c r="Y126" s="266" t="s">
        <v>370</v>
      </c>
      <c r="Z126" s="266" t="s">
        <v>370</v>
      </c>
      <c r="AA126" s="266" t="s">
        <v>370</v>
      </c>
      <c r="AB126" s="266" t="s">
        <v>370</v>
      </c>
      <c r="AC126" s="266" t="s">
        <v>370</v>
      </c>
      <c r="AD126" s="266" t="s">
        <v>370</v>
      </c>
      <c r="AE126" s="243" t="str">
        <f>IF($B$3="","OK",IF(MONTH(DATEVALUE($B$3))=12,IF(AE125=P82,"OK","Error"),"Applicable to Q4 only"))</f>
        <v>OK</v>
      </c>
      <c r="AF126" s="243" t="str">
        <f>IF($B$3="","OK",IF(MONTH(DATEVALUE($B$3))=12,IF(AF125=Q82,"OK","Error"),"Applicable to Q4 only"))</f>
        <v>OK</v>
      </c>
      <c r="AG126" s="243" t="str">
        <f>IF($B$3="","OK",IF(MONTH(DATEVALUE($B$3))=12,IF(AG125=R82,"OK","Error"),"Applicable to Q4 only"))</f>
        <v>OK</v>
      </c>
    </row>
    <row r="127" spans="1:44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</row>
  </sheetData>
  <sheetProtection insertHyperlinks="0"/>
  <mergeCells count="71">
    <mergeCell ref="AE9:AG9"/>
    <mergeCell ref="D6:AG6"/>
    <mergeCell ref="D7:AG7"/>
    <mergeCell ref="D8:O8"/>
    <mergeCell ref="P8:AG8"/>
    <mergeCell ref="D9:E9"/>
    <mergeCell ref="F9:G9"/>
    <mergeCell ref="H9:I9"/>
    <mergeCell ref="J9:K9"/>
    <mergeCell ref="L9:M9"/>
    <mergeCell ref="N9:O9"/>
    <mergeCell ref="P9:R9"/>
    <mergeCell ref="S9:U9"/>
    <mergeCell ref="V9:X9"/>
    <mergeCell ref="Y9:AA9"/>
    <mergeCell ref="AB9:AD9"/>
    <mergeCell ref="B10:C10"/>
    <mergeCell ref="D45:AG45"/>
    <mergeCell ref="D46:AG46"/>
    <mergeCell ref="D47:O47"/>
    <mergeCell ref="P47:AG47"/>
    <mergeCell ref="L90:M90"/>
    <mergeCell ref="N48:O48"/>
    <mergeCell ref="P48:R48"/>
    <mergeCell ref="S48:U48"/>
    <mergeCell ref="V48:X48"/>
    <mergeCell ref="L48:M48"/>
    <mergeCell ref="AE48:AG48"/>
    <mergeCell ref="B49:C49"/>
    <mergeCell ref="D88:AG88"/>
    <mergeCell ref="D89:O89"/>
    <mergeCell ref="P89:AG89"/>
    <mergeCell ref="Y48:AA48"/>
    <mergeCell ref="AB48:AD48"/>
    <mergeCell ref="D48:E48"/>
    <mergeCell ref="F48:G48"/>
    <mergeCell ref="H48:I48"/>
    <mergeCell ref="J48:K48"/>
    <mergeCell ref="AE90:AG90"/>
    <mergeCell ref="B91:C91"/>
    <mergeCell ref="D108:AG108"/>
    <mergeCell ref="D109:AG109"/>
    <mergeCell ref="D110:R110"/>
    <mergeCell ref="S110:AG110"/>
    <mergeCell ref="N90:O90"/>
    <mergeCell ref="P90:R90"/>
    <mergeCell ref="S90:U90"/>
    <mergeCell ref="V90:X90"/>
    <mergeCell ref="Y90:AA90"/>
    <mergeCell ref="AB90:AD90"/>
    <mergeCell ref="D90:E90"/>
    <mergeCell ref="F90:G90"/>
    <mergeCell ref="H90:I90"/>
    <mergeCell ref="J90:K90"/>
    <mergeCell ref="AB112:AD112"/>
    <mergeCell ref="AE112:AG112"/>
    <mergeCell ref="D111:I111"/>
    <mergeCell ref="J111:R111"/>
    <mergeCell ref="S111:X111"/>
    <mergeCell ref="Y111:AG111"/>
    <mergeCell ref="D112:E112"/>
    <mergeCell ref="F112:G112"/>
    <mergeCell ref="H112:I112"/>
    <mergeCell ref="J112:L112"/>
    <mergeCell ref="M112:O112"/>
    <mergeCell ref="P112:R112"/>
    <mergeCell ref="B113:C113"/>
    <mergeCell ref="S112:T112"/>
    <mergeCell ref="U112:V112"/>
    <mergeCell ref="W112:X112"/>
    <mergeCell ref="Y112:AA112"/>
  </mergeCells>
  <conditionalFormatting sqref="D99:AG99">
    <cfRule type="cellIs" dxfId="83" priority="23" operator="equal">
      <formula>"OK"</formula>
    </cfRule>
    <cfRule type="cellIs" dxfId="82" priority="24" operator="equal">
      <formula>"Error"</formula>
    </cfRule>
  </conditionalFormatting>
  <conditionalFormatting sqref="D106:AG106">
    <cfRule type="cellIs" dxfId="81" priority="21" operator="equal">
      <formula>"OK"</formula>
    </cfRule>
    <cfRule type="cellIs" dxfId="80" priority="22" operator="equal">
      <formula>"Error"</formula>
    </cfRule>
  </conditionalFormatting>
  <conditionalFormatting sqref="H126:I126">
    <cfRule type="cellIs" dxfId="79" priority="19" operator="equal">
      <formula>"OK"</formula>
    </cfRule>
    <cfRule type="cellIs" dxfId="78" priority="20" operator="equal">
      <formula>"Error"</formula>
    </cfRule>
  </conditionalFormatting>
  <conditionalFormatting sqref="P126:R126">
    <cfRule type="cellIs" dxfId="77" priority="17" operator="equal">
      <formula>"OK"</formula>
    </cfRule>
    <cfRule type="cellIs" dxfId="76" priority="18" operator="equal">
      <formula>"Error"</formula>
    </cfRule>
  </conditionalFormatting>
  <conditionalFormatting sqref="W126:X126">
    <cfRule type="cellIs" dxfId="75" priority="15" operator="equal">
      <formula>"OK"</formula>
    </cfRule>
    <cfRule type="cellIs" dxfId="74" priority="16" operator="equal">
      <formula>"Error"</formula>
    </cfRule>
  </conditionalFormatting>
  <conditionalFormatting sqref="AE126:AG126">
    <cfRule type="cellIs" dxfId="73" priority="13" operator="equal">
      <formula>"OK"</formula>
    </cfRule>
    <cfRule type="cellIs" dxfId="72" priority="14" operator="equal">
      <formula>"Error"</formula>
    </cfRule>
  </conditionalFormatting>
  <conditionalFormatting sqref="AI121:AJ125">
    <cfRule type="cellIs" dxfId="71" priority="5" operator="equal">
      <formula>"OK"</formula>
    </cfRule>
    <cfRule type="cellIs" dxfId="70" priority="6" operator="equal">
      <formula>"Error"</formula>
    </cfRule>
  </conditionalFormatting>
  <conditionalFormatting sqref="AI13:AM21">
    <cfRule type="cellIs" dxfId="69" priority="29" operator="equal">
      <formula>"OK"</formula>
    </cfRule>
    <cfRule type="cellIs" dxfId="68" priority="30" operator="equal">
      <formula>"Error"</formula>
    </cfRule>
  </conditionalFormatting>
  <conditionalFormatting sqref="AI23:AM34">
    <cfRule type="cellIs" dxfId="67" priority="27" operator="equal">
      <formula>"OK"</formula>
    </cfRule>
    <cfRule type="cellIs" dxfId="66" priority="28" operator="equal">
      <formula>"Error"</formula>
    </cfRule>
  </conditionalFormatting>
  <conditionalFormatting sqref="AI36:AM43">
    <cfRule type="cellIs" dxfId="65" priority="25" operator="equal">
      <formula>"OK"</formula>
    </cfRule>
    <cfRule type="cellIs" dxfId="64" priority="26" operator="equal">
      <formula>"Error"</formula>
    </cfRule>
  </conditionalFormatting>
  <conditionalFormatting sqref="AI120:AM120">
    <cfRule type="cellIs" dxfId="63" priority="7" operator="equal">
      <formula>"OK"</formula>
    </cfRule>
    <cfRule type="cellIs" dxfId="62" priority="8" operator="equal">
      <formula>"Error"</formula>
    </cfRule>
  </conditionalFormatting>
  <conditionalFormatting sqref="AI115:AR115">
    <cfRule type="cellIs" dxfId="61" priority="11" operator="equal">
      <formula>"OK"</formula>
    </cfRule>
    <cfRule type="cellIs" dxfId="60" priority="12" operator="equal">
      <formula>"Error"</formula>
    </cfRule>
  </conditionalFormatting>
  <conditionalFormatting sqref="AI117:AR119">
    <cfRule type="cellIs" dxfId="59" priority="1" operator="equal">
      <formula>"OK"</formula>
    </cfRule>
    <cfRule type="cellIs" dxfId="58" priority="2" operator="equal">
      <formula>"Error"</formula>
    </cfRule>
  </conditionalFormatting>
  <conditionalFormatting sqref="AJ119:AM125">
    <cfRule type="cellIs" dxfId="57" priority="9" operator="equal">
      <formula>"OK"</formula>
    </cfRule>
    <cfRule type="cellIs" dxfId="56" priority="10" operator="equal">
      <formula>"Error"</formula>
    </cfRule>
  </conditionalFormatting>
  <conditionalFormatting sqref="AO117 AQ117:AR117 AM119 AM120:AR125">
    <cfRule type="cellIs" dxfId="55" priority="3" operator="equal">
      <formula>"OK"</formula>
    </cfRule>
    <cfRule type="cellIs" dxfId="54" priority="4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Y124:AD124 S124:V124 J124:O124 D124:G124 Y121:AD122 S121:V122 J121:O122 D121:G122 Y117:AD119 S117:V119 J117:O119 D117:G119 Y115:AD115 S115:V115 J115:O115 D115:G115 P103:AD104 D103:M104 P96:AD97 D96:M97 P75:AD80 D75:M75 P72:AD72 D72:M72 AE70:AG71 N70:O71 P62:AD69 D62:M69 P52:AD59 D52:M59 P36:AD41 D36:M36 P33:AD33 D33:M33 P23:AD30 D23:M30 P13:AD20 D13:M20" xr:uid="{A66471B8-5477-449F-BBF3-D8B9F4F2C420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BLTQR5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561975</xdr:colOff>
                <xdr:row>3</xdr:row>
                <xdr:rowOff>47625</xdr:rowOff>
              </to>
            </anchor>
          </controlPr>
        </control>
      </mc:Choice>
      <mc:Fallback>
        <control shapeId="10241" r:id="rId4" name="BLTQR5_Clear_Worksheet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FD3B3-171D-4FD6-92ED-44305BB9B1E7}">
  <sheetPr codeName="Sheet19"/>
  <dimension ref="A1:AZ25"/>
  <sheetViews>
    <sheetView zoomScale="84" zoomScaleNormal="84" workbookViewId="0"/>
  </sheetViews>
  <sheetFormatPr defaultColWidth="8.7109375" defaultRowHeight="12.75"/>
  <cols>
    <col min="1" max="1" width="17.42578125" style="7" customWidth="1"/>
    <col min="2" max="2" width="38.7109375" style="7" customWidth="1"/>
    <col min="3" max="3" width="19" style="7" customWidth="1"/>
    <col min="4" max="4" width="17.5703125" style="7" customWidth="1"/>
    <col min="5" max="23" width="16.42578125" style="7" customWidth="1"/>
    <col min="24" max="24" width="3.140625" style="7" customWidth="1"/>
    <col min="25" max="43" width="16.42578125" style="7" customWidth="1"/>
    <col min="44" max="44" width="8.7109375" style="7"/>
    <col min="45" max="54" width="13.7109375" style="7" customWidth="1"/>
    <col min="55" max="269" width="8.7109375" style="7"/>
    <col min="270" max="272" width="0" style="7" hidden="1" customWidth="1"/>
    <col min="273" max="273" width="7" style="7" customWidth="1"/>
    <col min="274" max="274" width="6.28515625" style="7" customWidth="1"/>
    <col min="275" max="275" width="32.7109375" style="7" customWidth="1"/>
    <col min="276" max="287" width="16.42578125" style="7" customWidth="1"/>
    <col min="288" max="525" width="8.7109375" style="7"/>
    <col min="526" max="528" width="0" style="7" hidden="1" customWidth="1"/>
    <col min="529" max="529" width="7" style="7" customWidth="1"/>
    <col min="530" max="530" width="6.28515625" style="7" customWidth="1"/>
    <col min="531" max="531" width="32.7109375" style="7" customWidth="1"/>
    <col min="532" max="543" width="16.42578125" style="7" customWidth="1"/>
    <col min="544" max="781" width="8.7109375" style="7"/>
    <col min="782" max="784" width="0" style="7" hidden="1" customWidth="1"/>
    <col min="785" max="785" width="7" style="7" customWidth="1"/>
    <col min="786" max="786" width="6.28515625" style="7" customWidth="1"/>
    <col min="787" max="787" width="32.7109375" style="7" customWidth="1"/>
    <col min="788" max="799" width="16.42578125" style="7" customWidth="1"/>
    <col min="800" max="1037" width="8.7109375" style="7"/>
    <col min="1038" max="1040" width="0" style="7" hidden="1" customWidth="1"/>
    <col min="1041" max="1041" width="7" style="7" customWidth="1"/>
    <col min="1042" max="1042" width="6.28515625" style="7" customWidth="1"/>
    <col min="1043" max="1043" width="32.7109375" style="7" customWidth="1"/>
    <col min="1044" max="1055" width="16.42578125" style="7" customWidth="1"/>
    <col min="1056" max="1293" width="8.7109375" style="7"/>
    <col min="1294" max="1296" width="0" style="7" hidden="1" customWidth="1"/>
    <col min="1297" max="1297" width="7" style="7" customWidth="1"/>
    <col min="1298" max="1298" width="6.28515625" style="7" customWidth="1"/>
    <col min="1299" max="1299" width="32.7109375" style="7" customWidth="1"/>
    <col min="1300" max="1311" width="16.42578125" style="7" customWidth="1"/>
    <col min="1312" max="1549" width="8.7109375" style="7"/>
    <col min="1550" max="1552" width="0" style="7" hidden="1" customWidth="1"/>
    <col min="1553" max="1553" width="7" style="7" customWidth="1"/>
    <col min="1554" max="1554" width="6.28515625" style="7" customWidth="1"/>
    <col min="1555" max="1555" width="32.7109375" style="7" customWidth="1"/>
    <col min="1556" max="1567" width="16.42578125" style="7" customWidth="1"/>
    <col min="1568" max="1805" width="8.7109375" style="7"/>
    <col min="1806" max="1808" width="0" style="7" hidden="1" customWidth="1"/>
    <col min="1809" max="1809" width="7" style="7" customWidth="1"/>
    <col min="1810" max="1810" width="6.28515625" style="7" customWidth="1"/>
    <col min="1811" max="1811" width="32.7109375" style="7" customWidth="1"/>
    <col min="1812" max="1823" width="16.42578125" style="7" customWidth="1"/>
    <col min="1824" max="2061" width="8.7109375" style="7"/>
    <col min="2062" max="2064" width="0" style="7" hidden="1" customWidth="1"/>
    <col min="2065" max="2065" width="7" style="7" customWidth="1"/>
    <col min="2066" max="2066" width="6.28515625" style="7" customWidth="1"/>
    <col min="2067" max="2067" width="32.7109375" style="7" customWidth="1"/>
    <col min="2068" max="2079" width="16.42578125" style="7" customWidth="1"/>
    <col min="2080" max="2317" width="8.7109375" style="7"/>
    <col min="2318" max="2320" width="0" style="7" hidden="1" customWidth="1"/>
    <col min="2321" max="2321" width="7" style="7" customWidth="1"/>
    <col min="2322" max="2322" width="6.28515625" style="7" customWidth="1"/>
    <col min="2323" max="2323" width="32.7109375" style="7" customWidth="1"/>
    <col min="2324" max="2335" width="16.42578125" style="7" customWidth="1"/>
    <col min="2336" max="2573" width="8.7109375" style="7"/>
    <col min="2574" max="2576" width="0" style="7" hidden="1" customWidth="1"/>
    <col min="2577" max="2577" width="7" style="7" customWidth="1"/>
    <col min="2578" max="2578" width="6.28515625" style="7" customWidth="1"/>
    <col min="2579" max="2579" width="32.7109375" style="7" customWidth="1"/>
    <col min="2580" max="2591" width="16.42578125" style="7" customWidth="1"/>
    <col min="2592" max="2829" width="8.7109375" style="7"/>
    <col min="2830" max="2832" width="0" style="7" hidden="1" customWidth="1"/>
    <col min="2833" max="2833" width="7" style="7" customWidth="1"/>
    <col min="2834" max="2834" width="6.28515625" style="7" customWidth="1"/>
    <col min="2835" max="2835" width="32.7109375" style="7" customWidth="1"/>
    <col min="2836" max="2847" width="16.42578125" style="7" customWidth="1"/>
    <col min="2848" max="3085" width="8.7109375" style="7"/>
    <col min="3086" max="3088" width="0" style="7" hidden="1" customWidth="1"/>
    <col min="3089" max="3089" width="7" style="7" customWidth="1"/>
    <col min="3090" max="3090" width="6.28515625" style="7" customWidth="1"/>
    <col min="3091" max="3091" width="32.7109375" style="7" customWidth="1"/>
    <col min="3092" max="3103" width="16.42578125" style="7" customWidth="1"/>
    <col min="3104" max="3341" width="8.7109375" style="7"/>
    <col min="3342" max="3344" width="0" style="7" hidden="1" customWidth="1"/>
    <col min="3345" max="3345" width="7" style="7" customWidth="1"/>
    <col min="3346" max="3346" width="6.28515625" style="7" customWidth="1"/>
    <col min="3347" max="3347" width="32.7109375" style="7" customWidth="1"/>
    <col min="3348" max="3359" width="16.42578125" style="7" customWidth="1"/>
    <col min="3360" max="3597" width="8.7109375" style="7"/>
    <col min="3598" max="3600" width="0" style="7" hidden="1" customWidth="1"/>
    <col min="3601" max="3601" width="7" style="7" customWidth="1"/>
    <col min="3602" max="3602" width="6.28515625" style="7" customWidth="1"/>
    <col min="3603" max="3603" width="32.7109375" style="7" customWidth="1"/>
    <col min="3604" max="3615" width="16.42578125" style="7" customWidth="1"/>
    <col min="3616" max="3853" width="8.7109375" style="7"/>
    <col min="3854" max="3856" width="0" style="7" hidden="1" customWidth="1"/>
    <col min="3857" max="3857" width="7" style="7" customWidth="1"/>
    <col min="3858" max="3858" width="6.28515625" style="7" customWidth="1"/>
    <col min="3859" max="3859" width="32.7109375" style="7" customWidth="1"/>
    <col min="3860" max="3871" width="16.42578125" style="7" customWidth="1"/>
    <col min="3872" max="4109" width="8.7109375" style="7"/>
    <col min="4110" max="4112" width="0" style="7" hidden="1" customWidth="1"/>
    <col min="4113" max="4113" width="7" style="7" customWidth="1"/>
    <col min="4114" max="4114" width="6.28515625" style="7" customWidth="1"/>
    <col min="4115" max="4115" width="32.7109375" style="7" customWidth="1"/>
    <col min="4116" max="4127" width="16.42578125" style="7" customWidth="1"/>
    <col min="4128" max="4365" width="8.7109375" style="7"/>
    <col min="4366" max="4368" width="0" style="7" hidden="1" customWidth="1"/>
    <col min="4369" max="4369" width="7" style="7" customWidth="1"/>
    <col min="4370" max="4370" width="6.28515625" style="7" customWidth="1"/>
    <col min="4371" max="4371" width="32.7109375" style="7" customWidth="1"/>
    <col min="4372" max="4383" width="16.42578125" style="7" customWidth="1"/>
    <col min="4384" max="4621" width="8.7109375" style="7"/>
    <col min="4622" max="4624" width="0" style="7" hidden="1" customWidth="1"/>
    <col min="4625" max="4625" width="7" style="7" customWidth="1"/>
    <col min="4626" max="4626" width="6.28515625" style="7" customWidth="1"/>
    <col min="4627" max="4627" width="32.7109375" style="7" customWidth="1"/>
    <col min="4628" max="4639" width="16.42578125" style="7" customWidth="1"/>
    <col min="4640" max="4877" width="8.7109375" style="7"/>
    <col min="4878" max="4880" width="0" style="7" hidden="1" customWidth="1"/>
    <col min="4881" max="4881" width="7" style="7" customWidth="1"/>
    <col min="4882" max="4882" width="6.28515625" style="7" customWidth="1"/>
    <col min="4883" max="4883" width="32.7109375" style="7" customWidth="1"/>
    <col min="4884" max="4895" width="16.42578125" style="7" customWidth="1"/>
    <col min="4896" max="5133" width="8.7109375" style="7"/>
    <col min="5134" max="5136" width="0" style="7" hidden="1" customWidth="1"/>
    <col min="5137" max="5137" width="7" style="7" customWidth="1"/>
    <col min="5138" max="5138" width="6.28515625" style="7" customWidth="1"/>
    <col min="5139" max="5139" width="32.7109375" style="7" customWidth="1"/>
    <col min="5140" max="5151" width="16.42578125" style="7" customWidth="1"/>
    <col min="5152" max="5389" width="8.7109375" style="7"/>
    <col min="5390" max="5392" width="0" style="7" hidden="1" customWidth="1"/>
    <col min="5393" max="5393" width="7" style="7" customWidth="1"/>
    <col min="5394" max="5394" width="6.28515625" style="7" customWidth="1"/>
    <col min="5395" max="5395" width="32.7109375" style="7" customWidth="1"/>
    <col min="5396" max="5407" width="16.42578125" style="7" customWidth="1"/>
    <col min="5408" max="5645" width="8.7109375" style="7"/>
    <col min="5646" max="5648" width="0" style="7" hidden="1" customWidth="1"/>
    <col min="5649" max="5649" width="7" style="7" customWidth="1"/>
    <col min="5650" max="5650" width="6.28515625" style="7" customWidth="1"/>
    <col min="5651" max="5651" width="32.7109375" style="7" customWidth="1"/>
    <col min="5652" max="5663" width="16.42578125" style="7" customWidth="1"/>
    <col min="5664" max="5901" width="8.7109375" style="7"/>
    <col min="5902" max="5904" width="0" style="7" hidden="1" customWidth="1"/>
    <col min="5905" max="5905" width="7" style="7" customWidth="1"/>
    <col min="5906" max="5906" width="6.28515625" style="7" customWidth="1"/>
    <col min="5907" max="5907" width="32.7109375" style="7" customWidth="1"/>
    <col min="5908" max="5919" width="16.42578125" style="7" customWidth="1"/>
    <col min="5920" max="6157" width="8.7109375" style="7"/>
    <col min="6158" max="6160" width="0" style="7" hidden="1" customWidth="1"/>
    <col min="6161" max="6161" width="7" style="7" customWidth="1"/>
    <col min="6162" max="6162" width="6.28515625" style="7" customWidth="1"/>
    <col min="6163" max="6163" width="32.7109375" style="7" customWidth="1"/>
    <col min="6164" max="6175" width="16.42578125" style="7" customWidth="1"/>
    <col min="6176" max="6413" width="8.7109375" style="7"/>
    <col min="6414" max="6416" width="0" style="7" hidden="1" customWidth="1"/>
    <col min="6417" max="6417" width="7" style="7" customWidth="1"/>
    <col min="6418" max="6418" width="6.28515625" style="7" customWidth="1"/>
    <col min="6419" max="6419" width="32.7109375" style="7" customWidth="1"/>
    <col min="6420" max="6431" width="16.42578125" style="7" customWidth="1"/>
    <col min="6432" max="6669" width="8.7109375" style="7"/>
    <col min="6670" max="6672" width="0" style="7" hidden="1" customWidth="1"/>
    <col min="6673" max="6673" width="7" style="7" customWidth="1"/>
    <col min="6674" max="6674" width="6.28515625" style="7" customWidth="1"/>
    <col min="6675" max="6675" width="32.7109375" style="7" customWidth="1"/>
    <col min="6676" max="6687" width="16.42578125" style="7" customWidth="1"/>
    <col min="6688" max="6925" width="8.7109375" style="7"/>
    <col min="6926" max="6928" width="0" style="7" hidden="1" customWidth="1"/>
    <col min="6929" max="6929" width="7" style="7" customWidth="1"/>
    <col min="6930" max="6930" width="6.28515625" style="7" customWidth="1"/>
    <col min="6931" max="6931" width="32.7109375" style="7" customWidth="1"/>
    <col min="6932" max="6943" width="16.42578125" style="7" customWidth="1"/>
    <col min="6944" max="7181" width="8.7109375" style="7"/>
    <col min="7182" max="7184" width="0" style="7" hidden="1" customWidth="1"/>
    <col min="7185" max="7185" width="7" style="7" customWidth="1"/>
    <col min="7186" max="7186" width="6.28515625" style="7" customWidth="1"/>
    <col min="7187" max="7187" width="32.7109375" style="7" customWidth="1"/>
    <col min="7188" max="7199" width="16.42578125" style="7" customWidth="1"/>
    <col min="7200" max="7437" width="8.7109375" style="7"/>
    <col min="7438" max="7440" width="0" style="7" hidden="1" customWidth="1"/>
    <col min="7441" max="7441" width="7" style="7" customWidth="1"/>
    <col min="7442" max="7442" width="6.28515625" style="7" customWidth="1"/>
    <col min="7443" max="7443" width="32.7109375" style="7" customWidth="1"/>
    <col min="7444" max="7455" width="16.42578125" style="7" customWidth="1"/>
    <col min="7456" max="7693" width="8.7109375" style="7"/>
    <col min="7694" max="7696" width="0" style="7" hidden="1" customWidth="1"/>
    <col min="7697" max="7697" width="7" style="7" customWidth="1"/>
    <col min="7698" max="7698" width="6.28515625" style="7" customWidth="1"/>
    <col min="7699" max="7699" width="32.7109375" style="7" customWidth="1"/>
    <col min="7700" max="7711" width="16.42578125" style="7" customWidth="1"/>
    <col min="7712" max="7949" width="8.7109375" style="7"/>
    <col min="7950" max="7952" width="0" style="7" hidden="1" customWidth="1"/>
    <col min="7953" max="7953" width="7" style="7" customWidth="1"/>
    <col min="7954" max="7954" width="6.28515625" style="7" customWidth="1"/>
    <col min="7955" max="7955" width="32.7109375" style="7" customWidth="1"/>
    <col min="7956" max="7967" width="16.42578125" style="7" customWidth="1"/>
    <col min="7968" max="8205" width="8.7109375" style="7"/>
    <col min="8206" max="8208" width="0" style="7" hidden="1" customWidth="1"/>
    <col min="8209" max="8209" width="7" style="7" customWidth="1"/>
    <col min="8210" max="8210" width="6.28515625" style="7" customWidth="1"/>
    <col min="8211" max="8211" width="32.7109375" style="7" customWidth="1"/>
    <col min="8212" max="8223" width="16.42578125" style="7" customWidth="1"/>
    <col min="8224" max="8461" width="8.7109375" style="7"/>
    <col min="8462" max="8464" width="0" style="7" hidden="1" customWidth="1"/>
    <col min="8465" max="8465" width="7" style="7" customWidth="1"/>
    <col min="8466" max="8466" width="6.28515625" style="7" customWidth="1"/>
    <col min="8467" max="8467" width="32.7109375" style="7" customWidth="1"/>
    <col min="8468" max="8479" width="16.42578125" style="7" customWidth="1"/>
    <col min="8480" max="8717" width="8.7109375" style="7"/>
    <col min="8718" max="8720" width="0" style="7" hidden="1" customWidth="1"/>
    <col min="8721" max="8721" width="7" style="7" customWidth="1"/>
    <col min="8722" max="8722" width="6.28515625" style="7" customWidth="1"/>
    <col min="8723" max="8723" width="32.7109375" style="7" customWidth="1"/>
    <col min="8724" max="8735" width="16.42578125" style="7" customWidth="1"/>
    <col min="8736" max="8973" width="8.7109375" style="7"/>
    <col min="8974" max="8976" width="0" style="7" hidden="1" customWidth="1"/>
    <col min="8977" max="8977" width="7" style="7" customWidth="1"/>
    <col min="8978" max="8978" width="6.28515625" style="7" customWidth="1"/>
    <col min="8979" max="8979" width="32.7109375" style="7" customWidth="1"/>
    <col min="8980" max="8991" width="16.42578125" style="7" customWidth="1"/>
    <col min="8992" max="9229" width="8.7109375" style="7"/>
    <col min="9230" max="9232" width="0" style="7" hidden="1" customWidth="1"/>
    <col min="9233" max="9233" width="7" style="7" customWidth="1"/>
    <col min="9234" max="9234" width="6.28515625" style="7" customWidth="1"/>
    <col min="9235" max="9235" width="32.7109375" style="7" customWidth="1"/>
    <col min="9236" max="9247" width="16.42578125" style="7" customWidth="1"/>
    <col min="9248" max="9485" width="8.7109375" style="7"/>
    <col min="9486" max="9488" width="0" style="7" hidden="1" customWidth="1"/>
    <col min="9489" max="9489" width="7" style="7" customWidth="1"/>
    <col min="9490" max="9490" width="6.28515625" style="7" customWidth="1"/>
    <col min="9491" max="9491" width="32.7109375" style="7" customWidth="1"/>
    <col min="9492" max="9503" width="16.42578125" style="7" customWidth="1"/>
    <col min="9504" max="9741" width="8.7109375" style="7"/>
    <col min="9742" max="9744" width="0" style="7" hidden="1" customWidth="1"/>
    <col min="9745" max="9745" width="7" style="7" customWidth="1"/>
    <col min="9746" max="9746" width="6.28515625" style="7" customWidth="1"/>
    <col min="9747" max="9747" width="32.7109375" style="7" customWidth="1"/>
    <col min="9748" max="9759" width="16.42578125" style="7" customWidth="1"/>
    <col min="9760" max="9997" width="8.7109375" style="7"/>
    <col min="9998" max="10000" width="0" style="7" hidden="1" customWidth="1"/>
    <col min="10001" max="10001" width="7" style="7" customWidth="1"/>
    <col min="10002" max="10002" width="6.28515625" style="7" customWidth="1"/>
    <col min="10003" max="10003" width="32.7109375" style="7" customWidth="1"/>
    <col min="10004" max="10015" width="16.42578125" style="7" customWidth="1"/>
    <col min="10016" max="10253" width="8.7109375" style="7"/>
    <col min="10254" max="10256" width="0" style="7" hidden="1" customWidth="1"/>
    <col min="10257" max="10257" width="7" style="7" customWidth="1"/>
    <col min="10258" max="10258" width="6.28515625" style="7" customWidth="1"/>
    <col min="10259" max="10259" width="32.7109375" style="7" customWidth="1"/>
    <col min="10260" max="10271" width="16.42578125" style="7" customWidth="1"/>
    <col min="10272" max="10509" width="8.7109375" style="7"/>
    <col min="10510" max="10512" width="0" style="7" hidden="1" customWidth="1"/>
    <col min="10513" max="10513" width="7" style="7" customWidth="1"/>
    <col min="10514" max="10514" width="6.28515625" style="7" customWidth="1"/>
    <col min="10515" max="10515" width="32.7109375" style="7" customWidth="1"/>
    <col min="10516" max="10527" width="16.42578125" style="7" customWidth="1"/>
    <col min="10528" max="10765" width="8.7109375" style="7"/>
    <col min="10766" max="10768" width="0" style="7" hidden="1" customWidth="1"/>
    <col min="10769" max="10769" width="7" style="7" customWidth="1"/>
    <col min="10770" max="10770" width="6.28515625" style="7" customWidth="1"/>
    <col min="10771" max="10771" width="32.7109375" style="7" customWidth="1"/>
    <col min="10772" max="10783" width="16.42578125" style="7" customWidth="1"/>
    <col min="10784" max="11021" width="8.7109375" style="7"/>
    <col min="11022" max="11024" width="0" style="7" hidden="1" customWidth="1"/>
    <col min="11025" max="11025" width="7" style="7" customWidth="1"/>
    <col min="11026" max="11026" width="6.28515625" style="7" customWidth="1"/>
    <col min="11027" max="11027" width="32.7109375" style="7" customWidth="1"/>
    <col min="11028" max="11039" width="16.42578125" style="7" customWidth="1"/>
    <col min="11040" max="11277" width="8.7109375" style="7"/>
    <col min="11278" max="11280" width="0" style="7" hidden="1" customWidth="1"/>
    <col min="11281" max="11281" width="7" style="7" customWidth="1"/>
    <col min="11282" max="11282" width="6.28515625" style="7" customWidth="1"/>
    <col min="11283" max="11283" width="32.7109375" style="7" customWidth="1"/>
    <col min="11284" max="11295" width="16.42578125" style="7" customWidth="1"/>
    <col min="11296" max="11533" width="8.7109375" style="7"/>
    <col min="11534" max="11536" width="0" style="7" hidden="1" customWidth="1"/>
    <col min="11537" max="11537" width="7" style="7" customWidth="1"/>
    <col min="11538" max="11538" width="6.28515625" style="7" customWidth="1"/>
    <col min="11539" max="11539" width="32.7109375" style="7" customWidth="1"/>
    <col min="11540" max="11551" width="16.42578125" style="7" customWidth="1"/>
    <col min="11552" max="11789" width="8.7109375" style="7"/>
    <col min="11790" max="11792" width="0" style="7" hidden="1" customWidth="1"/>
    <col min="11793" max="11793" width="7" style="7" customWidth="1"/>
    <col min="11794" max="11794" width="6.28515625" style="7" customWidth="1"/>
    <col min="11795" max="11795" width="32.7109375" style="7" customWidth="1"/>
    <col min="11796" max="11807" width="16.42578125" style="7" customWidth="1"/>
    <col min="11808" max="12045" width="8.7109375" style="7"/>
    <col min="12046" max="12048" width="0" style="7" hidden="1" customWidth="1"/>
    <col min="12049" max="12049" width="7" style="7" customWidth="1"/>
    <col min="12050" max="12050" width="6.28515625" style="7" customWidth="1"/>
    <col min="12051" max="12051" width="32.7109375" style="7" customWidth="1"/>
    <col min="12052" max="12063" width="16.42578125" style="7" customWidth="1"/>
    <col min="12064" max="12301" width="8.7109375" style="7"/>
    <col min="12302" max="12304" width="0" style="7" hidden="1" customWidth="1"/>
    <col min="12305" max="12305" width="7" style="7" customWidth="1"/>
    <col min="12306" max="12306" width="6.28515625" style="7" customWidth="1"/>
    <col min="12307" max="12307" width="32.7109375" style="7" customWidth="1"/>
    <col min="12308" max="12319" width="16.42578125" style="7" customWidth="1"/>
    <col min="12320" max="12557" width="8.7109375" style="7"/>
    <col min="12558" max="12560" width="0" style="7" hidden="1" customWidth="1"/>
    <col min="12561" max="12561" width="7" style="7" customWidth="1"/>
    <col min="12562" max="12562" width="6.28515625" style="7" customWidth="1"/>
    <col min="12563" max="12563" width="32.7109375" style="7" customWidth="1"/>
    <col min="12564" max="12575" width="16.42578125" style="7" customWidth="1"/>
    <col min="12576" max="12813" width="8.7109375" style="7"/>
    <col min="12814" max="12816" width="0" style="7" hidden="1" customWidth="1"/>
    <col min="12817" max="12817" width="7" style="7" customWidth="1"/>
    <col min="12818" max="12818" width="6.28515625" style="7" customWidth="1"/>
    <col min="12819" max="12819" width="32.7109375" style="7" customWidth="1"/>
    <col min="12820" max="12831" width="16.42578125" style="7" customWidth="1"/>
    <col min="12832" max="13069" width="8.7109375" style="7"/>
    <col min="13070" max="13072" width="0" style="7" hidden="1" customWidth="1"/>
    <col min="13073" max="13073" width="7" style="7" customWidth="1"/>
    <col min="13074" max="13074" width="6.28515625" style="7" customWidth="1"/>
    <col min="13075" max="13075" width="32.7109375" style="7" customWidth="1"/>
    <col min="13076" max="13087" width="16.42578125" style="7" customWidth="1"/>
    <col min="13088" max="13325" width="8.7109375" style="7"/>
    <col min="13326" max="13328" width="0" style="7" hidden="1" customWidth="1"/>
    <col min="13329" max="13329" width="7" style="7" customWidth="1"/>
    <col min="13330" max="13330" width="6.28515625" style="7" customWidth="1"/>
    <col min="13331" max="13331" width="32.7109375" style="7" customWidth="1"/>
    <col min="13332" max="13343" width="16.42578125" style="7" customWidth="1"/>
    <col min="13344" max="13581" width="8.7109375" style="7"/>
    <col min="13582" max="13584" width="0" style="7" hidden="1" customWidth="1"/>
    <col min="13585" max="13585" width="7" style="7" customWidth="1"/>
    <col min="13586" max="13586" width="6.28515625" style="7" customWidth="1"/>
    <col min="13587" max="13587" width="32.7109375" style="7" customWidth="1"/>
    <col min="13588" max="13599" width="16.42578125" style="7" customWidth="1"/>
    <col min="13600" max="13837" width="8.7109375" style="7"/>
    <col min="13838" max="13840" width="0" style="7" hidden="1" customWidth="1"/>
    <col min="13841" max="13841" width="7" style="7" customWidth="1"/>
    <col min="13842" max="13842" width="6.28515625" style="7" customWidth="1"/>
    <col min="13843" max="13843" width="32.7109375" style="7" customWidth="1"/>
    <col min="13844" max="13855" width="16.42578125" style="7" customWidth="1"/>
    <col min="13856" max="14093" width="8.7109375" style="7"/>
    <col min="14094" max="14096" width="0" style="7" hidden="1" customWidth="1"/>
    <col min="14097" max="14097" width="7" style="7" customWidth="1"/>
    <col min="14098" max="14098" width="6.28515625" style="7" customWidth="1"/>
    <col min="14099" max="14099" width="32.7109375" style="7" customWidth="1"/>
    <col min="14100" max="14111" width="16.42578125" style="7" customWidth="1"/>
    <col min="14112" max="14349" width="8.7109375" style="7"/>
    <col min="14350" max="14352" width="0" style="7" hidden="1" customWidth="1"/>
    <col min="14353" max="14353" width="7" style="7" customWidth="1"/>
    <col min="14354" max="14354" width="6.28515625" style="7" customWidth="1"/>
    <col min="14355" max="14355" width="32.7109375" style="7" customWidth="1"/>
    <col min="14356" max="14367" width="16.42578125" style="7" customWidth="1"/>
    <col min="14368" max="14605" width="8.7109375" style="7"/>
    <col min="14606" max="14608" width="0" style="7" hidden="1" customWidth="1"/>
    <col min="14609" max="14609" width="7" style="7" customWidth="1"/>
    <col min="14610" max="14610" width="6.28515625" style="7" customWidth="1"/>
    <col min="14611" max="14611" width="32.7109375" style="7" customWidth="1"/>
    <col min="14612" max="14623" width="16.42578125" style="7" customWidth="1"/>
    <col min="14624" max="14861" width="8.7109375" style="7"/>
    <col min="14862" max="14864" width="0" style="7" hidden="1" customWidth="1"/>
    <col min="14865" max="14865" width="7" style="7" customWidth="1"/>
    <col min="14866" max="14866" width="6.28515625" style="7" customWidth="1"/>
    <col min="14867" max="14867" width="32.7109375" style="7" customWidth="1"/>
    <col min="14868" max="14879" width="16.42578125" style="7" customWidth="1"/>
    <col min="14880" max="15117" width="8.7109375" style="7"/>
    <col min="15118" max="15120" width="0" style="7" hidden="1" customWidth="1"/>
    <col min="15121" max="15121" width="7" style="7" customWidth="1"/>
    <col min="15122" max="15122" width="6.28515625" style="7" customWidth="1"/>
    <col min="15123" max="15123" width="32.7109375" style="7" customWidth="1"/>
    <col min="15124" max="15135" width="16.42578125" style="7" customWidth="1"/>
    <col min="15136" max="15373" width="8.7109375" style="7"/>
    <col min="15374" max="15376" width="0" style="7" hidden="1" customWidth="1"/>
    <col min="15377" max="15377" width="7" style="7" customWidth="1"/>
    <col min="15378" max="15378" width="6.28515625" style="7" customWidth="1"/>
    <col min="15379" max="15379" width="32.7109375" style="7" customWidth="1"/>
    <col min="15380" max="15391" width="16.42578125" style="7" customWidth="1"/>
    <col min="15392" max="15629" width="8.7109375" style="7"/>
    <col min="15630" max="15632" width="0" style="7" hidden="1" customWidth="1"/>
    <col min="15633" max="15633" width="7" style="7" customWidth="1"/>
    <col min="15634" max="15634" width="6.28515625" style="7" customWidth="1"/>
    <col min="15635" max="15635" width="32.7109375" style="7" customWidth="1"/>
    <col min="15636" max="15647" width="16.42578125" style="7" customWidth="1"/>
    <col min="15648" max="15885" width="8.7109375" style="7"/>
    <col min="15886" max="15888" width="0" style="7" hidden="1" customWidth="1"/>
    <col min="15889" max="15889" width="7" style="7" customWidth="1"/>
    <col min="15890" max="15890" width="6.28515625" style="7" customWidth="1"/>
    <col min="15891" max="15891" width="32.7109375" style="7" customWidth="1"/>
    <col min="15892" max="15903" width="16.42578125" style="7" customWidth="1"/>
    <col min="15904" max="16141" width="8.7109375" style="7"/>
    <col min="16142" max="16144" width="0" style="7" hidden="1" customWidth="1"/>
    <col min="16145" max="16145" width="7" style="7" customWidth="1"/>
    <col min="16146" max="16146" width="6.28515625" style="7" customWidth="1"/>
    <col min="16147" max="16147" width="32.7109375" style="7" customWidth="1"/>
    <col min="16148" max="16159" width="16.42578125" style="7" customWidth="1"/>
    <col min="16160" max="16384" width="8.7109375" style="7"/>
  </cols>
  <sheetData>
    <row r="1" spans="1:52">
      <c r="A1" s="5" t="s">
        <v>628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52" ht="22.15" customHeight="1">
      <c r="A2" s="143" t="s">
        <v>515</v>
      </c>
      <c r="B2" s="144"/>
      <c r="C2" s="8"/>
      <c r="D2" s="9"/>
      <c r="E2" s="9"/>
      <c r="F2" s="9"/>
      <c r="G2" s="9"/>
      <c r="H2" s="9"/>
      <c r="I2" s="9"/>
      <c r="J2" s="9"/>
      <c r="K2" s="9"/>
      <c r="L2" s="15"/>
      <c r="M2" s="15"/>
      <c r="W2" s="9"/>
      <c r="X2" s="9"/>
      <c r="Y2" s="9"/>
      <c r="Z2" s="9"/>
      <c r="AA2" s="9"/>
      <c r="AB2" s="9"/>
      <c r="AC2" s="9"/>
      <c r="AF2" s="15"/>
      <c r="AG2" s="15"/>
      <c r="AH2" s="15"/>
    </row>
    <row r="3" spans="1:52" ht="22.15" customHeight="1">
      <c r="A3" s="143" t="s">
        <v>516</v>
      </c>
      <c r="B3" s="145"/>
      <c r="C3" s="8"/>
      <c r="D3" s="9"/>
      <c r="E3" s="9"/>
      <c r="F3" s="9"/>
      <c r="G3" s="9"/>
      <c r="H3" s="9"/>
      <c r="I3" s="9"/>
      <c r="J3" s="9"/>
      <c r="K3" s="9"/>
      <c r="L3" s="15"/>
      <c r="M3" s="15"/>
      <c r="W3" s="9"/>
      <c r="X3" s="9"/>
      <c r="Y3" s="9"/>
      <c r="Z3" s="9"/>
      <c r="AA3" s="9"/>
      <c r="AB3" s="9"/>
      <c r="AC3" s="9"/>
      <c r="AF3" s="15"/>
      <c r="AG3" s="15"/>
      <c r="AH3" s="15"/>
    </row>
    <row r="4" spans="1:52" ht="22.15" customHeight="1">
      <c r="A4" s="143" t="s">
        <v>517</v>
      </c>
      <c r="B4" s="146"/>
      <c r="L4" s="15"/>
      <c r="M4" s="15"/>
      <c r="AD4" s="11"/>
      <c r="AE4" s="11"/>
      <c r="AF4" s="15"/>
      <c r="AG4" s="15"/>
      <c r="AH4" s="15"/>
    </row>
    <row r="5" spans="1:52">
      <c r="AS5" s="12"/>
      <c r="AT5" s="12"/>
      <c r="AU5" s="12"/>
      <c r="AV5" s="12"/>
      <c r="AW5" s="12"/>
      <c r="AX5" s="12"/>
      <c r="AY5" s="12"/>
      <c r="AZ5" s="12"/>
    </row>
    <row r="6" spans="1:52">
      <c r="AS6" s="12"/>
      <c r="AT6" s="12"/>
      <c r="AU6" s="12"/>
      <c r="AV6" s="12"/>
      <c r="AW6" s="12"/>
      <c r="AX6" s="12"/>
      <c r="AY6" s="12"/>
      <c r="AZ6" s="12"/>
    </row>
    <row r="7" spans="1:52">
      <c r="A7" s="222"/>
      <c r="B7" s="189"/>
      <c r="C7" s="224"/>
      <c r="D7" s="507" t="s">
        <v>518</v>
      </c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7"/>
    </row>
    <row r="8" spans="1:52">
      <c r="A8" s="225"/>
      <c r="C8" s="227"/>
      <c r="D8" s="507" t="s">
        <v>572</v>
      </c>
      <c r="E8" s="496"/>
      <c r="F8" s="496"/>
      <c r="G8" s="508"/>
      <c r="H8" s="508"/>
      <c r="I8" s="508"/>
      <c r="J8" s="508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7"/>
    </row>
    <row r="9" spans="1:52">
      <c r="A9" s="225"/>
      <c r="C9" s="227"/>
      <c r="D9" s="507" t="s">
        <v>519</v>
      </c>
      <c r="E9" s="496"/>
      <c r="F9" s="496"/>
      <c r="G9" s="496"/>
      <c r="H9" s="496"/>
      <c r="I9" s="496"/>
      <c r="J9" s="496"/>
      <c r="K9" s="497"/>
      <c r="L9" s="507" t="s">
        <v>558</v>
      </c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7"/>
    </row>
    <row r="10" spans="1:52" ht="12.75" customHeight="1">
      <c r="A10" s="225"/>
      <c r="C10" s="227"/>
      <c r="D10" s="518" t="s">
        <v>573</v>
      </c>
      <c r="E10" s="520"/>
      <c r="F10" s="517" t="s">
        <v>574</v>
      </c>
      <c r="G10" s="508"/>
      <c r="H10" s="508"/>
      <c r="I10" s="515"/>
      <c r="J10" s="504" t="s">
        <v>629</v>
      </c>
      <c r="K10" s="506"/>
      <c r="L10" s="518" t="s">
        <v>573</v>
      </c>
      <c r="M10" s="519"/>
      <c r="N10" s="520"/>
      <c r="O10" s="517" t="s">
        <v>574</v>
      </c>
      <c r="P10" s="508"/>
      <c r="Q10" s="508"/>
      <c r="R10" s="508"/>
      <c r="S10" s="508"/>
      <c r="T10" s="515"/>
      <c r="U10" s="504" t="s">
        <v>629</v>
      </c>
      <c r="V10" s="505"/>
      <c r="W10" s="506"/>
    </row>
    <row r="11" spans="1:52" ht="25.5" customHeight="1">
      <c r="A11" s="225"/>
      <c r="C11" s="227"/>
      <c r="D11" s="527"/>
      <c r="E11" s="528"/>
      <c r="F11" s="517" t="s">
        <v>630</v>
      </c>
      <c r="G11" s="515"/>
      <c r="H11" s="517" t="s">
        <v>631</v>
      </c>
      <c r="I11" s="515"/>
      <c r="J11" s="494"/>
      <c r="K11" s="495"/>
      <c r="L11" s="527"/>
      <c r="M11" s="525"/>
      <c r="N11" s="528"/>
      <c r="O11" s="517" t="s">
        <v>630</v>
      </c>
      <c r="P11" s="508"/>
      <c r="Q11" s="515"/>
      <c r="R11" s="517" t="s">
        <v>631</v>
      </c>
      <c r="S11" s="508"/>
      <c r="T11" s="515"/>
      <c r="U11" s="494"/>
      <c r="V11" s="516"/>
      <c r="W11" s="495"/>
    </row>
    <row r="12" spans="1:52" s="16" customFormat="1" ht="62.25" customHeight="1">
      <c r="A12" s="267"/>
      <c r="B12" s="525" t="s">
        <v>605</v>
      </c>
      <c r="C12" s="525"/>
      <c r="D12" s="205" t="s">
        <v>564</v>
      </c>
      <c r="E12" s="205" t="s">
        <v>565</v>
      </c>
      <c r="F12" s="205" t="s">
        <v>564</v>
      </c>
      <c r="G12" s="205" t="s">
        <v>565</v>
      </c>
      <c r="H12" s="205" t="s">
        <v>564</v>
      </c>
      <c r="I12" s="205" t="s">
        <v>565</v>
      </c>
      <c r="J12" s="205" t="s">
        <v>564</v>
      </c>
      <c r="K12" s="205" t="s">
        <v>565</v>
      </c>
      <c r="L12" s="205" t="s">
        <v>564</v>
      </c>
      <c r="M12" s="205" t="s">
        <v>522</v>
      </c>
      <c r="N12" s="205" t="s">
        <v>523</v>
      </c>
      <c r="O12" s="205" t="s">
        <v>564</v>
      </c>
      <c r="P12" s="205" t="s">
        <v>522</v>
      </c>
      <c r="Q12" s="205" t="s">
        <v>523</v>
      </c>
      <c r="R12" s="205" t="s">
        <v>564</v>
      </c>
      <c r="S12" s="205" t="s">
        <v>522</v>
      </c>
      <c r="T12" s="205" t="s">
        <v>523</v>
      </c>
      <c r="U12" s="205" t="s">
        <v>564</v>
      </c>
      <c r="V12" s="205" t="s">
        <v>522</v>
      </c>
      <c r="W12" s="205" t="s">
        <v>523</v>
      </c>
      <c r="Y12" s="207" t="s">
        <v>566</v>
      </c>
      <c r="Z12" s="207" t="s">
        <v>567</v>
      </c>
      <c r="AA12" s="207" t="s">
        <v>568</v>
      </c>
      <c r="AB12" s="207" t="s">
        <v>569</v>
      </c>
      <c r="AC12" s="207" t="s">
        <v>570</v>
      </c>
    </row>
    <row r="13" spans="1:52" ht="15" customHeight="1">
      <c r="A13" s="225"/>
      <c r="B13" s="220"/>
      <c r="C13" s="220"/>
      <c r="D13" s="230"/>
      <c r="E13" s="157"/>
      <c r="F13" s="230"/>
      <c r="G13" s="157"/>
      <c r="H13" s="230"/>
      <c r="I13" s="157"/>
      <c r="J13" s="230"/>
      <c r="K13" s="157"/>
      <c r="L13" s="163" t="s">
        <v>527</v>
      </c>
      <c r="M13" s="163" t="s">
        <v>527</v>
      </c>
      <c r="N13" s="163" t="s">
        <v>527</v>
      </c>
      <c r="O13" s="163" t="s">
        <v>527</v>
      </c>
      <c r="P13" s="163" t="s">
        <v>527</v>
      </c>
      <c r="Q13" s="163" t="s">
        <v>527</v>
      </c>
      <c r="R13" s="163" t="s">
        <v>527</v>
      </c>
      <c r="S13" s="163" t="s">
        <v>527</v>
      </c>
      <c r="T13" s="163" t="s">
        <v>527</v>
      </c>
      <c r="U13" s="163" t="s">
        <v>527</v>
      </c>
      <c r="V13" s="163" t="s">
        <v>527</v>
      </c>
      <c r="W13" s="163" t="s">
        <v>527</v>
      </c>
    </row>
    <row r="14" spans="1:52" ht="40.5" customHeight="1">
      <c r="A14" s="225"/>
      <c r="B14" s="526" t="s">
        <v>632</v>
      </c>
      <c r="C14" s="526"/>
      <c r="D14" s="230"/>
      <c r="E14" s="157"/>
      <c r="F14" s="230"/>
      <c r="G14" s="157"/>
      <c r="H14" s="230"/>
      <c r="I14" s="157"/>
      <c r="J14" s="230"/>
      <c r="K14" s="157"/>
      <c r="L14" s="230"/>
      <c r="M14" s="157"/>
      <c r="N14" s="157"/>
      <c r="O14" s="230"/>
      <c r="P14" s="157"/>
      <c r="Q14" s="157"/>
      <c r="R14" s="230"/>
      <c r="S14" s="157"/>
      <c r="T14" s="157"/>
      <c r="U14" s="230"/>
      <c r="V14" s="157"/>
      <c r="W14" s="157"/>
    </row>
    <row r="15" spans="1:52">
      <c r="A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AS15" s="12"/>
      <c r="AT15" s="12"/>
      <c r="AU15" s="12"/>
      <c r="AV15" s="12"/>
      <c r="AW15" s="12"/>
      <c r="AX15" s="12"/>
      <c r="AY15" s="12"/>
      <c r="AZ15" s="12"/>
    </row>
    <row r="16" spans="1:52">
      <c r="A16" s="225"/>
      <c r="B16" s="11" t="s">
        <v>615</v>
      </c>
      <c r="D16" s="225"/>
      <c r="E16" s="228"/>
      <c r="F16" s="225"/>
      <c r="G16" s="228"/>
      <c r="H16" s="225"/>
      <c r="I16" s="228"/>
      <c r="J16" s="225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AS16" s="12"/>
      <c r="AT16" s="12"/>
      <c r="AU16" s="12"/>
      <c r="AV16" s="12"/>
      <c r="AW16" s="12"/>
      <c r="AX16" s="12"/>
      <c r="AY16" s="12"/>
      <c r="AZ16" s="12"/>
    </row>
    <row r="17" spans="1:52" s="14" customFormat="1">
      <c r="A17" s="262"/>
      <c r="B17" s="268" t="s">
        <v>633</v>
      </c>
      <c r="D17" s="17"/>
      <c r="E17" s="18"/>
      <c r="F17" s="17"/>
      <c r="G17" s="17"/>
      <c r="H17" s="17"/>
      <c r="I17" s="17"/>
      <c r="J17" s="261">
        <f>SUM(D17,F17,H17)</f>
        <v>0</v>
      </c>
      <c r="K17" s="261">
        <f>SUM(E17,G17,I17)</f>
        <v>0</v>
      </c>
      <c r="L17" s="17"/>
      <c r="M17" s="17"/>
      <c r="N17" s="17"/>
      <c r="O17" s="17"/>
      <c r="P17" s="17"/>
      <c r="Q17" s="17"/>
      <c r="R17" s="17"/>
      <c r="S17" s="17"/>
      <c r="T17" s="17"/>
      <c r="U17" s="261">
        <f t="shared" ref="U17:W18" si="0">SUM(L17,O17,R17)</f>
        <v>0</v>
      </c>
      <c r="V17" s="261">
        <f t="shared" si="0"/>
        <v>0</v>
      </c>
      <c r="W17" s="261">
        <f t="shared" si="0"/>
        <v>0</v>
      </c>
      <c r="Y17" s="243" t="str">
        <f>IF($B$3="","OK",IF(MONTH(DATEVALUE($B$3))=12,IF(J17='B.LT.QR.5 LT QR (channel)'!D125,"OK","Error"),"Applicable to Q4 only"))</f>
        <v>OK</v>
      </c>
      <c r="Z17" s="243" t="str">
        <f>IF($B$3="","OK",IF(MONTH(DATEVALUE($B$3))=12,IF(K17='B.LT.QR.5 LT QR (channel)'!E125,"OK","Error"),"Applicable to Q4 only"))</f>
        <v>OK</v>
      </c>
      <c r="AA17" s="243" t="str">
        <f>IF($B$3="","OK",IF(MONTH(DATEVALUE($B$3))=12,IF(U17='B.LT.QR.5 LT QR (channel)'!J125,"OK","Error"),"Applicable to Q4 only"))</f>
        <v>OK</v>
      </c>
      <c r="AB17" s="243" t="str">
        <f>IF($B$3="","OK",IF(MONTH(DATEVALUE($B$3))=12,IF(V17='B.LT.QR.5 LT QR (channel)'!K125,"OK","Error"),"Applicable to Q4 only"))</f>
        <v>OK</v>
      </c>
      <c r="AC17" s="243" t="str">
        <f>IF($B$3="","OK",IF(MONTH(DATEVALUE($B$3))=12,IF(W17='B.LT.QR.5 LT QR (channel)'!L125,"OK","Error"),"Applicable to Q4 only"))</f>
        <v>OK</v>
      </c>
      <c r="AS17" s="19"/>
      <c r="AT17" s="19"/>
      <c r="AU17" s="19"/>
      <c r="AV17" s="19"/>
      <c r="AW17" s="19"/>
      <c r="AX17" s="19"/>
      <c r="AY17" s="19"/>
      <c r="AZ17" s="19"/>
    </row>
    <row r="18" spans="1:52" s="14" customFormat="1">
      <c r="A18" s="262"/>
      <c r="B18" s="268" t="s">
        <v>634</v>
      </c>
      <c r="D18" s="20"/>
      <c r="E18" s="21"/>
      <c r="F18" s="20"/>
      <c r="G18" s="20"/>
      <c r="H18" s="20"/>
      <c r="I18" s="20"/>
      <c r="J18" s="261">
        <f>SUM(D18,F18,H18)</f>
        <v>0</v>
      </c>
      <c r="K18" s="261">
        <f>SUM(E18,G18,I18)</f>
        <v>0</v>
      </c>
      <c r="L18" s="20"/>
      <c r="M18" s="20"/>
      <c r="N18" s="20"/>
      <c r="O18" s="20"/>
      <c r="P18" s="20"/>
      <c r="Q18" s="20"/>
      <c r="R18" s="20"/>
      <c r="S18" s="20"/>
      <c r="T18" s="20"/>
      <c r="U18" s="261">
        <f t="shared" si="0"/>
        <v>0</v>
      </c>
      <c r="V18" s="261">
        <f t="shared" si="0"/>
        <v>0</v>
      </c>
      <c r="W18" s="261">
        <f t="shared" si="0"/>
        <v>0</v>
      </c>
      <c r="Y18" s="243" t="str">
        <f>IF($B$3="","OK",IF(MONTH(DATEVALUE($B$3))=12,IF(J18='B.LT.QR.5 LT QR (channel)'!F125,"OK","Error"),"Applicable to Q4 only"))</f>
        <v>OK</v>
      </c>
      <c r="Z18" s="243" t="str">
        <f>IF($B$3="","OK",IF(MONTH(DATEVALUE($B$3))=12,IF(K18='B.LT.QR.5 LT QR (channel)'!G125,"OK","Error"),"Applicable to Q4 only"))</f>
        <v>OK</v>
      </c>
      <c r="AA18" s="243" t="str">
        <f>IF($B$3="","OK",IF(MONTH(DATEVALUE($B$3))=12,IF(U18='B.LT.QR.5 LT QR (channel)'!M125,"OK","Error"),"Applicable to Q4 only"))</f>
        <v>OK</v>
      </c>
      <c r="AB18" s="243" t="str">
        <f>IF($B$3="","OK",IF(MONTH(DATEVALUE($B$3))=12,IF(V18='B.LT.QR.5 LT QR (channel)'!N125,"OK","Error"),"Applicable to Q4 only"))</f>
        <v>OK</v>
      </c>
      <c r="AC18" s="243" t="str">
        <f>IF($B$3="","OK",IF(MONTH(DATEVALUE($B$3))=12,IF(W18='B.LT.QR.5 LT QR (channel)'!O125,"OK","Error"),"Applicable to Q4 only"))</f>
        <v>OK</v>
      </c>
      <c r="AS18" s="19"/>
      <c r="AT18" s="19"/>
      <c r="AU18" s="19"/>
      <c r="AV18" s="19"/>
      <c r="AW18" s="19"/>
      <c r="AX18" s="19"/>
      <c r="AY18" s="19"/>
      <c r="AZ18" s="19"/>
    </row>
    <row r="19" spans="1:52" s="14" customFormat="1">
      <c r="A19" s="262"/>
      <c r="B19" s="264" t="s">
        <v>635</v>
      </c>
      <c r="C19" s="269"/>
      <c r="D19" s="261">
        <f t="shared" ref="D19:W19" si="1">SUM(D17:D18)</f>
        <v>0</v>
      </c>
      <c r="E19" s="261">
        <f t="shared" si="1"/>
        <v>0</v>
      </c>
      <c r="F19" s="261">
        <f t="shared" si="1"/>
        <v>0</v>
      </c>
      <c r="G19" s="261">
        <f t="shared" si="1"/>
        <v>0</v>
      </c>
      <c r="H19" s="261">
        <f t="shared" si="1"/>
        <v>0</v>
      </c>
      <c r="I19" s="261">
        <f t="shared" si="1"/>
        <v>0</v>
      </c>
      <c r="J19" s="261">
        <f t="shared" si="1"/>
        <v>0</v>
      </c>
      <c r="K19" s="261">
        <f t="shared" si="1"/>
        <v>0</v>
      </c>
      <c r="L19" s="261">
        <f t="shared" si="1"/>
        <v>0</v>
      </c>
      <c r="M19" s="261">
        <f t="shared" si="1"/>
        <v>0</v>
      </c>
      <c r="N19" s="261">
        <f t="shared" si="1"/>
        <v>0</v>
      </c>
      <c r="O19" s="261">
        <f t="shared" si="1"/>
        <v>0</v>
      </c>
      <c r="P19" s="261">
        <f t="shared" si="1"/>
        <v>0</v>
      </c>
      <c r="Q19" s="261">
        <f t="shared" si="1"/>
        <v>0</v>
      </c>
      <c r="R19" s="261">
        <f t="shared" si="1"/>
        <v>0</v>
      </c>
      <c r="S19" s="261">
        <f t="shared" si="1"/>
        <v>0</v>
      </c>
      <c r="T19" s="261">
        <f t="shared" si="1"/>
        <v>0</v>
      </c>
      <c r="U19" s="261">
        <f t="shared" si="1"/>
        <v>0</v>
      </c>
      <c r="V19" s="261">
        <f t="shared" si="1"/>
        <v>0</v>
      </c>
      <c r="W19" s="261">
        <f t="shared" si="1"/>
        <v>0</v>
      </c>
      <c r="Y19" s="243" t="str">
        <f>IF($B$3="","OK",IF(MONTH(DATEVALUE($B$3))=12,IF(J19=('B.LT.QR.5 LT QR (channel)'!D43-SUM('B.LT.QR.5 LT QR (channel)'!D31:D32)),"OK","Error"),"Applicable to Q4 only"))</f>
        <v>OK</v>
      </c>
      <c r="Z19" s="243" t="str">
        <f>IF($B$3="","OK",IF(MONTH(DATEVALUE($B$3))=12,IF(K19=('B.LT.QR.5 LT QR (channel)'!E43-SUM('B.LT.QR.5 LT QR (channel)'!E31:E32)),"OK","Error"),"Applicable to Q4 only"))</f>
        <v>OK</v>
      </c>
      <c r="AA19" s="243" t="str">
        <f>IF($B$3="","OK",IF(MONTH(DATEVALUE($B$3))=12,IF(U19='B.LT.QR.5 LT QR (channel)'!P43,"OK","Error"),"Applicable to Q4 only"))</f>
        <v>OK</v>
      </c>
      <c r="AB19" s="243" t="str">
        <f>IF($B$3="","OK",IF(MONTH(DATEVALUE($B$3))=12,IF(V19='B.LT.QR.5 LT QR (channel)'!Q43,"OK","Error"),"Applicable to Q4 only"))</f>
        <v>OK</v>
      </c>
      <c r="AC19" s="243" t="str">
        <f>IF($B$3="","OK",IF(MONTH(DATEVALUE($B$3))=12,IF(W19='B.LT.QR.5 LT QR (channel)'!R43,"OK","Error"),"Applicable to Q4 only"))</f>
        <v>OK</v>
      </c>
      <c r="AS19" s="19"/>
      <c r="AT19" s="19"/>
      <c r="AU19" s="19"/>
      <c r="AV19" s="19"/>
      <c r="AW19" s="19"/>
      <c r="AX19" s="19"/>
      <c r="AY19" s="19"/>
      <c r="AZ19" s="19"/>
    </row>
    <row r="20" spans="1:52" s="14" customFormat="1">
      <c r="A20" s="262"/>
      <c r="B20" s="19" t="s">
        <v>636</v>
      </c>
      <c r="D20" s="22"/>
      <c r="E20" s="23"/>
      <c r="F20" s="22"/>
      <c r="G20" s="22"/>
      <c r="H20" s="22"/>
      <c r="I20" s="22"/>
      <c r="J20" s="261">
        <f t="shared" ref="J20:K23" si="2">SUM(D20,F20,H20)</f>
        <v>0</v>
      </c>
      <c r="K20" s="261">
        <f t="shared" si="2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61">
        <f t="shared" ref="U20:W23" si="3">SUM(L20,O20,R20)</f>
        <v>0</v>
      </c>
      <c r="V20" s="261">
        <f t="shared" si="3"/>
        <v>0</v>
      </c>
      <c r="W20" s="261">
        <f t="shared" si="3"/>
        <v>0</v>
      </c>
      <c r="Y20" s="243" t="str">
        <f>IF($B$3="","OK",IF(MONTH(DATEVALUE($B$3))=12,IF(J20=('B.LT.QR.5 LT QR (channel)'!F43-SUM('B.LT.QR.5 LT QR (channel)'!F31:F32)),"OK","Error"),"Applicable to Q4 only"))</f>
        <v>OK</v>
      </c>
      <c r="Z20" s="243" t="str">
        <f>IF($B$3="","OK",IF(MONTH(DATEVALUE($B$3))=12,IF(K20=('B.LT.QR.5 LT QR (channel)'!G43-SUM('B.LT.QR.5 LT QR (channel)'!G31:G32)),"OK","Error"),"Applicable to Q4 only"))</f>
        <v>OK</v>
      </c>
      <c r="AA20" s="243" t="str">
        <f>IF($B$3="","OK",IF(MONTH(DATEVALUE($B$3))=12,IF(U20=('B.LT.QR.5 LT QR (channel)'!S43-SUM('B.LT.QR.5 LT QR (channel)'!S31:S32)),"OK","Error"),"Applicable to Q4 only"))</f>
        <v>OK</v>
      </c>
      <c r="AB20" s="243" t="str">
        <f>IF($B$3="","OK",IF(MONTH(DATEVALUE($B$3))=12,IF(V20=('B.LT.QR.5 LT QR (channel)'!T43-SUM('B.LT.QR.5 LT QR (channel)'!T31:T32)),"OK","Error"),"Applicable to Q4 only"))</f>
        <v>OK</v>
      </c>
      <c r="AC20" s="243" t="str">
        <f>IF($B$3="","OK",IF(MONTH(DATEVALUE($B$3))=12,IF(W20=('B.LT.QR.5 LT QR (channel)'!U43-SUM('B.LT.QR.5 LT QR (channel)'!U31:U32)),"OK","Error"),"Applicable to Q4 only"))</f>
        <v>OK</v>
      </c>
      <c r="AS20" s="19"/>
      <c r="AT20" s="19"/>
      <c r="AU20" s="19"/>
      <c r="AV20" s="19"/>
      <c r="AW20" s="19"/>
      <c r="AX20" s="19"/>
      <c r="AY20" s="19"/>
      <c r="AZ20" s="19"/>
    </row>
    <row r="21" spans="1:52" s="14" customFormat="1">
      <c r="A21" s="262"/>
      <c r="B21" s="19" t="s">
        <v>637</v>
      </c>
      <c r="D21" s="17"/>
      <c r="E21" s="18"/>
      <c r="F21" s="17"/>
      <c r="G21" s="17"/>
      <c r="H21" s="17"/>
      <c r="I21" s="17"/>
      <c r="J21" s="261">
        <f t="shared" si="2"/>
        <v>0</v>
      </c>
      <c r="K21" s="261">
        <f t="shared" si="2"/>
        <v>0</v>
      </c>
      <c r="L21" s="17"/>
      <c r="M21" s="17"/>
      <c r="N21" s="17"/>
      <c r="O21" s="17"/>
      <c r="P21" s="17"/>
      <c r="Q21" s="17"/>
      <c r="R21" s="17"/>
      <c r="S21" s="17"/>
      <c r="T21" s="17"/>
      <c r="U21" s="261">
        <f t="shared" si="3"/>
        <v>0</v>
      </c>
      <c r="V21" s="261">
        <f t="shared" si="3"/>
        <v>0</v>
      </c>
      <c r="W21" s="261">
        <f t="shared" si="3"/>
        <v>0</v>
      </c>
      <c r="Y21" s="243" t="str">
        <f>IF($B$3="","OK",IF(MONTH(DATEVALUE($B$3))=12,IF(J21=('B.LT.QR.5 LT QR (channel)'!H43-SUM('B.LT.QR.5 LT QR (channel)'!H31:H32)),"OK","Error"),"Applicable to Q4 only"))</f>
        <v>OK</v>
      </c>
      <c r="Z21" s="243" t="str">
        <f>IF($B$3="","OK",IF(MONTH(DATEVALUE($B$3))=12,IF(K21=('B.LT.QR.5 LT QR (channel)'!I43-SUM('B.LT.QR.5 LT QR (channel)'!I31:I32)),"OK","Error"),"Applicable to Q4 only"))</f>
        <v>OK</v>
      </c>
      <c r="AA21" s="243" t="str">
        <f>IF($B$3="","OK",IF(MONTH(DATEVALUE($B$3))=12,IF(U21='B.LT.QR.5 LT QR (channel)'!V43-SUM('B.LT.QR.5 LT QR (channel)'!V31:V32),"OK","Error"),"Applicable to Q4 only"))</f>
        <v>OK</v>
      </c>
      <c r="AB21" s="243" t="str">
        <f>IF($B$3="","OK",IF(MONTH(DATEVALUE($B$3))=12,IF(V21='B.LT.QR.5 LT QR (channel)'!W43-SUM('B.LT.QR.5 LT QR (channel)'!W31:W32),"OK","Error"),"Applicable to Q4 only"))</f>
        <v>OK</v>
      </c>
      <c r="AC21" s="243" t="str">
        <f>IF($B$3="","OK",IF(MONTH(DATEVALUE($B$3))=12,IF(W21='B.LT.QR.5 LT QR (channel)'!X43-SUM('B.LT.QR.5 LT QR (channel)'!X31:X32),"OK","Error"),"Applicable to Q4 only"))</f>
        <v>OK</v>
      </c>
      <c r="AS21" s="19"/>
      <c r="AT21" s="19"/>
      <c r="AU21" s="19"/>
      <c r="AV21" s="19"/>
      <c r="AW21" s="19"/>
      <c r="AX21" s="19"/>
      <c r="AY21" s="19"/>
      <c r="AZ21" s="19"/>
    </row>
    <row r="22" spans="1:52" s="14" customFormat="1">
      <c r="A22" s="262"/>
      <c r="B22" s="19" t="s">
        <v>638</v>
      </c>
      <c r="D22" s="17"/>
      <c r="E22" s="18"/>
      <c r="F22" s="17"/>
      <c r="G22" s="17"/>
      <c r="H22" s="17"/>
      <c r="I22" s="17"/>
      <c r="J22" s="261">
        <f t="shared" si="2"/>
        <v>0</v>
      </c>
      <c r="K22" s="261">
        <f t="shared" si="2"/>
        <v>0</v>
      </c>
      <c r="L22" s="17"/>
      <c r="M22" s="17"/>
      <c r="N22" s="17"/>
      <c r="O22" s="17"/>
      <c r="P22" s="17"/>
      <c r="Q22" s="17"/>
      <c r="R22" s="17"/>
      <c r="S22" s="17"/>
      <c r="T22" s="17"/>
      <c r="U22" s="261">
        <f t="shared" si="3"/>
        <v>0</v>
      </c>
      <c r="V22" s="261">
        <f t="shared" si="3"/>
        <v>0</v>
      </c>
      <c r="W22" s="261">
        <f t="shared" si="3"/>
        <v>0</v>
      </c>
      <c r="Y22" s="243" t="str">
        <f>IF($B$3="","OK",IF(MONTH(DATEVALUE($B$3))=12,IF(J22=('B.LT.QR.5 LT QR (channel)'!J43-SUM('B.LT.QR.5 LT QR (channel)'!J31:J32)),"OK","Error"),"Applicable to Q4 only"))</f>
        <v>OK</v>
      </c>
      <c r="Z22" s="243" t="str">
        <f>IF($B$3="","OK",IF(MONTH(DATEVALUE($B$3))=12,IF(K22=('B.LT.QR.5 LT QR (channel)'!K43-SUM('B.LT.QR.5 LT QR (channel)'!K31:K32)),"OK","Error"),"Applicable to Q4 only"))</f>
        <v>OK</v>
      </c>
      <c r="AA22" s="243" t="str">
        <f>IF($B$3="","OK",IF(MONTH(DATEVALUE($B$3))=12,IF(U22=('B.LT.QR.5 LT QR (channel)'!Y43-SUM('B.LT.QR.5 LT QR (channel)'!Y31:Y32)),"OK","Error"),"Applicable to Q4 only"))</f>
        <v>OK</v>
      </c>
      <c r="AB22" s="243" t="str">
        <f>IF($B$3="","OK",IF(MONTH(DATEVALUE($B$3))=12,IF(V22=('B.LT.QR.5 LT QR (channel)'!Z43-SUM('B.LT.QR.5 LT QR (channel)'!Z31:Z32)),"OK","Error"),"Applicable to Q4 only"))</f>
        <v>OK</v>
      </c>
      <c r="AC22" s="243" t="str">
        <f>IF($B$3="","OK",IF(MONTH(DATEVALUE($B$3))=12,IF(W22=('B.LT.QR.5 LT QR (channel)'!AA43-SUM('B.LT.QR.5 LT QR (channel)'!AA31:AA32)),"OK","Error"),"Applicable to Q4 only"))</f>
        <v>OK</v>
      </c>
      <c r="AS22" s="19"/>
      <c r="AT22" s="19"/>
      <c r="AU22" s="19"/>
      <c r="AV22" s="19"/>
      <c r="AW22" s="19"/>
      <c r="AX22" s="19"/>
      <c r="AY22" s="19"/>
      <c r="AZ22" s="19"/>
    </row>
    <row r="23" spans="1:52" s="14" customFormat="1">
      <c r="A23" s="262"/>
      <c r="B23" s="19" t="s">
        <v>536</v>
      </c>
      <c r="D23" s="17"/>
      <c r="E23" s="18"/>
      <c r="F23" s="17"/>
      <c r="G23" s="17"/>
      <c r="H23" s="17"/>
      <c r="I23" s="17"/>
      <c r="J23" s="261">
        <f t="shared" si="2"/>
        <v>0</v>
      </c>
      <c r="K23" s="261">
        <f t="shared" si="2"/>
        <v>0</v>
      </c>
      <c r="L23" s="17"/>
      <c r="M23" s="17"/>
      <c r="N23" s="17"/>
      <c r="O23" s="17"/>
      <c r="P23" s="17"/>
      <c r="Q23" s="17"/>
      <c r="R23" s="17"/>
      <c r="S23" s="17"/>
      <c r="T23" s="17"/>
      <c r="U23" s="261">
        <f t="shared" si="3"/>
        <v>0</v>
      </c>
      <c r="V23" s="261">
        <f t="shared" si="3"/>
        <v>0</v>
      </c>
      <c r="W23" s="261">
        <f t="shared" si="3"/>
        <v>0</v>
      </c>
      <c r="Y23" s="243" t="str">
        <f>IF($B$3="","OK",IF(MONTH(DATEVALUE($B$3))=12,IF(J23=('B.LT.QR.5 LT QR (channel)'!L43-SUM('B.LT.QR.5 LT QR (channel)'!L31:L32)),"OK","Error"),"Applicable to Q4 only"))</f>
        <v>OK</v>
      </c>
      <c r="Z23" s="243" t="str">
        <f>IF($B$3="","OK",IF(MONTH(DATEVALUE($B$3))=12,IF(K23=('B.LT.QR.5 LT QR (channel)'!M43-SUM('B.LT.QR.5 LT QR (channel)'!M31:M32)),"OK","Error"),"Applicable to Q4 only"))</f>
        <v>OK</v>
      </c>
      <c r="AA23" s="243" t="str">
        <f>IF($B$3="","OK",IF(MONTH(DATEVALUE($B$3))=12,IF(U23=('B.LT.QR.5 LT QR (channel)'!AB43-SUM('B.LT.QR.5 LT QR (channel)'!AB31:AB32)),"OK","Error"),"Applicable to Q4 only"))</f>
        <v>OK</v>
      </c>
      <c r="AB23" s="243" t="str">
        <f>IF($B$3="","OK",IF(MONTH(DATEVALUE($B$3))=12,IF(V23=('B.LT.QR.5 LT QR (channel)'!AC43-SUM('B.LT.QR.5 LT QR (channel)'!AC31:AC32)),"OK","Error"),"Applicable to Q4 only"))</f>
        <v>OK</v>
      </c>
      <c r="AC23" s="243" t="str">
        <f>IF($B$3="","OK",IF(MONTH(DATEVALUE($B$3))=12,IF(W23=('B.LT.QR.5 LT QR (channel)'!AD43-SUM('B.LT.QR.5 LT QR (channel)'!AD31:AD32)),"OK","Error"),"Applicable to Q4 only"))</f>
        <v>OK</v>
      </c>
      <c r="AS23" s="19"/>
      <c r="AT23" s="19"/>
      <c r="AU23" s="19"/>
      <c r="AV23" s="19"/>
      <c r="AW23" s="19"/>
      <c r="AX23" s="19"/>
      <c r="AY23" s="19"/>
      <c r="AZ23" s="19"/>
    </row>
    <row r="24" spans="1:52" s="14" customFormat="1">
      <c r="B24" s="521" t="s">
        <v>546</v>
      </c>
      <c r="C24" s="522"/>
      <c r="D24" s="261">
        <f t="shared" ref="D24:W24" si="4">SUM(D19:D23)</f>
        <v>0</v>
      </c>
      <c r="E24" s="261">
        <f t="shared" si="4"/>
        <v>0</v>
      </c>
      <c r="F24" s="261">
        <f t="shared" si="4"/>
        <v>0</v>
      </c>
      <c r="G24" s="261">
        <f t="shared" si="4"/>
        <v>0</v>
      </c>
      <c r="H24" s="261">
        <f t="shared" si="4"/>
        <v>0</v>
      </c>
      <c r="I24" s="261">
        <f t="shared" si="4"/>
        <v>0</v>
      </c>
      <c r="J24" s="261">
        <f t="shared" si="4"/>
        <v>0</v>
      </c>
      <c r="K24" s="261">
        <f t="shared" si="4"/>
        <v>0</v>
      </c>
      <c r="L24" s="261">
        <f t="shared" si="4"/>
        <v>0</v>
      </c>
      <c r="M24" s="261">
        <f t="shared" si="4"/>
        <v>0</v>
      </c>
      <c r="N24" s="261">
        <f t="shared" si="4"/>
        <v>0</v>
      </c>
      <c r="O24" s="261">
        <f t="shared" si="4"/>
        <v>0</v>
      </c>
      <c r="P24" s="261">
        <f t="shared" si="4"/>
        <v>0</v>
      </c>
      <c r="Q24" s="261">
        <f t="shared" si="4"/>
        <v>0</v>
      </c>
      <c r="R24" s="261">
        <f t="shared" si="4"/>
        <v>0</v>
      </c>
      <c r="S24" s="261">
        <f t="shared" si="4"/>
        <v>0</v>
      </c>
      <c r="T24" s="261">
        <f t="shared" si="4"/>
        <v>0</v>
      </c>
      <c r="U24" s="261">
        <f t="shared" si="4"/>
        <v>0</v>
      </c>
      <c r="V24" s="261">
        <f t="shared" si="4"/>
        <v>0</v>
      </c>
      <c r="W24" s="261">
        <f t="shared" si="4"/>
        <v>0</v>
      </c>
      <c r="Y24" s="243" t="str">
        <f>IF($B$3="","OK",IF(MONTH(DATEVALUE($B$3))=12,IF(J24=('B.LT.QR.5 LT QR (channel)'!N43-SUM('B.LT.QR.5 LT QR (channel)'!N31:N32)),"OK","Error"),"Applicable to Q4 only"))</f>
        <v>OK</v>
      </c>
      <c r="Z24" s="243" t="str">
        <f>IF($B$3="","OK",IF(MONTH(DATEVALUE($B$3))=12,IF(K24=('B.LT.QR.5 LT QR (channel)'!O43-SUM('B.LT.QR.5 LT QR (channel)'!O31:O32)),"OK","Error"),"Applicable to Q4 only"))</f>
        <v>OK</v>
      </c>
      <c r="AA24" s="243" t="str">
        <f>IF($B$3="","OK",IF(MONTH(DATEVALUE($B$3))=12,IF(U24=('B.LT.QR.5 LT QR (channel)'!AE43-SUM('B.LT.QR.5 LT QR (channel)'!AE31:AE32)),"OK","Error"),"Applicable to Q4 only"))</f>
        <v>OK</v>
      </c>
      <c r="AB24" s="243" t="str">
        <f>IF($B$3="","OK",IF(MONTH(DATEVALUE($B$3))=12,IF(V24=('B.LT.QR.5 LT QR (channel)'!AF43-SUM('B.LT.QR.5 LT QR (channel)'!AF31:AF32)),"OK","Error"),"Applicable to Q4 only"))</f>
        <v>OK</v>
      </c>
      <c r="AC24" s="243" t="str">
        <f>IF($B$3="","OK",IF(MONTH(DATEVALUE($B$3))=12,IF(W24=('B.LT.QR.5 LT QR (channel)'!AG43-SUM('B.LT.QR.5 LT QR (channel)'!AG31:AG32)),"OK","Error"),"Applicable to Q4 only"))</f>
        <v>OK</v>
      </c>
    </row>
    <row r="25" spans="1:52" s="14" customFormat="1">
      <c r="A25" s="263"/>
      <c r="B25" s="523" t="s">
        <v>0</v>
      </c>
      <c r="C25" s="524"/>
      <c r="D25" s="243" t="str">
        <f>IF($B$3="","OK",IF(MONTH(DATEVALUE($B$3))=12,IF(D24=('B.LT.QR.3 LT QR (local)'!D43-SUM('B.LT.QR.3 LT QR (local)'!D31:D32)),"OK","Error"),"Applicable to Q4 only"))</f>
        <v>OK</v>
      </c>
      <c r="E25" s="243" t="str">
        <f>IF($B$3="","OK",IF(MONTH(DATEVALUE($B$3))=12,IF(E24=('B.LT.QR.3 LT QR (local)'!E43-SUM('B.LT.QR.3 LT QR (local)'!E31:E32)),"OK","Error"),"Applicable to Q4 only"))</f>
        <v>OK</v>
      </c>
      <c r="F25" s="243" t="str">
        <f>IF($B$3="","OK",IF(MONTH(DATEVALUE($B$3))=12,IF(F24='B.LT.MCV.1 LT QR (MCV)'!C42,"OK","Error"),"Applicable to Q4 only"))</f>
        <v>OK</v>
      </c>
      <c r="G25" s="243" t="str">
        <f>IF($B$3="","OK",IF(MONTH(DATEVALUE($B$3))=12,IF(G24='B.LT.MCV.1 LT QR (MCV)'!D42,"OK","Error"),"Applicable to Q4 only"))</f>
        <v>OK</v>
      </c>
      <c r="H25" s="266" t="s">
        <v>370</v>
      </c>
      <c r="I25" s="266" t="s">
        <v>370</v>
      </c>
      <c r="J25" s="243" t="str">
        <f>IF($B$3="","OK",IF(MONTH(DATEVALUE($B$3))=12,IF(J24=('B.LT.QR.3 LT QR (local)'!H43-SUM('B.LT.QR.3 LT QR (local)'!H31:H32)),"OK","Error"),"Applicable to Q4 only"))</f>
        <v>OK</v>
      </c>
      <c r="K25" s="243" t="str">
        <f>IF($B$3="","OK",IF(MONTH(DATEVALUE($B$3))=12,IF(K24=('B.LT.QR.3 LT QR (local)'!I43-SUM('B.LT.QR.3 LT QR (local)'!I31:I32)),"OK","Error"),"Applicable to Q4 only"))</f>
        <v>OK</v>
      </c>
      <c r="L25" s="243" t="str">
        <f>IF($B$3="","OK",IF(MONTH(DATEVALUE($B$3))=12,IF(L24=('B.LT.QR.3 LT QR (local)'!J43-SUM('B.LT.QR.3 LT QR (local)'!J31:J32)),"OK","Error"),"Applicable to Q4 only"))</f>
        <v>OK</v>
      </c>
      <c r="M25" s="243" t="str">
        <f>IF($B$3="","OK",IF(MONTH(DATEVALUE($B$3))=12,IF(M24=('B.LT.QR.3 LT QR (local)'!K43-SUM('B.LT.QR.3 LT QR (local)'!K31:K32)),"OK","Error"),"Applicable to Q4 only"))</f>
        <v>OK</v>
      </c>
      <c r="N25" s="243" t="str">
        <f>IF($B$3="","OK",IF(MONTH(DATEVALUE($B$3))=12,IF(N24=('B.LT.QR.3 LT QR (local)'!L43-SUM('B.LT.QR.3 LT QR (local)'!L31:L32)),"OK","Error"),"Applicable to Q4 only"))</f>
        <v>OK</v>
      </c>
      <c r="O25" s="243" t="str">
        <f>IF($B$3="","OK",IF(MONTH(DATEVALUE($B$3))=12,IF(O24='B.LT.MCV.1 LT QR (MCV)'!E42,"OK","Error"),"Applicable to Q4 only"))</f>
        <v>OK</v>
      </c>
      <c r="P25" s="243" t="str">
        <f>IF($B$3="","OK",IF(MONTH(DATEVALUE($B$3))=12,IF(P24='B.LT.MCV.1 LT QR (MCV)'!F42,"OK","Error"),"Applicable to Q4 only"))</f>
        <v>OK</v>
      </c>
      <c r="Q25" s="243" t="str">
        <f>IF($B$3="","OK",IF(MONTH(DATEVALUE($B$3))=12,IF(Q24='B.LT.MCV.1 LT QR (MCV)'!G42,"OK","Error"),"Applicable to Q4 only"))</f>
        <v>OK</v>
      </c>
      <c r="R25" s="266" t="s">
        <v>370</v>
      </c>
      <c r="S25" s="266" t="s">
        <v>370</v>
      </c>
      <c r="T25" s="266" t="s">
        <v>370</v>
      </c>
      <c r="U25" s="243" t="str">
        <f>IF($B$3="","OK",IF(MONTH(DATEVALUE($B$3))=12,IF(U24=('B.LT.QR.3 LT QR (local)'!P43-SUM('B.LT.QR.3 LT QR (local)'!P31:P32)),"OK","Error"),"Applicable to Q4 only"))</f>
        <v>OK</v>
      </c>
      <c r="V25" s="243" t="str">
        <f>IF($B$3="","OK",IF(MONTH(DATEVALUE($B$3))=12,IF(V24=('B.LT.QR.3 LT QR (local)'!Q43-SUM('B.LT.QR.3 LT QR (local)'!Q31:Q32)),"OK","Error"),"Applicable to Q4 only"))</f>
        <v>OK</v>
      </c>
      <c r="W25" s="243" t="str">
        <f>IF($B$3="","OK",IF(MONTH(DATEVALUE($B$3))=12,IF(W24=('B.LT.QR.3 LT QR (local)'!R43-SUM('B.LT.QR.3 LT QR (local)'!R31:R32)),"OK","Error"),"Applicable to Q4 only"))</f>
        <v>OK</v>
      </c>
    </row>
  </sheetData>
  <sheetProtection insertHyperlinks="0"/>
  <mergeCells count="18">
    <mergeCell ref="R11:T11"/>
    <mergeCell ref="B12:C12"/>
    <mergeCell ref="B14:C14"/>
    <mergeCell ref="D7:W7"/>
    <mergeCell ref="D8:W8"/>
    <mergeCell ref="D9:K9"/>
    <mergeCell ref="L9:W9"/>
    <mergeCell ref="D10:E11"/>
    <mergeCell ref="F10:I10"/>
    <mergeCell ref="J10:K11"/>
    <mergeCell ref="L10:N11"/>
    <mergeCell ref="O10:T10"/>
    <mergeCell ref="U10:W11"/>
    <mergeCell ref="B24:C24"/>
    <mergeCell ref="B25:C25"/>
    <mergeCell ref="F11:G11"/>
    <mergeCell ref="H11:I11"/>
    <mergeCell ref="O11:Q11"/>
  </mergeCells>
  <conditionalFormatting sqref="D25:G25 J25:Q25 U25:W25">
    <cfRule type="cellIs" dxfId="53" priority="1" operator="equal">
      <formula>"OK"</formula>
    </cfRule>
    <cfRule type="cellIs" dxfId="52" priority="2" operator="equal">
      <formula>"Error"</formula>
    </cfRule>
  </conditionalFormatting>
  <conditionalFormatting sqref="Y17:AC24">
    <cfRule type="cellIs" dxfId="51" priority="3" operator="equal">
      <formula>"OK"</formula>
    </cfRule>
    <cfRule type="cellIs" dxfId="50" priority="4" operator="equal">
      <formula>"Error"</formula>
    </cfRule>
  </conditionalFormatting>
  <conditionalFormatting sqref="AB18:AC18">
    <cfRule type="cellIs" dxfId="49" priority="5" operator="equal">
      <formula>"OK"</formula>
    </cfRule>
    <cfRule type="cellIs" dxfId="48" priority="6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L20:T23 D20:I23 L17:T18 D17:I18" xr:uid="{68E262D4-CD7F-4F7B-B048-0D9C5A7D20C2}">
      <formula1>-99999999999</formula1>
      <formula2>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265" r:id="rId4" name="BLTQR51_Clear_Worksheet">
          <controlPr defaultSize="0" autoLine="0" r:id="rId5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561975</xdr:colOff>
                <xdr:row>3</xdr:row>
                <xdr:rowOff>38100</xdr:rowOff>
              </to>
            </anchor>
          </controlPr>
        </control>
      </mc:Choice>
      <mc:Fallback>
        <control shapeId="11265" r:id="rId4" name="BLTQR51_Clear_Worksheet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14752-10d2-4e4e-b400-508dd7461717">
      <Terms xmlns="http://schemas.microsoft.com/office/infopath/2007/PartnerControls"/>
    </lcf76f155ced4ddcb4097134ff3c332f>
    <password_x003a_kinetix_x0040_2023 xmlns="0e014752-10d2-4e4e-b400-508dd7461717" xsi:nil="true"/>
    <TaxCatchAll xmlns="13e621c5-9dc0-45e5-862d-e71ac435d2e2" xsi:nil="true"/>
    <Phase xmlns="0e014752-10d2-4e4e-b400-508dd74617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7F4B6AFC0CF4E91695D0A351844E7" ma:contentTypeVersion="18" ma:contentTypeDescription="Create a new document." ma:contentTypeScope="" ma:versionID="1bf5daca936a33246e884caf4ccfd324">
  <xsd:schema xmlns:xsd="http://www.w3.org/2001/XMLSchema" xmlns:xs="http://www.w3.org/2001/XMLSchema" xmlns:p="http://schemas.microsoft.com/office/2006/metadata/properties" xmlns:ns2="0e014752-10d2-4e4e-b400-508dd7461717" xmlns:ns3="13e621c5-9dc0-45e5-862d-e71ac435d2e2" targetNamespace="http://schemas.microsoft.com/office/2006/metadata/properties" ma:root="true" ma:fieldsID="44054ff28d2dad74b51a79a39b674533" ns2:_="" ns3:_="">
    <xsd:import namespace="0e014752-10d2-4e4e-b400-508dd7461717"/>
    <xsd:import namespace="13e621c5-9dc0-45e5-862d-e71ac435d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ssword_x003a_kinetix_x0040_2023" minOccurs="0"/>
                <xsd:element ref="ns2:MediaServiceSearchProperties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4752-10d2-4e4e-b400-508dd7461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f76e5f-46cc-4c9b-a69e-56569a6a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assword_x003a_kinetix_x0040_2023" ma:index="21" nillable="true" ma:displayName="password : Kinetix@2023" ma:format="Dropdown" ma:internalName="password_x003a_kinetix_x0040_2023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hase" ma:index="23" nillable="true" ma:displayName="Phase" ma:format="Dropdown" ma:internalName="Phase">
      <xsd:simpleType>
        <xsd:restriction base="dms:Choice">
          <xsd:enumeration value="Phase 1A"/>
          <xsd:enumeration value="Phase 1B"/>
          <xsd:enumeration value="PSC"/>
          <xsd:enumeration value="Check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621c5-9dc0-45e5-862d-e71ac435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6448f13-867d-4468-8d93-eac99e17419d}" ma:internalName="TaxCatchAll" ma:showField="CatchAllData" ma:web="13e621c5-9dc0-45e5-862d-e71ac435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1CFB8-8406-4657-9334-A0ACAC45D30C}">
  <ds:schemaRefs>
    <ds:schemaRef ds:uri="http://schemas.microsoft.com/office/2006/metadata/properties"/>
    <ds:schemaRef ds:uri="http://schemas.microsoft.com/office/infopath/2007/PartnerControls"/>
    <ds:schemaRef ds:uri="0e014752-10d2-4e4e-b400-508dd7461717"/>
    <ds:schemaRef ds:uri="13e621c5-9dc0-45e5-862d-e71ac435d2e2"/>
  </ds:schemaRefs>
</ds:datastoreItem>
</file>

<file path=customXml/itemProps2.xml><?xml version="1.0" encoding="utf-8"?>
<ds:datastoreItem xmlns:ds="http://schemas.openxmlformats.org/officeDocument/2006/customXml" ds:itemID="{A839F054-1D97-45D2-8564-BBC47B6B0B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AE129-4C98-4254-A877-96EA14E05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14752-10d2-4e4e-b400-508dd7461717"/>
    <ds:schemaRef ds:uri="13e621c5-9dc0-45e5-862d-e71ac435d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76</vt:i4>
      </vt:variant>
    </vt:vector>
  </HeadingPairs>
  <TitlesOfParts>
    <vt:vector size="108" baseType="lpstr">
      <vt:lpstr>DropdownList</vt:lpstr>
      <vt:lpstr>DropdownNameLabel</vt:lpstr>
      <vt:lpstr>B.LT.QR.1 LT QR (NB)</vt:lpstr>
      <vt:lpstr>B.LT.QR.2 LT QR (CCY)</vt:lpstr>
      <vt:lpstr>B.LT.QR.3 LT QR (local)</vt:lpstr>
      <vt:lpstr>B.LT.QR.3.1 LT QR (Local supp)</vt:lpstr>
      <vt:lpstr>B.LT.QR.4 LT QR (prem term)</vt:lpstr>
      <vt:lpstr>B.LT.QR.5 LT QR (channel)</vt:lpstr>
      <vt:lpstr>B.LT.QR.5.1 LT QR (channel sup)</vt:lpstr>
      <vt:lpstr>B.LT.QR.5.2 LTQR(Bancassurance)</vt:lpstr>
      <vt:lpstr>B.LT.QR.5.3 LTQR(Corp Agencies)</vt:lpstr>
      <vt:lpstr>B.LT.QR.5.4 LTQR(Brokers)</vt:lpstr>
      <vt:lpstr>B.LT.QR.6 LT QR (IF)</vt:lpstr>
      <vt:lpstr>B.LT.QR.7 LT QR (IF G H)</vt:lpstr>
      <vt:lpstr>B.LT.QR.8 LT QR (Lapse)</vt:lpstr>
      <vt:lpstr>B.LT.QR.9 LT QR (RI)</vt:lpstr>
      <vt:lpstr>B.LT.MCV.1 LT QR (MCV)</vt:lpstr>
      <vt:lpstr>B.LT.MCV.2</vt:lpstr>
      <vt:lpstr>B.LT.MCV.3</vt:lpstr>
      <vt:lpstr>B.LT.RMB.1</vt:lpstr>
      <vt:lpstr>B.LT.RMB.2</vt:lpstr>
      <vt:lpstr>B.LT.RMB.3</vt:lpstr>
      <vt:lpstr>B.LT.RMB.4</vt:lpstr>
      <vt:lpstr>B.LT.ILAS.PSC</vt:lpstr>
      <vt:lpstr>B.LT.ILAS.Top-up</vt:lpstr>
      <vt:lpstr>B.LT.ILAS Generator</vt:lpstr>
      <vt:lpstr>B.LT.ILAS.NB.XXX</vt:lpstr>
      <vt:lpstr>B.LT.ILAS.IF.XXX</vt:lpstr>
      <vt:lpstr>B.LT.ILAS.Term.XXX</vt:lpstr>
      <vt:lpstr>List of Brokers</vt:lpstr>
      <vt:lpstr>List of Agencies</vt:lpstr>
      <vt:lpstr>DropDown</vt:lpstr>
      <vt:lpstr>'B.LT.ILAS.Top-up'!B.LT.ILAS.Top_End_Row_0</vt:lpstr>
      <vt:lpstr>'B.LT.ILAS.Top-up'!B.LT.ILAS.Top_Start_Row_0</vt:lpstr>
      <vt:lpstr>'B.LT.QR.5.2 LTQR(Bancassurance)'!B.LT.QR.5.2_End_Row_0</vt:lpstr>
      <vt:lpstr>'B.LT.QR.5.2 LTQR(Bancassurance)'!B.LT.QR.5.2_Start_Row_0</vt:lpstr>
      <vt:lpstr>'B.LT.QR.5.3 LTQR(Corp Agencies)'!B.LT.QR.5.3_End_Row_0</vt:lpstr>
      <vt:lpstr>'B.LT.QR.5.3 LTQR(Corp Agencies)'!B.LT.QR.5.3_Start_Row_0</vt:lpstr>
      <vt:lpstr>'B.LT.QR.5.4 LTQR(Brokers)'!B.LT.QR.5.4_End_Row_0</vt:lpstr>
      <vt:lpstr>'B.LT.QR.5.4 LTQR(Brokers)'!B.LT.QR.5.4_Start_Row_0</vt:lpstr>
      <vt:lpstr>B.LT.RMB.1!B.LT.RMB.1_End_Row_0</vt:lpstr>
      <vt:lpstr>B.LT.RMB.1!B.LT.RMB.1_End_Row_1</vt:lpstr>
      <vt:lpstr>B.LT.RMB.1!B.LT.RMB.1_End_Row_2</vt:lpstr>
      <vt:lpstr>B.LT.RMB.1!B.LT.RMB.1_End_Row_3</vt:lpstr>
      <vt:lpstr>B.LT.RMB.1!B.LT.RMB.1_Start_Row_0</vt:lpstr>
      <vt:lpstr>B.LT.RMB.1!B.LT.RMB.1_Start_Row_1</vt:lpstr>
      <vt:lpstr>B.LT.RMB.1!B.LT.RMB.1_Start_Row_2</vt:lpstr>
      <vt:lpstr>B.LT.RMB.1!B.LT.RMB.1_Start_Row_3</vt:lpstr>
      <vt:lpstr>'B.LT.ILAS Generator'!B.LT.RMB.1_SUM</vt:lpstr>
      <vt:lpstr>B.LT.ILAS.IF.XXX!B.LT.RMB.1_SUM</vt:lpstr>
      <vt:lpstr>B.LT.ILAS.NB.XXX!B.LT.RMB.1_SUM</vt:lpstr>
      <vt:lpstr>B.LT.ILAS.PSC!B.LT.RMB.1_SUM</vt:lpstr>
      <vt:lpstr>B.LT.ILAS.Term.XXX!B.LT.RMB.1_SUM</vt:lpstr>
      <vt:lpstr>'B.LT.ILAS.Top-up'!B.LT.RMB.1_SUM</vt:lpstr>
      <vt:lpstr>B.LT.RMB.2!B.LT.RMB.1_SUM</vt:lpstr>
      <vt:lpstr>B.LT.RMB.3!B.LT.RMB.1_SUM</vt:lpstr>
      <vt:lpstr>B.LT.RMB.4!B.LT.RMB.1_SUM</vt:lpstr>
      <vt:lpstr>'List of Agencies'!B.LT.RMB.1_SUM</vt:lpstr>
      <vt:lpstr>'List of Brokers'!B.LT.RMB.1_SUM</vt:lpstr>
      <vt:lpstr>B.LT.RMB.1_SUM</vt:lpstr>
      <vt:lpstr>B.LT.RMB.2!B.LT.RMB.2_End_Row_0</vt:lpstr>
      <vt:lpstr>B.LT.RMB.2!B.LT.RMB.2_End_Row_1</vt:lpstr>
      <vt:lpstr>B.LT.RMB.2!B.LT.RMB.2_End_Row_2</vt:lpstr>
      <vt:lpstr>B.LT.RMB.2!B.LT.RMB.2_End_Row_3</vt:lpstr>
      <vt:lpstr>B.LT.RMB.2!B.LT.RMB.2_Start_Row_0</vt:lpstr>
      <vt:lpstr>B.LT.RMB.2!B.LT.RMB.2_Start_Row_1</vt:lpstr>
      <vt:lpstr>B.LT.RMB.2!B.LT.RMB.2_Start_Row_2</vt:lpstr>
      <vt:lpstr>B.LT.RMB.2!B.LT.RMB.2_Start_Row_3</vt:lpstr>
      <vt:lpstr>'B.LT.ILAS Generator'!B.LT.RMB.2_SUM</vt:lpstr>
      <vt:lpstr>B.LT.ILAS.IF.XXX!B.LT.RMB.2_SUM</vt:lpstr>
      <vt:lpstr>B.LT.ILAS.NB.XXX!B.LT.RMB.2_SUM</vt:lpstr>
      <vt:lpstr>B.LT.ILAS.PSC!B.LT.RMB.2_SUM</vt:lpstr>
      <vt:lpstr>B.LT.ILAS.Term.XXX!B.LT.RMB.2_SUM</vt:lpstr>
      <vt:lpstr>'B.LT.ILAS.Top-up'!B.LT.RMB.2_SUM</vt:lpstr>
      <vt:lpstr>B.LT.RMB.3!B.LT.RMB.2_SUM</vt:lpstr>
      <vt:lpstr>B.LT.RMB.4!B.LT.RMB.2_SUM</vt:lpstr>
      <vt:lpstr>'List of Agencies'!B.LT.RMB.2_SUM</vt:lpstr>
      <vt:lpstr>'List of Brokers'!B.LT.RMB.2_SUM</vt:lpstr>
      <vt:lpstr>B.LT.RMB.2_SUM</vt:lpstr>
      <vt:lpstr>B.LT.RMB.3!B.LT.RMB.3_End_Row_0</vt:lpstr>
      <vt:lpstr>B.LT.RMB.3!B.LT.RMB.3_End_Row_1</vt:lpstr>
      <vt:lpstr>B.LT.RMB.3!B.LT.RMB.3_Start_Row_0</vt:lpstr>
      <vt:lpstr>B.LT.RMB.3!B.LT.RMB.3_Start_Row_1</vt:lpstr>
      <vt:lpstr>'B.LT.ILAS Generator'!B.LT.RMB.3_SUM</vt:lpstr>
      <vt:lpstr>B.LT.ILAS.IF.XXX!B.LT.RMB.3_SUM</vt:lpstr>
      <vt:lpstr>B.LT.ILAS.NB.XXX!B.LT.RMB.3_SUM</vt:lpstr>
      <vt:lpstr>B.LT.ILAS.PSC!B.LT.RMB.3_SUM</vt:lpstr>
      <vt:lpstr>B.LT.ILAS.Term.XXX!B.LT.RMB.3_SUM</vt:lpstr>
      <vt:lpstr>'B.LT.ILAS.Top-up'!B.LT.RMB.3_SUM</vt:lpstr>
      <vt:lpstr>B.LT.RMB.4!B.LT.RMB.3_SUM</vt:lpstr>
      <vt:lpstr>'List of Agencies'!B.LT.RMB.3_SUM</vt:lpstr>
      <vt:lpstr>'List of Brokers'!B.LT.RMB.3_SUM</vt:lpstr>
      <vt:lpstr>B.LT.RMB.3_SUM</vt:lpstr>
      <vt:lpstr>B.LT.RMB.4!B.LT.RMB.4_End_Row_0</vt:lpstr>
      <vt:lpstr>B.LT.RMB.4!B.LT.RMB.4_Start_Row_0</vt:lpstr>
      <vt:lpstr>B.LT.RMB.4_SUM</vt:lpstr>
      <vt:lpstr>DROPDOWN_1</vt:lpstr>
      <vt:lpstr>DROPDOWN_3</vt:lpstr>
      <vt:lpstr>RULE_BLTRMB1_N19Q19</vt:lpstr>
      <vt:lpstr>RULEQR5.2_DK35</vt:lpstr>
      <vt:lpstr>RULEQR5.2_LS35</vt:lpstr>
      <vt:lpstr>RULEQR5.2_T13U33</vt:lpstr>
      <vt:lpstr>RULEQR5.3_DK35</vt:lpstr>
      <vt:lpstr>RULEQR5.3_LS35</vt:lpstr>
      <vt:lpstr>RULEQR5.3_T13U33</vt:lpstr>
      <vt:lpstr>RULEQR5.4_DK35</vt:lpstr>
      <vt:lpstr>RULEQR5.4_LS35</vt:lpstr>
      <vt:lpstr>RULEQR5.4_T13U33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Insurance Authority</dc:creator>
  <cp:keywords/>
  <dc:description/>
  <cp:revision/>
  <dcterms:created xsi:type="dcterms:W3CDTF">2024-12-16T02:33:04Z</dcterms:created>
  <dcterms:modified xsi:type="dcterms:W3CDTF">2025-03-19T03:32:07Z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0x010100A797F4B6AFC0CF4E91695D0A351844E7</vt:lpwstr>
  </property>
  <property fmtid="{D5CDD505-2E9C-101B-9397-08002B2CF9AE}" pid="3" name="MediaServiceImageTags">
    <vt:lpwstr/>
  </property>
</Properties>
</file>