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D:\Users\stellachan\Documents\Web_Quarterly Statistic\2024Q3\"/>
    </mc:Choice>
  </mc:AlternateContent>
  <xr:revisionPtr revIDLastSave="0" documentId="13_ncr:101_{84C537E3-3F8D-408E-9A54-957BD902172D}" xr6:coauthVersionLast="47" xr6:coauthVersionMax="47" xr10:uidLastSave="{00000000-0000-0000-0000-000000000000}"/>
  <bookViews>
    <workbookView xWindow="-110" yWindow="-110" windowWidth="19420" windowHeight="10420" tabRatio="883" xr2:uid="{00000000-000D-0000-FFFF-FFFF00000000}"/>
  </bookViews>
  <sheets>
    <sheet name="B.LT.QR.1 LT QR (NB)" sheetId="1" r:id="rId1"/>
    <sheet name="B.LT.QR.2 LT QR (CCY)" sheetId="2" r:id="rId2"/>
    <sheet name="B.LT.QR.3 LT QR (local)" sheetId="3" r:id="rId3"/>
    <sheet name="B.LT.QR.4 LT QR (prem term)" sheetId="4" r:id="rId4"/>
    <sheet name="B.LT.QR.5 LT QR (channel)" sheetId="5" r:id="rId5"/>
    <sheet name="B.LT.QR.6 LT QR (IF)" sheetId="6" r:id="rId6"/>
    <sheet name="B.LT.QR.7 LT QR (IF G H)" sheetId="7" r:id="rId7"/>
    <sheet name="B.LT.QR.8 LT QR (Lapse)" sheetId="8" r:id="rId8"/>
    <sheet name="B.LT.QR.9 LT QR (RI)" sheetId="9" r:id="rId9"/>
    <sheet name="B.LT.MCV.1 LT QR (MCV)" sheetId="10" r:id="rId10"/>
    <sheet name="B.LT.QR.1.1 LT QR (NB_Ind)_IND" sheetId="11" r:id="rId11"/>
    <sheet name="B.LT.QR.1.2 LT QR (NB_Grp)_IND" sheetId="12" r:id="rId12"/>
    <sheet name="B.LT.QR.2 LT QR (CCY)_IND" sheetId="13" r:id="rId13"/>
    <sheet name="B.LT.QR.3 LT QR (local)_IND" sheetId="14" r:id="rId14"/>
    <sheet name="B.LT.QR.4 LT QR (prem term)_IND" sheetId="15" r:id="rId15"/>
    <sheet name="B.LT.QR.5 LT QR (channel)_IND" sheetId="16" r:id="rId16"/>
    <sheet name="B.LT.QR.6.1 LT QR (IF_Ind)_IND" sheetId="17" r:id="rId17"/>
    <sheet name="B.LT.QR.6.2 LT QR (IF_Grp)_IND" sheetId="18" r:id="rId18"/>
    <sheet name="List of Insurers" sheetId="19" r:id="rId19"/>
  </sheets>
  <definedNames>
    <definedName name="_xlnm.Print_Titles" localSheetId="9">'B.LT.MCV.1 LT QR (MCV)'!$1:$8</definedName>
    <definedName name="_xlnm.Print_Titles" localSheetId="0">'B.LT.QR.1 LT QR (NB)'!$1:$7</definedName>
    <definedName name="_xlnm.Print_Titles" localSheetId="10">'B.LT.QR.1.1 LT QR (NB_Ind)_IND'!$1:$8</definedName>
    <definedName name="_xlnm.Print_Titles" localSheetId="11">'B.LT.QR.1.2 LT QR (NB_Grp)_IND'!$1:$8</definedName>
    <definedName name="_xlnm.Print_Titles" localSheetId="1">'B.LT.QR.2 LT QR (CCY)'!$1:$9</definedName>
    <definedName name="_xlnm.Print_Titles" localSheetId="12">'B.LT.QR.2 LT QR (CCY)_IND'!$1:$9</definedName>
    <definedName name="_xlnm.Print_Titles" localSheetId="2">'B.LT.QR.3 LT QR (local)'!$1:$9</definedName>
    <definedName name="_xlnm.Print_Titles" localSheetId="13">'B.LT.QR.3 LT QR (local)_IND'!$1:$9</definedName>
    <definedName name="_xlnm.Print_Titles" localSheetId="3">'B.LT.QR.4 LT QR (prem term)'!$1:$8</definedName>
    <definedName name="_xlnm.Print_Titles" localSheetId="14">'B.LT.QR.4 LT QR (prem term)_IND'!$1:$8</definedName>
    <definedName name="_xlnm.Print_Titles" localSheetId="4">'B.LT.QR.5 LT QR (channel)'!$1:$9</definedName>
    <definedName name="_xlnm.Print_Titles" localSheetId="15">'B.LT.QR.5 LT QR (channel)_IND'!$1:$9</definedName>
    <definedName name="_xlnm.Print_Titles" localSheetId="5">'B.LT.QR.6 LT QR (IF)'!$1:$7</definedName>
    <definedName name="_xlnm.Print_Titles" localSheetId="16">'B.LT.QR.6.1 LT QR (IF_Ind)_IND'!$1:$8</definedName>
    <definedName name="_xlnm.Print_Titles" localSheetId="17">'B.LT.QR.6.2 LT QR (IF_Grp)_IND'!$1:$7</definedName>
    <definedName name="_xlnm.Print_Titles" localSheetId="7">'B.LT.QR.8 LT QR (Lapse)'!$1:$7</definedName>
    <definedName name="_xlnm.Print_Titles" localSheetId="18">'List of Insurers'!$1:$3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7" i="17" l="1"/>
  <c r="P77" i="17"/>
  <c r="D77" i="17"/>
  <c r="F77" i="17"/>
  <c r="E39" i="6"/>
  <c r="E17" i="6"/>
  <c r="H39" i="6"/>
  <c r="H17" i="6"/>
  <c r="H16" i="6"/>
  <c r="E16" i="6"/>
  <c r="R56" i="17"/>
  <c r="P56" i="17"/>
  <c r="F56" i="17"/>
  <c r="D56" i="17"/>
</calcChain>
</file>

<file path=xl/sharedStrings.xml><?xml version="1.0" encoding="utf-8"?>
<sst xmlns="http://schemas.openxmlformats.org/spreadsheetml/2006/main" count="8685" uniqueCount="417">
  <si>
    <t>表格 LT QR (NB)
Form LT QR (NB)</t>
  </si>
  <si>
    <t/>
  </si>
  <si>
    <t>業務種類
Type of Business</t>
  </si>
  <si>
    <r>
      <rPr>
        <b/>
        <sz val="9"/>
        <color rgb="FF000000"/>
        <rFont val="Arial"/>
        <family val="2"/>
      </rPr>
      <t xml:space="preserve">此期間的新造直接人壽業務
</t>
    </r>
    <r>
      <rPr>
        <b/>
        <sz val="9"/>
        <color rgb="FF000000"/>
        <rFont val="Arial"/>
        <family val="2"/>
      </rPr>
      <t>Direct New Business During The Period</t>
    </r>
  </si>
  <si>
    <t>保單數目
No. of Policies</t>
  </si>
  <si>
    <t>受保人數
No. of Lives</t>
  </si>
  <si>
    <r>
      <rPr>
        <b/>
        <sz val="9"/>
        <color rgb="FF000000"/>
        <rFont val="Arial"/>
        <family val="2"/>
      </rPr>
      <t xml:space="preserve">承保保額或全年年金
Amount of Sums Assured or 
</t>
    </r>
    <r>
      <rPr>
        <b/>
        <sz val="9"/>
        <color rgb="FF000000"/>
        <rFont val="Arial"/>
        <family val="2"/>
      </rPr>
      <t>Annuities Per Annum</t>
    </r>
  </si>
  <si>
    <r>
      <rPr>
        <b/>
        <sz val="9"/>
        <color rgb="FF000000"/>
        <rFont val="Arial"/>
        <family val="2"/>
      </rPr>
      <t xml:space="preserve">整付保費
</t>
    </r>
    <r>
      <rPr>
        <b/>
        <sz val="9"/>
        <color rgb="FF000000"/>
        <rFont val="Arial"/>
        <family val="2"/>
      </rPr>
      <t>Single Premiums</t>
    </r>
  </si>
  <si>
    <r>
      <rPr>
        <b/>
        <sz val="9"/>
        <color rgb="FF000000"/>
        <rFont val="Arial"/>
        <family val="2"/>
      </rPr>
      <t xml:space="preserve">年度化保費
</t>
    </r>
    <r>
      <rPr>
        <b/>
        <sz val="9"/>
        <color rgb="FF000000"/>
        <rFont val="Arial"/>
        <family val="2"/>
      </rPr>
      <t xml:space="preserve">Annualized
</t>
    </r>
    <r>
      <rPr>
        <b/>
        <sz val="9"/>
        <color rgb="FF000000"/>
        <rFont val="Arial"/>
        <family val="2"/>
      </rPr>
      <t xml:space="preserve"> Premiums</t>
    </r>
  </si>
  <si>
    <t>整付保費
Single Premiums</t>
  </si>
  <si>
    <t>非整付保費
Non-single Premiums</t>
  </si>
  <si>
    <t>(千港元)
(HK$'000)</t>
  </si>
  <si>
    <r>
      <rPr>
        <b/>
        <sz val="9"/>
        <color rgb="FF000000"/>
        <rFont val="Arial"/>
        <family val="2"/>
      </rPr>
      <t xml:space="preserve">分紅業務
</t>
    </r>
    <r>
      <rPr>
        <b/>
        <sz val="9"/>
        <color rgb="FF000000"/>
        <rFont val="Arial"/>
        <family val="2"/>
      </rPr>
      <t>Participating Business</t>
    </r>
  </si>
  <si>
    <r>
      <rPr>
        <sz val="9"/>
        <color rgb="FF000000"/>
        <rFont val="Arial"/>
        <family val="2"/>
      </rPr>
      <t xml:space="preserve">終身壽險
</t>
    </r>
    <r>
      <rPr>
        <sz val="9"/>
        <color rgb="FF000000"/>
        <rFont val="Arial"/>
        <family val="2"/>
      </rPr>
      <t>Whole of Life</t>
    </r>
  </si>
  <si>
    <r>
      <rPr>
        <sz val="9"/>
        <color rgb="FF000000"/>
        <rFont val="Arial"/>
        <family val="2"/>
      </rPr>
      <t xml:space="preserve">儲蓄壽險
</t>
    </r>
    <r>
      <rPr>
        <sz val="9"/>
        <color rgb="FF000000"/>
        <rFont val="Arial"/>
        <family val="2"/>
      </rPr>
      <t>Endowment</t>
    </r>
  </si>
  <si>
    <r>
      <rPr>
        <sz val="9"/>
        <color rgb="FF000000"/>
        <rFont val="Arial"/>
        <family val="2"/>
      </rPr>
      <t xml:space="preserve">即期及延期年金
</t>
    </r>
    <r>
      <rPr>
        <sz val="9"/>
        <color rgb="FF000000"/>
        <rFont val="Arial"/>
        <family val="2"/>
      </rPr>
      <t>Immediate and Deferred Annuities</t>
    </r>
  </si>
  <si>
    <r>
      <rPr>
        <sz val="9"/>
        <color rgb="FF000000"/>
        <rFont val="Arial"/>
        <family val="2"/>
      </rPr>
      <t xml:space="preserve">定期壽險
</t>
    </r>
    <r>
      <rPr>
        <sz val="9"/>
        <color rgb="FF000000"/>
        <rFont val="Arial"/>
        <family val="2"/>
      </rPr>
      <t>Term</t>
    </r>
  </si>
  <si>
    <r>
      <rPr>
        <sz val="9"/>
        <color rgb="FF000000"/>
        <rFont val="Arial"/>
        <family val="2"/>
      </rPr>
      <t xml:space="preserve">意外及健康（醫療）
</t>
    </r>
    <r>
      <rPr>
        <sz val="9"/>
        <color rgb="FF000000"/>
        <rFont val="Arial"/>
        <family val="2"/>
      </rPr>
      <t>Accident &amp; Health (Medical)</t>
    </r>
  </si>
  <si>
    <r>
      <rPr>
        <sz val="9"/>
        <color rgb="FF000000"/>
        <rFont val="Arial"/>
        <family val="2"/>
      </rPr>
      <t xml:space="preserve">意外及健康（危疾）
</t>
    </r>
    <r>
      <rPr>
        <sz val="9"/>
        <color rgb="FF000000"/>
        <rFont val="Arial"/>
        <family val="2"/>
      </rPr>
      <t>Accident &amp; Health (Critical Illness)</t>
    </r>
  </si>
  <si>
    <r>
      <rPr>
        <sz val="9"/>
        <color rgb="FF000000"/>
        <rFont val="Arial"/>
        <family val="2"/>
      </rPr>
      <t xml:space="preserve">意外及健康（意外及傷殘）
</t>
    </r>
    <r>
      <rPr>
        <sz val="9"/>
        <color rgb="FF000000"/>
        <rFont val="Arial"/>
        <family val="2"/>
      </rPr>
      <t>Accident &amp; Health (Accident &amp; Disability)</t>
    </r>
  </si>
  <si>
    <r>
      <rPr>
        <sz val="9"/>
        <color rgb="FF000000"/>
        <rFont val="Arial"/>
        <family val="2"/>
      </rPr>
      <t xml:space="preserve">其他
</t>
    </r>
    <r>
      <rPr>
        <sz val="9"/>
        <color rgb="FF000000"/>
        <rFont val="Arial"/>
        <family val="2"/>
      </rPr>
      <t>Others</t>
    </r>
  </si>
  <si>
    <r>
      <rPr>
        <sz val="9"/>
        <color rgb="FF000000"/>
        <rFont val="Arial"/>
        <family val="2"/>
      </rPr>
      <t xml:space="preserve">分紅業務總額
</t>
    </r>
    <r>
      <rPr>
        <sz val="9"/>
        <color rgb="FF000000"/>
        <rFont val="Arial"/>
        <family val="2"/>
      </rPr>
      <t>Total of Participating Business</t>
    </r>
  </si>
  <si>
    <r>
      <rPr>
        <b/>
        <sz val="9"/>
        <color rgb="FF000000"/>
        <rFont val="Arial"/>
        <family val="2"/>
      </rPr>
      <t xml:space="preserve">其他業務
</t>
    </r>
    <r>
      <rPr>
        <b/>
        <sz val="9"/>
        <color rgb="FF000000"/>
        <rFont val="Arial"/>
        <family val="2"/>
      </rPr>
      <t>Other Businesses</t>
    </r>
  </si>
  <si>
    <r>
      <rPr>
        <sz val="9"/>
        <color rgb="FF000000"/>
        <rFont val="Arial"/>
        <family val="2"/>
      </rPr>
      <t xml:space="preserve">萬用壽險
</t>
    </r>
    <r>
      <rPr>
        <sz val="9"/>
        <color rgb="FF000000"/>
        <rFont val="Arial"/>
        <family val="2"/>
      </rPr>
      <t>Universal Life</t>
    </r>
  </si>
  <si>
    <r>
      <rPr>
        <sz val="9"/>
        <color rgb="FF000000"/>
        <rFont val="Arial"/>
        <family val="2"/>
      </rPr>
      <t xml:space="preserve">團體人壽
</t>
    </r>
    <r>
      <rPr>
        <sz val="9"/>
        <color rgb="FF000000"/>
        <rFont val="Arial"/>
        <family val="2"/>
      </rPr>
      <t>Group Life</t>
    </r>
  </si>
  <si>
    <r>
      <rPr>
        <sz val="9"/>
        <color rgb="FF000000"/>
        <rFont val="Arial"/>
        <family val="2"/>
      </rPr>
      <t xml:space="preserve">其他團體業務
</t>
    </r>
    <r>
      <rPr>
        <sz val="9"/>
        <color rgb="FF000000"/>
        <rFont val="Arial"/>
        <family val="2"/>
      </rPr>
      <t>Other Group Business</t>
    </r>
  </si>
  <si>
    <r>
      <rPr>
        <sz val="9"/>
        <color rgb="FF000000"/>
        <rFont val="Arial"/>
        <family val="2"/>
      </rPr>
      <t xml:space="preserve">其他業務總額
</t>
    </r>
    <r>
      <rPr>
        <sz val="9"/>
        <color rgb="FF000000"/>
        <rFont val="Arial"/>
        <family val="2"/>
      </rPr>
      <t>Total of Other Businesses</t>
    </r>
  </si>
  <si>
    <r>
      <rPr>
        <b/>
        <sz val="9"/>
        <color rgb="FF000000"/>
        <rFont val="Arial"/>
        <family val="2"/>
      </rPr>
      <t xml:space="preserve">相連長期 (類別 C)
</t>
    </r>
    <r>
      <rPr>
        <b/>
        <sz val="9"/>
        <color rgb="FF000000"/>
        <rFont val="Arial"/>
        <family val="2"/>
      </rPr>
      <t>Linked Long Term (Class C)</t>
    </r>
  </si>
  <si>
    <r>
      <rPr>
        <sz val="9"/>
        <color rgb="FF000000"/>
        <rFont val="Arial"/>
        <family val="2"/>
      </rPr>
      <t xml:space="preserve">投資相連
</t>
    </r>
    <r>
      <rPr>
        <sz val="9"/>
        <color rgb="FF000000"/>
        <rFont val="Arial"/>
        <family val="2"/>
      </rPr>
      <t>Unit Linked</t>
    </r>
  </si>
  <si>
    <r>
      <rPr>
        <sz val="9"/>
        <color rgb="FF000000"/>
        <rFont val="Arial"/>
        <family val="2"/>
      </rPr>
      <t xml:space="preserve">類別 C 總額
</t>
    </r>
    <r>
      <rPr>
        <sz val="9"/>
        <color rgb="FF000000"/>
        <rFont val="Arial"/>
        <family val="2"/>
      </rPr>
      <t>Total of Class C</t>
    </r>
  </si>
  <si>
    <r>
      <rPr>
        <sz val="9"/>
        <color rgb="FF000000"/>
        <rFont val="Arial"/>
        <family val="2"/>
      </rPr>
      <t xml:space="preserve">總額
</t>
    </r>
    <r>
      <rPr>
        <sz val="9"/>
        <color rgb="FF000000"/>
        <rFont val="Arial"/>
        <family val="2"/>
      </rPr>
      <t>Total</t>
    </r>
  </si>
  <si>
    <t>表格 LT QR (CCY)
Form LT QR (CCY)</t>
  </si>
  <si>
    <t>此期間的新造直接人壽業務
Direct New Business During The Period</t>
  </si>
  <si>
    <t>貨幣
Currency</t>
  </si>
  <si>
    <t>保費數額
Amount of Premiums</t>
  </si>
  <si>
    <t>(a) 以港元發出的保單
(a) Policy issued in HKD</t>
  </si>
  <si>
    <t>(b) 以人民幣發出的保單
(b) Policy issued in RMB</t>
  </si>
  <si>
    <t>(c) 以美元發出的保單
(c) Policy issued in USD</t>
  </si>
  <si>
    <t>(d) 以其他貨幣發出的保單
(d) Policy issued in other currencies</t>
  </si>
  <si>
    <t>總額 : (a) + (b) + (c) + (d)
Total : (a) + (b) + (c) + (d)</t>
  </si>
  <si>
    <r>
      <rPr>
        <b/>
        <sz val="9"/>
        <color rgb="FF000000"/>
        <rFont val="Arial"/>
        <family val="2"/>
      </rPr>
      <t xml:space="preserve">年度化保費
</t>
    </r>
    <r>
      <rPr>
        <b/>
        <sz val="9"/>
        <color rgb="FF000000"/>
        <rFont val="Arial"/>
        <family val="2"/>
      </rPr>
      <t>Annualized Premiums</t>
    </r>
  </si>
  <si>
    <t>總額
Total</t>
  </si>
  <si>
    <t>表格 LT QR (local)
Form LT QR (local)</t>
  </si>
  <si>
    <t>本地 / 非本地保單
Local / Non-local Policy</t>
  </si>
  <si>
    <t>(a) 本地保單
(a) Local policy</t>
  </si>
  <si>
    <t>(b) 非本地保單
(b) Non-local policy</t>
  </si>
  <si>
    <t>總額 : (a) + (b)
Total : (a) + (b)</t>
  </si>
  <si>
    <t>年度化保費
Annualized Premiums</t>
  </si>
  <si>
    <t>Notes:
註:</t>
  </si>
  <si>
    <t>For the policy holder being a natural person, local policy refers to a policy where the policy holder has a Hong Kong identity card.
對於自然人的保單持有人, 本地保單是指持有香港身份證的保單持有人的保單。</t>
  </si>
  <si>
    <t>For the policy holder being a non-natural person, local policy refers to a policy where,   
a) if it is held on trust (including the situation when the trustee enters into a business relationship on behalf of the trust):      
   (i)  Either of the insured, settlor, trust beneficiary possesses a Hong Kong identity card; or     
   (ii) Only when the identify information obtained for all of the parties stated under (i) are insufficient to determine whether any of them is a Hong Kong identity card holder, the place of administration of the trust or the governing law of the trust is Hong Kong.
b) if it is held by a legal person (including companies, body corportes, foundations, anstalt, partnerships, associations or other relevantly similar entities), the place of incorporation, establishment or registration is in Hong Kong.
對於非自然人的保單持有人，本地保單是指以下保單：   
 a) 如屬信托持有的保單（包括受託人代表信託訂立業務關係的情況）：      
   (i) 受保人、委託人、信託受益人其中任何一方持有香港身分證；或者     
   (ii) 僅當所取得的第(i)項所述各方的身分資料不足以確定其中任何一方是否為香港身分證持有人時，受託的行政地方或受託的適用法律須為香港。
 b) 如屬法人（包括公司、法人團體、基金會、機構、合夥企業、協會或其他相關類似實體）持有的保單，則註冊、成立或註冊地點須為香港。</t>
  </si>
  <si>
    <t>表格 LT QR (prem term)
Form LT QR (prem term)</t>
  </si>
  <si>
    <t>保費年期
Premium Term</t>
  </si>
  <si>
    <t>(a) 整付保費
(a) Single Premiums</t>
  </si>
  <si>
    <r>
      <rPr>
        <b/>
        <sz val="9"/>
        <color rgb="FF000000"/>
        <rFont val="Arial"/>
        <family val="2"/>
      </rPr>
      <t xml:space="preserve">(b) 非整付保費 (&lt;5年)
(b) Non-single Premiums 
</t>
    </r>
    <r>
      <rPr>
        <b/>
        <sz val="9"/>
        <color rgb="FF000000"/>
        <rFont val="Arial"/>
        <family val="2"/>
      </rPr>
      <t>(&lt;5 years)</t>
    </r>
  </si>
  <si>
    <r>
      <rPr>
        <b/>
        <sz val="9"/>
        <color rgb="FF000000"/>
        <rFont val="Arial"/>
        <family val="2"/>
      </rPr>
      <t xml:space="preserve">(c) 非整付保費
</t>
    </r>
    <r>
      <rPr>
        <b/>
        <sz val="9"/>
        <color rgb="FF000000"/>
        <rFont val="Arial"/>
        <family val="2"/>
      </rPr>
      <t xml:space="preserve"> (5 &lt;10年)
(c) Non-single Premiums
</t>
    </r>
    <r>
      <rPr>
        <b/>
        <sz val="9"/>
        <color rgb="FF000000"/>
        <rFont val="Arial"/>
        <family val="2"/>
      </rPr>
      <t xml:space="preserve"> (5 &lt;10 years)</t>
    </r>
  </si>
  <si>
    <r>
      <rPr>
        <b/>
        <sz val="9"/>
        <color rgb="FF000000"/>
        <rFont val="Arial"/>
        <family val="2"/>
      </rPr>
      <t xml:space="preserve">(d) 非整付保費
</t>
    </r>
    <r>
      <rPr>
        <b/>
        <sz val="9"/>
        <color rgb="FF000000"/>
        <rFont val="Arial"/>
        <family val="2"/>
      </rPr>
      <t xml:space="preserve"> (10 &lt;25年)
(d) Non-single Premiums 
</t>
    </r>
    <r>
      <rPr>
        <b/>
        <sz val="9"/>
        <color rgb="FF000000"/>
        <rFont val="Arial"/>
        <family val="2"/>
      </rPr>
      <t>(10 &lt;25 years)</t>
    </r>
  </si>
  <si>
    <r>
      <rPr>
        <b/>
        <sz val="9"/>
        <color rgb="FF000000"/>
        <rFont val="Arial"/>
        <family val="2"/>
      </rPr>
      <t xml:space="preserve">(e) 非整付保費 (25+年)
(e) Non-single Premiums 
</t>
    </r>
    <r>
      <rPr>
        <b/>
        <sz val="9"/>
        <color rgb="FF000000"/>
        <rFont val="Arial"/>
        <family val="2"/>
      </rPr>
      <t>(25+ years)</t>
    </r>
  </si>
  <si>
    <r>
      <rPr>
        <b/>
        <sz val="9"/>
        <color rgb="FF000000"/>
        <rFont val="Arial"/>
        <family val="2"/>
      </rPr>
      <t xml:space="preserve">非整付保費總額 :
(b) + (c) + (d) + (e)
 Total of Non-single Premiums:
</t>
    </r>
    <r>
      <rPr>
        <b/>
        <sz val="9"/>
        <color rgb="FF000000"/>
        <rFont val="Arial"/>
        <family val="2"/>
      </rPr>
      <t>(b) + (c) + (d) + (e)</t>
    </r>
  </si>
  <si>
    <r>
      <rPr>
        <b/>
        <sz val="9"/>
        <color rgb="FF000000"/>
        <rFont val="Arial"/>
        <family val="2"/>
      </rPr>
      <t xml:space="preserve">(b) 年度化保費 (&lt;5年)
(b) Annualized Premiums 
</t>
    </r>
    <r>
      <rPr>
        <b/>
        <sz val="9"/>
        <color rgb="FF000000"/>
        <rFont val="Arial"/>
        <family val="2"/>
      </rPr>
      <t>(&lt;5 years)</t>
    </r>
  </si>
  <si>
    <r>
      <rPr>
        <b/>
        <sz val="9"/>
        <color rgb="FF000000"/>
        <rFont val="Arial"/>
        <family val="2"/>
      </rPr>
      <t xml:space="preserve">(c) 年度化保費
</t>
    </r>
    <r>
      <rPr>
        <b/>
        <sz val="9"/>
        <color rgb="FF000000"/>
        <rFont val="Arial"/>
        <family val="2"/>
      </rPr>
      <t xml:space="preserve"> (5 &lt;10年)
(c) Annualized Premiums 
</t>
    </r>
    <r>
      <rPr>
        <b/>
        <sz val="9"/>
        <color rgb="FF000000"/>
        <rFont val="Arial"/>
        <family val="2"/>
      </rPr>
      <t>(5 &lt;10 years)</t>
    </r>
  </si>
  <si>
    <r>
      <rPr>
        <b/>
        <sz val="9"/>
        <color rgb="FF000000"/>
        <rFont val="Arial"/>
        <family val="2"/>
      </rPr>
      <t xml:space="preserve">d) 年度化保費 
</t>
    </r>
    <r>
      <rPr>
        <b/>
        <sz val="9"/>
        <color rgb="FF000000"/>
        <rFont val="Arial"/>
        <family val="2"/>
      </rPr>
      <t xml:space="preserve">(10 &lt;25年)
(d) Annualized Premiums 
</t>
    </r>
    <r>
      <rPr>
        <b/>
        <sz val="9"/>
        <color rgb="FF000000"/>
        <rFont val="Arial"/>
        <family val="2"/>
      </rPr>
      <t>(10 &lt;25 years)</t>
    </r>
  </si>
  <si>
    <r>
      <rPr>
        <b/>
        <sz val="9"/>
        <color rgb="FF000000"/>
        <rFont val="Arial"/>
        <family val="2"/>
      </rPr>
      <t xml:space="preserve">(e) 年度化保費 
</t>
    </r>
    <r>
      <rPr>
        <b/>
        <sz val="9"/>
        <color rgb="FF000000"/>
        <rFont val="Arial"/>
        <family val="2"/>
      </rPr>
      <t xml:space="preserve">(25+年)
(e) Annualized Premiums 
</t>
    </r>
    <r>
      <rPr>
        <b/>
        <sz val="9"/>
        <color rgb="FF000000"/>
        <rFont val="Arial"/>
        <family val="2"/>
      </rPr>
      <t>(25+ years)</t>
    </r>
  </si>
  <si>
    <r>
      <rPr>
        <b/>
        <sz val="9"/>
        <color rgb="FF000000"/>
        <rFont val="Arial"/>
        <family val="2"/>
      </rPr>
      <t xml:space="preserve">年度化保費總額 :
(b) + (c) + (d) + (e)
 Total of Annualized Premiums: 
</t>
    </r>
    <r>
      <rPr>
        <b/>
        <sz val="9"/>
        <color rgb="FF000000"/>
        <rFont val="Arial"/>
        <family val="2"/>
      </rPr>
      <t>(b) + (c) + (d) + (e)</t>
    </r>
  </si>
  <si>
    <t>表格 LT QR (channel)
Form LT QR (channel)</t>
  </si>
  <si>
    <t>所有銷售渠道 
All Distribution Channels</t>
  </si>
  <si>
    <r>
      <rPr>
        <b/>
        <sz val="9"/>
        <color rgb="FF000000"/>
        <rFont val="Arial"/>
        <family val="2"/>
      </rPr>
      <t xml:space="preserve">(a) 代理 (不包括銀行保險)
(a) Agents 
</t>
    </r>
    <r>
      <rPr>
        <b/>
        <sz val="9"/>
        <color rgb="FF000000"/>
        <rFont val="Arial"/>
        <family val="2"/>
      </rPr>
      <t>(excluding Bancassurance)</t>
    </r>
  </si>
  <si>
    <t>(b) 銀行保險
(b) Bancassurance</t>
  </si>
  <si>
    <t>(c) 經紀
(c) Brokers</t>
  </si>
  <si>
    <t>(d) 直接銷售
(d) Direct sales</t>
  </si>
  <si>
    <t>(e) 其他
(e) Others</t>
  </si>
  <si>
    <t>總額 : (a) + (b) + (c) + (d) + (e)
Total : (a) + (b) + (c) + (d) + (e)</t>
  </si>
  <si>
    <t>表格 LT QR (IF)
Form LT QR (IF)</t>
  </si>
  <si>
    <t>此期間末的有效直接人壽業務
Direct Inforce business as at the end of the period</t>
  </si>
  <si>
    <t>可收取的直接人壽保費
Direct Premiums receivable</t>
  </si>
  <si>
    <t>承保保額或全年年金
 Amount of Sums Assured or Annuities Per Annum</t>
  </si>
  <si>
    <t>首年保費
First Year
Premiums</t>
  </si>
  <si>
    <t>續期保費
Renewal Premiums</t>
  </si>
  <si>
    <t>表格 LT QR (IF G H)
Form LT QR (IF G H)</t>
  </si>
  <si>
    <t>類別
Class</t>
  </si>
  <si>
    <t>可收取的供款
Contributions receivable</t>
  </si>
  <si>
    <t>計劃數目
No. of Schemes</t>
  </si>
  <si>
    <t>承保保額或全年年金
Amount of sums assured or annuities per annum</t>
  </si>
  <si>
    <t>期末基金結餘
Ending fund balance</t>
  </si>
  <si>
    <r>
      <rPr>
        <b/>
        <sz val="9"/>
        <color rgb="FF000000"/>
        <rFont val="Arial"/>
        <family val="2"/>
      </rPr>
      <t xml:space="preserve">整付供款 
</t>
    </r>
    <r>
      <rPr>
        <b/>
        <sz val="9"/>
        <color rgb="FF000000"/>
        <rFont val="Arial"/>
        <family val="2"/>
      </rPr>
      <t>(包括轉讓供款)
Single contributions including transferred-in contributions</t>
    </r>
  </si>
  <si>
    <t>非整付供款
Non-single contributions</t>
  </si>
  <si>
    <t>G</t>
  </si>
  <si>
    <r>
      <rPr>
        <b/>
        <sz val="9"/>
        <color rgb="FF000000"/>
        <rFont val="Arial"/>
        <family val="2"/>
      </rPr>
      <t xml:space="preserve">退休計劃管理第 I 類
</t>
    </r>
    <r>
      <rPr>
        <b/>
        <sz val="9"/>
        <color rgb="FF000000"/>
        <rFont val="Arial"/>
        <family val="2"/>
      </rPr>
      <t>Retirement scheme management category I</t>
    </r>
  </si>
  <si>
    <r>
      <rPr>
        <sz val="9"/>
        <color rgb="FF000000"/>
        <rFont val="Arial"/>
        <family val="2"/>
      </rPr>
      <t xml:space="preserve">(a) 強制性公積金分類基金
</t>
    </r>
    <r>
      <rPr>
        <sz val="9"/>
        <color rgb="FF000000"/>
        <rFont val="Arial"/>
        <family val="2"/>
      </rPr>
      <t>(a) MPF subfunds</t>
    </r>
  </si>
  <si>
    <r>
      <rPr>
        <sz val="9"/>
        <color rgb="FF000000"/>
        <rFont val="Arial"/>
        <family val="2"/>
      </rPr>
      <t xml:space="preserve">(b) 其他基金 
</t>
    </r>
    <r>
      <rPr>
        <sz val="9"/>
        <color rgb="FF000000"/>
        <rFont val="Arial"/>
        <family val="2"/>
      </rPr>
      <t>(b) Others</t>
    </r>
  </si>
  <si>
    <r>
      <rPr>
        <sz val="9"/>
        <color rgb="FF000000"/>
        <rFont val="Arial"/>
        <family val="2"/>
      </rPr>
      <t xml:space="preserve">類別 G 總額
</t>
    </r>
    <r>
      <rPr>
        <sz val="9"/>
        <color rgb="FF000000"/>
        <rFont val="Arial"/>
        <family val="2"/>
      </rPr>
      <t>Total of Class G</t>
    </r>
  </si>
  <si>
    <t>H</t>
  </si>
  <si>
    <r>
      <rPr>
        <b/>
        <sz val="9"/>
        <color rgb="FF000000"/>
        <rFont val="Arial"/>
        <family val="2"/>
      </rPr>
      <t xml:space="preserve">退休計劃管理第 II 類
</t>
    </r>
    <r>
      <rPr>
        <b/>
        <sz val="9"/>
        <color rgb="FF000000"/>
        <rFont val="Arial"/>
        <family val="2"/>
      </rPr>
      <t>Retirement scheme management category II</t>
    </r>
  </si>
  <si>
    <r>
      <rPr>
        <sz val="9"/>
        <color rgb="FF000000"/>
        <rFont val="Arial"/>
        <family val="2"/>
      </rPr>
      <t xml:space="preserve">類別 H 總額
</t>
    </r>
    <r>
      <rPr>
        <sz val="9"/>
        <color rgb="FF000000"/>
        <rFont val="Arial"/>
        <family val="2"/>
      </rPr>
      <t>Total of Class H</t>
    </r>
  </si>
  <si>
    <t>表格 LT QR (lapse)
Form LT QR (Iapse)</t>
  </si>
  <si>
    <r>
      <rPr>
        <b/>
        <sz val="9"/>
        <color rgb="FF000000"/>
        <rFont val="Arial"/>
        <family val="2"/>
      </rPr>
      <t xml:space="preserve">直接人壽業務 
</t>
    </r>
    <r>
      <rPr>
        <b/>
        <sz val="9"/>
        <color rgb="FF000000"/>
        <rFont val="Arial"/>
        <family val="2"/>
      </rPr>
      <t>Direct Business</t>
    </r>
  </si>
  <si>
    <t>此期間終止的保單數目及替代方案 (個人人壽)
No. of Policies terminated in the period and Alternation (for individual business)</t>
  </si>
  <si>
    <r>
      <rPr>
        <b/>
        <sz val="9"/>
        <color rgb="FF000000"/>
        <rFont val="Arial"/>
        <family val="2"/>
      </rPr>
      <t xml:space="preserve">此期間終止的
</t>
    </r>
    <r>
      <rPr>
        <b/>
        <sz val="9"/>
        <color rgb="FF000000"/>
        <rFont val="Arial"/>
        <family val="2"/>
      </rPr>
      <t xml:space="preserve">保單數目 
</t>
    </r>
    <r>
      <rPr>
        <b/>
        <sz val="9"/>
        <color rgb="FF000000"/>
        <rFont val="Arial"/>
        <family val="2"/>
      </rPr>
      <t>(團體人壽)
No. of Policies terminated in the period (for group business)</t>
    </r>
  </si>
  <si>
    <t>此期間的利益給付金額
Amount of benefit payments in the period</t>
  </si>
  <si>
    <r>
      <rPr>
        <b/>
        <sz val="9"/>
        <color rgb="FF000000"/>
        <rFont val="Arial"/>
        <family val="2"/>
      </rPr>
      <t xml:space="preserve">在第一至十三個 
</t>
    </r>
    <r>
      <rPr>
        <b/>
        <sz val="9"/>
        <color rgb="FF000000"/>
        <rFont val="Arial"/>
        <family val="2"/>
      </rPr>
      <t xml:space="preserve"> 月期間(a)內
</t>
    </r>
    <r>
      <rPr>
        <b/>
        <sz val="9"/>
        <color rgb="FF000000"/>
        <rFont val="Arial"/>
        <family val="2"/>
      </rPr>
      <t xml:space="preserve">失效/ 退保
Lapsed/ 
</t>
    </r>
    <r>
      <rPr>
        <b/>
        <sz val="9"/>
        <color rgb="FF000000"/>
        <rFont val="Arial"/>
        <family val="2"/>
      </rPr>
      <t xml:space="preserve"> Surrendered within 1st-13th contract month
Period (a)</t>
    </r>
  </si>
  <si>
    <r>
      <rPr>
        <b/>
        <sz val="9"/>
        <color rgb="FF000000"/>
        <rFont val="Arial"/>
        <family val="2"/>
      </rPr>
      <t xml:space="preserve">在第十四至二十五個月期間(b)內失效/ 退保 
Lapsed/ 
</t>
    </r>
    <r>
      <rPr>
        <b/>
        <sz val="9"/>
        <color rgb="FF000000"/>
        <rFont val="Arial"/>
        <family val="2"/>
      </rPr>
      <t xml:space="preserve"> Surrendered within 14th-25th contract month
Period (b)</t>
    </r>
  </si>
  <si>
    <r>
      <rPr>
        <b/>
        <sz val="9"/>
        <color rgb="FF000000"/>
        <rFont val="Arial"/>
        <family val="2"/>
      </rPr>
      <t xml:space="preserve">在第二十五個月期間(c)後
</t>
    </r>
    <r>
      <rPr>
        <b/>
        <sz val="9"/>
        <color rgb="FF000000"/>
        <rFont val="Arial"/>
        <family val="2"/>
      </rPr>
      <t>失效/ 退保
Lapsed/ Surrendered after 25th contract month
Period (c)</t>
    </r>
  </si>
  <si>
    <t>保單期滿
Maturity,  Expiry</t>
  </si>
  <si>
    <t>身故, 危疾
Death,  Dread Disease</t>
  </si>
  <si>
    <t>現金價值權益
Cash Value Options</t>
  </si>
  <si>
    <t xml:space="preserve">其他終止原因
Other Terminations </t>
  </si>
  <si>
    <r>
      <rPr>
        <b/>
        <sz val="9"/>
        <color rgb="FF000000"/>
        <rFont val="Arial"/>
        <family val="2"/>
      </rPr>
      <t>在第一至十三個月</t>
    </r>
    <r>
      <rPr>
        <b/>
        <sz val="9"/>
        <color rgb="FF000000"/>
        <rFont val="Segoe UI"/>
        <family val="2"/>
      </rPr>
      <t>期間(a)</t>
    </r>
    <r>
      <rPr>
        <b/>
        <sz val="9"/>
        <color rgb="FF000000"/>
        <rFont val="Arial"/>
        <family val="2"/>
      </rPr>
      <t xml:space="preserve">內
</t>
    </r>
    <r>
      <rPr>
        <b/>
        <sz val="9"/>
        <color rgb="FF000000"/>
        <rFont val="Arial"/>
        <family val="2"/>
      </rPr>
      <t>給付的退保利益
 Lapse/ Surrender Benefits Paid within 1st-13th contract month
Period (a)</t>
    </r>
  </si>
  <si>
    <r>
      <rPr>
        <b/>
        <sz val="9"/>
        <color rgb="FF000000"/>
        <rFont val="Arial"/>
        <family val="2"/>
      </rPr>
      <t>在第十四至二十五個月</t>
    </r>
    <r>
      <rPr>
        <b/>
        <sz val="9"/>
        <color rgb="FF000000"/>
        <rFont val="Segoe UI"/>
        <family val="2"/>
      </rPr>
      <t>期間(b)</t>
    </r>
    <r>
      <rPr>
        <b/>
        <sz val="9"/>
        <color rgb="FF000000"/>
        <rFont val="Arial"/>
        <family val="2"/>
      </rPr>
      <t>內給付的退保利益
 Lapse/ Surrender Benefits Paid within 14th-25th contract month
Period (b)</t>
    </r>
  </si>
  <si>
    <r>
      <rPr>
        <b/>
        <sz val="9"/>
        <color rgb="FF000000"/>
        <rFont val="Arial"/>
        <family val="2"/>
      </rPr>
      <t>在第二十五個月</t>
    </r>
    <r>
      <rPr>
        <b/>
        <sz val="9"/>
        <color rgb="FF000000"/>
        <rFont val="Segoe UI"/>
        <family val="2"/>
      </rPr>
      <t>期間(c)</t>
    </r>
    <r>
      <rPr>
        <b/>
        <sz val="9"/>
        <color rgb="FF000000"/>
        <rFont val="Arial"/>
        <family val="2"/>
      </rPr>
      <t xml:space="preserve">後
</t>
    </r>
    <r>
      <rPr>
        <b/>
        <sz val="9"/>
        <color rgb="FF000000"/>
        <rFont val="Arial"/>
        <family val="2"/>
      </rPr>
      <t>給付的退保利益
 Lapse/ Surrender Benefits Paid after 25th contract month
Period (c)</t>
    </r>
  </si>
  <si>
    <r>
      <rPr>
        <b/>
        <sz val="9"/>
        <color rgb="FF000000"/>
        <rFont val="Arial"/>
        <family val="2"/>
      </rPr>
      <t xml:space="preserve">退保利益
</t>
    </r>
    <r>
      <rPr>
        <b/>
        <sz val="9"/>
        <color rgb="FF000000"/>
        <rFont val="Arial"/>
        <family val="2"/>
      </rPr>
      <t>給付總額
Total Lapse/ Surrender benefits paid</t>
    </r>
  </si>
  <si>
    <r>
      <rPr>
        <b/>
        <sz val="9"/>
        <color rgb="FF000000"/>
        <rFont val="Arial"/>
        <family val="2"/>
      </rPr>
      <t xml:space="preserve">其他申索及
</t>
    </r>
    <r>
      <rPr>
        <b/>
        <sz val="9"/>
        <color rgb="FF000000"/>
        <rFont val="Arial"/>
        <family val="2"/>
      </rPr>
      <t>利益給付
 Other claims and benefits paid</t>
    </r>
  </si>
  <si>
    <r>
      <rPr>
        <b/>
        <sz val="9"/>
        <color rgb="FF000000"/>
        <rFont val="Arial"/>
        <family val="2"/>
      </rPr>
      <t xml:space="preserve">退休計劃第 I 類 (類別 G)
</t>
    </r>
    <r>
      <rPr>
        <b/>
        <sz val="9"/>
        <color rgb="FF000000"/>
        <rFont val="Arial"/>
        <family val="2"/>
      </rPr>
      <t>Retirement Scheme Category I (Class G)</t>
    </r>
  </si>
  <si>
    <r>
      <rPr>
        <b/>
        <sz val="9"/>
        <color rgb="FF000000"/>
        <rFont val="Arial"/>
        <family val="2"/>
      </rPr>
      <t xml:space="preserve">退休計劃第 II 類 (類別 H)
</t>
    </r>
    <r>
      <rPr>
        <b/>
        <sz val="9"/>
        <color rgb="FF000000"/>
        <rFont val="Arial"/>
        <family val="2"/>
      </rPr>
      <t>Retirement Scheme Category II (Class H)</t>
    </r>
  </si>
  <si>
    <t>表格 LT QR (RI)
Form LT QR (RI)</t>
  </si>
  <si>
    <t>分入再保險
Reinsurance Assumed</t>
  </si>
  <si>
    <t>分出再保險
Reinsurance Ceded</t>
  </si>
  <si>
    <r>
      <rPr>
        <b/>
        <sz val="9"/>
        <color rgb="FF000000"/>
        <rFont val="Arial"/>
        <family val="2"/>
      </rPr>
      <t xml:space="preserve">此期間末的承保保額或
</t>
    </r>
    <r>
      <rPr>
        <b/>
        <sz val="9"/>
        <color rgb="FF000000"/>
        <rFont val="Arial"/>
        <family val="2"/>
      </rPr>
      <t>全年年金
 Amount of sums assured or annuities per annum as at the end of the period</t>
    </r>
  </si>
  <si>
    <t>可收保費
Premiums receivable</t>
  </si>
  <si>
    <t>應付保費
Premiums paid</t>
  </si>
  <si>
    <r>
      <rPr>
        <sz val="9"/>
        <color rgb="FF000000"/>
        <rFont val="Arial"/>
        <family val="2"/>
      </rPr>
      <t xml:space="preserve">除上述以外的業務
</t>
    </r>
    <r>
      <rPr>
        <sz val="9"/>
        <color rgb="FF000000"/>
        <rFont val="Arial"/>
        <family val="2"/>
      </rPr>
      <t>Business other than the above</t>
    </r>
  </si>
  <si>
    <r>
      <rPr>
        <b/>
        <sz val="9"/>
        <color rgb="FF000000"/>
        <rFont val="Arial"/>
        <family val="2"/>
      </rPr>
      <t xml:space="preserve">未分類
</t>
    </r>
    <r>
      <rPr>
        <b/>
        <sz val="9"/>
        <color rgb="FF000000"/>
        <rFont val="Arial"/>
        <family val="2"/>
      </rPr>
      <t>Unclassified</t>
    </r>
  </si>
  <si>
    <t>表格 LT QR (MCV)
Form LT QR (MCV)</t>
  </si>
  <si>
    <t>有關向內地訪客發出的保單的直接人壽業務
Direct Business in respect of policies issued to Mainland Visitors</t>
  </si>
  <si>
    <t>新造業務
New Business</t>
  </si>
  <si>
    <t>自2005年4月1日開始的有效業務
Inforce Business commencing from 1 April 2005</t>
  </si>
  <si>
    <r>
      <rPr>
        <b/>
        <sz val="9"/>
        <color rgb="FF000000"/>
        <rFont val="Arial"/>
        <family val="2"/>
      </rPr>
      <t xml:space="preserve">此期間終止的保單數目
No. of Policies
</t>
    </r>
    <r>
      <rPr>
        <b/>
        <sz val="9"/>
        <color rgb="FF000000"/>
        <rFont val="Arial"/>
        <family val="2"/>
      </rPr>
      <t>Terminated in the period</t>
    </r>
  </si>
  <si>
    <r>
      <rPr>
        <b/>
        <sz val="9"/>
        <color rgb="FF000000"/>
        <rFont val="Arial"/>
        <family val="2"/>
      </rPr>
      <t xml:space="preserve">此期間終止的
</t>
    </r>
    <r>
      <rPr>
        <b/>
        <sz val="9"/>
        <color rgb="FF000000"/>
        <rFont val="Arial"/>
        <family val="2"/>
      </rPr>
      <t>利益給付總額
Total benefits paid in respect of policies terminated in the period</t>
    </r>
  </si>
  <si>
    <t>此期間末的保單數目
No. of Policies as at the end of the Period</t>
  </si>
  <si>
    <r>
      <rPr>
        <b/>
        <sz val="9"/>
        <color rgb="FF000000"/>
        <rFont val="Arial"/>
        <family val="2"/>
      </rPr>
      <t xml:space="preserve">此期間末的
</t>
    </r>
    <r>
      <rPr>
        <b/>
        <sz val="9"/>
        <color rgb="FF000000"/>
        <rFont val="Arial"/>
        <family val="2"/>
      </rPr>
      <t>年度化保費數額
Amount of Annualized Premiums as at the end of the Period</t>
    </r>
  </si>
  <si>
    <t>表 L1
Table L1</t>
  </si>
  <si>
    <t>Name of Insurer</t>
  </si>
  <si>
    <t>保險公司名稱</t>
  </si>
  <si>
    <t>此期間的新造直接個人人壽業務
Direct Individual New Business During The Period</t>
  </si>
  <si>
    <t>(1) 分紅業務
(1) Participating Business</t>
  </si>
  <si>
    <r>
      <rPr>
        <b/>
        <sz val="9"/>
        <color rgb="FF000000"/>
        <rFont val="Arial"/>
        <family val="2"/>
      </rPr>
      <t xml:space="preserve">(2) 其他業務
</t>
    </r>
    <r>
      <rPr>
        <b/>
        <sz val="9"/>
        <color rgb="FF000000"/>
        <rFont val="Arial"/>
        <family val="2"/>
      </rPr>
      <t xml:space="preserve">(團體業務除外)
(2) Other Businesses
</t>
    </r>
    <r>
      <rPr>
        <b/>
        <sz val="9"/>
        <color rgb="FF000000"/>
        <rFont val="Arial"/>
        <family val="2"/>
      </rPr>
      <t xml:space="preserve"> (Excluding Group Business)</t>
    </r>
  </si>
  <si>
    <t>(3) 相連長期 (類別 C)
(3) Linked Long Term (Class C)</t>
  </si>
  <si>
    <t>總額: (1) + (2) + (3)
Total: (1) + (2) + (3)</t>
  </si>
  <si>
    <r>
      <rPr>
        <b/>
        <sz val="9"/>
        <color rgb="FF000000"/>
        <rFont val="Arial"/>
        <family val="2"/>
      </rPr>
      <t xml:space="preserve">年度化保費
</t>
    </r>
    <r>
      <rPr>
        <b/>
        <sz val="9"/>
        <color rgb="FF000000"/>
        <rFont val="Arial"/>
        <family val="2"/>
      </rPr>
      <t xml:space="preserve">Annualized
</t>
    </r>
    <r>
      <rPr>
        <b/>
        <sz val="9"/>
        <color rgb="FF000000"/>
        <rFont val="Arial"/>
        <family val="2"/>
      </rPr>
      <t>Premiums</t>
    </r>
  </si>
  <si>
    <t>AIA (HK)</t>
  </si>
  <si>
    <t>友邦（香港）</t>
  </si>
  <si>
    <t>-</t>
  </si>
  <si>
    <t>AIA Everest</t>
  </si>
  <si>
    <t>友邦雋峰</t>
  </si>
  <si>
    <t>AIA International</t>
  </si>
  <si>
    <t>友邦（國際）</t>
  </si>
  <si>
    <t>American Family Life</t>
  </si>
  <si>
    <t>Asia Insurance</t>
  </si>
  <si>
    <t>亞洲保險</t>
  </si>
  <si>
    <t>Generali</t>
  </si>
  <si>
    <t>忠意保險</t>
  </si>
  <si>
    <t>AXA China (Bermuda)</t>
  </si>
  <si>
    <t>安盛保險（百慕達）</t>
  </si>
  <si>
    <t>AXA China (HK)</t>
  </si>
  <si>
    <t>安盛金融</t>
  </si>
  <si>
    <t>AXA Life</t>
  </si>
  <si>
    <t>AXA Wealth Mgt (HK)</t>
  </si>
  <si>
    <t>安盛財富管理(香港)</t>
  </si>
  <si>
    <t>Blue</t>
  </si>
  <si>
    <t>微藍</t>
  </si>
  <si>
    <t>BOC LIFE</t>
  </si>
  <si>
    <t>中銀人壽</t>
  </si>
  <si>
    <t>Bowtie Life</t>
  </si>
  <si>
    <t>保泰人壽</t>
  </si>
  <si>
    <t>Canada Life Assurance</t>
  </si>
  <si>
    <t>China Life</t>
  </si>
  <si>
    <t>中國人壽</t>
  </si>
  <si>
    <t>CPIC Life (HK)</t>
  </si>
  <si>
    <t>中國太平洋人壽</t>
  </si>
  <si>
    <t>China Re HK</t>
  </si>
  <si>
    <t>中再香港</t>
  </si>
  <si>
    <t>TPLHK</t>
  </si>
  <si>
    <t>太壽香港</t>
  </si>
  <si>
    <t>CTF Life</t>
  </si>
  <si>
    <t>周大福人壽</t>
  </si>
  <si>
    <t>Chubb Life HK</t>
  </si>
  <si>
    <t>安達人壽香港</t>
  </si>
  <si>
    <t>Desjardins Financial Security</t>
  </si>
  <si>
    <t>Friends Provident Int'l</t>
  </si>
  <si>
    <t>英國友誠國際</t>
  </si>
  <si>
    <t>Fubon Life Hong Kong</t>
  </si>
  <si>
    <t>香港富邦人壽</t>
  </si>
  <si>
    <t>FWD Life (HK)</t>
  </si>
  <si>
    <t>富衛人壽（香港）</t>
  </si>
  <si>
    <t>FWD Life Assurance</t>
  </si>
  <si>
    <t>富衛人壽保險</t>
  </si>
  <si>
    <t>FWD Life (Bermuda)</t>
  </si>
  <si>
    <t>富衛人壽（百慕達）</t>
  </si>
  <si>
    <t>GenRe</t>
  </si>
  <si>
    <t>通用再保</t>
  </si>
  <si>
    <t>Generali Life (HK)</t>
  </si>
  <si>
    <t>忠意人壽</t>
  </si>
  <si>
    <t>Hang Seng Insurance</t>
  </si>
  <si>
    <t>恒生保險</t>
  </si>
  <si>
    <t>Hannover Re</t>
  </si>
  <si>
    <t>Heng An Standard Life Asia</t>
  </si>
  <si>
    <t>恒安標準人壽亞洲</t>
  </si>
  <si>
    <t>HKMC Annuity</t>
  </si>
  <si>
    <t>香港年金公司</t>
  </si>
  <si>
    <t>Hong Kong Life</t>
  </si>
  <si>
    <t>香港人壽</t>
  </si>
  <si>
    <t>HSBC Insurance</t>
  </si>
  <si>
    <t>滙豐保險</t>
  </si>
  <si>
    <t>HSBC Life</t>
  </si>
  <si>
    <t>滙豐人壽</t>
  </si>
  <si>
    <t>Liberty Int'l</t>
  </si>
  <si>
    <t>利寶國際</t>
  </si>
  <si>
    <t>Manufacturers Life</t>
  </si>
  <si>
    <t>宏利人壽</t>
  </si>
  <si>
    <t>Manulife (Int'l)</t>
  </si>
  <si>
    <t>宏利（國際）</t>
  </si>
  <si>
    <t>Massachusetts Mutual</t>
  </si>
  <si>
    <t>Munich Re</t>
  </si>
  <si>
    <t>Old Mutual Life</t>
  </si>
  <si>
    <t>Pacific Life</t>
  </si>
  <si>
    <t>太平洋人壽</t>
  </si>
  <si>
    <t>PartnerRe Europe</t>
  </si>
  <si>
    <t>Peak Re</t>
  </si>
  <si>
    <t>鼎睿</t>
  </si>
  <si>
    <t>PLL</t>
  </si>
  <si>
    <t>Principal</t>
  </si>
  <si>
    <t>美國信安</t>
  </si>
  <si>
    <t>Prudential (HK) Life</t>
  </si>
  <si>
    <t>保誠保險</t>
  </si>
  <si>
    <t>Prudential (America)</t>
  </si>
  <si>
    <t>RGA Re</t>
  </si>
  <si>
    <t>RL360°</t>
  </si>
  <si>
    <t>RL360 Services</t>
  </si>
  <si>
    <t>SCOR Re</t>
  </si>
  <si>
    <t>法國再保險</t>
  </si>
  <si>
    <t>SCOTTISH WIDOWS LIMITED</t>
  </si>
  <si>
    <t>Sincere Life</t>
  </si>
  <si>
    <t>先施人壽</t>
  </si>
  <si>
    <t>SJPI(HK)L</t>
  </si>
  <si>
    <t>Sun Life Hong Kong</t>
  </si>
  <si>
    <t>香港永明金融</t>
  </si>
  <si>
    <t>Swiss Re (Asia)</t>
  </si>
  <si>
    <t>瑞士再保險 (亞洲)</t>
  </si>
  <si>
    <t>TLIC</t>
  </si>
  <si>
    <t>泰禾人壽</t>
  </si>
  <si>
    <t>TPRe</t>
  </si>
  <si>
    <t>太平再保險</t>
  </si>
  <si>
    <t>Transamerica Life (Bermuda)</t>
  </si>
  <si>
    <t>全美（百慕達）</t>
  </si>
  <si>
    <t>Utmost International Isle of Man</t>
  </si>
  <si>
    <t>Utmost Worldwide</t>
  </si>
  <si>
    <t>Well Link Life</t>
  </si>
  <si>
    <t>立橋人壽</t>
  </si>
  <si>
    <t>YF LIFE</t>
  </si>
  <si>
    <t>萬通保險</t>
  </si>
  <si>
    <t>ZA Insure</t>
  </si>
  <si>
    <t>眾安人壽</t>
  </si>
  <si>
    <t>Zurich Assurance</t>
  </si>
  <si>
    <t>Zurich International</t>
  </si>
  <si>
    <t>Zurich Life Insurance (Hong Kong)</t>
  </si>
  <si>
    <t>Market Total</t>
  </si>
  <si>
    <t>市場總額</t>
  </si>
  <si>
    <t>表 L2
Table L2</t>
  </si>
  <si>
    <t>此期間的新造直接團體人壽業務
Direct Group New Business During The Period</t>
  </si>
  <si>
    <t>團體人壽
Group Business</t>
  </si>
  <si>
    <t>表 L1 (CCY)
Table L1 (CCY)</t>
  </si>
  <si>
    <t xml:space="preserve">Name of Insurer </t>
  </si>
  <si>
    <t>(a)  以港元發出的保單
(a)  Policy Issued in HKD</t>
  </si>
  <si>
    <t>(b)  以人民幣發出的保單
(b)  Policy Issued in RMB</t>
  </si>
  <si>
    <t>(c)  以美元發出的保單
(c)  Policy Issued in USD</t>
  </si>
  <si>
    <r>
      <rPr>
        <b/>
        <sz val="9"/>
        <color rgb="FF000000"/>
        <rFont val="Arial"/>
        <family val="2"/>
      </rPr>
      <t xml:space="preserve">(d)  以其他貨幣發出的保單
(d)  Policy Issued 
</t>
    </r>
    <r>
      <rPr>
        <b/>
        <sz val="9"/>
        <color rgb="FF000000"/>
        <rFont val="Arial"/>
        <family val="2"/>
      </rPr>
      <t>in Other Currencies</t>
    </r>
  </si>
  <si>
    <t>總額: (a) + (b) + (c) + (d)
Total: (a) + (b) + (c) + (d)</t>
  </si>
  <si>
    <r>
      <rPr>
        <b/>
        <sz val="9"/>
        <color rgb="FF000000"/>
        <rFont val="Arial"/>
        <family val="2"/>
      </rPr>
      <t xml:space="preserve">(d)  以其他貨幣發出的保單
(d)  Policy Issued
</t>
    </r>
    <r>
      <rPr>
        <b/>
        <sz val="9"/>
        <color rgb="FF000000"/>
        <rFont val="Arial"/>
        <family val="2"/>
      </rPr>
      <t xml:space="preserve"> in Other Currencies</t>
    </r>
  </si>
  <si>
    <t xml:space="preserve">整付保費
Single Premiums </t>
  </si>
  <si>
    <t>表 L1 (local)
Table L1 (local)</t>
  </si>
  <si>
    <t>總額: (a) + (b)
Total: (a) + (b)</t>
  </si>
  <si>
    <t>表 L1 (prem term)
Table L1 (prem term)</t>
  </si>
  <si>
    <t>(a)  整付保費
(a) Single Premiums</t>
  </si>
  <si>
    <t>(b)  非整付保費
(&lt;5 年)
(b) Non-single Premiums 
(&lt; 5 years)</t>
  </si>
  <si>
    <t>(c)  非整付保費
(5&lt;10 年)
(c) Non-single Premiums 
(5 &lt;10 years)</t>
  </si>
  <si>
    <t>d)  非整付保費
(10&lt;25 年)
(d) Non-single Premiums 
(10 &lt;25 years)</t>
  </si>
  <si>
    <t>(e)  非整付保費
(25+ 年)
(e) Non-single Premiums 
(25+  years)</t>
  </si>
  <si>
    <r>
      <rPr>
        <b/>
        <sz val="9"/>
        <color rgb="FF000000"/>
        <rFont val="Arial"/>
        <family val="2"/>
      </rPr>
      <t xml:space="preserve">非整付保費總額:
</t>
    </r>
    <r>
      <rPr>
        <b/>
        <sz val="9"/>
        <color rgb="FF000000"/>
        <rFont val="Arial"/>
        <family val="2"/>
      </rPr>
      <t xml:space="preserve">(b) + (c) + (d) + (e)
Total of Non-Single Premiums:
</t>
    </r>
    <r>
      <rPr>
        <b/>
        <sz val="9"/>
        <color rgb="FF000000"/>
        <rFont val="Arial"/>
        <family val="2"/>
      </rPr>
      <t>(b) + (c)  + (d) + (e)</t>
    </r>
  </si>
  <si>
    <t xml:space="preserve">(a)  整付保費
(a) Single Premiums </t>
  </si>
  <si>
    <t>(b)  年度化保費
(&lt;5 年)
(b) Annualized Premiums 
(&lt; 5 years)</t>
  </si>
  <si>
    <t>(c)  年度化保費
(5 &lt;10 年)
(c) Annualized Premiums 
(5 &lt;10 years)</t>
  </si>
  <si>
    <t>(d)  年度化保費
(10 &lt;25 年)
(d) Annualized Premiums 
(10 &lt;25 years)</t>
  </si>
  <si>
    <t>(e)  年度化保費
(25+ 年)
(e) Annualized Premiums 
(25+  years)</t>
  </si>
  <si>
    <t>表 L1 (channel)
Table L1 (channel)</t>
  </si>
  <si>
    <t>所有銷售渠道
All Distribution Channels</t>
  </si>
  <si>
    <t>(c)  經紀
(c)  Brokers</t>
  </si>
  <si>
    <t>(e)  其他
(e)  Others</t>
  </si>
  <si>
    <t>總額: (a) + (b) + (c) + (d) + (e)
Total: (a) + (b) + (c) + (d) + (e)</t>
  </si>
  <si>
    <t>d) 直接銷售
(d) Direct sales</t>
  </si>
  <si>
    <t>表 L3
Table L3</t>
  </si>
  <si>
    <t xml:space="preserve"> 保險公司名稱</t>
  </si>
  <si>
    <t>(2) 其他業務 (團體業務除外)
(2) Other Businesses (Excluding Group Business)</t>
  </si>
  <si>
    <t>承保保額或全年年金
Amount of Sums Assured or Annuities Per Annum</t>
  </si>
  <si>
    <t>表 L4
Table L4</t>
  </si>
  <si>
    <r>
      <rPr>
        <b/>
        <sz val="9"/>
        <color rgb="FF000000"/>
        <rFont val="Arial"/>
        <family val="2"/>
      </rPr>
      <t xml:space="preserve"> 整付供款 
</t>
    </r>
    <r>
      <rPr>
        <b/>
        <sz val="9"/>
        <color rgb="FF000000"/>
        <rFont val="Arial"/>
        <family val="2"/>
      </rPr>
      <t>(包括轉讓供款)
Single contributions including transferred-in contributions</t>
    </r>
  </si>
  <si>
    <t>Abbreviated Name</t>
  </si>
  <si>
    <t>簡稱</t>
  </si>
  <si>
    <t xml:space="preserve">Type of Business Authorized </t>
  </si>
  <si>
    <t>獲授權業務類型</t>
  </si>
  <si>
    <t>AIA Company Limited</t>
  </si>
  <si>
    <t>友邦保險有限公司</t>
  </si>
  <si>
    <t>Composite</t>
  </si>
  <si>
    <t>綜合</t>
  </si>
  <si>
    <t>AIA Everest Life Company Limited</t>
  </si>
  <si>
    <t>友邦雋峰人壽有限公司</t>
  </si>
  <si>
    <t>Long Term</t>
  </si>
  <si>
    <t>長期</t>
  </si>
  <si>
    <t>AIA International Limited</t>
  </si>
  <si>
    <t>友邦保險(國際)有限公司</t>
  </si>
  <si>
    <t>American Family Life Assurance Company of Columbus</t>
  </si>
  <si>
    <t>Asia Insurance Company, Limited</t>
  </si>
  <si>
    <t>亞洲保險有限公司</t>
  </si>
  <si>
    <t>Assicurazioni Generali Società per Azioni</t>
  </si>
  <si>
    <t>AXA China Region Insurance Company (Bermuda) Limited</t>
  </si>
  <si>
    <t>安盛保險(百慕達)有限公司</t>
  </si>
  <si>
    <t>AXA China Region Insurance Company Limited</t>
  </si>
  <si>
    <t>安盛金融有限公司</t>
  </si>
  <si>
    <t>AXA Life Insurance Company Limited</t>
  </si>
  <si>
    <t>AXA Wealth Management (HK) Limited</t>
  </si>
  <si>
    <t>安盛財富管理(香港)有限公司</t>
  </si>
  <si>
    <t>Blue Insurance Limited</t>
  </si>
  <si>
    <t>微藍保險有限公司</t>
  </si>
  <si>
    <t>BOC Group Life Assurance Company Limited</t>
  </si>
  <si>
    <t>中銀集團人壽保險有限公司</t>
  </si>
  <si>
    <t>Bowtie Life Insurance Company Limited</t>
  </si>
  <si>
    <t>保泰人壽保險有限公司</t>
  </si>
  <si>
    <t>Canada Life Assurance Company - The</t>
  </si>
  <si>
    <t>China Life Insurance (Overseas) Company Limited</t>
  </si>
  <si>
    <t>中国人寿保险(海外)股份有限公司
(中國人壽保險(海外)股份有限公司)</t>
  </si>
  <si>
    <t>China Pacific Life Insurance (H.K.) Company Limited</t>
  </si>
  <si>
    <t>中國太平洋人壽保險(香港)有限公司</t>
  </si>
  <si>
    <t>China Reinsurance (Hong Kong) Company Limited</t>
  </si>
  <si>
    <t>中國再保險（香港）股份有限公司</t>
  </si>
  <si>
    <t>China Taiping Life Insurance (Hong Kong) Company Limited</t>
  </si>
  <si>
    <t>中國太平人壽保險(香港)有限公司</t>
  </si>
  <si>
    <t>Chow Tai Fook Life Insurance Company Limited</t>
  </si>
  <si>
    <t>周大福人壽保險有限公司</t>
  </si>
  <si>
    <t>Chubb Life Insurance Hong Kong Limited</t>
  </si>
  <si>
    <t>安達人壽保險香港有限公司</t>
  </si>
  <si>
    <t>Desjardins Sécurité Financière, Compagnie d'Assurance Vie (Desjardins Financial Security Life Assurance Company)</t>
  </si>
  <si>
    <t>Friends Provident International Limited</t>
  </si>
  <si>
    <t>英國友誠國際有限公司</t>
  </si>
  <si>
    <t>Fubon Life Insurance (Hong Kong) Company Limited</t>
  </si>
  <si>
    <t>富邦人壽保險(香港)有限公司</t>
  </si>
  <si>
    <t>FWD Life (Hong Kong) Limited</t>
  </si>
  <si>
    <t>富衛人壽（香港）有限公司</t>
  </si>
  <si>
    <t>FWD Life Assurance Company (Hong Kong) Limited</t>
  </si>
  <si>
    <t>富衛人壽保險（香港）有限公司</t>
  </si>
  <si>
    <t>FWD Life Insurance Company (Bermuda) Limited</t>
  </si>
  <si>
    <t>富衛人壽保險(百慕達)有限公司</t>
  </si>
  <si>
    <t>General Reinsurance AG</t>
  </si>
  <si>
    <t>GENERALI LIFE (HONG KONG) LIMITED</t>
  </si>
  <si>
    <t>忠意人壽(香港)有限公司</t>
  </si>
  <si>
    <t>Hang Seng Insurance Company Limited</t>
  </si>
  <si>
    <t>恒生保險有限公司</t>
  </si>
  <si>
    <t>Hannover Rück SE</t>
  </si>
  <si>
    <t>Heng An Standard Life (Asia) Limited</t>
  </si>
  <si>
    <t>恒安標準人壽(亞洲)有限公司</t>
  </si>
  <si>
    <t>HKMC Annuity Limited</t>
  </si>
  <si>
    <t>香港年金有限公司</t>
  </si>
  <si>
    <t>Hong Kong Life Insurance Limited</t>
  </si>
  <si>
    <t>香港人壽保險有限公司</t>
  </si>
  <si>
    <t>HSBC Insurance (Asia) Limited</t>
  </si>
  <si>
    <t>滙豐保險(亞洲)有限公司</t>
  </si>
  <si>
    <t>HSBC Life (International) Limited</t>
  </si>
  <si>
    <t>Liberty International Insurance Limited</t>
  </si>
  <si>
    <t>利寶國際保險有限公司</t>
  </si>
  <si>
    <t>Manufacturers Life Insurance Company - The</t>
  </si>
  <si>
    <t>Manulife (International) Limited</t>
  </si>
  <si>
    <t>宏利人壽保險(國際)有限公司</t>
  </si>
  <si>
    <t>Massachusetts Mutual Life Insurance Company</t>
  </si>
  <si>
    <t>Münchener Rückversicherungs-Gesellschaft (Munich Reinsurance Company)</t>
  </si>
  <si>
    <t>Old Mutual Life Assurance Company (South Africa) Limited</t>
  </si>
  <si>
    <t>Pacific Life Assurance Company, Limited - The</t>
  </si>
  <si>
    <t>太平洋人壽保險有限公司</t>
  </si>
  <si>
    <t>Partner Reinsurance Europe SE</t>
  </si>
  <si>
    <t>Peak Reinsurance Company Limited</t>
  </si>
  <si>
    <t>鼎睿再保險有限公司</t>
  </si>
  <si>
    <t>Phoenix Life Limited</t>
  </si>
  <si>
    <t>Principal Insurance Company (Hong Kong) Limited</t>
  </si>
  <si>
    <t>美國信安保險有限公司</t>
  </si>
  <si>
    <t>Prudential Hong Kong Limited</t>
  </si>
  <si>
    <t>保誠保險有限公司</t>
  </si>
  <si>
    <t>Prudential Insurance Company of America - The</t>
  </si>
  <si>
    <t>RGA Reinsurance Company</t>
  </si>
  <si>
    <t>RL360 Insurance Company Limited</t>
  </si>
  <si>
    <t>RL360 LIFE INSURANCE COMPANY LIMITED</t>
  </si>
  <si>
    <t>SCOR Reinsurance Company (Asia) Limited</t>
  </si>
  <si>
    <t>法國再保險(亞洲)有限公司</t>
  </si>
  <si>
    <t>Sincere Life Assurance Company Limited - The</t>
  </si>
  <si>
    <t>先施人壽保險有限公司</t>
  </si>
  <si>
    <t>St. James’s Place International (Hong Kong) Limited</t>
  </si>
  <si>
    <t>Sun Life Hong Kong Limited</t>
  </si>
  <si>
    <t>香港永明金融有限公司</t>
  </si>
  <si>
    <t>Swiss Re Asia Pte. Ltd.</t>
  </si>
  <si>
    <t>TAHOE LIFE INSURANCE COMPANY LIMITED</t>
  </si>
  <si>
    <t>泰禾人壽保險有限公司</t>
  </si>
  <si>
    <t>Taiping Reinsurance Company Limited</t>
  </si>
  <si>
    <t>太平再保險有限公司</t>
  </si>
  <si>
    <t>Transamerica Life (Bermuda) Ltd.</t>
  </si>
  <si>
    <t>Utmost International Isle of Man Limited</t>
  </si>
  <si>
    <t>Utmost Worldwide Limited</t>
  </si>
  <si>
    <t>Well Link Life Insurance Company Limited</t>
  </si>
  <si>
    <t>立橋人壽保險有限公司</t>
  </si>
  <si>
    <t>YF Life Insurance International Limited</t>
  </si>
  <si>
    <t>萬通保險國際有限公司</t>
  </si>
  <si>
    <t>ZA Life Limited</t>
  </si>
  <si>
    <t>眾安人壽有限公司</t>
  </si>
  <si>
    <t>Zurich Assurance Ltd</t>
  </si>
  <si>
    <t>Zurich International Life Limited</t>
  </si>
  <si>
    <t>Zurich Life Insurance (Hong Kong) Limited</t>
  </si>
  <si>
    <t>蘇黎世人壽保險(香港)有限公司</t>
  </si>
  <si>
    <t>非退休計劃團體業務
Non-Retirement Scheme Group Business</t>
  </si>
  <si>
    <t>退休計劃團體業務 (類別 G 及 H)
Retirement Scheme Group Business (Classes G &amp; H)</t>
  </si>
  <si>
    <t>香港長期業務的臨時統計數字
Provisional Statistics on Hong Kong Long Term Business</t>
  </si>
  <si>
    <t xml:space="preserve">    香港長期業務的臨時統計數字
Provisional Statistics on Hong Kong Long Term Business</t>
  </si>
  <si>
    <t>二零二四年一月至九月
January to September 2024</t>
  </si>
  <si>
    <t>List of Insurers Covered in these Statistics
本統計數字所涵蓋的保險公司名單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</si>
</sst>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rgb="FF000000"/>
      <name val="Calibri"/>
      <family val="2"/>
      <scheme val="minor"/>
    </font>
    <font>
      <sz val="11"/>
      <name val="Calibri"/>
      <family val="2"/>
    </font>
    <font>
      <b/>
      <sz val="12"/>
      <color rgb="FF000000"/>
      <name val="Arial"/>
      <family val="2"/>
    </font>
    <font>
      <b/>
      <sz val="9"/>
      <color rgb="FF000000"/>
      <name val="Arial"/>
      <family val="2"/>
    </font>
    <font>
      <sz val="5"/>
      <color rgb="FF000000"/>
      <name val="Arial"/>
      <family val="2"/>
    </font>
    <font>
      <sz val="9"/>
      <color rgb="FF000000"/>
      <name val="Arial"/>
      <family val="2"/>
    </font>
    <font>
      <b/>
      <sz val="9"/>
      <color rgb="FF000000"/>
      <name val="Segoe UI"/>
      <family val="2"/>
    </font>
    <font>
      <sz val="6"/>
      <color rgb="FF000000"/>
      <name val="Arial"/>
      <family val="2"/>
    </font>
    <font>
      <b/>
      <sz val="11"/>
      <color rgb="FF000000"/>
      <name val="Arial"/>
      <family val="2"/>
    </font>
    <font>
      <b/>
      <sz val="8"/>
      <color rgb="FF000000"/>
      <name val="Arial"/>
      <family val="2"/>
    </font>
    <font>
      <b/>
      <sz val="10"/>
      <color rgb="FF000000"/>
      <name val="Arial"/>
      <family val="2"/>
    </font>
    <font>
      <b/>
      <sz val="12"/>
      <name val="Arial"/>
      <family val="2"/>
    </font>
  </fonts>
  <fills count="4">
    <fill>
      <patternFill patternType="none"/>
    </fill>
    <fill>
      <patternFill patternType="gray125"/>
    </fill>
    <fill>
      <patternFill patternType="solid">
        <fgColor rgb="FFC0C0C0"/>
        <bgColor rgb="FFC0C0C0"/>
      </patternFill>
    </fill>
    <fill>
      <patternFill patternType="none">
        <fgColor rgb="FFC0C0C0"/>
        <bgColor rgb="FFC0C0C0"/>
      </patternFill>
    </fill>
  </fills>
  <borders count="19">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ck">
        <color rgb="FF000000"/>
      </right>
      <top style="thick">
        <color rgb="FF000000"/>
      </top>
      <bottom style="thick">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top/>
      <bottom style="thin">
        <color rgb="FF000000"/>
      </bottom>
      <diagonal/>
    </border>
  </borders>
  <cellStyleXfs count="1">
    <xf numFmtId="0" fontId="0" fillId="0" borderId="0"/>
  </cellStyleXfs>
  <cellXfs count="94">
    <xf numFmtId="0" fontId="1" fillId="0" borderId="0" xfId="0" applyFont="1"/>
    <xf numFmtId="0" fontId="3" fillId="0" borderId="1" xfId="0" applyFont="1" applyBorder="1" applyAlignment="1">
      <alignment horizontal="center" vertical="center" wrapText="1" readingOrder="1"/>
    </xf>
    <xf numFmtId="0" fontId="3" fillId="0" borderId="3" xfId="0" applyFont="1" applyBorder="1" applyAlignment="1">
      <alignment horizontal="center" vertical="center" wrapText="1" readingOrder="1"/>
    </xf>
    <xf numFmtId="0" fontId="3" fillId="0" borderId="6" xfId="0" applyFont="1" applyBorder="1" applyAlignment="1">
      <alignment horizontal="center" vertical="center" wrapText="1" readingOrder="1"/>
    </xf>
    <xf numFmtId="0" fontId="4" fillId="0" borderId="5" xfId="0" applyFont="1" applyBorder="1" applyAlignment="1">
      <alignment horizontal="center" wrapText="1" readingOrder="1"/>
    </xf>
    <xf numFmtId="0" fontId="5" fillId="0" borderId="6" xfId="0" applyFont="1" applyBorder="1" applyAlignment="1">
      <alignment horizontal="center" vertical="center" wrapText="1" readingOrder="1"/>
    </xf>
    <xf numFmtId="0" fontId="4" fillId="0" borderId="5" xfId="0" applyFont="1" applyBorder="1" applyAlignment="1">
      <alignment vertical="top" wrapText="1" readingOrder="1"/>
    </xf>
    <xf numFmtId="0" fontId="3" fillId="0" borderId="8" xfId="0" applyFont="1" applyBorder="1" applyAlignment="1">
      <alignment horizontal="left" vertical="center" wrapText="1" readingOrder="1"/>
    </xf>
    <xf numFmtId="0" fontId="5" fillId="0" borderId="8" xfId="0" applyFont="1" applyBorder="1" applyAlignment="1">
      <alignment wrapText="1" readingOrder="1"/>
    </xf>
    <xf numFmtId="0" fontId="5" fillId="0" borderId="6" xfId="0" applyFont="1" applyBorder="1" applyAlignment="1">
      <alignment wrapText="1" readingOrder="1"/>
    </xf>
    <xf numFmtId="0" fontId="5" fillId="0" borderId="6" xfId="0" applyFont="1" applyBorder="1" applyAlignment="1">
      <alignment vertical="center" wrapText="1" indent="1" readingOrder="1"/>
    </xf>
    <xf numFmtId="0" fontId="5" fillId="0" borderId="6" xfId="0" applyFont="1" applyBorder="1" applyAlignment="1">
      <alignment vertical="center" wrapText="1" readingOrder="1"/>
    </xf>
    <xf numFmtId="0" fontId="4" fillId="0" borderId="9" xfId="0" applyFont="1" applyBorder="1" applyAlignment="1">
      <alignment vertical="top" wrapText="1" readingOrder="1"/>
    </xf>
    <xf numFmtId="0" fontId="5" fillId="0" borderId="6" xfId="0" applyFont="1" applyBorder="1" applyAlignment="1">
      <alignment horizontal="right" vertical="center" wrapText="1" readingOrder="1"/>
    </xf>
    <xf numFmtId="0" fontId="3" fillId="0" borderId="13" xfId="0" applyFont="1" applyBorder="1" applyAlignment="1">
      <alignment wrapText="1" readingOrder="1"/>
    </xf>
    <xf numFmtId="0" fontId="3" fillId="0" borderId="6" xfId="0" applyFont="1" applyBorder="1" applyAlignment="1">
      <alignment horizontal="center" wrapText="1" readingOrder="1"/>
    </xf>
    <xf numFmtId="0" fontId="5" fillId="0" borderId="5" xfId="0" applyFont="1" applyBorder="1" applyAlignment="1">
      <alignment wrapText="1" readingOrder="1"/>
    </xf>
    <xf numFmtId="0" fontId="5" fillId="0" borderId="0" xfId="0" applyFont="1" applyAlignment="1">
      <alignment wrapText="1" readingOrder="1"/>
    </xf>
    <xf numFmtId="0" fontId="5" fillId="0" borderId="14" xfId="0" applyFont="1" applyBorder="1" applyAlignment="1">
      <alignment wrapText="1" readingOrder="1"/>
    </xf>
    <xf numFmtId="0" fontId="5" fillId="0" borderId="9" xfId="0" applyFont="1" applyBorder="1" applyAlignment="1">
      <alignment wrapText="1" readingOrder="1"/>
    </xf>
    <xf numFmtId="0" fontId="3" fillId="0" borderId="5" xfId="0" applyFont="1" applyBorder="1" applyAlignment="1">
      <alignment horizontal="center" wrapText="1" readingOrder="1"/>
    </xf>
    <xf numFmtId="0" fontId="5" fillId="0" borderId="5" xfId="0" applyFont="1" applyBorder="1" applyAlignment="1">
      <alignment vertical="top" wrapText="1" readingOrder="1"/>
    </xf>
    <xf numFmtId="0" fontId="5" fillId="0" borderId="8" xfId="0" applyFont="1" applyBorder="1" applyAlignment="1">
      <alignment vertical="top" wrapText="1" readingOrder="1"/>
    </xf>
    <xf numFmtId="0" fontId="5" fillId="0" borderId="6" xfId="0" applyFont="1" applyBorder="1" applyAlignment="1">
      <alignment vertical="top" wrapText="1" readingOrder="1"/>
    </xf>
    <xf numFmtId="0" fontId="5" fillId="0" borderId="9" xfId="0" applyFont="1" applyBorder="1" applyAlignment="1">
      <alignment vertical="top" wrapText="1" readingOrder="1"/>
    </xf>
    <xf numFmtId="0" fontId="3" fillId="0" borderId="5" xfId="0" applyFont="1" applyBorder="1" applyAlignment="1">
      <alignment vertical="top" wrapText="1" readingOrder="1"/>
    </xf>
    <xf numFmtId="0" fontId="3" fillId="0" borderId="5" xfId="0" applyFont="1" applyBorder="1" applyAlignment="1">
      <alignment wrapText="1" readingOrder="1"/>
    </xf>
    <xf numFmtId="0" fontId="3" fillId="0" borderId="7" xfId="0" applyFont="1" applyBorder="1" applyAlignment="1">
      <alignment horizontal="center" wrapText="1" readingOrder="1"/>
    </xf>
    <xf numFmtId="0" fontId="3" fillId="0" borderId="18" xfId="0" applyFont="1" applyBorder="1" applyAlignment="1">
      <alignment horizontal="center" wrapText="1" readingOrder="1"/>
    </xf>
    <xf numFmtId="0" fontId="5" fillId="0" borderId="8" xfId="0" applyFont="1" applyBorder="1" applyAlignment="1">
      <alignment vertical="center" wrapText="1" readingOrder="1"/>
    </xf>
    <xf numFmtId="0" fontId="5" fillId="0" borderId="2" xfId="0" applyFont="1" applyBorder="1" applyAlignment="1">
      <alignment vertical="center" wrapText="1" readingOrder="1"/>
    </xf>
    <xf numFmtId="0" fontId="3" fillId="0" borderId="6" xfId="0" applyFont="1" applyBorder="1" applyAlignment="1">
      <alignment vertical="center" wrapText="1" readingOrder="1"/>
    </xf>
    <xf numFmtId="0" fontId="7" fillId="0" borderId="7" xfId="0" applyFont="1" applyBorder="1" applyAlignment="1">
      <alignment horizontal="center" wrapText="1" readingOrder="1"/>
    </xf>
    <xf numFmtId="0" fontId="7" fillId="0" borderId="5" xfId="0" applyFont="1" applyBorder="1" applyAlignment="1">
      <alignment vertical="top" wrapText="1" readingOrder="1"/>
    </xf>
    <xf numFmtId="0" fontId="7" fillId="0" borderId="9" xfId="0" applyFont="1" applyBorder="1" applyAlignment="1">
      <alignment vertical="top" wrapText="1" readingOrder="1"/>
    </xf>
    <xf numFmtId="0" fontId="3" fillId="0" borderId="2" xfId="0" applyFont="1" applyBorder="1" applyAlignment="1">
      <alignment horizontal="left" wrapText="1" readingOrder="1"/>
    </xf>
    <xf numFmtId="0" fontId="3" fillId="0" borderId="2" xfId="0" applyFont="1" applyBorder="1" applyAlignment="1">
      <alignment horizontal="center" vertical="center" wrapText="1" readingOrder="1"/>
    </xf>
    <xf numFmtId="0" fontId="5" fillId="0" borderId="5" xfId="0" applyFont="1" applyBorder="1" applyAlignment="1">
      <alignment horizontal="left" wrapText="1" readingOrder="1"/>
    </xf>
    <xf numFmtId="0" fontId="5" fillId="0" borderId="14" xfId="0" applyFont="1" applyBorder="1" applyAlignment="1">
      <alignment horizontal="left" wrapText="1" readingOrder="1"/>
    </xf>
    <xf numFmtId="0" fontId="3" fillId="0" borderId="8" xfId="0" applyFont="1" applyBorder="1" applyAlignment="1">
      <alignment horizontal="center" vertical="center" wrapText="1" readingOrder="1"/>
    </xf>
    <xf numFmtId="0" fontId="8" fillId="0" borderId="9" xfId="0" applyFont="1" applyBorder="1" applyAlignment="1">
      <alignment vertical="center" wrapText="1" readingOrder="1"/>
    </xf>
    <xf numFmtId="0" fontId="8" fillId="0" borderId="3" xfId="0" applyFont="1" applyBorder="1" applyAlignment="1">
      <alignment vertical="center" wrapText="1" readingOrder="1"/>
    </xf>
    <xf numFmtId="0" fontId="8" fillId="0" borderId="5" xfId="0" applyFont="1" applyBorder="1" applyAlignment="1">
      <alignment vertical="center" wrapText="1" readingOrder="1"/>
    </xf>
    <xf numFmtId="0" fontId="8" fillId="0" borderId="9" xfId="0" applyFont="1" applyBorder="1" applyAlignment="1">
      <alignment horizontal="left" vertical="center" wrapText="1" readingOrder="1"/>
    </xf>
    <xf numFmtId="0" fontId="9" fillId="0" borderId="0" xfId="0" applyFont="1" applyAlignment="1">
      <alignment horizontal="left" wrapText="1" readingOrder="1"/>
    </xf>
    <xf numFmtId="0" fontId="10" fillId="0" borderId="0" xfId="0" applyFont="1" applyAlignment="1">
      <alignment horizontal="left" wrapText="1" readingOrder="1"/>
    </xf>
    <xf numFmtId="164" fontId="5" fillId="0" borderId="6" xfId="0" applyNumberFormat="1" applyFont="1" applyBorder="1" applyAlignment="1">
      <alignment horizontal="right" wrapText="1" readingOrder="1"/>
    </xf>
    <xf numFmtId="164" fontId="5" fillId="2" borderId="6" xfId="0" applyNumberFormat="1" applyFont="1" applyFill="1" applyBorder="1" applyAlignment="1">
      <alignment horizontal="right" wrapText="1" readingOrder="1"/>
    </xf>
    <xf numFmtId="164" fontId="5" fillId="0" borderId="8" xfId="0" applyNumberFormat="1" applyFont="1" applyBorder="1" applyAlignment="1">
      <alignment wrapText="1" readingOrder="1"/>
    </xf>
    <xf numFmtId="164" fontId="5" fillId="0" borderId="6" xfId="0" applyNumberFormat="1" applyFont="1" applyBorder="1" applyAlignment="1">
      <alignment wrapText="1" readingOrder="1"/>
    </xf>
    <xf numFmtId="164" fontId="5" fillId="3" borderId="6" xfId="0" applyNumberFormat="1" applyFont="1" applyFill="1" applyBorder="1" applyAlignment="1">
      <alignment horizontal="right" wrapText="1" readingOrder="1"/>
    </xf>
    <xf numFmtId="164" fontId="5" fillId="0" borderId="3" xfId="0" applyNumberFormat="1" applyFont="1" applyBorder="1" applyAlignment="1">
      <alignment horizontal="right" wrapText="1" readingOrder="1"/>
    </xf>
    <xf numFmtId="164" fontId="5" fillId="0" borderId="0" xfId="0" applyNumberFormat="1" applyFont="1" applyAlignment="1">
      <alignment wrapText="1" readingOrder="1"/>
    </xf>
    <xf numFmtId="164" fontId="5" fillId="0" borderId="14" xfId="0" applyNumberFormat="1" applyFont="1" applyBorder="1" applyAlignment="1">
      <alignment wrapText="1" readingOrder="1"/>
    </xf>
    <xf numFmtId="164" fontId="5" fillId="2" borderId="3" xfId="0" applyNumberFormat="1" applyFont="1" applyFill="1" applyBorder="1" applyAlignment="1">
      <alignment horizontal="right" wrapText="1" readingOrder="1"/>
    </xf>
    <xf numFmtId="164" fontId="5" fillId="3" borderId="3" xfId="0" applyNumberFormat="1" applyFont="1" applyFill="1" applyBorder="1" applyAlignment="1">
      <alignment horizontal="right" wrapText="1" readingOrder="1"/>
    </xf>
    <xf numFmtId="164" fontId="5" fillId="0" borderId="8" xfId="0" applyNumberFormat="1" applyFont="1" applyBorder="1" applyAlignment="1">
      <alignment vertical="top" wrapText="1" readingOrder="1"/>
    </xf>
    <xf numFmtId="164" fontId="5" fillId="0" borderId="6" xfId="0" applyNumberFormat="1" applyFont="1" applyBorder="1" applyAlignment="1">
      <alignment vertical="top" wrapText="1" readingOrder="1"/>
    </xf>
    <xf numFmtId="164" fontId="5" fillId="0" borderId="2" xfId="0" applyNumberFormat="1" applyFont="1" applyBorder="1" applyAlignment="1">
      <alignment horizontal="right" wrapText="1" readingOrder="1"/>
    </xf>
    <xf numFmtId="164" fontId="5" fillId="0" borderId="8" xfId="0" applyNumberFormat="1" applyFont="1" applyBorder="1" applyAlignment="1">
      <alignment vertical="center" wrapText="1" readingOrder="1"/>
    </xf>
    <xf numFmtId="164" fontId="5" fillId="0" borderId="14" xfId="0" applyNumberFormat="1" applyFont="1" applyBorder="1" applyAlignment="1">
      <alignment horizontal="right" wrapText="1" readingOrder="1"/>
    </xf>
    <xf numFmtId="164" fontId="1" fillId="0" borderId="0" xfId="0" applyNumberFormat="1" applyFont="1"/>
    <xf numFmtId="0" fontId="1" fillId="0" borderId="0" xfId="0" applyFont="1"/>
    <xf numFmtId="0" fontId="2" fillId="0" borderId="0" xfId="0" applyFont="1" applyAlignment="1">
      <alignment horizontal="center" vertical="center" wrapText="1" readingOrder="1"/>
    </xf>
    <xf numFmtId="0" fontId="11" fillId="0" borderId="0" xfId="0" applyFont="1"/>
    <xf numFmtId="0" fontId="4" fillId="0" borderId="2" xfId="0" applyFont="1" applyBorder="1" applyAlignment="1">
      <alignment vertical="top" wrapText="1" readingOrder="1"/>
    </xf>
    <xf numFmtId="0" fontId="1" fillId="0" borderId="5" xfId="0" applyFont="1" applyBorder="1" applyAlignment="1">
      <alignment vertical="top" wrapText="1"/>
    </xf>
    <xf numFmtId="0" fontId="1" fillId="0" borderId="7" xfId="0" applyFont="1" applyBorder="1" applyAlignment="1">
      <alignment vertical="top" wrapText="1"/>
    </xf>
    <xf numFmtId="0" fontId="3" fillId="0" borderId="2" xfId="0" applyFont="1" applyBorder="1" applyAlignment="1">
      <alignment horizontal="center" wrapText="1" readingOrder="1"/>
    </xf>
    <xf numFmtId="0" fontId="3" fillId="0" borderId="3" xfId="0" applyFont="1" applyBorder="1" applyAlignment="1">
      <alignment horizontal="center" vertical="center" wrapText="1" readingOrder="1"/>
    </xf>
    <xf numFmtId="0" fontId="1" fillId="0" borderId="4" xfId="0" applyFont="1" applyBorder="1" applyAlignment="1">
      <alignment vertical="top" wrapText="1"/>
    </xf>
    <xf numFmtId="0" fontId="1" fillId="0" borderId="3" xfId="0" applyFont="1" applyBorder="1" applyAlignment="1">
      <alignment vertical="top" wrapText="1"/>
    </xf>
    <xf numFmtId="0" fontId="3" fillId="0" borderId="6" xfId="0" applyFont="1" applyBorder="1" applyAlignment="1">
      <alignment horizontal="center" vertical="center" wrapText="1" readingOrder="1"/>
    </xf>
    <xf numFmtId="0" fontId="1" fillId="0" borderId="6" xfId="0" applyFont="1" applyBorder="1" applyAlignment="1">
      <alignment vertical="top" wrapText="1"/>
    </xf>
    <xf numFmtId="0" fontId="3" fillId="0" borderId="1" xfId="0" applyFont="1" applyBorder="1" applyAlignment="1">
      <alignment horizontal="center" vertical="center" wrapText="1" readingOrder="1"/>
    </xf>
    <xf numFmtId="0" fontId="1" fillId="0" borderId="10" xfId="0" applyFont="1" applyBorder="1" applyAlignment="1">
      <alignment vertical="top" wrapText="1"/>
    </xf>
    <xf numFmtId="0" fontId="3" fillId="0" borderId="11" xfId="0" applyFont="1" applyBorder="1" applyAlignment="1">
      <alignment wrapText="1" readingOrder="1"/>
    </xf>
    <xf numFmtId="0" fontId="1" fillId="0" borderId="12" xfId="0" applyFont="1" applyBorder="1" applyAlignment="1">
      <alignment vertical="top" wrapText="1"/>
    </xf>
    <xf numFmtId="0" fontId="6" fillId="0" borderId="2" xfId="0" applyFont="1" applyBorder="1" applyAlignment="1">
      <alignment horizontal="center" wrapText="1" readingOrder="1"/>
    </xf>
    <xf numFmtId="0" fontId="1" fillId="0" borderId="8" xfId="0" applyFont="1" applyBorder="1" applyAlignment="1">
      <alignment vertical="top" wrapText="1"/>
    </xf>
    <xf numFmtId="0" fontId="5" fillId="0" borderId="2" xfId="0" applyFont="1" applyBorder="1" applyAlignment="1">
      <alignment vertical="top" wrapText="1" readingOrder="1"/>
    </xf>
    <xf numFmtId="0" fontId="3" fillId="0" borderId="3" xfId="0" applyFont="1" applyBorder="1" applyAlignment="1">
      <alignment horizontal="center" wrapText="1" readingOrder="1"/>
    </xf>
    <xf numFmtId="0" fontId="1" fillId="0" borderId="14" xfId="0" applyFont="1" applyBorder="1" applyAlignment="1">
      <alignment vertical="top" wrapText="1"/>
    </xf>
    <xf numFmtId="0" fontId="5" fillId="0" borderId="15" xfId="0" applyFont="1" applyBorder="1" applyAlignment="1">
      <alignment vertical="top" wrapText="1" readingOrder="1"/>
    </xf>
    <xf numFmtId="0" fontId="1" fillId="0" borderId="16" xfId="0" applyFont="1" applyBorder="1" applyAlignment="1">
      <alignment vertical="top" wrapText="1"/>
    </xf>
    <xf numFmtId="0" fontId="1" fillId="0" borderId="17" xfId="0" applyFont="1" applyBorder="1" applyAlignment="1">
      <alignment vertical="top" wrapText="1"/>
    </xf>
    <xf numFmtId="0" fontId="5" fillId="0" borderId="7" xfId="0" applyFont="1" applyBorder="1" applyAlignment="1">
      <alignment horizontal="center" vertical="top" wrapText="1" readingOrder="1"/>
    </xf>
    <xf numFmtId="0" fontId="5" fillId="0" borderId="5" xfId="0" applyFont="1" applyBorder="1" applyAlignment="1">
      <alignment vertical="top" wrapText="1" readingOrder="1"/>
    </xf>
    <xf numFmtId="0" fontId="7" fillId="0" borderId="13" xfId="0" applyFont="1" applyBorder="1" applyAlignment="1">
      <alignment horizontal="center" wrapText="1" readingOrder="1"/>
    </xf>
    <xf numFmtId="0" fontId="3" fillId="0" borderId="2" xfId="0" applyFont="1" applyBorder="1" applyAlignment="1">
      <alignment horizontal="left" wrapText="1" readingOrder="1"/>
    </xf>
    <xf numFmtId="0" fontId="3" fillId="0" borderId="2"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11" fillId="0" borderId="0" xfId="0" applyFont="1" applyAlignment="1">
      <alignment horizontal="center" vertical="center" wrapText="1" readingOrder="1"/>
    </xf>
    <xf numFmtId="0" fontId="2" fillId="0" borderId="0" xfId="0" applyFont="1" applyAlignment="1">
      <alignment horizont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FFFF"/>
      <rgbColor rgb="0000FF00"/>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1757934</xdr:colOff>
      <xdr:row>1</xdr:row>
      <xdr:rowOff>457200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1666494</xdr:colOff>
      <xdr:row>1</xdr:row>
      <xdr:rowOff>457200</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1</xdr:row>
      <xdr:rowOff>403707</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1</xdr:row>
      <xdr:rowOff>403707</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1</xdr:row>
      <xdr:rowOff>403707</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1</xdr:row>
      <xdr:rowOff>403707</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1</xdr:row>
      <xdr:rowOff>403707</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1</xdr:row>
      <xdr:rowOff>403707</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1</xdr:row>
      <xdr:rowOff>403707</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1828800</xdr:colOff>
      <xdr:row>1</xdr:row>
      <xdr:rowOff>403707</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1741805</xdr:colOff>
      <xdr:row>0</xdr:row>
      <xdr:rowOff>787400</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1757934</xdr:colOff>
      <xdr:row>1</xdr:row>
      <xdr:rowOff>457200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1757934</xdr:colOff>
      <xdr:row>1</xdr:row>
      <xdr:rowOff>457200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1757934</xdr:colOff>
      <xdr:row>1</xdr:row>
      <xdr:rowOff>457200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1757934</xdr:colOff>
      <xdr:row>1</xdr:row>
      <xdr:rowOff>457200</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1757934</xdr:colOff>
      <xdr:row>1</xdr:row>
      <xdr:rowOff>457200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914400</xdr:colOff>
      <xdr:row>0</xdr:row>
      <xdr:rowOff>430530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1803654</xdr:colOff>
      <xdr:row>1</xdr:row>
      <xdr:rowOff>457200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1757934</xdr:colOff>
      <xdr:row>1</xdr:row>
      <xdr:rowOff>457200</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9"/>
  <sheetViews>
    <sheetView showGridLines="0" tabSelected="1" view="pageBreakPreview" zoomScaleNormal="100" zoomScaleSheetLayoutView="100" workbookViewId="0">
      <selection activeCell="C1" sqref="C1:G1"/>
    </sheetView>
  </sheetViews>
  <sheetFormatPr defaultRowHeight="14.5" x14ac:dyDescent="0.35"/>
  <cols>
    <col min="1" max="1" width="2.7265625" customWidth="1"/>
    <col min="2" max="2" width="34.26953125" customWidth="1"/>
    <col min="3" max="7" width="17.81640625" customWidth="1"/>
    <col min="8" max="9" width="20.54296875" customWidth="1"/>
  </cols>
  <sheetData>
    <row r="1" spans="1:9" ht="36" customHeight="1" x14ac:dyDescent="0.35">
      <c r="A1" s="62"/>
      <c r="B1" s="62"/>
      <c r="C1" s="63" t="s">
        <v>413</v>
      </c>
      <c r="D1" s="64"/>
      <c r="E1" s="64"/>
      <c r="F1" s="64"/>
      <c r="G1" s="64"/>
      <c r="I1" s="1" t="s">
        <v>0</v>
      </c>
    </row>
    <row r="2" spans="1:9" ht="36" customHeight="1" x14ac:dyDescent="0.35">
      <c r="A2" s="62"/>
      <c r="B2" s="62"/>
      <c r="C2" s="63" t="s">
        <v>415</v>
      </c>
      <c r="D2" s="64"/>
      <c r="E2" s="64"/>
      <c r="F2" s="64"/>
      <c r="G2" s="64"/>
    </row>
    <row r="3" spans="1:9" ht="14.5" customHeight="1" x14ac:dyDescent="0.35"/>
    <row r="4" spans="1:9" ht="25.15" customHeight="1" x14ac:dyDescent="0.35">
      <c r="A4" s="65" t="s">
        <v>1</v>
      </c>
      <c r="B4" s="68" t="s">
        <v>2</v>
      </c>
      <c r="C4" s="69" t="s">
        <v>3</v>
      </c>
      <c r="D4" s="70"/>
      <c r="E4" s="70"/>
      <c r="F4" s="70"/>
      <c r="G4" s="70"/>
      <c r="H4" s="70"/>
      <c r="I4" s="71"/>
    </row>
    <row r="5" spans="1:9" ht="36" customHeight="1" x14ac:dyDescent="0.35">
      <c r="A5" s="66"/>
      <c r="B5" s="66"/>
      <c r="C5" s="72" t="s">
        <v>4</v>
      </c>
      <c r="D5" s="73"/>
      <c r="E5" s="72" t="s">
        <v>5</v>
      </c>
      <c r="F5" s="72" t="s">
        <v>6</v>
      </c>
      <c r="G5" s="73"/>
      <c r="H5" s="72" t="s">
        <v>7</v>
      </c>
      <c r="I5" s="72" t="s">
        <v>8</v>
      </c>
    </row>
    <row r="6" spans="1:9" ht="36" customHeight="1" x14ac:dyDescent="0.35">
      <c r="A6" s="67"/>
      <c r="B6" s="67"/>
      <c r="C6" s="3" t="s">
        <v>9</v>
      </c>
      <c r="D6" s="3" t="s">
        <v>10</v>
      </c>
      <c r="E6" s="73"/>
      <c r="F6" s="3" t="s">
        <v>9</v>
      </c>
      <c r="G6" s="3" t="s">
        <v>10</v>
      </c>
      <c r="H6" s="73"/>
      <c r="I6" s="73"/>
    </row>
    <row r="7" spans="1:9" ht="25.15" customHeight="1" x14ac:dyDescent="0.35">
      <c r="A7" s="4" t="s">
        <v>1</v>
      </c>
      <c r="B7" s="5" t="s">
        <v>1</v>
      </c>
      <c r="C7" s="5" t="s">
        <v>1</v>
      </c>
      <c r="D7" s="5" t="s">
        <v>1</v>
      </c>
      <c r="E7" s="5" t="s">
        <v>1</v>
      </c>
      <c r="F7" s="3" t="s">
        <v>11</v>
      </c>
      <c r="G7" s="3" t="s">
        <v>11</v>
      </c>
      <c r="H7" s="3" t="s">
        <v>11</v>
      </c>
      <c r="I7" s="3" t="s">
        <v>11</v>
      </c>
    </row>
    <row r="8" spans="1:9" ht="25.15" customHeight="1" x14ac:dyDescent="0.35">
      <c r="A8" s="6" t="s">
        <v>1</v>
      </c>
      <c r="B8" s="7" t="s">
        <v>12</v>
      </c>
      <c r="C8" s="8" t="s">
        <v>1</v>
      </c>
      <c r="D8" s="8" t="s">
        <v>1</v>
      </c>
      <c r="E8" s="8" t="s">
        <v>1</v>
      </c>
      <c r="F8" s="8" t="s">
        <v>1</v>
      </c>
      <c r="G8" s="8" t="s">
        <v>1</v>
      </c>
      <c r="H8" s="8" t="s">
        <v>1</v>
      </c>
      <c r="I8" s="9" t="s">
        <v>1</v>
      </c>
    </row>
    <row r="9" spans="1:9" ht="25.15" customHeight="1" x14ac:dyDescent="0.35">
      <c r="A9" s="6" t="s">
        <v>1</v>
      </c>
      <c r="B9" s="10" t="s">
        <v>13</v>
      </c>
      <c r="C9" s="46">
        <v>22807</v>
      </c>
      <c r="D9" s="46">
        <v>279587</v>
      </c>
      <c r="E9" s="47" t="s">
        <v>1</v>
      </c>
      <c r="F9" s="46">
        <v>72131794.323660001</v>
      </c>
      <c r="G9" s="46">
        <v>165702095.980979</v>
      </c>
      <c r="H9" s="46">
        <v>53915618.219095998</v>
      </c>
      <c r="I9" s="46">
        <v>66395417.891903996</v>
      </c>
    </row>
    <row r="10" spans="1:9" ht="25.15" customHeight="1" x14ac:dyDescent="0.35">
      <c r="A10" s="6" t="s">
        <v>1</v>
      </c>
      <c r="B10" s="10" t="s">
        <v>14</v>
      </c>
      <c r="C10" s="46">
        <v>4041</v>
      </c>
      <c r="D10" s="46">
        <v>11993</v>
      </c>
      <c r="E10" s="47" t="s">
        <v>1</v>
      </c>
      <c r="F10" s="46">
        <v>4633428.5445849998</v>
      </c>
      <c r="G10" s="46">
        <v>10246733.29542</v>
      </c>
      <c r="H10" s="46">
        <v>4304196.8046700004</v>
      </c>
      <c r="I10" s="46">
        <v>8337927.251553</v>
      </c>
    </row>
    <row r="11" spans="1:9" ht="25.15" customHeight="1" x14ac:dyDescent="0.35">
      <c r="A11" s="6" t="s">
        <v>1</v>
      </c>
      <c r="B11" s="10" t="s">
        <v>15</v>
      </c>
      <c r="C11" s="46">
        <v>775</v>
      </c>
      <c r="D11" s="46">
        <v>59941</v>
      </c>
      <c r="E11" s="47" t="s">
        <v>1</v>
      </c>
      <c r="F11" s="46">
        <v>356244</v>
      </c>
      <c r="G11" s="46">
        <v>3542940.5377389998</v>
      </c>
      <c r="H11" s="46">
        <v>348516</v>
      </c>
      <c r="I11" s="46">
        <v>5428780.5738220001</v>
      </c>
    </row>
    <row r="12" spans="1:9" ht="25.15" customHeight="1" x14ac:dyDescent="0.35">
      <c r="A12" s="6" t="s">
        <v>1</v>
      </c>
      <c r="B12" s="10" t="s">
        <v>16</v>
      </c>
      <c r="C12" s="46">
        <v>0</v>
      </c>
      <c r="D12" s="46">
        <v>0</v>
      </c>
      <c r="E12" s="47" t="s">
        <v>1</v>
      </c>
      <c r="F12" s="46">
        <v>0</v>
      </c>
      <c r="G12" s="46">
        <v>2645038</v>
      </c>
      <c r="H12" s="46">
        <v>0</v>
      </c>
      <c r="I12" s="46">
        <v>7800</v>
      </c>
    </row>
    <row r="13" spans="1:9" ht="25.15" customHeight="1" x14ac:dyDescent="0.35">
      <c r="A13" s="6" t="s">
        <v>1</v>
      </c>
      <c r="B13" s="10" t="s">
        <v>17</v>
      </c>
      <c r="C13" s="46">
        <v>0</v>
      </c>
      <c r="D13" s="46">
        <v>83</v>
      </c>
      <c r="E13" s="47" t="s">
        <v>1</v>
      </c>
      <c r="F13" s="46">
        <v>0</v>
      </c>
      <c r="G13" s="46">
        <v>562248</v>
      </c>
      <c r="H13" s="46">
        <v>0</v>
      </c>
      <c r="I13" s="46">
        <v>42284</v>
      </c>
    </row>
    <row r="14" spans="1:9" ht="25.15" customHeight="1" x14ac:dyDescent="0.35">
      <c r="A14" s="6" t="s">
        <v>1</v>
      </c>
      <c r="B14" s="10" t="s">
        <v>18</v>
      </c>
      <c r="C14" s="46">
        <v>0</v>
      </c>
      <c r="D14" s="46">
        <v>117514</v>
      </c>
      <c r="E14" s="47" t="s">
        <v>1</v>
      </c>
      <c r="F14" s="46">
        <v>0</v>
      </c>
      <c r="G14" s="46">
        <v>127306107.85578901</v>
      </c>
      <c r="H14" s="46">
        <v>0</v>
      </c>
      <c r="I14" s="46">
        <v>2581615.31103</v>
      </c>
    </row>
    <row r="15" spans="1:9" ht="25.15" customHeight="1" x14ac:dyDescent="0.35">
      <c r="A15" s="6" t="s">
        <v>1</v>
      </c>
      <c r="B15" s="10" t="s">
        <v>19</v>
      </c>
      <c r="C15" s="46">
        <v>0</v>
      </c>
      <c r="D15" s="46">
        <v>0</v>
      </c>
      <c r="E15" s="47" t="s">
        <v>1</v>
      </c>
      <c r="F15" s="46">
        <v>0</v>
      </c>
      <c r="G15" s="46">
        <v>0</v>
      </c>
      <c r="H15" s="46">
        <v>0</v>
      </c>
      <c r="I15" s="46">
        <v>5551</v>
      </c>
    </row>
    <row r="16" spans="1:9" ht="25.15" customHeight="1" x14ac:dyDescent="0.35">
      <c r="A16" s="6" t="s">
        <v>1</v>
      </c>
      <c r="B16" s="10" t="s">
        <v>20</v>
      </c>
      <c r="C16" s="46">
        <v>0</v>
      </c>
      <c r="D16" s="46">
        <v>0</v>
      </c>
      <c r="E16" s="47" t="s">
        <v>1</v>
      </c>
      <c r="F16" s="46">
        <v>0</v>
      </c>
      <c r="G16" s="46">
        <v>0</v>
      </c>
      <c r="H16" s="46">
        <v>0</v>
      </c>
      <c r="I16" s="46">
        <v>0</v>
      </c>
    </row>
    <row r="17" spans="1:9" ht="25.15" customHeight="1" x14ac:dyDescent="0.35">
      <c r="A17" s="6" t="s">
        <v>1</v>
      </c>
      <c r="B17" s="11" t="s">
        <v>21</v>
      </c>
      <c r="C17" s="46">
        <v>27623</v>
      </c>
      <c r="D17" s="46">
        <v>469118</v>
      </c>
      <c r="E17" s="47" t="s">
        <v>1</v>
      </c>
      <c r="F17" s="46">
        <v>77121466.868245006</v>
      </c>
      <c r="G17" s="46">
        <v>310005163.669927</v>
      </c>
      <c r="H17" s="46">
        <v>58568331.023766004</v>
      </c>
      <c r="I17" s="46">
        <v>82799376.028309003</v>
      </c>
    </row>
    <row r="18" spans="1:9" ht="25.15" customHeight="1" x14ac:dyDescent="0.35">
      <c r="A18" s="6" t="s">
        <v>1</v>
      </c>
      <c r="B18" s="7" t="s">
        <v>22</v>
      </c>
      <c r="C18" s="48" t="s">
        <v>1</v>
      </c>
      <c r="D18" s="48" t="s">
        <v>1</v>
      </c>
      <c r="E18" s="48" t="s">
        <v>1</v>
      </c>
      <c r="F18" s="48" t="s">
        <v>1</v>
      </c>
      <c r="G18" s="48" t="s">
        <v>1</v>
      </c>
      <c r="H18" s="48" t="s">
        <v>1</v>
      </c>
      <c r="I18" s="49" t="s">
        <v>1</v>
      </c>
    </row>
    <row r="19" spans="1:9" ht="25.15" customHeight="1" x14ac:dyDescent="0.35">
      <c r="A19" s="6" t="s">
        <v>1</v>
      </c>
      <c r="B19" s="10" t="s">
        <v>13</v>
      </c>
      <c r="C19" s="46">
        <v>0</v>
      </c>
      <c r="D19" s="46">
        <v>259</v>
      </c>
      <c r="E19" s="47" t="s">
        <v>1</v>
      </c>
      <c r="F19" s="46">
        <v>0</v>
      </c>
      <c r="G19" s="46">
        <v>22851</v>
      </c>
      <c r="H19" s="46">
        <v>3</v>
      </c>
      <c r="I19" s="46">
        <v>1320</v>
      </c>
    </row>
    <row r="20" spans="1:9" ht="25.15" customHeight="1" x14ac:dyDescent="0.35">
      <c r="A20" s="6" t="s">
        <v>1</v>
      </c>
      <c r="B20" s="10" t="s">
        <v>14</v>
      </c>
      <c r="C20" s="46">
        <v>12012</v>
      </c>
      <c r="D20" s="46">
        <v>34067</v>
      </c>
      <c r="E20" s="47" t="s">
        <v>1</v>
      </c>
      <c r="F20" s="46">
        <v>3573745.8045319999</v>
      </c>
      <c r="G20" s="46">
        <v>14612373.940474</v>
      </c>
      <c r="H20" s="46">
        <v>3434644.89659</v>
      </c>
      <c r="I20" s="46">
        <v>8714182.4434740003</v>
      </c>
    </row>
    <row r="21" spans="1:9" ht="25.15" customHeight="1" x14ac:dyDescent="0.35">
      <c r="A21" s="6" t="s">
        <v>1</v>
      </c>
      <c r="B21" s="10" t="s">
        <v>15</v>
      </c>
      <c r="C21" s="46">
        <v>5575</v>
      </c>
      <c r="D21" s="46">
        <v>4701</v>
      </c>
      <c r="E21" s="47" t="s">
        <v>1</v>
      </c>
      <c r="F21" s="46">
        <v>173364</v>
      </c>
      <c r="G21" s="46">
        <v>514354.08158599999</v>
      </c>
      <c r="H21" s="46">
        <v>2327873</v>
      </c>
      <c r="I21" s="46">
        <v>586797.13066100003</v>
      </c>
    </row>
    <row r="22" spans="1:9" ht="25.15" customHeight="1" x14ac:dyDescent="0.35">
      <c r="A22" s="6" t="s">
        <v>1</v>
      </c>
      <c r="B22" s="10" t="s">
        <v>23</v>
      </c>
      <c r="C22" s="46">
        <v>521</v>
      </c>
      <c r="D22" s="46">
        <v>2818</v>
      </c>
      <c r="E22" s="47" t="s">
        <v>1</v>
      </c>
      <c r="F22" s="46">
        <v>4248298.3255709996</v>
      </c>
      <c r="G22" s="46">
        <v>12931413.763975</v>
      </c>
      <c r="H22" s="46">
        <v>1353694.7</v>
      </c>
      <c r="I22" s="46">
        <v>2699078</v>
      </c>
    </row>
    <row r="23" spans="1:9" ht="25.15" customHeight="1" x14ac:dyDescent="0.35">
      <c r="A23" s="6" t="s">
        <v>1</v>
      </c>
      <c r="B23" s="10" t="s">
        <v>16</v>
      </c>
      <c r="C23" s="46">
        <v>0</v>
      </c>
      <c r="D23" s="46">
        <v>22937</v>
      </c>
      <c r="E23" s="47" t="s">
        <v>1</v>
      </c>
      <c r="F23" s="46">
        <v>0</v>
      </c>
      <c r="G23" s="46">
        <v>45010557.558193997</v>
      </c>
      <c r="H23" s="46">
        <v>0</v>
      </c>
      <c r="I23" s="46">
        <v>82745.193939999997</v>
      </c>
    </row>
    <row r="24" spans="1:9" ht="25.15" customHeight="1" x14ac:dyDescent="0.35">
      <c r="A24" s="6" t="s">
        <v>1</v>
      </c>
      <c r="B24" s="10" t="s">
        <v>17</v>
      </c>
      <c r="C24" s="46">
        <v>0</v>
      </c>
      <c r="D24" s="46">
        <v>125192</v>
      </c>
      <c r="E24" s="47" t="s">
        <v>1</v>
      </c>
      <c r="F24" s="46">
        <v>0</v>
      </c>
      <c r="G24" s="46">
        <v>3679631.8973349999</v>
      </c>
      <c r="H24" s="46">
        <v>0</v>
      </c>
      <c r="I24" s="46">
        <v>1229370.4200639999</v>
      </c>
    </row>
    <row r="25" spans="1:9" ht="25.15" customHeight="1" x14ac:dyDescent="0.35">
      <c r="A25" s="6" t="s">
        <v>1</v>
      </c>
      <c r="B25" s="10" t="s">
        <v>18</v>
      </c>
      <c r="C25" s="46">
        <v>0</v>
      </c>
      <c r="D25" s="46">
        <v>26767</v>
      </c>
      <c r="E25" s="47" t="s">
        <v>1</v>
      </c>
      <c r="F25" s="46">
        <v>0</v>
      </c>
      <c r="G25" s="46">
        <v>15253107.528000001</v>
      </c>
      <c r="H25" s="46">
        <v>0</v>
      </c>
      <c r="I25" s="46">
        <v>109605.47751</v>
      </c>
    </row>
    <row r="26" spans="1:9" ht="25.15" customHeight="1" x14ac:dyDescent="0.35">
      <c r="A26" s="6" t="s">
        <v>1</v>
      </c>
      <c r="B26" s="10" t="s">
        <v>19</v>
      </c>
      <c r="C26" s="46">
        <v>14</v>
      </c>
      <c r="D26" s="46">
        <v>36923</v>
      </c>
      <c r="E26" s="47" t="s">
        <v>1</v>
      </c>
      <c r="F26" s="46">
        <v>0</v>
      </c>
      <c r="G26" s="46">
        <v>2010127.2193420001</v>
      </c>
      <c r="H26" s="46">
        <v>0</v>
      </c>
      <c r="I26" s="46">
        <v>126742.42749</v>
      </c>
    </row>
    <row r="27" spans="1:9" ht="25.15" customHeight="1" x14ac:dyDescent="0.35">
      <c r="A27" s="6" t="s">
        <v>1</v>
      </c>
      <c r="B27" s="10" t="s">
        <v>24</v>
      </c>
      <c r="C27" s="46">
        <v>0</v>
      </c>
      <c r="D27" s="46">
        <v>534</v>
      </c>
      <c r="E27" s="50">
        <v>78480</v>
      </c>
      <c r="F27" s="46">
        <v>0</v>
      </c>
      <c r="G27" s="46">
        <v>71562800.360006005</v>
      </c>
      <c r="H27" s="46">
        <v>0</v>
      </c>
      <c r="I27" s="46">
        <v>70946.393549999993</v>
      </c>
    </row>
    <row r="28" spans="1:9" ht="25.15" customHeight="1" x14ac:dyDescent="0.35">
      <c r="A28" s="6" t="s">
        <v>1</v>
      </c>
      <c r="B28" s="10" t="s">
        <v>25</v>
      </c>
      <c r="C28" s="46">
        <v>0</v>
      </c>
      <c r="D28" s="46">
        <v>972</v>
      </c>
      <c r="E28" s="50">
        <v>35451</v>
      </c>
      <c r="F28" s="46">
        <v>0</v>
      </c>
      <c r="G28" s="46">
        <v>9117955.0177229997</v>
      </c>
      <c r="H28" s="46">
        <v>0</v>
      </c>
      <c r="I28" s="46">
        <v>285800.29525800003</v>
      </c>
    </row>
    <row r="29" spans="1:9" ht="25.15" customHeight="1" x14ac:dyDescent="0.35">
      <c r="A29" s="6" t="s">
        <v>1</v>
      </c>
      <c r="B29" s="10" t="s">
        <v>20</v>
      </c>
      <c r="C29" s="46">
        <v>23</v>
      </c>
      <c r="D29" s="46">
        <v>1</v>
      </c>
      <c r="E29" s="47" t="s">
        <v>1</v>
      </c>
      <c r="F29" s="46">
        <v>6395</v>
      </c>
      <c r="G29" s="46">
        <v>4206</v>
      </c>
      <c r="H29" s="46">
        <v>179</v>
      </c>
      <c r="I29" s="46">
        <v>2243</v>
      </c>
    </row>
    <row r="30" spans="1:9" ht="25.15" customHeight="1" x14ac:dyDescent="0.35">
      <c r="A30" s="6" t="s">
        <v>1</v>
      </c>
      <c r="B30" s="11" t="s">
        <v>26</v>
      </c>
      <c r="C30" s="46">
        <v>18145</v>
      </c>
      <c r="D30" s="46">
        <v>255171</v>
      </c>
      <c r="E30" s="50">
        <v>113931</v>
      </c>
      <c r="F30" s="46">
        <v>8001803.1301030004</v>
      </c>
      <c r="G30" s="46">
        <v>174719378.36663499</v>
      </c>
      <c r="H30" s="46">
        <v>7116394.5965900002</v>
      </c>
      <c r="I30" s="46">
        <v>13908830.781947</v>
      </c>
    </row>
    <row r="31" spans="1:9" ht="25.15" customHeight="1" x14ac:dyDescent="0.35">
      <c r="A31" s="6" t="s">
        <v>1</v>
      </c>
      <c r="B31" s="7" t="s">
        <v>27</v>
      </c>
      <c r="C31" s="48" t="s">
        <v>1</v>
      </c>
      <c r="D31" s="48" t="s">
        <v>1</v>
      </c>
      <c r="E31" s="48" t="s">
        <v>1</v>
      </c>
      <c r="F31" s="48" t="s">
        <v>1</v>
      </c>
      <c r="G31" s="48" t="s">
        <v>1</v>
      </c>
      <c r="H31" s="48" t="s">
        <v>1</v>
      </c>
      <c r="I31" s="49" t="s">
        <v>1</v>
      </c>
    </row>
    <row r="32" spans="1:9" ht="25.15" customHeight="1" x14ac:dyDescent="0.35">
      <c r="A32" s="6" t="s">
        <v>1</v>
      </c>
      <c r="B32" s="10" t="s">
        <v>28</v>
      </c>
      <c r="C32" s="46">
        <v>12114</v>
      </c>
      <c r="D32" s="46">
        <v>3630</v>
      </c>
      <c r="E32" s="47" t="s">
        <v>1</v>
      </c>
      <c r="F32" s="46">
        <v>6628106.1500000004</v>
      </c>
      <c r="G32" s="46">
        <v>5960429</v>
      </c>
      <c r="H32" s="46">
        <v>6196102</v>
      </c>
      <c r="I32" s="46">
        <v>1004913</v>
      </c>
    </row>
    <row r="33" spans="1:9" ht="25.15" customHeight="1" x14ac:dyDescent="0.35">
      <c r="A33" s="6" t="s">
        <v>1</v>
      </c>
      <c r="B33" s="10" t="s">
        <v>16</v>
      </c>
      <c r="C33" s="47" t="s">
        <v>1</v>
      </c>
      <c r="D33" s="47" t="s">
        <v>1</v>
      </c>
      <c r="E33" s="47" t="s">
        <v>1</v>
      </c>
      <c r="F33" s="46">
        <v>0</v>
      </c>
      <c r="G33" s="46">
        <v>0</v>
      </c>
      <c r="H33" s="46">
        <v>0</v>
      </c>
      <c r="I33" s="46">
        <v>0</v>
      </c>
    </row>
    <row r="34" spans="1:9" ht="25.15" customHeight="1" x14ac:dyDescent="0.35">
      <c r="A34" s="6" t="s">
        <v>1</v>
      </c>
      <c r="B34" s="10" t="s">
        <v>17</v>
      </c>
      <c r="C34" s="47" t="s">
        <v>1</v>
      </c>
      <c r="D34" s="47" t="s">
        <v>1</v>
      </c>
      <c r="E34" s="47" t="s">
        <v>1</v>
      </c>
      <c r="F34" s="46">
        <v>0</v>
      </c>
      <c r="G34" s="46">
        <v>622</v>
      </c>
      <c r="H34" s="46">
        <v>0</v>
      </c>
      <c r="I34" s="46">
        <v>507</v>
      </c>
    </row>
    <row r="35" spans="1:9" ht="25.15" customHeight="1" x14ac:dyDescent="0.35">
      <c r="A35" s="6" t="s">
        <v>1</v>
      </c>
      <c r="B35" s="10" t="s">
        <v>18</v>
      </c>
      <c r="C35" s="47" t="s">
        <v>1</v>
      </c>
      <c r="D35" s="47" t="s">
        <v>1</v>
      </c>
      <c r="E35" s="47" t="s">
        <v>1</v>
      </c>
      <c r="F35" s="46">
        <v>0</v>
      </c>
      <c r="G35" s="46">
        <v>1000</v>
      </c>
      <c r="H35" s="46">
        <v>0</v>
      </c>
      <c r="I35" s="46">
        <v>273</v>
      </c>
    </row>
    <row r="36" spans="1:9" ht="25.15" customHeight="1" x14ac:dyDescent="0.35">
      <c r="A36" s="6" t="s">
        <v>1</v>
      </c>
      <c r="B36" s="10" t="s">
        <v>19</v>
      </c>
      <c r="C36" s="47" t="s">
        <v>1</v>
      </c>
      <c r="D36" s="47" t="s">
        <v>1</v>
      </c>
      <c r="E36" s="47" t="s">
        <v>1</v>
      </c>
      <c r="F36" s="46">
        <v>0</v>
      </c>
      <c r="G36" s="46">
        <v>0</v>
      </c>
      <c r="H36" s="46">
        <v>0</v>
      </c>
      <c r="I36" s="46">
        <v>47</v>
      </c>
    </row>
    <row r="37" spans="1:9" ht="25.15" customHeight="1" x14ac:dyDescent="0.35">
      <c r="A37" s="6" t="s">
        <v>1</v>
      </c>
      <c r="B37" s="10" t="s">
        <v>20</v>
      </c>
      <c r="C37" s="47" t="s">
        <v>1</v>
      </c>
      <c r="D37" s="47" t="s">
        <v>1</v>
      </c>
      <c r="E37" s="47" t="s">
        <v>1</v>
      </c>
      <c r="F37" s="46">
        <v>0</v>
      </c>
      <c r="G37" s="46">
        <v>0</v>
      </c>
      <c r="H37" s="46">
        <v>3</v>
      </c>
      <c r="I37" s="46">
        <v>0</v>
      </c>
    </row>
    <row r="38" spans="1:9" ht="25.15" customHeight="1" x14ac:dyDescent="0.35">
      <c r="A38" s="6" t="s">
        <v>1</v>
      </c>
      <c r="B38" s="11" t="s">
        <v>29</v>
      </c>
      <c r="C38" s="46">
        <v>12114</v>
      </c>
      <c r="D38" s="46">
        <v>3630</v>
      </c>
      <c r="E38" s="47" t="s">
        <v>1</v>
      </c>
      <c r="F38" s="46">
        <v>6628106.1500000004</v>
      </c>
      <c r="G38" s="46">
        <v>5962051</v>
      </c>
      <c r="H38" s="46">
        <v>6196105</v>
      </c>
      <c r="I38" s="46">
        <v>1005740</v>
      </c>
    </row>
    <row r="39" spans="1:9" ht="25.15" customHeight="1" x14ac:dyDescent="0.35">
      <c r="A39" s="12" t="s">
        <v>1</v>
      </c>
      <c r="B39" s="13" t="s">
        <v>30</v>
      </c>
      <c r="C39" s="46">
        <v>57882</v>
      </c>
      <c r="D39" s="46">
        <v>727919</v>
      </c>
      <c r="E39" s="46">
        <v>113931</v>
      </c>
      <c r="F39" s="46">
        <v>91751376.148348004</v>
      </c>
      <c r="G39" s="46">
        <v>490686593.03656203</v>
      </c>
      <c r="H39" s="46">
        <v>71880830.620355994</v>
      </c>
      <c r="I39" s="46">
        <v>97713946.810256004</v>
      </c>
    </row>
  </sheetData>
  <mergeCells count="11">
    <mergeCell ref="A1:B2"/>
    <mergeCell ref="C1:G1"/>
    <mergeCell ref="C2:G2"/>
    <mergeCell ref="A4:A6"/>
    <mergeCell ref="B4:B6"/>
    <mergeCell ref="C4:I4"/>
    <mergeCell ref="C5:D5"/>
    <mergeCell ref="E5:E6"/>
    <mergeCell ref="F5:G5"/>
    <mergeCell ref="H5:H6"/>
    <mergeCell ref="I5:I6"/>
  </mergeCells>
  <printOptions horizontalCentered="1"/>
  <pageMargins left="0.39370078740157483" right="0.39370078740157483" top="0.39370078740157483" bottom="0.39370078740157483" header="0.39370078740157483" footer="0.39370078740157483"/>
  <pageSetup paperSize="9" scale="83"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40"/>
  <sheetViews>
    <sheetView showGridLines="0" view="pageBreakPreview" zoomScaleNormal="100" zoomScaleSheetLayoutView="100" workbookViewId="0">
      <selection activeCell="C1" sqref="C1:H1"/>
    </sheetView>
  </sheetViews>
  <sheetFormatPr defaultRowHeight="14.5" x14ac:dyDescent="0.35"/>
  <cols>
    <col min="1" max="1" width="4.1796875" customWidth="1"/>
    <col min="2" max="2" width="34.26953125" customWidth="1"/>
    <col min="3" max="10" width="15.1796875" customWidth="1"/>
    <col min="11" max="11" width="15.7265625" customWidth="1"/>
  </cols>
  <sheetData>
    <row r="1" spans="1:11" ht="36" customHeight="1" x14ac:dyDescent="0.35">
      <c r="A1" s="62"/>
      <c r="B1" s="62"/>
      <c r="C1" s="63" t="s">
        <v>413</v>
      </c>
      <c r="D1" s="64"/>
      <c r="E1" s="64"/>
      <c r="F1" s="64"/>
      <c r="G1" s="64"/>
      <c r="H1" s="64"/>
      <c r="J1" s="74" t="s">
        <v>121</v>
      </c>
      <c r="K1" s="75"/>
    </row>
    <row r="2" spans="1:11" ht="36" customHeight="1" x14ac:dyDescent="0.35">
      <c r="A2" s="62"/>
      <c r="B2" s="62"/>
      <c r="C2" s="63" t="s">
        <v>415</v>
      </c>
      <c r="D2" s="64"/>
      <c r="E2" s="64"/>
      <c r="F2" s="64"/>
      <c r="G2" s="64"/>
      <c r="H2" s="64"/>
    </row>
    <row r="3" spans="1:11" ht="14.5" customHeight="1" x14ac:dyDescent="0.35"/>
    <row r="4" spans="1:11" ht="25.15" customHeight="1" x14ac:dyDescent="0.35">
      <c r="A4" s="88" t="s">
        <v>1</v>
      </c>
      <c r="B4" s="81" t="s">
        <v>2</v>
      </c>
      <c r="C4" s="69" t="s">
        <v>122</v>
      </c>
      <c r="D4" s="70"/>
      <c r="E4" s="70"/>
      <c r="F4" s="70"/>
      <c r="G4" s="70"/>
      <c r="H4" s="70"/>
      <c r="I4" s="70"/>
      <c r="J4" s="70"/>
      <c r="K4" s="71"/>
    </row>
    <row r="5" spans="1:11" ht="25.15" customHeight="1" x14ac:dyDescent="0.35">
      <c r="A5" s="66"/>
      <c r="B5" s="82"/>
      <c r="C5" s="72" t="s">
        <v>123</v>
      </c>
      <c r="D5" s="79"/>
      <c r="E5" s="79"/>
      <c r="F5" s="73"/>
      <c r="G5" s="72" t="s">
        <v>124</v>
      </c>
      <c r="H5" s="79"/>
      <c r="I5" s="73"/>
      <c r="J5" s="72" t="s">
        <v>125</v>
      </c>
      <c r="K5" s="72" t="s">
        <v>126</v>
      </c>
    </row>
    <row r="6" spans="1:11" ht="36" customHeight="1" x14ac:dyDescent="0.35">
      <c r="A6" s="66"/>
      <c r="B6" s="82"/>
      <c r="C6" s="72" t="s">
        <v>4</v>
      </c>
      <c r="D6" s="73"/>
      <c r="E6" s="72" t="s">
        <v>34</v>
      </c>
      <c r="F6" s="73"/>
      <c r="G6" s="72" t="s">
        <v>127</v>
      </c>
      <c r="H6" s="73"/>
      <c r="I6" s="72" t="s">
        <v>128</v>
      </c>
      <c r="J6" s="82"/>
      <c r="K6" s="82"/>
    </row>
    <row r="7" spans="1:11" ht="57.65" customHeight="1" x14ac:dyDescent="0.35">
      <c r="A7" s="66"/>
      <c r="B7" s="73"/>
      <c r="C7" s="3" t="s">
        <v>9</v>
      </c>
      <c r="D7" s="3" t="s">
        <v>10</v>
      </c>
      <c r="E7" s="3" t="s">
        <v>9</v>
      </c>
      <c r="F7" s="3" t="s">
        <v>47</v>
      </c>
      <c r="G7" s="3" t="s">
        <v>9</v>
      </c>
      <c r="H7" s="3" t="s">
        <v>10</v>
      </c>
      <c r="I7" s="73"/>
      <c r="J7" s="73"/>
      <c r="K7" s="73"/>
    </row>
    <row r="8" spans="1:11" ht="25.15" customHeight="1" x14ac:dyDescent="0.35">
      <c r="A8" s="32" t="s">
        <v>1</v>
      </c>
      <c r="B8" s="15" t="s">
        <v>1</v>
      </c>
      <c r="C8" s="15" t="s">
        <v>1</v>
      </c>
      <c r="D8" s="15" t="s">
        <v>1</v>
      </c>
      <c r="E8" s="3" t="s">
        <v>11</v>
      </c>
      <c r="F8" s="3" t="s">
        <v>11</v>
      </c>
      <c r="G8" s="3" t="s">
        <v>1</v>
      </c>
      <c r="H8" s="3" t="s">
        <v>1</v>
      </c>
      <c r="I8" s="3" t="s">
        <v>11</v>
      </c>
      <c r="J8" s="3" t="s">
        <v>1</v>
      </c>
      <c r="K8" s="3" t="s">
        <v>11</v>
      </c>
    </row>
    <row r="9" spans="1:11" ht="25.15" customHeight="1" x14ac:dyDescent="0.35">
      <c r="A9" s="33" t="s">
        <v>1</v>
      </c>
      <c r="B9" s="7" t="s">
        <v>12</v>
      </c>
      <c r="C9" s="22" t="s">
        <v>1</v>
      </c>
      <c r="D9" s="22" t="s">
        <v>1</v>
      </c>
      <c r="E9" s="22" t="s">
        <v>1</v>
      </c>
      <c r="F9" s="22" t="s">
        <v>1</v>
      </c>
      <c r="G9" s="22" t="s">
        <v>1</v>
      </c>
      <c r="H9" s="22" t="s">
        <v>1</v>
      </c>
      <c r="I9" s="22" t="s">
        <v>1</v>
      </c>
      <c r="J9" s="22" t="s">
        <v>1</v>
      </c>
      <c r="K9" s="23" t="s">
        <v>1</v>
      </c>
    </row>
    <row r="10" spans="1:11" ht="25.15" customHeight="1" x14ac:dyDescent="0.35">
      <c r="A10" s="33" t="s">
        <v>1</v>
      </c>
      <c r="B10" s="10" t="s">
        <v>13</v>
      </c>
      <c r="C10" s="46">
        <v>2882</v>
      </c>
      <c r="D10" s="46">
        <v>94241</v>
      </c>
      <c r="E10" s="46">
        <v>8304533.8101599999</v>
      </c>
      <c r="F10" s="46">
        <v>29040007.588470001</v>
      </c>
      <c r="G10" s="46">
        <v>26833</v>
      </c>
      <c r="H10" s="46">
        <v>905584</v>
      </c>
      <c r="I10" s="46">
        <v>78840375.801471993</v>
      </c>
      <c r="J10" s="46">
        <v>11273</v>
      </c>
      <c r="K10" s="46">
        <v>5355300.3793529999</v>
      </c>
    </row>
    <row r="11" spans="1:11" ht="25.15" customHeight="1" x14ac:dyDescent="0.35">
      <c r="A11" s="33" t="s">
        <v>1</v>
      </c>
      <c r="B11" s="10" t="s">
        <v>14</v>
      </c>
      <c r="C11" s="46">
        <v>1357</v>
      </c>
      <c r="D11" s="46">
        <v>2119</v>
      </c>
      <c r="E11" s="46">
        <v>1569740.02152</v>
      </c>
      <c r="F11" s="46">
        <v>2336555.4981399998</v>
      </c>
      <c r="G11" s="46">
        <v>3110</v>
      </c>
      <c r="H11" s="46">
        <v>45782</v>
      </c>
      <c r="I11" s="46">
        <v>9264046.0701560006</v>
      </c>
      <c r="J11" s="46">
        <v>1371</v>
      </c>
      <c r="K11" s="46">
        <v>6412255.4343189998</v>
      </c>
    </row>
    <row r="12" spans="1:11" ht="25.15" customHeight="1" x14ac:dyDescent="0.35">
      <c r="A12" s="33" t="s">
        <v>1</v>
      </c>
      <c r="B12" s="10" t="s">
        <v>15</v>
      </c>
      <c r="C12" s="46">
        <v>10</v>
      </c>
      <c r="D12" s="46">
        <v>2806</v>
      </c>
      <c r="E12" s="46">
        <v>7257</v>
      </c>
      <c r="F12" s="46">
        <v>766917.79016800004</v>
      </c>
      <c r="G12" s="46">
        <v>980</v>
      </c>
      <c r="H12" s="46">
        <v>53805</v>
      </c>
      <c r="I12" s="46">
        <v>2532869.0397029999</v>
      </c>
      <c r="J12" s="46">
        <v>2062</v>
      </c>
      <c r="K12" s="46">
        <v>1543359.262726</v>
      </c>
    </row>
    <row r="13" spans="1:11" ht="25.15" customHeight="1" x14ac:dyDescent="0.35">
      <c r="A13" s="33" t="s">
        <v>1</v>
      </c>
      <c r="B13" s="10" t="s">
        <v>16</v>
      </c>
      <c r="C13" s="46">
        <v>0</v>
      </c>
      <c r="D13" s="46">
        <v>0</v>
      </c>
      <c r="E13" s="46">
        <v>0</v>
      </c>
      <c r="F13" s="46">
        <v>77</v>
      </c>
      <c r="G13" s="46">
        <v>0</v>
      </c>
      <c r="H13" s="46">
        <v>0</v>
      </c>
      <c r="I13" s="46">
        <v>2322</v>
      </c>
      <c r="J13" s="46">
        <v>0</v>
      </c>
      <c r="K13" s="46">
        <v>0</v>
      </c>
    </row>
    <row r="14" spans="1:11" ht="25.15" customHeight="1" x14ac:dyDescent="0.35">
      <c r="A14" s="33" t="s">
        <v>1</v>
      </c>
      <c r="B14" s="10" t="s">
        <v>17</v>
      </c>
      <c r="C14" s="46">
        <v>0</v>
      </c>
      <c r="D14" s="46">
        <v>14</v>
      </c>
      <c r="E14" s="46">
        <v>0</v>
      </c>
      <c r="F14" s="46">
        <v>2467</v>
      </c>
      <c r="G14" s="46">
        <v>0</v>
      </c>
      <c r="H14" s="46">
        <v>2931</v>
      </c>
      <c r="I14" s="46">
        <v>51897.616999999998</v>
      </c>
      <c r="J14" s="46">
        <v>28</v>
      </c>
      <c r="K14" s="46">
        <v>363</v>
      </c>
    </row>
    <row r="15" spans="1:11" ht="25.15" customHeight="1" x14ac:dyDescent="0.35">
      <c r="A15" s="33" t="s">
        <v>1</v>
      </c>
      <c r="B15" s="10" t="s">
        <v>18</v>
      </c>
      <c r="C15" s="46">
        <v>0</v>
      </c>
      <c r="D15" s="46">
        <v>45721</v>
      </c>
      <c r="E15" s="46">
        <v>0</v>
      </c>
      <c r="F15" s="46">
        <v>1163496.8426000001</v>
      </c>
      <c r="G15" s="46">
        <v>0</v>
      </c>
      <c r="H15" s="46">
        <v>1212904</v>
      </c>
      <c r="I15" s="46">
        <v>25564586.978948999</v>
      </c>
      <c r="J15" s="46">
        <v>9707</v>
      </c>
      <c r="K15" s="46">
        <v>1924342.7159299999</v>
      </c>
    </row>
    <row r="16" spans="1:11" ht="25.15" customHeight="1" x14ac:dyDescent="0.35">
      <c r="A16" s="33" t="s">
        <v>1</v>
      </c>
      <c r="B16" s="10" t="s">
        <v>19</v>
      </c>
      <c r="C16" s="46">
        <v>0</v>
      </c>
      <c r="D16" s="46">
        <v>0</v>
      </c>
      <c r="E16" s="46">
        <v>0</v>
      </c>
      <c r="F16" s="46">
        <v>120</v>
      </c>
      <c r="G16" s="46">
        <v>0</v>
      </c>
      <c r="H16" s="46">
        <v>0</v>
      </c>
      <c r="I16" s="46">
        <v>5907</v>
      </c>
      <c r="J16" s="46">
        <v>0</v>
      </c>
      <c r="K16" s="46">
        <v>0</v>
      </c>
    </row>
    <row r="17" spans="1:11" ht="25.15" customHeight="1" x14ac:dyDescent="0.35">
      <c r="A17" s="33" t="s">
        <v>1</v>
      </c>
      <c r="B17" s="10" t="s">
        <v>20</v>
      </c>
      <c r="C17" s="46">
        <v>0</v>
      </c>
      <c r="D17" s="46">
        <v>0</v>
      </c>
      <c r="E17" s="46">
        <v>0</v>
      </c>
      <c r="F17" s="46">
        <v>0</v>
      </c>
      <c r="G17" s="46">
        <v>0</v>
      </c>
      <c r="H17" s="46">
        <v>0</v>
      </c>
      <c r="I17" s="46">
        <v>0</v>
      </c>
      <c r="J17" s="46">
        <v>0</v>
      </c>
      <c r="K17" s="46">
        <v>17</v>
      </c>
    </row>
    <row r="18" spans="1:11" ht="25.15" customHeight="1" x14ac:dyDescent="0.35">
      <c r="A18" s="33" t="s">
        <v>1</v>
      </c>
      <c r="B18" s="11" t="s">
        <v>21</v>
      </c>
      <c r="C18" s="46">
        <v>4249</v>
      </c>
      <c r="D18" s="46">
        <v>144901</v>
      </c>
      <c r="E18" s="46">
        <v>9881530.8316799998</v>
      </c>
      <c r="F18" s="46">
        <v>33309641.719377998</v>
      </c>
      <c r="G18" s="46">
        <v>30923</v>
      </c>
      <c r="H18" s="46">
        <v>2221006</v>
      </c>
      <c r="I18" s="46">
        <v>116262004.50728001</v>
      </c>
      <c r="J18" s="46">
        <v>24441</v>
      </c>
      <c r="K18" s="46">
        <v>15235637.792328</v>
      </c>
    </row>
    <row r="19" spans="1:11" ht="25.15" customHeight="1" x14ac:dyDescent="0.35">
      <c r="A19" s="33" t="s">
        <v>1</v>
      </c>
      <c r="B19" s="7" t="s">
        <v>22</v>
      </c>
      <c r="C19" s="56" t="s">
        <v>1</v>
      </c>
      <c r="D19" s="56" t="s">
        <v>1</v>
      </c>
      <c r="E19" s="56" t="s">
        <v>1</v>
      </c>
      <c r="F19" s="56" t="s">
        <v>1</v>
      </c>
      <c r="G19" s="56" t="s">
        <v>1</v>
      </c>
      <c r="H19" s="56" t="s">
        <v>1</v>
      </c>
      <c r="I19" s="56" t="s">
        <v>1</v>
      </c>
      <c r="J19" s="56" t="s">
        <v>1</v>
      </c>
      <c r="K19" s="57" t="s">
        <v>1</v>
      </c>
    </row>
    <row r="20" spans="1:11" ht="25.15" customHeight="1" x14ac:dyDescent="0.35">
      <c r="A20" s="33" t="s">
        <v>1</v>
      </c>
      <c r="B20" s="10" t="s">
        <v>13</v>
      </c>
      <c r="C20" s="46">
        <v>0</v>
      </c>
      <c r="D20" s="46">
        <v>2</v>
      </c>
      <c r="E20" s="46">
        <v>0</v>
      </c>
      <c r="F20" s="46">
        <v>49</v>
      </c>
      <c r="G20" s="46">
        <v>2</v>
      </c>
      <c r="H20" s="46">
        <v>908</v>
      </c>
      <c r="I20" s="46">
        <v>58012.737691000002</v>
      </c>
      <c r="J20" s="46">
        <v>18</v>
      </c>
      <c r="K20" s="46">
        <v>25407</v>
      </c>
    </row>
    <row r="21" spans="1:11" ht="25.15" customHeight="1" x14ac:dyDescent="0.35">
      <c r="A21" s="33" t="s">
        <v>1</v>
      </c>
      <c r="B21" s="10" t="s">
        <v>14</v>
      </c>
      <c r="C21" s="46">
        <v>81</v>
      </c>
      <c r="D21" s="46">
        <v>2404</v>
      </c>
      <c r="E21" s="46">
        <v>81171</v>
      </c>
      <c r="F21" s="46">
        <v>1450399.23174</v>
      </c>
      <c r="G21" s="46">
        <v>238</v>
      </c>
      <c r="H21" s="46">
        <v>4029</v>
      </c>
      <c r="I21" s="46">
        <v>9320591.8640180007</v>
      </c>
      <c r="J21" s="46">
        <v>1080</v>
      </c>
      <c r="K21" s="46">
        <v>4429628.4531469997</v>
      </c>
    </row>
    <row r="22" spans="1:11" ht="25.15" customHeight="1" x14ac:dyDescent="0.35">
      <c r="A22" s="33" t="s">
        <v>1</v>
      </c>
      <c r="B22" s="10" t="s">
        <v>15</v>
      </c>
      <c r="C22" s="46">
        <v>15</v>
      </c>
      <c r="D22" s="46">
        <v>30</v>
      </c>
      <c r="E22" s="46">
        <v>3974</v>
      </c>
      <c r="F22" s="46">
        <v>11891</v>
      </c>
      <c r="G22" s="46">
        <v>226</v>
      </c>
      <c r="H22" s="46">
        <v>4930</v>
      </c>
      <c r="I22" s="46">
        <v>2260822.4235069999</v>
      </c>
      <c r="J22" s="46">
        <v>240</v>
      </c>
      <c r="K22" s="46">
        <v>401421</v>
      </c>
    </row>
    <row r="23" spans="1:11" ht="25.15" customHeight="1" x14ac:dyDescent="0.35">
      <c r="A23" s="33" t="s">
        <v>1</v>
      </c>
      <c r="B23" s="10" t="s">
        <v>23</v>
      </c>
      <c r="C23" s="46">
        <v>24</v>
      </c>
      <c r="D23" s="46">
        <v>468</v>
      </c>
      <c r="E23" s="46">
        <v>198740</v>
      </c>
      <c r="F23" s="46">
        <v>384225</v>
      </c>
      <c r="G23" s="46">
        <v>3494</v>
      </c>
      <c r="H23" s="46">
        <v>14490</v>
      </c>
      <c r="I23" s="46">
        <v>4003867.308011</v>
      </c>
      <c r="J23" s="46">
        <v>1155</v>
      </c>
      <c r="K23" s="46">
        <v>4144425.934628</v>
      </c>
    </row>
    <row r="24" spans="1:11" ht="25.15" customHeight="1" x14ac:dyDescent="0.35">
      <c r="A24" s="33" t="s">
        <v>1</v>
      </c>
      <c r="B24" s="10" t="s">
        <v>16</v>
      </c>
      <c r="C24" s="46">
        <v>0</v>
      </c>
      <c r="D24" s="46">
        <v>313</v>
      </c>
      <c r="E24" s="46">
        <v>0</v>
      </c>
      <c r="F24" s="46">
        <v>2415.2008000000001</v>
      </c>
      <c r="G24" s="46">
        <v>30</v>
      </c>
      <c r="H24" s="46">
        <v>7077</v>
      </c>
      <c r="I24" s="46">
        <v>102356.26216699999</v>
      </c>
      <c r="J24" s="46">
        <v>220</v>
      </c>
      <c r="K24" s="46">
        <v>22018.527699999999</v>
      </c>
    </row>
    <row r="25" spans="1:11" ht="25.15" customHeight="1" x14ac:dyDescent="0.35">
      <c r="A25" s="33" t="s">
        <v>1</v>
      </c>
      <c r="B25" s="10" t="s">
        <v>17</v>
      </c>
      <c r="C25" s="46">
        <v>0</v>
      </c>
      <c r="D25" s="46">
        <v>8526</v>
      </c>
      <c r="E25" s="46">
        <v>0</v>
      </c>
      <c r="F25" s="46">
        <v>137852</v>
      </c>
      <c r="G25" s="46">
        <v>0</v>
      </c>
      <c r="H25" s="46">
        <v>50132</v>
      </c>
      <c r="I25" s="46">
        <v>2141702.665275</v>
      </c>
      <c r="J25" s="46">
        <v>4534</v>
      </c>
      <c r="K25" s="46">
        <v>183901.44209</v>
      </c>
    </row>
    <row r="26" spans="1:11" ht="25.15" customHeight="1" x14ac:dyDescent="0.35">
      <c r="A26" s="33" t="s">
        <v>1</v>
      </c>
      <c r="B26" s="10" t="s">
        <v>18</v>
      </c>
      <c r="C26" s="46">
        <v>0</v>
      </c>
      <c r="D26" s="46">
        <v>826</v>
      </c>
      <c r="E26" s="46">
        <v>0</v>
      </c>
      <c r="F26" s="46">
        <v>4937.8399200000003</v>
      </c>
      <c r="G26" s="46">
        <v>0</v>
      </c>
      <c r="H26" s="46">
        <v>4361</v>
      </c>
      <c r="I26" s="46">
        <v>324144.329791</v>
      </c>
      <c r="J26" s="46">
        <v>404</v>
      </c>
      <c r="K26" s="46">
        <v>13904.542589999999</v>
      </c>
    </row>
    <row r="27" spans="1:11" ht="25.15" customHeight="1" x14ac:dyDescent="0.35">
      <c r="A27" s="33" t="s">
        <v>1</v>
      </c>
      <c r="B27" s="10" t="s">
        <v>19</v>
      </c>
      <c r="C27" s="46">
        <v>0</v>
      </c>
      <c r="D27" s="46">
        <v>1396</v>
      </c>
      <c r="E27" s="46">
        <v>0</v>
      </c>
      <c r="F27" s="46">
        <v>6921</v>
      </c>
      <c r="G27" s="46">
        <v>0</v>
      </c>
      <c r="H27" s="46">
        <v>24829</v>
      </c>
      <c r="I27" s="46">
        <v>305707.11514000001</v>
      </c>
      <c r="J27" s="46">
        <v>952</v>
      </c>
      <c r="K27" s="46">
        <v>4988.9691899999998</v>
      </c>
    </row>
    <row r="28" spans="1:11" ht="25.15" customHeight="1" x14ac:dyDescent="0.35">
      <c r="A28" s="33" t="s">
        <v>1</v>
      </c>
      <c r="B28" s="10" t="s">
        <v>24</v>
      </c>
      <c r="C28" s="47" t="s">
        <v>1</v>
      </c>
      <c r="D28" s="47" t="s">
        <v>1</v>
      </c>
      <c r="E28" s="47" t="s">
        <v>1</v>
      </c>
      <c r="F28" s="47" t="s">
        <v>1</v>
      </c>
      <c r="G28" s="47" t="s">
        <v>1</v>
      </c>
      <c r="H28" s="47" t="s">
        <v>1</v>
      </c>
      <c r="I28" s="47" t="s">
        <v>1</v>
      </c>
      <c r="J28" s="47" t="s">
        <v>1</v>
      </c>
      <c r="K28" s="47" t="s">
        <v>1</v>
      </c>
    </row>
    <row r="29" spans="1:11" ht="25.15" customHeight="1" x14ac:dyDescent="0.35">
      <c r="A29" s="33" t="s">
        <v>1</v>
      </c>
      <c r="B29" s="10" t="s">
        <v>25</v>
      </c>
      <c r="C29" s="47" t="s">
        <v>1</v>
      </c>
      <c r="D29" s="47" t="s">
        <v>1</v>
      </c>
      <c r="E29" s="47" t="s">
        <v>1</v>
      </c>
      <c r="F29" s="47" t="s">
        <v>1</v>
      </c>
      <c r="G29" s="47" t="s">
        <v>1</v>
      </c>
      <c r="H29" s="47" t="s">
        <v>1</v>
      </c>
      <c r="I29" s="47" t="s">
        <v>1</v>
      </c>
      <c r="J29" s="47" t="s">
        <v>1</v>
      </c>
      <c r="K29" s="47" t="s">
        <v>1</v>
      </c>
    </row>
    <row r="30" spans="1:11" ht="25.15" customHeight="1" x14ac:dyDescent="0.35">
      <c r="A30" s="33" t="s">
        <v>1</v>
      </c>
      <c r="B30" s="10" t="s">
        <v>20</v>
      </c>
      <c r="C30" s="50">
        <v>2</v>
      </c>
      <c r="D30" s="50">
        <v>0</v>
      </c>
      <c r="E30" s="50">
        <v>23</v>
      </c>
      <c r="F30" s="50">
        <v>631</v>
      </c>
      <c r="G30" s="50">
        <v>5</v>
      </c>
      <c r="H30" s="50">
        <v>0</v>
      </c>
      <c r="I30" s="50">
        <v>78978.151679999995</v>
      </c>
      <c r="J30" s="50">
        <v>1</v>
      </c>
      <c r="K30" s="50">
        <v>14898.6597</v>
      </c>
    </row>
    <row r="31" spans="1:11" ht="25.15" customHeight="1" x14ac:dyDescent="0.35">
      <c r="A31" s="33" t="s">
        <v>1</v>
      </c>
      <c r="B31" s="11" t="s">
        <v>26</v>
      </c>
      <c r="C31" s="46">
        <v>122</v>
      </c>
      <c r="D31" s="46">
        <v>13965</v>
      </c>
      <c r="E31" s="46">
        <v>283908</v>
      </c>
      <c r="F31" s="46">
        <v>1999321.2724599999</v>
      </c>
      <c r="G31" s="46">
        <v>3995</v>
      </c>
      <c r="H31" s="46">
        <v>110756</v>
      </c>
      <c r="I31" s="46">
        <v>18596182.857280001</v>
      </c>
      <c r="J31" s="46">
        <v>8604</v>
      </c>
      <c r="K31" s="46">
        <v>9240594.5290450007</v>
      </c>
    </row>
    <row r="32" spans="1:11" ht="25.15" customHeight="1" x14ac:dyDescent="0.35">
      <c r="A32" s="33" t="s">
        <v>1</v>
      </c>
      <c r="B32" s="7" t="s">
        <v>27</v>
      </c>
      <c r="C32" s="56" t="s">
        <v>1</v>
      </c>
      <c r="D32" s="56" t="s">
        <v>1</v>
      </c>
      <c r="E32" s="56" t="s">
        <v>1</v>
      </c>
      <c r="F32" s="56" t="s">
        <v>1</v>
      </c>
      <c r="G32" s="56" t="s">
        <v>1</v>
      </c>
      <c r="H32" s="56" t="s">
        <v>1</v>
      </c>
      <c r="I32" s="56" t="s">
        <v>1</v>
      </c>
      <c r="J32" s="56" t="s">
        <v>1</v>
      </c>
      <c r="K32" s="57" t="s">
        <v>1</v>
      </c>
    </row>
    <row r="33" spans="1:11" ht="25.15" customHeight="1" x14ac:dyDescent="0.35">
      <c r="A33" s="33" t="s">
        <v>1</v>
      </c>
      <c r="B33" s="10" t="s">
        <v>28</v>
      </c>
      <c r="C33" s="50">
        <v>995</v>
      </c>
      <c r="D33" s="50">
        <v>390</v>
      </c>
      <c r="E33" s="50">
        <v>975544</v>
      </c>
      <c r="F33" s="50">
        <v>194920</v>
      </c>
      <c r="G33" s="50">
        <v>5439</v>
      </c>
      <c r="H33" s="50">
        <v>43397</v>
      </c>
      <c r="I33" s="50">
        <v>3894488.03688</v>
      </c>
      <c r="J33" s="50">
        <v>2531</v>
      </c>
      <c r="K33" s="50">
        <v>2238330.5108869998</v>
      </c>
    </row>
    <row r="34" spans="1:11" ht="25.15" customHeight="1" x14ac:dyDescent="0.35">
      <c r="A34" s="33" t="s">
        <v>1</v>
      </c>
      <c r="B34" s="10" t="s">
        <v>16</v>
      </c>
      <c r="C34" s="47" t="s">
        <v>1</v>
      </c>
      <c r="D34" s="47" t="s">
        <v>1</v>
      </c>
      <c r="E34" s="50">
        <v>0</v>
      </c>
      <c r="F34" s="50">
        <v>0</v>
      </c>
      <c r="G34" s="47" t="s">
        <v>1</v>
      </c>
      <c r="H34" s="47" t="s">
        <v>1</v>
      </c>
      <c r="I34" s="50">
        <v>306.565335</v>
      </c>
      <c r="J34" s="47" t="s">
        <v>1</v>
      </c>
      <c r="K34" s="50">
        <v>0</v>
      </c>
    </row>
    <row r="35" spans="1:11" ht="25.15" customHeight="1" x14ac:dyDescent="0.35">
      <c r="A35" s="33" t="s">
        <v>1</v>
      </c>
      <c r="B35" s="10" t="s">
        <v>17</v>
      </c>
      <c r="C35" s="47" t="s">
        <v>1</v>
      </c>
      <c r="D35" s="47" t="s">
        <v>1</v>
      </c>
      <c r="E35" s="50">
        <v>0</v>
      </c>
      <c r="F35" s="50">
        <v>0</v>
      </c>
      <c r="G35" s="47" t="s">
        <v>1</v>
      </c>
      <c r="H35" s="47" t="s">
        <v>1</v>
      </c>
      <c r="I35" s="50">
        <v>2837.8489829999999</v>
      </c>
      <c r="J35" s="47" t="s">
        <v>1</v>
      </c>
      <c r="K35" s="50">
        <v>787.74395000000004</v>
      </c>
    </row>
    <row r="36" spans="1:11" ht="25.15" customHeight="1" x14ac:dyDescent="0.35">
      <c r="A36" s="33" t="s">
        <v>1</v>
      </c>
      <c r="B36" s="10" t="s">
        <v>18</v>
      </c>
      <c r="C36" s="47" t="s">
        <v>1</v>
      </c>
      <c r="D36" s="47" t="s">
        <v>1</v>
      </c>
      <c r="E36" s="50">
        <v>0</v>
      </c>
      <c r="F36" s="50">
        <v>1</v>
      </c>
      <c r="G36" s="47" t="s">
        <v>1</v>
      </c>
      <c r="H36" s="47" t="s">
        <v>1</v>
      </c>
      <c r="I36" s="50">
        <v>1071.077556</v>
      </c>
      <c r="J36" s="47" t="s">
        <v>1</v>
      </c>
      <c r="K36" s="50">
        <v>0</v>
      </c>
    </row>
    <row r="37" spans="1:11" ht="25.15" customHeight="1" x14ac:dyDescent="0.35">
      <c r="A37" s="33" t="s">
        <v>1</v>
      </c>
      <c r="B37" s="10" t="s">
        <v>19</v>
      </c>
      <c r="C37" s="47" t="s">
        <v>1</v>
      </c>
      <c r="D37" s="47" t="s">
        <v>1</v>
      </c>
      <c r="E37" s="50">
        <v>0</v>
      </c>
      <c r="F37" s="50">
        <v>0</v>
      </c>
      <c r="G37" s="47" t="s">
        <v>1</v>
      </c>
      <c r="H37" s="47" t="s">
        <v>1</v>
      </c>
      <c r="I37" s="50">
        <v>550.55846199999996</v>
      </c>
      <c r="J37" s="47" t="s">
        <v>1</v>
      </c>
      <c r="K37" s="50">
        <v>4.6120000000000001E-2</v>
      </c>
    </row>
    <row r="38" spans="1:11" ht="25.15" customHeight="1" x14ac:dyDescent="0.35">
      <c r="A38" s="33" t="s">
        <v>1</v>
      </c>
      <c r="B38" s="10" t="s">
        <v>20</v>
      </c>
      <c r="C38" s="47" t="s">
        <v>1</v>
      </c>
      <c r="D38" s="47" t="s">
        <v>1</v>
      </c>
      <c r="E38" s="50">
        <v>0</v>
      </c>
      <c r="F38" s="50">
        <v>0</v>
      </c>
      <c r="G38" s="47" t="s">
        <v>1</v>
      </c>
      <c r="H38" s="47" t="s">
        <v>1</v>
      </c>
      <c r="I38" s="50">
        <v>184</v>
      </c>
      <c r="J38" s="47" t="s">
        <v>1</v>
      </c>
      <c r="K38" s="50">
        <v>0</v>
      </c>
    </row>
    <row r="39" spans="1:11" ht="25.15" customHeight="1" x14ac:dyDescent="0.35">
      <c r="A39" s="33" t="s">
        <v>1</v>
      </c>
      <c r="B39" s="11" t="s">
        <v>29</v>
      </c>
      <c r="C39" s="46">
        <v>995</v>
      </c>
      <c r="D39" s="46">
        <v>390</v>
      </c>
      <c r="E39" s="46">
        <v>975544</v>
      </c>
      <c r="F39" s="46">
        <v>194921</v>
      </c>
      <c r="G39" s="46">
        <v>5439</v>
      </c>
      <c r="H39" s="46">
        <v>43397</v>
      </c>
      <c r="I39" s="46">
        <v>3899438.0872160001</v>
      </c>
      <c r="J39" s="46">
        <v>2531</v>
      </c>
      <c r="K39" s="46">
        <v>2239118.3009569999</v>
      </c>
    </row>
    <row r="40" spans="1:11" ht="25.15" customHeight="1" x14ac:dyDescent="0.35">
      <c r="A40" s="34" t="s">
        <v>1</v>
      </c>
      <c r="B40" s="13" t="s">
        <v>41</v>
      </c>
      <c r="C40" s="46">
        <v>5366</v>
      </c>
      <c r="D40" s="46">
        <v>159256</v>
      </c>
      <c r="E40" s="46">
        <v>11140982.83168</v>
      </c>
      <c r="F40" s="46">
        <v>35503883.991838001</v>
      </c>
      <c r="G40" s="46">
        <v>40357</v>
      </c>
      <c r="H40" s="46">
        <v>2375159</v>
      </c>
      <c r="I40" s="46">
        <v>138757625.451776</v>
      </c>
      <c r="J40" s="46">
        <v>35576</v>
      </c>
      <c r="K40" s="46">
        <v>26715350.622329999</v>
      </c>
    </row>
  </sheetData>
  <mergeCells count="15">
    <mergeCell ref="A1:B2"/>
    <mergeCell ref="C1:H1"/>
    <mergeCell ref="J1:K1"/>
    <mergeCell ref="C2:H2"/>
    <mergeCell ref="A4:A7"/>
    <mergeCell ref="B4:B7"/>
    <mergeCell ref="C4:K4"/>
    <mergeCell ref="C5:F5"/>
    <mergeCell ref="G5:I5"/>
    <mergeCell ref="J5:J7"/>
    <mergeCell ref="K5:K7"/>
    <mergeCell ref="C6:D6"/>
    <mergeCell ref="E6:F6"/>
    <mergeCell ref="G6:H6"/>
    <mergeCell ref="I6:I7"/>
  </mergeCells>
  <printOptions horizontalCentered="1"/>
  <pageMargins left="0.39370078740157483" right="0.39370078740157483" top="0.39370078740157483" bottom="0.39370078740157483" header="0.39370078740157483" footer="0.39370078740157483"/>
  <pageSetup paperSize="9" scale="79"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J77"/>
  <sheetViews>
    <sheetView showGridLines="0" view="pageBreakPreview" zoomScaleNormal="100" zoomScaleSheetLayoutView="100" workbookViewId="0">
      <selection activeCell="B1" sqref="B1:G1"/>
    </sheetView>
  </sheetViews>
  <sheetFormatPr defaultRowHeight="14.5" x14ac:dyDescent="0.35"/>
  <cols>
    <col min="1" max="2" width="27.453125" customWidth="1"/>
    <col min="3" max="10" width="13.7265625" customWidth="1"/>
  </cols>
  <sheetData>
    <row r="1" spans="1:10" ht="36" customHeight="1" x14ac:dyDescent="0.35">
      <c r="A1" s="62"/>
      <c r="B1" s="63" t="s">
        <v>413</v>
      </c>
      <c r="C1" s="64"/>
      <c r="D1" s="64"/>
      <c r="E1" s="64"/>
      <c r="F1" s="64"/>
      <c r="G1" s="64"/>
      <c r="J1" s="1" t="s">
        <v>129</v>
      </c>
    </row>
    <row r="2" spans="1:10" ht="36" customHeight="1" x14ac:dyDescent="0.35">
      <c r="A2" s="62"/>
      <c r="B2" s="63" t="s">
        <v>415</v>
      </c>
      <c r="C2" s="64"/>
      <c r="D2" s="64"/>
      <c r="E2" s="64"/>
      <c r="F2" s="64"/>
      <c r="G2" s="64"/>
    </row>
    <row r="3" spans="1:10" ht="14.5" customHeight="1" x14ac:dyDescent="0.35"/>
    <row r="4" spans="1:10" ht="25.15" customHeight="1" x14ac:dyDescent="0.35">
      <c r="A4" s="89" t="s">
        <v>130</v>
      </c>
      <c r="B4" s="89" t="s">
        <v>131</v>
      </c>
      <c r="C4" s="90" t="s">
        <v>132</v>
      </c>
      <c r="D4" s="70"/>
      <c r="E4" s="70"/>
      <c r="F4" s="70"/>
      <c r="G4" s="70"/>
      <c r="H4" s="70"/>
      <c r="I4" s="70"/>
      <c r="J4" s="71"/>
    </row>
    <row r="5" spans="1:10" ht="25.15" customHeight="1" x14ac:dyDescent="0.35">
      <c r="A5" s="66"/>
      <c r="B5" s="66"/>
      <c r="C5" s="90" t="s">
        <v>34</v>
      </c>
      <c r="D5" s="70"/>
      <c r="E5" s="70"/>
      <c r="F5" s="70"/>
      <c r="G5" s="70"/>
      <c r="H5" s="70"/>
      <c r="I5" s="70"/>
      <c r="J5" s="71"/>
    </row>
    <row r="6" spans="1:10" ht="64.900000000000006" customHeight="1" x14ac:dyDescent="0.35">
      <c r="A6" s="66"/>
      <c r="B6" s="66"/>
      <c r="C6" s="90" t="s">
        <v>133</v>
      </c>
      <c r="D6" s="71"/>
      <c r="E6" s="90" t="s">
        <v>134</v>
      </c>
      <c r="F6" s="71"/>
      <c r="G6" s="90" t="s">
        <v>135</v>
      </c>
      <c r="H6" s="71"/>
      <c r="I6" s="90" t="s">
        <v>136</v>
      </c>
      <c r="J6" s="71"/>
    </row>
    <row r="7" spans="1:10" ht="43.15" customHeight="1" x14ac:dyDescent="0.35">
      <c r="A7" s="67"/>
      <c r="B7" s="67"/>
      <c r="C7" s="36" t="s">
        <v>9</v>
      </c>
      <c r="D7" s="36" t="s">
        <v>137</v>
      </c>
      <c r="E7" s="36" t="s">
        <v>9</v>
      </c>
      <c r="F7" s="36" t="s">
        <v>137</v>
      </c>
      <c r="G7" s="36" t="s">
        <v>9</v>
      </c>
      <c r="H7" s="36" t="s">
        <v>137</v>
      </c>
      <c r="I7" s="36" t="s">
        <v>9</v>
      </c>
      <c r="J7" s="36" t="s">
        <v>137</v>
      </c>
    </row>
    <row r="8" spans="1:10" ht="23" x14ac:dyDescent="0.35">
      <c r="A8" s="35" t="s">
        <v>1</v>
      </c>
      <c r="B8" s="35" t="s">
        <v>1</v>
      </c>
      <c r="C8" s="36" t="s">
        <v>11</v>
      </c>
      <c r="D8" s="36" t="s">
        <v>11</v>
      </c>
      <c r="E8" s="36" t="s">
        <v>11</v>
      </c>
      <c r="F8" s="36" t="s">
        <v>11</v>
      </c>
      <c r="G8" s="36" t="s">
        <v>11</v>
      </c>
      <c r="H8" s="36" t="s">
        <v>11</v>
      </c>
      <c r="I8" s="36" t="s">
        <v>11</v>
      </c>
      <c r="J8" s="36" t="s">
        <v>11</v>
      </c>
    </row>
    <row r="9" spans="1:10" ht="25.15" customHeight="1" x14ac:dyDescent="0.35">
      <c r="A9" s="37" t="s">
        <v>138</v>
      </c>
      <c r="B9" s="38" t="s">
        <v>139</v>
      </c>
      <c r="C9" s="60" t="s">
        <v>140</v>
      </c>
      <c r="D9" s="60" t="s">
        <v>140</v>
      </c>
      <c r="E9" s="60" t="s">
        <v>140</v>
      </c>
      <c r="F9" s="60" t="s">
        <v>140</v>
      </c>
      <c r="G9" s="60" t="s">
        <v>140</v>
      </c>
      <c r="H9" s="60" t="s">
        <v>140</v>
      </c>
      <c r="I9" s="60" t="s">
        <v>140</v>
      </c>
      <c r="J9" s="60" t="s">
        <v>140</v>
      </c>
    </row>
    <row r="10" spans="1:10" ht="25.15" customHeight="1" x14ac:dyDescent="0.35">
      <c r="A10" s="37" t="s">
        <v>141</v>
      </c>
      <c r="B10" s="38" t="s">
        <v>142</v>
      </c>
      <c r="C10" s="60" t="s">
        <v>140</v>
      </c>
      <c r="D10" s="60" t="s">
        <v>140</v>
      </c>
      <c r="E10" s="60" t="s">
        <v>140</v>
      </c>
      <c r="F10" s="60" t="s">
        <v>140</v>
      </c>
      <c r="G10" s="60" t="s">
        <v>140</v>
      </c>
      <c r="H10" s="60" t="s">
        <v>140</v>
      </c>
      <c r="I10" s="60" t="s">
        <v>140</v>
      </c>
      <c r="J10" s="60" t="s">
        <v>140</v>
      </c>
    </row>
    <row r="11" spans="1:10" ht="25.15" customHeight="1" x14ac:dyDescent="0.35">
      <c r="A11" s="37" t="s">
        <v>143</v>
      </c>
      <c r="B11" s="38" t="s">
        <v>144</v>
      </c>
      <c r="C11" s="60">
        <v>4573932</v>
      </c>
      <c r="D11" s="60">
        <v>11810362</v>
      </c>
      <c r="E11" s="60">
        <v>9061</v>
      </c>
      <c r="F11" s="60">
        <v>384428</v>
      </c>
      <c r="G11" s="60">
        <v>2504299</v>
      </c>
      <c r="H11" s="60">
        <v>5289</v>
      </c>
      <c r="I11" s="60">
        <v>7087292</v>
      </c>
      <c r="J11" s="60">
        <v>12200079</v>
      </c>
    </row>
    <row r="12" spans="1:10" ht="25.15" customHeight="1" x14ac:dyDescent="0.35">
      <c r="A12" s="37" t="s">
        <v>145</v>
      </c>
      <c r="B12" s="38" t="s">
        <v>1</v>
      </c>
      <c r="C12" s="60" t="s">
        <v>140</v>
      </c>
      <c r="D12" s="60" t="s">
        <v>140</v>
      </c>
      <c r="E12" s="60" t="s">
        <v>140</v>
      </c>
      <c r="F12" s="60" t="s">
        <v>140</v>
      </c>
      <c r="G12" s="60" t="s">
        <v>140</v>
      </c>
      <c r="H12" s="60" t="s">
        <v>140</v>
      </c>
      <c r="I12" s="60" t="s">
        <v>140</v>
      </c>
      <c r="J12" s="60" t="s">
        <v>140</v>
      </c>
    </row>
    <row r="13" spans="1:10" ht="25.15" customHeight="1" x14ac:dyDescent="0.35">
      <c r="A13" s="37" t="s">
        <v>146</v>
      </c>
      <c r="B13" s="38" t="s">
        <v>147</v>
      </c>
      <c r="C13" s="60" t="s">
        <v>140</v>
      </c>
      <c r="D13" s="60" t="s">
        <v>140</v>
      </c>
      <c r="E13" s="60" t="s">
        <v>140</v>
      </c>
      <c r="F13" s="60" t="s">
        <v>140</v>
      </c>
      <c r="G13" s="60" t="s">
        <v>140</v>
      </c>
      <c r="H13" s="60" t="s">
        <v>140</v>
      </c>
      <c r="I13" s="60" t="s">
        <v>140</v>
      </c>
      <c r="J13" s="60" t="s">
        <v>140</v>
      </c>
    </row>
    <row r="14" spans="1:10" ht="25.15" customHeight="1" x14ac:dyDescent="0.35">
      <c r="A14" s="37" t="s">
        <v>148</v>
      </c>
      <c r="B14" s="38" t="s">
        <v>149</v>
      </c>
      <c r="C14" s="60" t="s">
        <v>140</v>
      </c>
      <c r="D14" s="60" t="s">
        <v>140</v>
      </c>
      <c r="E14" s="60" t="s">
        <v>140</v>
      </c>
      <c r="F14" s="60" t="s">
        <v>140</v>
      </c>
      <c r="G14" s="60" t="s">
        <v>140</v>
      </c>
      <c r="H14" s="60" t="s">
        <v>140</v>
      </c>
      <c r="I14" s="60" t="s">
        <v>140</v>
      </c>
      <c r="J14" s="60" t="s">
        <v>140</v>
      </c>
    </row>
    <row r="15" spans="1:10" ht="25.15" customHeight="1" x14ac:dyDescent="0.35">
      <c r="A15" s="37" t="s">
        <v>150</v>
      </c>
      <c r="B15" s="38" t="s">
        <v>151</v>
      </c>
      <c r="C15" s="60">
        <v>680422</v>
      </c>
      <c r="D15" s="60">
        <v>2232420</v>
      </c>
      <c r="E15" s="60">
        <v>10510</v>
      </c>
      <c r="F15" s="60">
        <v>732425</v>
      </c>
      <c r="G15" s="60">
        <v>177928</v>
      </c>
      <c r="H15" s="60">
        <v>641730</v>
      </c>
      <c r="I15" s="60">
        <v>868860</v>
      </c>
      <c r="J15" s="60">
        <v>3606575</v>
      </c>
    </row>
    <row r="16" spans="1:10" ht="25.15" customHeight="1" x14ac:dyDescent="0.35">
      <c r="A16" s="37" t="s">
        <v>152</v>
      </c>
      <c r="B16" s="38" t="s">
        <v>153</v>
      </c>
      <c r="C16" s="60" t="s">
        <v>140</v>
      </c>
      <c r="D16" s="60" t="s">
        <v>140</v>
      </c>
      <c r="E16" s="60" t="s">
        <v>140</v>
      </c>
      <c r="F16" s="60">
        <v>2457</v>
      </c>
      <c r="G16" s="60" t="s">
        <v>140</v>
      </c>
      <c r="H16" s="60" t="s">
        <v>140</v>
      </c>
      <c r="I16" s="60" t="s">
        <v>140</v>
      </c>
      <c r="J16" s="60">
        <v>2457</v>
      </c>
    </row>
    <row r="17" spans="1:10" ht="25.15" customHeight="1" x14ac:dyDescent="0.35">
      <c r="A17" s="37" t="s">
        <v>154</v>
      </c>
      <c r="B17" s="38" t="s">
        <v>1</v>
      </c>
      <c r="C17" s="60" t="s">
        <v>140</v>
      </c>
      <c r="D17" s="60" t="s">
        <v>140</v>
      </c>
      <c r="E17" s="60" t="s">
        <v>140</v>
      </c>
      <c r="F17" s="60" t="s">
        <v>140</v>
      </c>
      <c r="G17" s="60" t="s">
        <v>140</v>
      </c>
      <c r="H17" s="60" t="s">
        <v>140</v>
      </c>
      <c r="I17" s="60" t="s">
        <v>140</v>
      </c>
      <c r="J17" s="60" t="s">
        <v>140</v>
      </c>
    </row>
    <row r="18" spans="1:10" ht="25.15" customHeight="1" x14ac:dyDescent="0.35">
      <c r="A18" s="37" t="s">
        <v>155</v>
      </c>
      <c r="B18" s="38" t="s">
        <v>156</v>
      </c>
      <c r="C18" s="60" t="s">
        <v>140</v>
      </c>
      <c r="D18" s="60" t="s">
        <v>140</v>
      </c>
      <c r="E18" s="60">
        <v>128</v>
      </c>
      <c r="F18" s="60">
        <v>7</v>
      </c>
      <c r="G18" s="60">
        <v>2696</v>
      </c>
      <c r="H18" s="60">
        <v>508</v>
      </c>
      <c r="I18" s="60">
        <v>2824</v>
      </c>
      <c r="J18" s="60">
        <v>515</v>
      </c>
    </row>
    <row r="19" spans="1:10" ht="25.15" customHeight="1" x14ac:dyDescent="0.35">
      <c r="A19" s="37" t="s">
        <v>157</v>
      </c>
      <c r="B19" s="38" t="s">
        <v>158</v>
      </c>
      <c r="C19" s="60" t="s">
        <v>140</v>
      </c>
      <c r="D19" s="60">
        <v>142680</v>
      </c>
      <c r="E19" s="60">
        <v>231465</v>
      </c>
      <c r="F19" s="60">
        <v>6749</v>
      </c>
      <c r="G19" s="60" t="s">
        <v>140</v>
      </c>
      <c r="H19" s="60" t="s">
        <v>140</v>
      </c>
      <c r="I19" s="60">
        <v>231465</v>
      </c>
      <c r="J19" s="60">
        <v>149429</v>
      </c>
    </row>
    <row r="20" spans="1:10" ht="25.15" customHeight="1" x14ac:dyDescent="0.35">
      <c r="A20" s="37" t="s">
        <v>159</v>
      </c>
      <c r="B20" s="38" t="s">
        <v>160</v>
      </c>
      <c r="C20" s="60">
        <v>2102</v>
      </c>
      <c r="D20" s="60">
        <v>10873722</v>
      </c>
      <c r="E20" s="60">
        <v>11022</v>
      </c>
      <c r="F20" s="60">
        <v>3574846</v>
      </c>
      <c r="G20" s="60">
        <v>64055</v>
      </c>
      <c r="H20" s="60" t="s">
        <v>140</v>
      </c>
      <c r="I20" s="60">
        <v>77179</v>
      </c>
      <c r="J20" s="60">
        <v>14448568</v>
      </c>
    </row>
    <row r="21" spans="1:10" ht="25.15" customHeight="1" x14ac:dyDescent="0.35">
      <c r="A21" s="37" t="s">
        <v>161</v>
      </c>
      <c r="B21" s="38" t="s">
        <v>162</v>
      </c>
      <c r="C21" s="60" t="s">
        <v>140</v>
      </c>
      <c r="D21" s="60" t="s">
        <v>140</v>
      </c>
      <c r="E21" s="60" t="s">
        <v>140</v>
      </c>
      <c r="F21" s="60">
        <v>71189.549400000004</v>
      </c>
      <c r="G21" s="60" t="s">
        <v>140</v>
      </c>
      <c r="H21" s="60" t="s">
        <v>140</v>
      </c>
      <c r="I21" s="60" t="s">
        <v>140</v>
      </c>
      <c r="J21" s="60">
        <v>71189.549400000004</v>
      </c>
    </row>
    <row r="22" spans="1:10" ht="25.15" customHeight="1" x14ac:dyDescent="0.35">
      <c r="A22" s="37" t="s">
        <v>163</v>
      </c>
      <c r="B22" s="38" t="s">
        <v>1</v>
      </c>
      <c r="C22" s="60" t="s">
        <v>140</v>
      </c>
      <c r="D22" s="60" t="s">
        <v>140</v>
      </c>
      <c r="E22" s="60" t="s">
        <v>140</v>
      </c>
      <c r="F22" s="60" t="s">
        <v>140</v>
      </c>
      <c r="G22" s="60" t="s">
        <v>140</v>
      </c>
      <c r="H22" s="60" t="s">
        <v>140</v>
      </c>
      <c r="I22" s="60" t="s">
        <v>140</v>
      </c>
      <c r="J22" s="60" t="s">
        <v>140</v>
      </c>
    </row>
    <row r="23" spans="1:10" ht="25.15" customHeight="1" x14ac:dyDescent="0.35">
      <c r="A23" s="37" t="s">
        <v>164</v>
      </c>
      <c r="B23" s="38" t="s">
        <v>165</v>
      </c>
      <c r="C23" s="60">
        <v>2638946</v>
      </c>
      <c r="D23" s="60">
        <v>3159428</v>
      </c>
      <c r="E23" s="60" t="s">
        <v>140</v>
      </c>
      <c r="F23" s="60">
        <v>3932587</v>
      </c>
      <c r="G23" s="60" t="s">
        <v>140</v>
      </c>
      <c r="H23" s="60" t="s">
        <v>140</v>
      </c>
      <c r="I23" s="60">
        <v>2638946</v>
      </c>
      <c r="J23" s="60">
        <v>7092015</v>
      </c>
    </row>
    <row r="24" spans="1:10" ht="25.15" customHeight="1" x14ac:dyDescent="0.35">
      <c r="A24" s="37" t="s">
        <v>166</v>
      </c>
      <c r="B24" s="38" t="s">
        <v>167</v>
      </c>
      <c r="C24" s="60" t="s">
        <v>140</v>
      </c>
      <c r="D24" s="60">
        <v>376541</v>
      </c>
      <c r="E24" s="60" t="s">
        <v>140</v>
      </c>
      <c r="F24" s="60">
        <v>585645</v>
      </c>
      <c r="G24" s="60" t="s">
        <v>140</v>
      </c>
      <c r="H24" s="60" t="s">
        <v>140</v>
      </c>
      <c r="I24" s="60" t="s">
        <v>140</v>
      </c>
      <c r="J24" s="60">
        <v>962186</v>
      </c>
    </row>
    <row r="25" spans="1:10" ht="25.15" customHeight="1" x14ac:dyDescent="0.35">
      <c r="A25" s="37" t="s">
        <v>168</v>
      </c>
      <c r="B25" s="38" t="s">
        <v>169</v>
      </c>
      <c r="C25" s="60" t="s">
        <v>140</v>
      </c>
      <c r="D25" s="60" t="s">
        <v>140</v>
      </c>
      <c r="E25" s="60" t="s">
        <v>140</v>
      </c>
      <c r="F25" s="60" t="s">
        <v>140</v>
      </c>
      <c r="G25" s="60" t="s">
        <v>140</v>
      </c>
      <c r="H25" s="60" t="s">
        <v>140</v>
      </c>
      <c r="I25" s="60" t="s">
        <v>140</v>
      </c>
      <c r="J25" s="60" t="s">
        <v>140</v>
      </c>
    </row>
    <row r="26" spans="1:10" ht="25.15" customHeight="1" x14ac:dyDescent="0.35">
      <c r="A26" s="37" t="s">
        <v>170</v>
      </c>
      <c r="B26" s="38" t="s">
        <v>171</v>
      </c>
      <c r="C26" s="60" t="s">
        <v>140</v>
      </c>
      <c r="D26" s="60">
        <v>2263802</v>
      </c>
      <c r="E26" s="60" t="s">
        <v>140</v>
      </c>
      <c r="F26" s="60">
        <v>60320</v>
      </c>
      <c r="G26" s="60" t="s">
        <v>140</v>
      </c>
      <c r="H26" s="60" t="s">
        <v>140</v>
      </c>
      <c r="I26" s="60" t="s">
        <v>140</v>
      </c>
      <c r="J26" s="60">
        <v>2324122</v>
      </c>
    </row>
    <row r="27" spans="1:10" ht="25.15" customHeight="1" x14ac:dyDescent="0.35">
      <c r="A27" s="37" t="s">
        <v>172</v>
      </c>
      <c r="B27" s="38" t="s">
        <v>173</v>
      </c>
      <c r="C27" s="60">
        <v>246163</v>
      </c>
      <c r="D27" s="60">
        <v>3143289</v>
      </c>
      <c r="E27" s="60">
        <v>15</v>
      </c>
      <c r="F27" s="60">
        <v>46809</v>
      </c>
      <c r="G27" s="60">
        <v>226124</v>
      </c>
      <c r="H27" s="60">
        <v>-526</v>
      </c>
      <c r="I27" s="60">
        <v>472302</v>
      </c>
      <c r="J27" s="60">
        <v>3189572</v>
      </c>
    </row>
    <row r="28" spans="1:10" ht="25.15" customHeight="1" x14ac:dyDescent="0.35">
      <c r="A28" s="37" t="s">
        <v>174</v>
      </c>
      <c r="B28" s="38" t="s">
        <v>175</v>
      </c>
      <c r="C28" s="60">
        <v>10809</v>
      </c>
      <c r="D28" s="60">
        <v>1009314</v>
      </c>
      <c r="E28" s="60">
        <v>36079</v>
      </c>
      <c r="F28" s="60">
        <v>68771</v>
      </c>
      <c r="G28" s="60">
        <v>44745</v>
      </c>
      <c r="H28" s="60">
        <v>33</v>
      </c>
      <c r="I28" s="60">
        <v>91633</v>
      </c>
      <c r="J28" s="60">
        <v>1078118</v>
      </c>
    </row>
    <row r="29" spans="1:10" ht="25.15" customHeight="1" x14ac:dyDescent="0.35">
      <c r="A29" s="37" t="s">
        <v>176</v>
      </c>
      <c r="B29" s="38" t="s">
        <v>1</v>
      </c>
      <c r="C29" s="60" t="s">
        <v>140</v>
      </c>
      <c r="D29" s="60" t="s">
        <v>140</v>
      </c>
      <c r="E29" s="60" t="s">
        <v>140</v>
      </c>
      <c r="F29" s="60" t="s">
        <v>140</v>
      </c>
      <c r="G29" s="60" t="s">
        <v>140</v>
      </c>
      <c r="H29" s="60" t="s">
        <v>140</v>
      </c>
      <c r="I29" s="60" t="s">
        <v>140</v>
      </c>
      <c r="J29" s="60" t="s">
        <v>140</v>
      </c>
    </row>
    <row r="30" spans="1:10" ht="25.15" customHeight="1" x14ac:dyDescent="0.35">
      <c r="A30" s="37" t="s">
        <v>177</v>
      </c>
      <c r="B30" s="38" t="s">
        <v>178</v>
      </c>
      <c r="C30" s="60" t="s">
        <v>140</v>
      </c>
      <c r="D30" s="60" t="s">
        <v>140</v>
      </c>
      <c r="E30" s="60" t="s">
        <v>140</v>
      </c>
      <c r="F30" s="60" t="s">
        <v>140</v>
      </c>
      <c r="G30" s="60" t="s">
        <v>140</v>
      </c>
      <c r="H30" s="60" t="s">
        <v>140</v>
      </c>
      <c r="I30" s="60" t="s">
        <v>140</v>
      </c>
      <c r="J30" s="60" t="s">
        <v>140</v>
      </c>
    </row>
    <row r="31" spans="1:10" ht="25.15" customHeight="1" x14ac:dyDescent="0.35">
      <c r="A31" s="37" t="s">
        <v>179</v>
      </c>
      <c r="B31" s="38" t="s">
        <v>180</v>
      </c>
      <c r="C31" s="60" t="s">
        <v>140</v>
      </c>
      <c r="D31" s="60">
        <v>717986</v>
      </c>
      <c r="E31" s="60" t="s">
        <v>140</v>
      </c>
      <c r="F31" s="60">
        <v>320</v>
      </c>
      <c r="G31" s="60" t="s">
        <v>140</v>
      </c>
      <c r="H31" s="60" t="s">
        <v>140</v>
      </c>
      <c r="I31" s="60" t="s">
        <v>140</v>
      </c>
      <c r="J31" s="60">
        <v>718306</v>
      </c>
    </row>
    <row r="32" spans="1:10" ht="25.15" customHeight="1" x14ac:dyDescent="0.35">
      <c r="A32" s="37" t="s">
        <v>181</v>
      </c>
      <c r="B32" s="38" t="s">
        <v>182</v>
      </c>
      <c r="C32" s="60" t="s">
        <v>140</v>
      </c>
      <c r="D32" s="60" t="s">
        <v>140</v>
      </c>
      <c r="E32" s="60" t="s">
        <v>140</v>
      </c>
      <c r="F32" s="60" t="s">
        <v>140</v>
      </c>
      <c r="G32" s="60" t="s">
        <v>140</v>
      </c>
      <c r="H32" s="60" t="s">
        <v>140</v>
      </c>
      <c r="I32" s="60" t="s">
        <v>140</v>
      </c>
      <c r="J32" s="60" t="s">
        <v>140</v>
      </c>
    </row>
    <row r="33" spans="1:10" ht="25.15" customHeight="1" x14ac:dyDescent="0.35">
      <c r="A33" s="37" t="s">
        <v>183</v>
      </c>
      <c r="B33" s="38" t="s">
        <v>184</v>
      </c>
      <c r="C33" s="60" t="s">
        <v>140</v>
      </c>
      <c r="D33" s="60" t="s">
        <v>140</v>
      </c>
      <c r="E33" s="60" t="s">
        <v>140</v>
      </c>
      <c r="F33" s="60" t="s">
        <v>140</v>
      </c>
      <c r="G33" s="60" t="s">
        <v>140</v>
      </c>
      <c r="H33" s="60" t="s">
        <v>140</v>
      </c>
      <c r="I33" s="60" t="s">
        <v>140</v>
      </c>
      <c r="J33" s="60" t="s">
        <v>140</v>
      </c>
    </row>
    <row r="34" spans="1:10" ht="25.15" customHeight="1" x14ac:dyDescent="0.35">
      <c r="A34" s="37" t="s">
        <v>185</v>
      </c>
      <c r="B34" s="38" t="s">
        <v>186</v>
      </c>
      <c r="C34" s="60">
        <v>8104586</v>
      </c>
      <c r="D34" s="60">
        <v>2550633</v>
      </c>
      <c r="E34" s="60">
        <v>1181222</v>
      </c>
      <c r="F34" s="60">
        <v>219279</v>
      </c>
      <c r="G34" s="60">
        <v>46409</v>
      </c>
      <c r="H34" s="60">
        <v>1189</v>
      </c>
      <c r="I34" s="60">
        <v>9332217</v>
      </c>
      <c r="J34" s="60">
        <v>2771101</v>
      </c>
    </row>
    <row r="35" spans="1:10" ht="25.15" customHeight="1" x14ac:dyDescent="0.35">
      <c r="A35" s="37" t="s">
        <v>187</v>
      </c>
      <c r="B35" s="38" t="s">
        <v>188</v>
      </c>
      <c r="C35" s="60" t="s">
        <v>140</v>
      </c>
      <c r="D35" s="60" t="s">
        <v>140</v>
      </c>
      <c r="E35" s="60" t="s">
        <v>140</v>
      </c>
      <c r="F35" s="60" t="s">
        <v>140</v>
      </c>
      <c r="G35" s="60" t="s">
        <v>140</v>
      </c>
      <c r="H35" s="60" t="s">
        <v>140</v>
      </c>
      <c r="I35" s="60" t="s">
        <v>140</v>
      </c>
      <c r="J35" s="60" t="s">
        <v>140</v>
      </c>
    </row>
    <row r="36" spans="1:10" ht="25.15" customHeight="1" x14ac:dyDescent="0.35">
      <c r="A36" s="37" t="s">
        <v>189</v>
      </c>
      <c r="B36" s="38" t="s">
        <v>190</v>
      </c>
      <c r="C36" s="60" t="s">
        <v>140</v>
      </c>
      <c r="D36" s="60">
        <v>709969.17576000001</v>
      </c>
      <c r="E36" s="60" t="s">
        <v>140</v>
      </c>
      <c r="F36" s="60">
        <v>6638.6148599999997</v>
      </c>
      <c r="G36" s="60" t="s">
        <v>140</v>
      </c>
      <c r="H36" s="60" t="s">
        <v>140</v>
      </c>
      <c r="I36" s="60" t="s">
        <v>140</v>
      </c>
      <c r="J36" s="60">
        <v>716607.79061999999</v>
      </c>
    </row>
    <row r="37" spans="1:10" ht="25.15" customHeight="1" x14ac:dyDescent="0.35">
      <c r="A37" s="37" t="s">
        <v>191</v>
      </c>
      <c r="B37" s="38" t="s">
        <v>192</v>
      </c>
      <c r="C37" s="60">
        <v>16969261</v>
      </c>
      <c r="D37" s="60">
        <v>2249506</v>
      </c>
      <c r="E37" s="60">
        <v>975184</v>
      </c>
      <c r="F37" s="60">
        <v>247408</v>
      </c>
      <c r="G37" s="60" t="s">
        <v>140</v>
      </c>
      <c r="H37" s="60" t="s">
        <v>140</v>
      </c>
      <c r="I37" s="60">
        <v>17944445</v>
      </c>
      <c r="J37" s="60">
        <v>2496914</v>
      </c>
    </row>
    <row r="38" spans="1:10" ht="25.15" customHeight="1" x14ac:dyDescent="0.35">
      <c r="A38" s="37" t="s">
        <v>193</v>
      </c>
      <c r="B38" s="38" t="s">
        <v>1</v>
      </c>
      <c r="C38" s="60" t="s">
        <v>140</v>
      </c>
      <c r="D38" s="60" t="s">
        <v>140</v>
      </c>
      <c r="E38" s="60" t="s">
        <v>140</v>
      </c>
      <c r="F38" s="60" t="s">
        <v>140</v>
      </c>
      <c r="G38" s="60" t="s">
        <v>140</v>
      </c>
      <c r="H38" s="60" t="s">
        <v>140</v>
      </c>
      <c r="I38" s="60" t="s">
        <v>140</v>
      </c>
      <c r="J38" s="60" t="s">
        <v>140</v>
      </c>
    </row>
    <row r="39" spans="1:10" ht="25.15" customHeight="1" x14ac:dyDescent="0.35">
      <c r="A39" s="37" t="s">
        <v>194</v>
      </c>
      <c r="B39" s="38" t="s">
        <v>195</v>
      </c>
      <c r="C39" s="60" t="s">
        <v>140</v>
      </c>
      <c r="D39" s="60" t="s">
        <v>140</v>
      </c>
      <c r="E39" s="60" t="s">
        <v>140</v>
      </c>
      <c r="F39" s="60" t="s">
        <v>140</v>
      </c>
      <c r="G39" s="60">
        <v>290322</v>
      </c>
      <c r="H39" s="60" t="s">
        <v>140</v>
      </c>
      <c r="I39" s="60">
        <v>290322</v>
      </c>
      <c r="J39" s="60" t="s">
        <v>140</v>
      </c>
    </row>
    <row r="40" spans="1:10" ht="25.15" customHeight="1" x14ac:dyDescent="0.35">
      <c r="A40" s="37" t="s">
        <v>196</v>
      </c>
      <c r="B40" s="38" t="s">
        <v>197</v>
      </c>
      <c r="C40" s="60" t="s">
        <v>140</v>
      </c>
      <c r="D40" s="60" t="s">
        <v>140</v>
      </c>
      <c r="E40" s="60">
        <v>2269015</v>
      </c>
      <c r="F40" s="60" t="s">
        <v>140</v>
      </c>
      <c r="G40" s="60" t="s">
        <v>140</v>
      </c>
      <c r="H40" s="60" t="s">
        <v>140</v>
      </c>
      <c r="I40" s="60">
        <v>2269015</v>
      </c>
      <c r="J40" s="60" t="s">
        <v>140</v>
      </c>
    </row>
    <row r="41" spans="1:10" ht="25.15" customHeight="1" x14ac:dyDescent="0.35">
      <c r="A41" s="37" t="s">
        <v>198</v>
      </c>
      <c r="B41" s="38" t="s">
        <v>199</v>
      </c>
      <c r="C41" s="60">
        <v>7574.2190959999998</v>
      </c>
      <c r="D41" s="60">
        <v>291752.59980700002</v>
      </c>
      <c r="E41" s="60">
        <v>119505.38068</v>
      </c>
      <c r="F41" s="60">
        <v>20939.801484</v>
      </c>
      <c r="G41" s="60" t="s">
        <v>140</v>
      </c>
      <c r="H41" s="60" t="s">
        <v>140</v>
      </c>
      <c r="I41" s="60">
        <v>127079.599776</v>
      </c>
      <c r="J41" s="60">
        <v>312692.40129100002</v>
      </c>
    </row>
    <row r="42" spans="1:10" ht="25.15" customHeight="1" x14ac:dyDescent="0.35">
      <c r="A42" s="37" t="s">
        <v>200</v>
      </c>
      <c r="B42" s="38" t="s">
        <v>201</v>
      </c>
      <c r="C42" s="60" t="s">
        <v>140</v>
      </c>
      <c r="D42" s="60" t="s">
        <v>140</v>
      </c>
      <c r="E42" s="60" t="s">
        <v>140</v>
      </c>
      <c r="F42" s="60" t="s">
        <v>140</v>
      </c>
      <c r="G42" s="60" t="s">
        <v>140</v>
      </c>
      <c r="H42" s="60" t="s">
        <v>140</v>
      </c>
      <c r="I42" s="60" t="s">
        <v>140</v>
      </c>
      <c r="J42" s="60" t="s">
        <v>140</v>
      </c>
    </row>
    <row r="43" spans="1:10" ht="25.15" customHeight="1" x14ac:dyDescent="0.35">
      <c r="A43" s="37" t="s">
        <v>202</v>
      </c>
      <c r="B43" s="38" t="s">
        <v>203</v>
      </c>
      <c r="C43" s="60">
        <v>13254037</v>
      </c>
      <c r="D43" s="60">
        <v>16866353</v>
      </c>
      <c r="E43" s="60">
        <v>819652</v>
      </c>
      <c r="F43" s="60">
        <v>1707905</v>
      </c>
      <c r="G43" s="60">
        <v>101065</v>
      </c>
      <c r="H43" s="60">
        <v>270546</v>
      </c>
      <c r="I43" s="60">
        <v>14174754</v>
      </c>
      <c r="J43" s="60">
        <v>18844804</v>
      </c>
    </row>
    <row r="44" spans="1:10" ht="25.15" customHeight="1" x14ac:dyDescent="0.35">
      <c r="A44" s="37" t="s">
        <v>204</v>
      </c>
      <c r="B44" s="38" t="s">
        <v>205</v>
      </c>
      <c r="C44" s="60" t="s">
        <v>140</v>
      </c>
      <c r="D44" s="60" t="s">
        <v>140</v>
      </c>
      <c r="E44" s="60" t="s">
        <v>140</v>
      </c>
      <c r="F44" s="60" t="s">
        <v>140</v>
      </c>
      <c r="G44" s="60" t="s">
        <v>140</v>
      </c>
      <c r="H44" s="60" t="s">
        <v>140</v>
      </c>
      <c r="I44" s="60" t="s">
        <v>140</v>
      </c>
      <c r="J44" s="60" t="s">
        <v>140</v>
      </c>
    </row>
    <row r="45" spans="1:10" ht="25.15" customHeight="1" x14ac:dyDescent="0.35">
      <c r="A45" s="37" t="s">
        <v>206</v>
      </c>
      <c r="B45" s="38" t="s">
        <v>207</v>
      </c>
      <c r="C45" s="60" t="s">
        <v>140</v>
      </c>
      <c r="D45" s="60">
        <v>179</v>
      </c>
      <c r="E45" s="60" t="s">
        <v>140</v>
      </c>
      <c r="F45" s="60" t="s">
        <v>140</v>
      </c>
      <c r="G45" s="60" t="s">
        <v>140</v>
      </c>
      <c r="H45" s="60" t="s">
        <v>140</v>
      </c>
      <c r="I45" s="60" t="s">
        <v>140</v>
      </c>
      <c r="J45" s="60">
        <v>179</v>
      </c>
    </row>
    <row r="46" spans="1:10" ht="25.15" customHeight="1" x14ac:dyDescent="0.35">
      <c r="A46" s="37" t="s">
        <v>208</v>
      </c>
      <c r="B46" s="38" t="s">
        <v>209</v>
      </c>
      <c r="C46" s="60">
        <v>6988684</v>
      </c>
      <c r="D46" s="60">
        <v>6868644</v>
      </c>
      <c r="E46" s="60">
        <v>429018</v>
      </c>
      <c r="F46" s="60">
        <v>220860</v>
      </c>
      <c r="G46" s="60">
        <v>1040021</v>
      </c>
      <c r="H46" s="60">
        <v>1823</v>
      </c>
      <c r="I46" s="60">
        <v>8457723</v>
      </c>
      <c r="J46" s="60">
        <v>7091327</v>
      </c>
    </row>
    <row r="47" spans="1:10" ht="25.15" customHeight="1" x14ac:dyDescent="0.35">
      <c r="A47" s="37" t="s">
        <v>210</v>
      </c>
      <c r="B47" s="38" t="s">
        <v>1</v>
      </c>
      <c r="C47" s="60" t="s">
        <v>140</v>
      </c>
      <c r="D47" s="60" t="s">
        <v>140</v>
      </c>
      <c r="E47" s="60" t="s">
        <v>140</v>
      </c>
      <c r="F47" s="60" t="s">
        <v>140</v>
      </c>
      <c r="G47" s="60" t="s">
        <v>140</v>
      </c>
      <c r="H47" s="60" t="s">
        <v>140</v>
      </c>
      <c r="I47" s="60" t="s">
        <v>140</v>
      </c>
      <c r="J47" s="60" t="s">
        <v>140</v>
      </c>
    </row>
    <row r="48" spans="1:10" ht="25.15" customHeight="1" x14ac:dyDescent="0.35">
      <c r="A48" s="37" t="s">
        <v>211</v>
      </c>
      <c r="B48" s="38" t="s">
        <v>1</v>
      </c>
      <c r="C48" s="60" t="s">
        <v>140</v>
      </c>
      <c r="D48" s="60" t="s">
        <v>140</v>
      </c>
      <c r="E48" s="60" t="s">
        <v>140</v>
      </c>
      <c r="F48" s="60" t="s">
        <v>140</v>
      </c>
      <c r="G48" s="60" t="s">
        <v>140</v>
      </c>
      <c r="H48" s="60" t="s">
        <v>140</v>
      </c>
      <c r="I48" s="60" t="s">
        <v>140</v>
      </c>
      <c r="J48" s="60" t="s">
        <v>140</v>
      </c>
    </row>
    <row r="49" spans="1:10" ht="25.15" customHeight="1" x14ac:dyDescent="0.35">
      <c r="A49" s="37" t="s">
        <v>212</v>
      </c>
      <c r="B49" s="38" t="s">
        <v>1</v>
      </c>
      <c r="C49" s="60" t="s">
        <v>140</v>
      </c>
      <c r="D49" s="60" t="s">
        <v>140</v>
      </c>
      <c r="E49" s="60" t="s">
        <v>140</v>
      </c>
      <c r="F49" s="60" t="s">
        <v>140</v>
      </c>
      <c r="G49" s="60" t="s">
        <v>140</v>
      </c>
      <c r="H49" s="60" t="s">
        <v>140</v>
      </c>
      <c r="I49" s="60" t="s">
        <v>140</v>
      </c>
      <c r="J49" s="60" t="s">
        <v>140</v>
      </c>
    </row>
    <row r="50" spans="1:10" ht="25.15" customHeight="1" x14ac:dyDescent="0.35">
      <c r="A50" s="37" t="s">
        <v>213</v>
      </c>
      <c r="B50" s="38" t="s">
        <v>214</v>
      </c>
      <c r="C50" s="60" t="s">
        <v>140</v>
      </c>
      <c r="D50" s="60" t="s">
        <v>140</v>
      </c>
      <c r="E50" s="60" t="s">
        <v>140</v>
      </c>
      <c r="F50" s="60">
        <v>751</v>
      </c>
      <c r="G50" s="60" t="s">
        <v>140</v>
      </c>
      <c r="H50" s="60" t="s">
        <v>140</v>
      </c>
      <c r="I50" s="60" t="s">
        <v>140</v>
      </c>
      <c r="J50" s="60">
        <v>751</v>
      </c>
    </row>
    <row r="51" spans="1:10" ht="25.15" customHeight="1" x14ac:dyDescent="0.35">
      <c r="A51" s="37" t="s">
        <v>215</v>
      </c>
      <c r="B51" s="38" t="s">
        <v>1</v>
      </c>
      <c r="C51" s="60" t="s">
        <v>140</v>
      </c>
      <c r="D51" s="60" t="s">
        <v>140</v>
      </c>
      <c r="E51" s="60" t="s">
        <v>140</v>
      </c>
      <c r="F51" s="60" t="s">
        <v>140</v>
      </c>
      <c r="G51" s="60" t="s">
        <v>140</v>
      </c>
      <c r="H51" s="60" t="s">
        <v>140</v>
      </c>
      <c r="I51" s="60" t="s">
        <v>140</v>
      </c>
      <c r="J51" s="60" t="s">
        <v>140</v>
      </c>
    </row>
    <row r="52" spans="1:10" ht="25.15" customHeight="1" x14ac:dyDescent="0.35">
      <c r="A52" s="37" t="s">
        <v>216</v>
      </c>
      <c r="B52" s="38" t="s">
        <v>217</v>
      </c>
      <c r="C52" s="60" t="s">
        <v>140</v>
      </c>
      <c r="D52" s="60" t="s">
        <v>140</v>
      </c>
      <c r="E52" s="60" t="s">
        <v>140</v>
      </c>
      <c r="F52" s="60" t="s">
        <v>140</v>
      </c>
      <c r="G52" s="60" t="s">
        <v>140</v>
      </c>
      <c r="H52" s="60" t="s">
        <v>140</v>
      </c>
      <c r="I52" s="60" t="s">
        <v>140</v>
      </c>
      <c r="J52" s="60" t="s">
        <v>140</v>
      </c>
    </row>
    <row r="53" spans="1:10" ht="25.15" customHeight="1" x14ac:dyDescent="0.35">
      <c r="A53" s="37" t="s">
        <v>218</v>
      </c>
      <c r="B53" s="38" t="s">
        <v>1</v>
      </c>
      <c r="C53" s="60" t="s">
        <v>140</v>
      </c>
      <c r="D53" s="60" t="s">
        <v>140</v>
      </c>
      <c r="E53" s="60" t="s">
        <v>140</v>
      </c>
      <c r="F53" s="60" t="s">
        <v>140</v>
      </c>
      <c r="G53" s="60" t="s">
        <v>140</v>
      </c>
      <c r="H53" s="60" t="s">
        <v>140</v>
      </c>
      <c r="I53" s="60" t="s">
        <v>140</v>
      </c>
      <c r="J53" s="60" t="s">
        <v>140</v>
      </c>
    </row>
    <row r="54" spans="1:10" ht="25.15" customHeight="1" x14ac:dyDescent="0.35">
      <c r="A54" s="37" t="s">
        <v>219</v>
      </c>
      <c r="B54" s="38" t="s">
        <v>220</v>
      </c>
      <c r="C54" s="60" t="s">
        <v>140</v>
      </c>
      <c r="D54" s="60" t="s">
        <v>140</v>
      </c>
      <c r="E54" s="60" t="s">
        <v>140</v>
      </c>
      <c r="F54" s="60" t="s">
        <v>140</v>
      </c>
      <c r="G54" s="60" t="s">
        <v>140</v>
      </c>
      <c r="H54" s="60" t="s">
        <v>140</v>
      </c>
      <c r="I54" s="60" t="s">
        <v>140</v>
      </c>
      <c r="J54" s="60" t="s">
        <v>140</v>
      </c>
    </row>
    <row r="55" spans="1:10" ht="25.15" customHeight="1" x14ac:dyDescent="0.35">
      <c r="A55" s="37" t="s">
        <v>221</v>
      </c>
      <c r="B55" s="38" t="s">
        <v>222</v>
      </c>
      <c r="C55" s="60">
        <v>681835</v>
      </c>
      <c r="D55" s="60">
        <v>10470747</v>
      </c>
      <c r="E55" s="60">
        <v>18</v>
      </c>
      <c r="F55" s="60">
        <v>435193</v>
      </c>
      <c r="G55" s="60">
        <v>674682</v>
      </c>
      <c r="H55" s="60">
        <v>162</v>
      </c>
      <c r="I55" s="60">
        <v>1356535</v>
      </c>
      <c r="J55" s="60">
        <v>10906102</v>
      </c>
    </row>
    <row r="56" spans="1:10" ht="25.15" customHeight="1" x14ac:dyDescent="0.35">
      <c r="A56" s="37" t="s">
        <v>223</v>
      </c>
      <c r="B56" s="38" t="s">
        <v>1</v>
      </c>
      <c r="C56" s="60" t="s">
        <v>140</v>
      </c>
      <c r="D56" s="60" t="s">
        <v>140</v>
      </c>
      <c r="E56" s="60" t="s">
        <v>140</v>
      </c>
      <c r="F56" s="60" t="s">
        <v>140</v>
      </c>
      <c r="G56" s="60" t="s">
        <v>140</v>
      </c>
      <c r="H56" s="60" t="s">
        <v>140</v>
      </c>
      <c r="I56" s="60" t="s">
        <v>140</v>
      </c>
      <c r="J56" s="60" t="s">
        <v>140</v>
      </c>
    </row>
    <row r="57" spans="1:10" ht="25.15" customHeight="1" x14ac:dyDescent="0.35">
      <c r="A57" s="37" t="s">
        <v>224</v>
      </c>
      <c r="B57" s="38" t="s">
        <v>1</v>
      </c>
      <c r="C57" s="60" t="s">
        <v>140</v>
      </c>
      <c r="D57" s="60" t="s">
        <v>140</v>
      </c>
      <c r="E57" s="60" t="s">
        <v>140</v>
      </c>
      <c r="F57" s="60" t="s">
        <v>140</v>
      </c>
      <c r="G57" s="60" t="s">
        <v>140</v>
      </c>
      <c r="H57" s="60" t="s">
        <v>140</v>
      </c>
      <c r="I57" s="60" t="s">
        <v>140</v>
      </c>
      <c r="J57" s="60" t="s">
        <v>140</v>
      </c>
    </row>
    <row r="58" spans="1:10" ht="25.15" customHeight="1" x14ac:dyDescent="0.35">
      <c r="A58" s="37" t="s">
        <v>225</v>
      </c>
      <c r="B58" s="38" t="s">
        <v>1</v>
      </c>
      <c r="C58" s="60" t="s">
        <v>140</v>
      </c>
      <c r="D58" s="60" t="s">
        <v>140</v>
      </c>
      <c r="E58" s="60" t="s">
        <v>140</v>
      </c>
      <c r="F58" s="60" t="s">
        <v>140</v>
      </c>
      <c r="G58" s="60" t="s">
        <v>140</v>
      </c>
      <c r="H58" s="60" t="s">
        <v>140</v>
      </c>
      <c r="I58" s="60" t="s">
        <v>140</v>
      </c>
      <c r="J58" s="60" t="s">
        <v>140</v>
      </c>
    </row>
    <row r="59" spans="1:10" ht="25.15" customHeight="1" x14ac:dyDescent="0.35">
      <c r="A59" s="37" t="s">
        <v>226</v>
      </c>
      <c r="B59" s="38" t="s">
        <v>1</v>
      </c>
      <c r="C59" s="60" t="s">
        <v>140</v>
      </c>
      <c r="D59" s="60" t="s">
        <v>140</v>
      </c>
      <c r="E59" s="60" t="s">
        <v>140</v>
      </c>
      <c r="F59" s="60" t="s">
        <v>140</v>
      </c>
      <c r="G59" s="60" t="s">
        <v>140</v>
      </c>
      <c r="H59" s="60" t="s">
        <v>140</v>
      </c>
      <c r="I59" s="60" t="s">
        <v>140</v>
      </c>
      <c r="J59" s="60" t="s">
        <v>140</v>
      </c>
    </row>
    <row r="60" spans="1:10" ht="25.15" customHeight="1" x14ac:dyDescent="0.35">
      <c r="A60" s="37" t="s">
        <v>227</v>
      </c>
      <c r="B60" s="38" t="s">
        <v>228</v>
      </c>
      <c r="C60" s="60" t="s">
        <v>140</v>
      </c>
      <c r="D60" s="60" t="s">
        <v>140</v>
      </c>
      <c r="E60" s="60" t="s">
        <v>140</v>
      </c>
      <c r="F60" s="60" t="s">
        <v>140</v>
      </c>
      <c r="G60" s="60" t="s">
        <v>140</v>
      </c>
      <c r="H60" s="60" t="s">
        <v>140</v>
      </c>
      <c r="I60" s="60" t="s">
        <v>140</v>
      </c>
      <c r="J60" s="60" t="s">
        <v>140</v>
      </c>
    </row>
    <row r="61" spans="1:10" ht="25.15" customHeight="1" x14ac:dyDescent="0.35">
      <c r="A61" s="37" t="s">
        <v>229</v>
      </c>
      <c r="B61" s="38" t="s">
        <v>1</v>
      </c>
      <c r="C61" s="60" t="s">
        <v>140</v>
      </c>
      <c r="D61" s="60" t="s">
        <v>140</v>
      </c>
      <c r="E61" s="60" t="s">
        <v>140</v>
      </c>
      <c r="F61" s="60" t="s">
        <v>140</v>
      </c>
      <c r="G61" s="60" t="s">
        <v>140</v>
      </c>
      <c r="H61" s="60" t="s">
        <v>140</v>
      </c>
      <c r="I61" s="60" t="s">
        <v>140</v>
      </c>
      <c r="J61" s="60" t="s">
        <v>140</v>
      </c>
    </row>
    <row r="62" spans="1:10" ht="25.15" customHeight="1" x14ac:dyDescent="0.35">
      <c r="A62" s="37" t="s">
        <v>230</v>
      </c>
      <c r="B62" s="38" t="s">
        <v>231</v>
      </c>
      <c r="C62" s="60" t="s">
        <v>140</v>
      </c>
      <c r="D62" s="60" t="s">
        <v>140</v>
      </c>
      <c r="E62" s="60" t="s">
        <v>140</v>
      </c>
      <c r="F62" s="60" t="s">
        <v>140</v>
      </c>
      <c r="G62" s="60" t="s">
        <v>140</v>
      </c>
      <c r="H62" s="60" t="s">
        <v>140</v>
      </c>
      <c r="I62" s="60" t="s">
        <v>140</v>
      </c>
      <c r="J62" s="60" t="s">
        <v>140</v>
      </c>
    </row>
    <row r="63" spans="1:10" ht="25.15" customHeight="1" x14ac:dyDescent="0.35">
      <c r="A63" s="37" t="s">
        <v>232</v>
      </c>
      <c r="B63" s="38" t="s">
        <v>1</v>
      </c>
      <c r="C63" s="60" t="s">
        <v>140</v>
      </c>
      <c r="D63" s="60" t="s">
        <v>140</v>
      </c>
      <c r="E63" s="60" t="s">
        <v>140</v>
      </c>
      <c r="F63" s="60" t="s">
        <v>140</v>
      </c>
      <c r="G63" s="60">
        <v>178183</v>
      </c>
      <c r="H63" s="60" t="s">
        <v>140</v>
      </c>
      <c r="I63" s="60">
        <v>178183</v>
      </c>
      <c r="J63" s="60" t="s">
        <v>140</v>
      </c>
    </row>
    <row r="64" spans="1:10" ht="25.15" customHeight="1" x14ac:dyDescent="0.35">
      <c r="A64" s="37" t="s">
        <v>233</v>
      </c>
      <c r="B64" s="38" t="s">
        <v>234</v>
      </c>
      <c r="C64" s="60">
        <v>2009051</v>
      </c>
      <c r="D64" s="60">
        <v>6174607</v>
      </c>
      <c r="E64" s="60">
        <v>264338</v>
      </c>
      <c r="F64" s="60">
        <v>60263</v>
      </c>
      <c r="G64" s="60">
        <v>214569</v>
      </c>
      <c r="H64" s="60">
        <v>-17</v>
      </c>
      <c r="I64" s="60">
        <v>2487958</v>
      </c>
      <c r="J64" s="60">
        <v>6234853</v>
      </c>
    </row>
    <row r="65" spans="1:10" ht="25.15" customHeight="1" x14ac:dyDescent="0.35">
      <c r="A65" s="37" t="s">
        <v>235</v>
      </c>
      <c r="B65" s="38" t="s">
        <v>236</v>
      </c>
      <c r="C65" s="60" t="s">
        <v>140</v>
      </c>
      <c r="D65" s="60" t="s">
        <v>140</v>
      </c>
      <c r="E65" s="60" t="s">
        <v>140</v>
      </c>
      <c r="F65" s="60" t="s">
        <v>140</v>
      </c>
      <c r="G65" s="60" t="s">
        <v>140</v>
      </c>
      <c r="H65" s="60" t="s">
        <v>140</v>
      </c>
      <c r="I65" s="60" t="s">
        <v>140</v>
      </c>
      <c r="J65" s="60" t="s">
        <v>140</v>
      </c>
    </row>
    <row r="66" spans="1:10" ht="25.15" customHeight="1" x14ac:dyDescent="0.35">
      <c r="A66" s="37" t="s">
        <v>237</v>
      </c>
      <c r="B66" s="38" t="s">
        <v>238</v>
      </c>
      <c r="C66" s="60" t="s">
        <v>140</v>
      </c>
      <c r="D66" s="60" t="s">
        <v>140</v>
      </c>
      <c r="E66" s="60" t="s">
        <v>140</v>
      </c>
      <c r="F66" s="60" t="s">
        <v>140</v>
      </c>
      <c r="G66" s="60" t="s">
        <v>140</v>
      </c>
      <c r="H66" s="60" t="s">
        <v>140</v>
      </c>
      <c r="I66" s="60" t="s">
        <v>140</v>
      </c>
      <c r="J66" s="60" t="s">
        <v>140</v>
      </c>
    </row>
    <row r="67" spans="1:10" ht="25.15" customHeight="1" x14ac:dyDescent="0.35">
      <c r="A67" s="37" t="s">
        <v>239</v>
      </c>
      <c r="B67" s="38" t="s">
        <v>240</v>
      </c>
      <c r="C67" s="60" t="s">
        <v>140</v>
      </c>
      <c r="D67" s="60" t="s">
        <v>140</v>
      </c>
      <c r="E67" s="60" t="s">
        <v>140</v>
      </c>
      <c r="F67" s="60" t="s">
        <v>140</v>
      </c>
      <c r="G67" s="60" t="s">
        <v>140</v>
      </c>
      <c r="H67" s="60" t="s">
        <v>140</v>
      </c>
      <c r="I67" s="60" t="s">
        <v>140</v>
      </c>
      <c r="J67" s="60" t="s">
        <v>140</v>
      </c>
    </row>
    <row r="68" spans="1:10" ht="25.15" customHeight="1" x14ac:dyDescent="0.35">
      <c r="A68" s="37" t="s">
        <v>241</v>
      </c>
      <c r="B68" s="38" t="s">
        <v>242</v>
      </c>
      <c r="C68" s="60" t="s">
        <v>140</v>
      </c>
      <c r="D68" s="60" t="s">
        <v>140</v>
      </c>
      <c r="E68" s="60">
        <v>12124</v>
      </c>
      <c r="F68" s="60">
        <v>2374</v>
      </c>
      <c r="G68" s="60" t="s">
        <v>140</v>
      </c>
      <c r="H68" s="60" t="s">
        <v>140</v>
      </c>
      <c r="I68" s="60">
        <v>12124</v>
      </c>
      <c r="J68" s="60">
        <v>2374</v>
      </c>
    </row>
    <row r="69" spans="1:10" ht="25.15" customHeight="1" x14ac:dyDescent="0.35">
      <c r="A69" s="37" t="s">
        <v>243</v>
      </c>
      <c r="B69" s="38" t="s">
        <v>1</v>
      </c>
      <c r="C69" s="60" t="s">
        <v>140</v>
      </c>
      <c r="D69" s="60" t="s">
        <v>140</v>
      </c>
      <c r="E69" s="60" t="s">
        <v>140</v>
      </c>
      <c r="F69" s="60" t="s">
        <v>140</v>
      </c>
      <c r="G69" s="60">
        <v>337468</v>
      </c>
      <c r="H69" s="60" t="s">
        <v>140</v>
      </c>
      <c r="I69" s="60">
        <v>337468</v>
      </c>
      <c r="J69" s="60" t="s">
        <v>140</v>
      </c>
    </row>
    <row r="70" spans="1:10" ht="25.15" customHeight="1" x14ac:dyDescent="0.35">
      <c r="A70" s="37" t="s">
        <v>244</v>
      </c>
      <c r="B70" s="38" t="s">
        <v>1</v>
      </c>
      <c r="C70" s="60" t="s">
        <v>140</v>
      </c>
      <c r="D70" s="60" t="s">
        <v>140</v>
      </c>
      <c r="E70" s="60" t="s">
        <v>140</v>
      </c>
      <c r="F70" s="60" t="s">
        <v>140</v>
      </c>
      <c r="G70" s="60" t="s">
        <v>140</v>
      </c>
      <c r="H70" s="60" t="s">
        <v>140</v>
      </c>
      <c r="I70" s="60" t="s">
        <v>140</v>
      </c>
      <c r="J70" s="60" t="s">
        <v>140</v>
      </c>
    </row>
    <row r="71" spans="1:10" ht="25.15" customHeight="1" x14ac:dyDescent="0.35">
      <c r="A71" s="37" t="s">
        <v>245</v>
      </c>
      <c r="B71" s="38" t="s">
        <v>246</v>
      </c>
      <c r="C71" s="60">
        <v>2385328.80467</v>
      </c>
      <c r="D71" s="60">
        <v>1195.2527419999999</v>
      </c>
      <c r="E71" s="60">
        <v>364461.38890999998</v>
      </c>
      <c r="F71" s="60">
        <v>34489.337914999996</v>
      </c>
      <c r="G71" s="60" t="s">
        <v>140</v>
      </c>
      <c r="H71" s="60" t="s">
        <v>140</v>
      </c>
      <c r="I71" s="60">
        <v>2749790.1935800002</v>
      </c>
      <c r="J71" s="60">
        <v>35684.590657000001</v>
      </c>
    </row>
    <row r="72" spans="1:10" ht="25.15" customHeight="1" x14ac:dyDescent="0.35">
      <c r="A72" s="37" t="s">
        <v>247</v>
      </c>
      <c r="B72" s="38" t="s">
        <v>248</v>
      </c>
      <c r="C72" s="60">
        <v>15600</v>
      </c>
      <c r="D72" s="60">
        <v>886246</v>
      </c>
      <c r="E72" s="60">
        <v>77378</v>
      </c>
      <c r="F72" s="60">
        <v>1094973</v>
      </c>
      <c r="G72" s="60">
        <v>164977</v>
      </c>
      <c r="H72" s="60">
        <v>487</v>
      </c>
      <c r="I72" s="60">
        <v>257955</v>
      </c>
      <c r="J72" s="60">
        <v>1981706</v>
      </c>
    </row>
    <row r="73" spans="1:10" ht="25.15" customHeight="1" x14ac:dyDescent="0.35">
      <c r="A73" s="37" t="s">
        <v>249</v>
      </c>
      <c r="B73" s="38" t="s">
        <v>250</v>
      </c>
      <c r="C73" s="60" t="s">
        <v>140</v>
      </c>
      <c r="D73" s="60" t="s">
        <v>140</v>
      </c>
      <c r="E73" s="60">
        <v>306198.82699999999</v>
      </c>
      <c r="F73" s="60">
        <v>3066.7894799999999</v>
      </c>
      <c r="G73" s="60" t="s">
        <v>140</v>
      </c>
      <c r="H73" s="60" t="s">
        <v>140</v>
      </c>
      <c r="I73" s="60">
        <v>306198.82699999999</v>
      </c>
      <c r="J73" s="60">
        <v>3066.7894799999999</v>
      </c>
    </row>
    <row r="74" spans="1:10" ht="25.15" customHeight="1" x14ac:dyDescent="0.35">
      <c r="A74" s="37" t="s">
        <v>251</v>
      </c>
      <c r="B74" s="38" t="s">
        <v>1</v>
      </c>
      <c r="C74" s="60" t="s">
        <v>140</v>
      </c>
      <c r="D74" s="60" t="s">
        <v>140</v>
      </c>
      <c r="E74" s="60" t="s">
        <v>140</v>
      </c>
      <c r="F74" s="60" t="s">
        <v>140</v>
      </c>
      <c r="G74" s="60" t="s">
        <v>140</v>
      </c>
      <c r="H74" s="60" t="s">
        <v>140</v>
      </c>
      <c r="I74" s="60" t="s">
        <v>140</v>
      </c>
      <c r="J74" s="60" t="s">
        <v>140</v>
      </c>
    </row>
    <row r="75" spans="1:10" ht="25.15" customHeight="1" x14ac:dyDescent="0.35">
      <c r="A75" s="37" t="s">
        <v>252</v>
      </c>
      <c r="B75" s="38" t="s">
        <v>1</v>
      </c>
      <c r="C75" s="60" t="s">
        <v>140</v>
      </c>
      <c r="D75" s="60" t="s">
        <v>140</v>
      </c>
      <c r="E75" s="60" t="s">
        <v>140</v>
      </c>
      <c r="F75" s="60" t="s">
        <v>140</v>
      </c>
      <c r="G75" s="60" t="s">
        <v>140</v>
      </c>
      <c r="H75" s="60" t="s">
        <v>140</v>
      </c>
      <c r="I75" s="60" t="s">
        <v>140</v>
      </c>
      <c r="J75" s="60" t="s">
        <v>140</v>
      </c>
    </row>
    <row r="76" spans="1:10" ht="25.15" customHeight="1" x14ac:dyDescent="0.35">
      <c r="A76" s="37" t="s">
        <v>253</v>
      </c>
      <c r="B76" s="38" t="s">
        <v>1</v>
      </c>
      <c r="C76" s="60" t="s">
        <v>140</v>
      </c>
      <c r="D76" s="60" t="s">
        <v>140</v>
      </c>
      <c r="E76" s="60" t="s">
        <v>140</v>
      </c>
      <c r="F76" s="60">
        <v>31390</v>
      </c>
      <c r="G76" s="60">
        <v>128562</v>
      </c>
      <c r="H76" s="60">
        <v>84516</v>
      </c>
      <c r="I76" s="60">
        <v>128562</v>
      </c>
      <c r="J76" s="60">
        <v>115906</v>
      </c>
    </row>
    <row r="77" spans="1:10" ht="25.15" customHeight="1" x14ac:dyDescent="0.35">
      <c r="A77" s="35" t="s">
        <v>254</v>
      </c>
      <c r="B77" s="35" t="s">
        <v>255</v>
      </c>
      <c r="C77" s="58">
        <v>58568331.023766004</v>
      </c>
      <c r="D77" s="58">
        <v>82799376.028309003</v>
      </c>
      <c r="E77" s="58">
        <v>7116394.5965900002</v>
      </c>
      <c r="F77" s="58">
        <v>13552084.093139</v>
      </c>
      <c r="G77" s="58">
        <v>6196105</v>
      </c>
      <c r="H77" s="58">
        <v>1005740</v>
      </c>
      <c r="I77" s="58">
        <v>71880830.620355994</v>
      </c>
      <c r="J77" s="58">
        <v>97357200.121447995</v>
      </c>
    </row>
  </sheetData>
  <mergeCells count="11">
    <mergeCell ref="A1:A2"/>
    <mergeCell ref="B1:G1"/>
    <mergeCell ref="B2:G2"/>
    <mergeCell ref="A4:A7"/>
    <mergeCell ref="B4:B7"/>
    <mergeCell ref="C4:J4"/>
    <mergeCell ref="C5:J5"/>
    <mergeCell ref="C6:D6"/>
    <mergeCell ref="E6:F6"/>
    <mergeCell ref="G6:H6"/>
    <mergeCell ref="I6:J6"/>
  </mergeCells>
  <printOptions horizontalCentered="1"/>
  <pageMargins left="0.39370078740157483" right="0.39370078740157483" top="0.39370078740157483" bottom="0.39370078740157483" header="0.39370078740157483" footer="0.39370078740157483"/>
  <pageSetup paperSize="9" scale="84"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F77"/>
  <sheetViews>
    <sheetView showGridLines="0" view="pageBreakPreview" zoomScaleNormal="100" zoomScaleSheetLayoutView="100" workbookViewId="0">
      <selection activeCell="B1" sqref="B1:D1"/>
    </sheetView>
  </sheetViews>
  <sheetFormatPr defaultRowHeight="14.5" x14ac:dyDescent="0.35"/>
  <cols>
    <col min="1" max="2" width="27.453125" customWidth="1"/>
    <col min="3" max="4" width="24.7265625" customWidth="1"/>
    <col min="5" max="6" width="22" customWidth="1"/>
  </cols>
  <sheetData>
    <row r="1" spans="1:6" ht="36" customHeight="1" x14ac:dyDescent="0.35">
      <c r="A1" s="62"/>
      <c r="B1" s="63" t="s">
        <v>413</v>
      </c>
      <c r="C1" s="64"/>
      <c r="D1" s="64"/>
      <c r="F1" s="1" t="s">
        <v>256</v>
      </c>
    </row>
    <row r="2" spans="1:6" ht="36" customHeight="1" x14ac:dyDescent="0.35">
      <c r="A2" s="62"/>
      <c r="B2" s="63" t="s">
        <v>415</v>
      </c>
      <c r="C2" s="64"/>
      <c r="D2" s="64"/>
    </row>
    <row r="3" spans="1:6" ht="14.5" customHeight="1" x14ac:dyDescent="0.35"/>
    <row r="4" spans="1:6" ht="25.15" customHeight="1" x14ac:dyDescent="0.35">
      <c r="A4" s="89" t="s">
        <v>130</v>
      </c>
      <c r="B4" s="89" t="s">
        <v>131</v>
      </c>
      <c r="C4" s="90" t="s">
        <v>257</v>
      </c>
      <c r="D4" s="70"/>
      <c r="E4" s="70"/>
      <c r="F4" s="71"/>
    </row>
    <row r="5" spans="1:6" ht="25.15" customHeight="1" x14ac:dyDescent="0.35">
      <c r="A5" s="66"/>
      <c r="B5" s="66"/>
      <c r="C5" s="90" t="s">
        <v>258</v>
      </c>
      <c r="D5" s="70"/>
      <c r="E5" s="70"/>
      <c r="F5" s="71"/>
    </row>
    <row r="6" spans="1:6" ht="25.15" customHeight="1" x14ac:dyDescent="0.35">
      <c r="A6" s="66"/>
      <c r="B6" s="66"/>
      <c r="C6" s="90" t="s">
        <v>4</v>
      </c>
      <c r="D6" s="91" t="s">
        <v>5</v>
      </c>
      <c r="E6" s="90" t="s">
        <v>34</v>
      </c>
      <c r="F6" s="71"/>
    </row>
    <row r="7" spans="1:6" ht="36" customHeight="1" x14ac:dyDescent="0.35">
      <c r="A7" s="67"/>
      <c r="B7" s="67"/>
      <c r="C7" s="67"/>
      <c r="D7" s="79"/>
      <c r="E7" s="36" t="s">
        <v>9</v>
      </c>
      <c r="F7" s="36" t="s">
        <v>47</v>
      </c>
    </row>
    <row r="8" spans="1:6" ht="23" x14ac:dyDescent="0.35">
      <c r="A8" s="35" t="s">
        <v>1</v>
      </c>
      <c r="B8" s="35" t="s">
        <v>1</v>
      </c>
      <c r="C8" s="36" t="s">
        <v>1</v>
      </c>
      <c r="D8" s="39" t="s">
        <v>1</v>
      </c>
      <c r="E8" s="36" t="s">
        <v>11</v>
      </c>
      <c r="F8" s="36" t="s">
        <v>11</v>
      </c>
    </row>
    <row r="9" spans="1:6" ht="25.15" customHeight="1" x14ac:dyDescent="0.35">
      <c r="A9" s="37" t="s">
        <v>138</v>
      </c>
      <c r="B9" s="38" t="s">
        <v>139</v>
      </c>
      <c r="C9" s="60" t="s">
        <v>140</v>
      </c>
      <c r="D9" s="60" t="s">
        <v>140</v>
      </c>
      <c r="E9" s="60" t="s">
        <v>140</v>
      </c>
      <c r="F9" s="60" t="s">
        <v>140</v>
      </c>
    </row>
    <row r="10" spans="1:6" ht="25.15" customHeight="1" x14ac:dyDescent="0.35">
      <c r="A10" s="37" t="s">
        <v>141</v>
      </c>
      <c r="B10" s="38" t="s">
        <v>142</v>
      </c>
      <c r="C10" s="60" t="s">
        <v>140</v>
      </c>
      <c r="D10" s="60" t="s">
        <v>140</v>
      </c>
      <c r="E10" s="60" t="s">
        <v>140</v>
      </c>
      <c r="F10" s="60" t="s">
        <v>140</v>
      </c>
    </row>
    <row r="11" spans="1:6" ht="25.15" customHeight="1" x14ac:dyDescent="0.35">
      <c r="A11" s="37" t="s">
        <v>143</v>
      </c>
      <c r="B11" s="38" t="s">
        <v>144</v>
      </c>
      <c r="C11" s="60">
        <v>214</v>
      </c>
      <c r="D11" s="60" t="s">
        <v>140</v>
      </c>
      <c r="E11" s="60" t="s">
        <v>140</v>
      </c>
      <c r="F11" s="60">
        <v>93267</v>
      </c>
    </row>
    <row r="12" spans="1:6" ht="25.15" customHeight="1" x14ac:dyDescent="0.35">
      <c r="A12" s="37" t="s">
        <v>145</v>
      </c>
      <c r="B12" s="38" t="s">
        <v>1</v>
      </c>
      <c r="C12" s="60" t="s">
        <v>140</v>
      </c>
      <c r="D12" s="60" t="s">
        <v>140</v>
      </c>
      <c r="E12" s="60" t="s">
        <v>140</v>
      </c>
      <c r="F12" s="60" t="s">
        <v>140</v>
      </c>
    </row>
    <row r="13" spans="1:6" ht="25.15" customHeight="1" x14ac:dyDescent="0.35">
      <c r="A13" s="37" t="s">
        <v>146</v>
      </c>
      <c r="B13" s="38" t="s">
        <v>147</v>
      </c>
      <c r="C13" s="60">
        <v>28</v>
      </c>
      <c r="D13" s="60">
        <v>2910</v>
      </c>
      <c r="E13" s="60" t="s">
        <v>140</v>
      </c>
      <c r="F13" s="60">
        <v>1946</v>
      </c>
    </row>
    <row r="14" spans="1:6" ht="25.15" customHeight="1" x14ac:dyDescent="0.35">
      <c r="A14" s="37" t="s">
        <v>148</v>
      </c>
      <c r="B14" s="38" t="s">
        <v>149</v>
      </c>
      <c r="C14" s="60">
        <v>5</v>
      </c>
      <c r="D14" s="60">
        <v>116</v>
      </c>
      <c r="E14" s="60" t="s">
        <v>140</v>
      </c>
      <c r="F14" s="60">
        <v>248.55440999999999</v>
      </c>
    </row>
    <row r="15" spans="1:6" ht="25.15" customHeight="1" x14ac:dyDescent="0.35">
      <c r="A15" s="37" t="s">
        <v>150</v>
      </c>
      <c r="B15" s="38" t="s">
        <v>151</v>
      </c>
      <c r="C15" s="60" t="s">
        <v>140</v>
      </c>
      <c r="D15" s="60" t="s">
        <v>140</v>
      </c>
      <c r="E15" s="60" t="s">
        <v>140</v>
      </c>
      <c r="F15" s="60" t="s">
        <v>140</v>
      </c>
    </row>
    <row r="16" spans="1:6" ht="25.15" customHeight="1" x14ac:dyDescent="0.35">
      <c r="A16" s="37" t="s">
        <v>152</v>
      </c>
      <c r="B16" s="38" t="s">
        <v>153</v>
      </c>
      <c r="C16" s="60">
        <v>34</v>
      </c>
      <c r="D16" s="60">
        <v>4502</v>
      </c>
      <c r="E16" s="60" t="s">
        <v>140</v>
      </c>
      <c r="F16" s="60">
        <v>9193</v>
      </c>
    </row>
    <row r="17" spans="1:6" ht="25.15" customHeight="1" x14ac:dyDescent="0.35">
      <c r="A17" s="37" t="s">
        <v>154</v>
      </c>
      <c r="B17" s="38" t="s">
        <v>1</v>
      </c>
      <c r="C17" s="60" t="s">
        <v>140</v>
      </c>
      <c r="D17" s="60" t="s">
        <v>140</v>
      </c>
      <c r="E17" s="60" t="s">
        <v>140</v>
      </c>
      <c r="F17" s="60" t="s">
        <v>140</v>
      </c>
    </row>
    <row r="18" spans="1:6" ht="25.15" customHeight="1" x14ac:dyDescent="0.35">
      <c r="A18" s="37" t="s">
        <v>155</v>
      </c>
      <c r="B18" s="38" t="s">
        <v>156</v>
      </c>
      <c r="C18" s="60" t="s">
        <v>140</v>
      </c>
      <c r="D18" s="60" t="s">
        <v>140</v>
      </c>
      <c r="E18" s="60" t="s">
        <v>140</v>
      </c>
      <c r="F18" s="60" t="s">
        <v>140</v>
      </c>
    </row>
    <row r="19" spans="1:6" ht="25.15" customHeight="1" x14ac:dyDescent="0.35">
      <c r="A19" s="37" t="s">
        <v>157</v>
      </c>
      <c r="B19" s="38" t="s">
        <v>158</v>
      </c>
      <c r="C19" s="60">
        <v>2</v>
      </c>
      <c r="D19" s="60">
        <v>35</v>
      </c>
      <c r="E19" s="60" t="s">
        <v>140</v>
      </c>
      <c r="F19" s="60">
        <v>7</v>
      </c>
    </row>
    <row r="20" spans="1:6" ht="25.15" customHeight="1" x14ac:dyDescent="0.35">
      <c r="A20" s="37" t="s">
        <v>159</v>
      </c>
      <c r="B20" s="38" t="s">
        <v>160</v>
      </c>
      <c r="C20" s="60">
        <v>1</v>
      </c>
      <c r="D20" s="60">
        <v>7</v>
      </c>
      <c r="E20" s="60" t="s">
        <v>140</v>
      </c>
      <c r="F20" s="60">
        <v>18</v>
      </c>
    </row>
    <row r="21" spans="1:6" ht="25.15" customHeight="1" x14ac:dyDescent="0.35">
      <c r="A21" s="37" t="s">
        <v>161</v>
      </c>
      <c r="B21" s="38" t="s">
        <v>162</v>
      </c>
      <c r="C21" s="60">
        <v>212</v>
      </c>
      <c r="D21" s="60">
        <v>4895</v>
      </c>
      <c r="E21" s="60" t="s">
        <v>140</v>
      </c>
      <c r="F21" s="60">
        <v>23154.836977999999</v>
      </c>
    </row>
    <row r="22" spans="1:6" ht="25.15" customHeight="1" x14ac:dyDescent="0.35">
      <c r="A22" s="37" t="s">
        <v>163</v>
      </c>
      <c r="B22" s="38" t="s">
        <v>1</v>
      </c>
      <c r="C22" s="60" t="s">
        <v>140</v>
      </c>
      <c r="D22" s="60" t="s">
        <v>140</v>
      </c>
      <c r="E22" s="60" t="s">
        <v>140</v>
      </c>
      <c r="F22" s="60" t="s">
        <v>140</v>
      </c>
    </row>
    <row r="23" spans="1:6" ht="25.15" customHeight="1" x14ac:dyDescent="0.35">
      <c r="A23" s="37" t="s">
        <v>164</v>
      </c>
      <c r="B23" s="38" t="s">
        <v>165</v>
      </c>
      <c r="C23" s="60">
        <v>73</v>
      </c>
      <c r="D23" s="60">
        <v>510</v>
      </c>
      <c r="E23" s="60" t="s">
        <v>140</v>
      </c>
      <c r="F23" s="60">
        <v>11780.22875</v>
      </c>
    </row>
    <row r="24" spans="1:6" ht="25.15" customHeight="1" x14ac:dyDescent="0.35">
      <c r="A24" s="37" t="s">
        <v>166</v>
      </c>
      <c r="B24" s="38" t="s">
        <v>167</v>
      </c>
      <c r="C24" s="60" t="s">
        <v>140</v>
      </c>
      <c r="D24" s="60" t="s">
        <v>140</v>
      </c>
      <c r="E24" s="60" t="s">
        <v>140</v>
      </c>
      <c r="F24" s="60" t="s">
        <v>140</v>
      </c>
    </row>
    <row r="25" spans="1:6" ht="25.15" customHeight="1" x14ac:dyDescent="0.35">
      <c r="A25" s="37" t="s">
        <v>168</v>
      </c>
      <c r="B25" s="38" t="s">
        <v>169</v>
      </c>
      <c r="C25" s="60" t="s">
        <v>140</v>
      </c>
      <c r="D25" s="60" t="s">
        <v>140</v>
      </c>
      <c r="E25" s="60" t="s">
        <v>140</v>
      </c>
      <c r="F25" s="60" t="s">
        <v>140</v>
      </c>
    </row>
    <row r="26" spans="1:6" ht="25.15" customHeight="1" x14ac:dyDescent="0.35">
      <c r="A26" s="37" t="s">
        <v>170</v>
      </c>
      <c r="B26" s="38" t="s">
        <v>171</v>
      </c>
      <c r="C26" s="60">
        <v>4</v>
      </c>
      <c r="D26" s="60">
        <v>4016</v>
      </c>
      <c r="E26" s="60" t="s">
        <v>140</v>
      </c>
      <c r="F26" s="60">
        <v>6079</v>
      </c>
    </row>
    <row r="27" spans="1:6" ht="25.15" customHeight="1" x14ac:dyDescent="0.35">
      <c r="A27" s="37" t="s">
        <v>172</v>
      </c>
      <c r="B27" s="38" t="s">
        <v>173</v>
      </c>
      <c r="C27" s="60">
        <v>2</v>
      </c>
      <c r="D27" s="60">
        <v>303</v>
      </c>
      <c r="E27" s="60" t="s">
        <v>140</v>
      </c>
      <c r="F27" s="60">
        <v>229</v>
      </c>
    </row>
    <row r="28" spans="1:6" ht="25.15" customHeight="1" x14ac:dyDescent="0.35">
      <c r="A28" s="37" t="s">
        <v>174</v>
      </c>
      <c r="B28" s="38" t="s">
        <v>175</v>
      </c>
      <c r="C28" s="60" t="s">
        <v>140</v>
      </c>
      <c r="D28" s="60" t="s">
        <v>140</v>
      </c>
      <c r="E28" s="60" t="s">
        <v>140</v>
      </c>
      <c r="F28" s="60" t="s">
        <v>140</v>
      </c>
    </row>
    <row r="29" spans="1:6" ht="25.15" customHeight="1" x14ac:dyDescent="0.35">
      <c r="A29" s="37" t="s">
        <v>176</v>
      </c>
      <c r="B29" s="38" t="s">
        <v>1</v>
      </c>
      <c r="C29" s="60" t="s">
        <v>140</v>
      </c>
      <c r="D29" s="60" t="s">
        <v>140</v>
      </c>
      <c r="E29" s="60" t="s">
        <v>140</v>
      </c>
      <c r="F29" s="60" t="s">
        <v>140</v>
      </c>
    </row>
    <row r="30" spans="1:6" ht="25.15" customHeight="1" x14ac:dyDescent="0.35">
      <c r="A30" s="37" t="s">
        <v>177</v>
      </c>
      <c r="B30" s="38" t="s">
        <v>178</v>
      </c>
      <c r="C30" s="60" t="s">
        <v>140</v>
      </c>
      <c r="D30" s="60" t="s">
        <v>140</v>
      </c>
      <c r="E30" s="60" t="s">
        <v>140</v>
      </c>
      <c r="F30" s="60" t="s">
        <v>140</v>
      </c>
    </row>
    <row r="31" spans="1:6" ht="25.15" customHeight="1" x14ac:dyDescent="0.35">
      <c r="A31" s="37" t="s">
        <v>179</v>
      </c>
      <c r="B31" s="38" t="s">
        <v>180</v>
      </c>
      <c r="C31" s="60" t="s">
        <v>140</v>
      </c>
      <c r="D31" s="60" t="s">
        <v>140</v>
      </c>
      <c r="E31" s="60" t="s">
        <v>140</v>
      </c>
      <c r="F31" s="60" t="s">
        <v>140</v>
      </c>
    </row>
    <row r="32" spans="1:6" ht="25.15" customHeight="1" x14ac:dyDescent="0.35">
      <c r="A32" s="37" t="s">
        <v>181</v>
      </c>
      <c r="B32" s="38" t="s">
        <v>182</v>
      </c>
      <c r="C32" s="60" t="s">
        <v>140</v>
      </c>
      <c r="D32" s="60" t="s">
        <v>140</v>
      </c>
      <c r="E32" s="60" t="s">
        <v>140</v>
      </c>
      <c r="F32" s="60" t="s">
        <v>140</v>
      </c>
    </row>
    <row r="33" spans="1:6" ht="25.15" customHeight="1" x14ac:dyDescent="0.35">
      <c r="A33" s="37" t="s">
        <v>183</v>
      </c>
      <c r="B33" s="38" t="s">
        <v>184</v>
      </c>
      <c r="C33" s="60" t="s">
        <v>140</v>
      </c>
      <c r="D33" s="60" t="s">
        <v>140</v>
      </c>
      <c r="E33" s="60" t="s">
        <v>140</v>
      </c>
      <c r="F33" s="60" t="s">
        <v>140</v>
      </c>
    </row>
    <row r="34" spans="1:6" ht="25.15" customHeight="1" x14ac:dyDescent="0.35">
      <c r="A34" s="37" t="s">
        <v>185</v>
      </c>
      <c r="B34" s="38" t="s">
        <v>186</v>
      </c>
      <c r="C34" s="60">
        <v>97</v>
      </c>
      <c r="D34" s="60">
        <v>19045</v>
      </c>
      <c r="E34" s="60" t="s">
        <v>140</v>
      </c>
      <c r="F34" s="60">
        <v>60381</v>
      </c>
    </row>
    <row r="35" spans="1:6" ht="25.15" customHeight="1" x14ac:dyDescent="0.35">
      <c r="A35" s="37" t="s">
        <v>187</v>
      </c>
      <c r="B35" s="38" t="s">
        <v>188</v>
      </c>
      <c r="C35" s="60" t="s">
        <v>140</v>
      </c>
      <c r="D35" s="60" t="s">
        <v>140</v>
      </c>
      <c r="E35" s="60" t="s">
        <v>140</v>
      </c>
      <c r="F35" s="60" t="s">
        <v>140</v>
      </c>
    </row>
    <row r="36" spans="1:6" ht="25.15" customHeight="1" x14ac:dyDescent="0.35">
      <c r="A36" s="37" t="s">
        <v>189</v>
      </c>
      <c r="B36" s="38" t="s">
        <v>190</v>
      </c>
      <c r="C36" s="60" t="s">
        <v>140</v>
      </c>
      <c r="D36" s="60" t="s">
        <v>140</v>
      </c>
      <c r="E36" s="60" t="s">
        <v>140</v>
      </c>
      <c r="F36" s="60" t="s">
        <v>140</v>
      </c>
    </row>
    <row r="37" spans="1:6" ht="25.15" customHeight="1" x14ac:dyDescent="0.35">
      <c r="A37" s="37" t="s">
        <v>191</v>
      </c>
      <c r="B37" s="38" t="s">
        <v>192</v>
      </c>
      <c r="C37" s="60" t="s">
        <v>140</v>
      </c>
      <c r="D37" s="60" t="s">
        <v>140</v>
      </c>
      <c r="E37" s="60" t="s">
        <v>140</v>
      </c>
      <c r="F37" s="60" t="s">
        <v>140</v>
      </c>
    </row>
    <row r="38" spans="1:6" ht="25.15" customHeight="1" x14ac:dyDescent="0.35">
      <c r="A38" s="37" t="s">
        <v>193</v>
      </c>
      <c r="B38" s="38" t="s">
        <v>1</v>
      </c>
      <c r="C38" s="60" t="s">
        <v>140</v>
      </c>
      <c r="D38" s="60" t="s">
        <v>140</v>
      </c>
      <c r="E38" s="60" t="s">
        <v>140</v>
      </c>
      <c r="F38" s="60" t="s">
        <v>140</v>
      </c>
    </row>
    <row r="39" spans="1:6" ht="25.15" customHeight="1" x14ac:dyDescent="0.35">
      <c r="A39" s="37" t="s">
        <v>194</v>
      </c>
      <c r="B39" s="38" t="s">
        <v>195</v>
      </c>
      <c r="C39" s="60" t="s">
        <v>140</v>
      </c>
      <c r="D39" s="60" t="s">
        <v>140</v>
      </c>
      <c r="E39" s="60" t="s">
        <v>140</v>
      </c>
      <c r="F39" s="60" t="s">
        <v>140</v>
      </c>
    </row>
    <row r="40" spans="1:6" ht="25.15" customHeight="1" x14ac:dyDescent="0.35">
      <c r="A40" s="37" t="s">
        <v>196</v>
      </c>
      <c r="B40" s="38" t="s">
        <v>197</v>
      </c>
      <c r="C40" s="60" t="s">
        <v>140</v>
      </c>
      <c r="D40" s="60" t="s">
        <v>140</v>
      </c>
      <c r="E40" s="60" t="s">
        <v>140</v>
      </c>
      <c r="F40" s="60" t="s">
        <v>140</v>
      </c>
    </row>
    <row r="41" spans="1:6" ht="25.15" customHeight="1" x14ac:dyDescent="0.35">
      <c r="A41" s="37" t="s">
        <v>198</v>
      </c>
      <c r="B41" s="38" t="s">
        <v>199</v>
      </c>
      <c r="C41" s="60">
        <v>3</v>
      </c>
      <c r="D41" s="60">
        <v>31</v>
      </c>
      <c r="E41" s="60" t="s">
        <v>140</v>
      </c>
      <c r="F41" s="60">
        <v>180.06867</v>
      </c>
    </row>
    <row r="42" spans="1:6" ht="25.15" customHeight="1" x14ac:dyDescent="0.35">
      <c r="A42" s="37" t="s">
        <v>200</v>
      </c>
      <c r="B42" s="38" t="s">
        <v>201</v>
      </c>
      <c r="C42" s="60" t="s">
        <v>140</v>
      </c>
      <c r="D42" s="60" t="s">
        <v>140</v>
      </c>
      <c r="E42" s="60" t="s">
        <v>140</v>
      </c>
      <c r="F42" s="60" t="s">
        <v>140</v>
      </c>
    </row>
    <row r="43" spans="1:6" ht="25.15" customHeight="1" x14ac:dyDescent="0.35">
      <c r="A43" s="37" t="s">
        <v>202</v>
      </c>
      <c r="B43" s="38" t="s">
        <v>203</v>
      </c>
      <c r="C43" s="60">
        <v>85</v>
      </c>
      <c r="D43" s="60">
        <v>45273</v>
      </c>
      <c r="E43" s="60" t="s">
        <v>140</v>
      </c>
      <c r="F43" s="60">
        <v>40866</v>
      </c>
    </row>
    <row r="44" spans="1:6" ht="25.15" customHeight="1" x14ac:dyDescent="0.35">
      <c r="A44" s="37" t="s">
        <v>204</v>
      </c>
      <c r="B44" s="38" t="s">
        <v>205</v>
      </c>
      <c r="C44" s="60">
        <v>39</v>
      </c>
      <c r="D44" s="60">
        <v>258</v>
      </c>
      <c r="E44" s="60" t="s">
        <v>140</v>
      </c>
      <c r="F44" s="60">
        <v>947</v>
      </c>
    </row>
    <row r="45" spans="1:6" ht="25.15" customHeight="1" x14ac:dyDescent="0.35">
      <c r="A45" s="37" t="s">
        <v>206</v>
      </c>
      <c r="B45" s="38" t="s">
        <v>207</v>
      </c>
      <c r="C45" s="60" t="s">
        <v>140</v>
      </c>
      <c r="D45" s="60" t="s">
        <v>140</v>
      </c>
      <c r="E45" s="60" t="s">
        <v>140</v>
      </c>
      <c r="F45" s="60" t="s">
        <v>140</v>
      </c>
    </row>
    <row r="46" spans="1:6" ht="25.15" customHeight="1" x14ac:dyDescent="0.35">
      <c r="A46" s="37" t="s">
        <v>208</v>
      </c>
      <c r="B46" s="38" t="s">
        <v>209</v>
      </c>
      <c r="C46" s="60">
        <v>482</v>
      </c>
      <c r="D46" s="60">
        <v>11745</v>
      </c>
      <c r="E46" s="60" t="s">
        <v>140</v>
      </c>
      <c r="F46" s="60">
        <v>60645</v>
      </c>
    </row>
    <row r="47" spans="1:6" ht="25.15" customHeight="1" x14ac:dyDescent="0.35">
      <c r="A47" s="37" t="s">
        <v>210</v>
      </c>
      <c r="B47" s="38" t="s">
        <v>1</v>
      </c>
      <c r="C47" s="60" t="s">
        <v>140</v>
      </c>
      <c r="D47" s="60" t="s">
        <v>140</v>
      </c>
      <c r="E47" s="60" t="s">
        <v>140</v>
      </c>
      <c r="F47" s="60" t="s">
        <v>140</v>
      </c>
    </row>
    <row r="48" spans="1:6" ht="25.15" customHeight="1" x14ac:dyDescent="0.35">
      <c r="A48" s="37" t="s">
        <v>211</v>
      </c>
      <c r="B48" s="38" t="s">
        <v>1</v>
      </c>
      <c r="C48" s="60" t="s">
        <v>140</v>
      </c>
      <c r="D48" s="60" t="s">
        <v>140</v>
      </c>
      <c r="E48" s="60" t="s">
        <v>140</v>
      </c>
      <c r="F48" s="60" t="s">
        <v>140</v>
      </c>
    </row>
    <row r="49" spans="1:6" ht="25.15" customHeight="1" x14ac:dyDescent="0.35">
      <c r="A49" s="37" t="s">
        <v>212</v>
      </c>
      <c r="B49" s="38" t="s">
        <v>1</v>
      </c>
      <c r="C49" s="60" t="s">
        <v>140</v>
      </c>
      <c r="D49" s="60" t="s">
        <v>140</v>
      </c>
      <c r="E49" s="60" t="s">
        <v>140</v>
      </c>
      <c r="F49" s="60" t="s">
        <v>140</v>
      </c>
    </row>
    <row r="50" spans="1:6" ht="25.15" customHeight="1" x14ac:dyDescent="0.35">
      <c r="A50" s="37" t="s">
        <v>213</v>
      </c>
      <c r="B50" s="38" t="s">
        <v>214</v>
      </c>
      <c r="C50" s="60" t="s">
        <v>140</v>
      </c>
      <c r="D50" s="60" t="s">
        <v>140</v>
      </c>
      <c r="E50" s="60" t="s">
        <v>140</v>
      </c>
      <c r="F50" s="60" t="s">
        <v>140</v>
      </c>
    </row>
    <row r="51" spans="1:6" ht="25.15" customHeight="1" x14ac:dyDescent="0.35">
      <c r="A51" s="37" t="s">
        <v>215</v>
      </c>
      <c r="B51" s="38" t="s">
        <v>1</v>
      </c>
      <c r="C51" s="60" t="s">
        <v>140</v>
      </c>
      <c r="D51" s="60" t="s">
        <v>140</v>
      </c>
      <c r="E51" s="60" t="s">
        <v>140</v>
      </c>
      <c r="F51" s="60" t="s">
        <v>140</v>
      </c>
    </row>
    <row r="52" spans="1:6" ht="25.15" customHeight="1" x14ac:dyDescent="0.35">
      <c r="A52" s="37" t="s">
        <v>216</v>
      </c>
      <c r="B52" s="38" t="s">
        <v>217</v>
      </c>
      <c r="C52" s="60" t="s">
        <v>140</v>
      </c>
      <c r="D52" s="60" t="s">
        <v>140</v>
      </c>
      <c r="E52" s="60" t="s">
        <v>140</v>
      </c>
      <c r="F52" s="60" t="s">
        <v>140</v>
      </c>
    </row>
    <row r="53" spans="1:6" ht="25.15" customHeight="1" x14ac:dyDescent="0.35">
      <c r="A53" s="37" t="s">
        <v>218</v>
      </c>
      <c r="B53" s="38" t="s">
        <v>1</v>
      </c>
      <c r="C53" s="60" t="s">
        <v>140</v>
      </c>
      <c r="D53" s="60" t="s">
        <v>140</v>
      </c>
      <c r="E53" s="60" t="s">
        <v>140</v>
      </c>
      <c r="F53" s="60" t="s">
        <v>140</v>
      </c>
    </row>
    <row r="54" spans="1:6" ht="25.15" customHeight="1" x14ac:dyDescent="0.35">
      <c r="A54" s="37" t="s">
        <v>219</v>
      </c>
      <c r="B54" s="38" t="s">
        <v>220</v>
      </c>
      <c r="C54" s="60" t="s">
        <v>140</v>
      </c>
      <c r="D54" s="60" t="s">
        <v>140</v>
      </c>
      <c r="E54" s="60" t="s">
        <v>140</v>
      </c>
      <c r="F54" s="60" t="s">
        <v>140</v>
      </c>
    </row>
    <row r="55" spans="1:6" ht="25.15" customHeight="1" x14ac:dyDescent="0.35">
      <c r="A55" s="37" t="s">
        <v>221</v>
      </c>
      <c r="B55" s="38" t="s">
        <v>222</v>
      </c>
      <c r="C55" s="60">
        <v>10</v>
      </c>
      <c r="D55" s="60">
        <v>435</v>
      </c>
      <c r="E55" s="60" t="s">
        <v>140</v>
      </c>
      <c r="F55" s="60">
        <v>113</v>
      </c>
    </row>
    <row r="56" spans="1:6" ht="25.15" customHeight="1" x14ac:dyDescent="0.35">
      <c r="A56" s="37" t="s">
        <v>223</v>
      </c>
      <c r="B56" s="38" t="s">
        <v>1</v>
      </c>
      <c r="C56" s="60" t="s">
        <v>140</v>
      </c>
      <c r="D56" s="60" t="s">
        <v>140</v>
      </c>
      <c r="E56" s="60" t="s">
        <v>140</v>
      </c>
      <c r="F56" s="60" t="s">
        <v>140</v>
      </c>
    </row>
    <row r="57" spans="1:6" ht="25.15" customHeight="1" x14ac:dyDescent="0.35">
      <c r="A57" s="37" t="s">
        <v>224</v>
      </c>
      <c r="B57" s="38" t="s">
        <v>1</v>
      </c>
      <c r="C57" s="60" t="s">
        <v>140</v>
      </c>
      <c r="D57" s="60" t="s">
        <v>140</v>
      </c>
      <c r="E57" s="60" t="s">
        <v>140</v>
      </c>
      <c r="F57" s="60" t="s">
        <v>140</v>
      </c>
    </row>
    <row r="58" spans="1:6" ht="25.15" customHeight="1" x14ac:dyDescent="0.35">
      <c r="A58" s="37" t="s">
        <v>225</v>
      </c>
      <c r="B58" s="38" t="s">
        <v>1</v>
      </c>
      <c r="C58" s="60" t="s">
        <v>140</v>
      </c>
      <c r="D58" s="60" t="s">
        <v>140</v>
      </c>
      <c r="E58" s="60" t="s">
        <v>140</v>
      </c>
      <c r="F58" s="60" t="s">
        <v>140</v>
      </c>
    </row>
    <row r="59" spans="1:6" ht="25.15" customHeight="1" x14ac:dyDescent="0.35">
      <c r="A59" s="37" t="s">
        <v>226</v>
      </c>
      <c r="B59" s="38" t="s">
        <v>1</v>
      </c>
      <c r="C59" s="60" t="s">
        <v>140</v>
      </c>
      <c r="D59" s="60" t="s">
        <v>140</v>
      </c>
      <c r="E59" s="60" t="s">
        <v>140</v>
      </c>
      <c r="F59" s="60" t="s">
        <v>140</v>
      </c>
    </row>
    <row r="60" spans="1:6" ht="25.15" customHeight="1" x14ac:dyDescent="0.35">
      <c r="A60" s="37" t="s">
        <v>227</v>
      </c>
      <c r="B60" s="38" t="s">
        <v>228</v>
      </c>
      <c r="C60" s="60" t="s">
        <v>140</v>
      </c>
      <c r="D60" s="60" t="s">
        <v>140</v>
      </c>
      <c r="E60" s="60" t="s">
        <v>140</v>
      </c>
      <c r="F60" s="60" t="s">
        <v>140</v>
      </c>
    </row>
    <row r="61" spans="1:6" ht="25.15" customHeight="1" x14ac:dyDescent="0.35">
      <c r="A61" s="37" t="s">
        <v>229</v>
      </c>
      <c r="B61" s="38" t="s">
        <v>1</v>
      </c>
      <c r="C61" s="60" t="s">
        <v>140</v>
      </c>
      <c r="D61" s="60" t="s">
        <v>140</v>
      </c>
      <c r="E61" s="60" t="s">
        <v>140</v>
      </c>
      <c r="F61" s="60" t="s">
        <v>140</v>
      </c>
    </row>
    <row r="62" spans="1:6" ht="25.15" customHeight="1" x14ac:dyDescent="0.35">
      <c r="A62" s="37" t="s">
        <v>230</v>
      </c>
      <c r="B62" s="38" t="s">
        <v>231</v>
      </c>
      <c r="C62" s="60" t="s">
        <v>140</v>
      </c>
      <c r="D62" s="60" t="s">
        <v>140</v>
      </c>
      <c r="E62" s="60" t="s">
        <v>140</v>
      </c>
      <c r="F62" s="60" t="s">
        <v>140</v>
      </c>
    </row>
    <row r="63" spans="1:6" ht="25.15" customHeight="1" x14ac:dyDescent="0.35">
      <c r="A63" s="37" t="s">
        <v>232</v>
      </c>
      <c r="B63" s="38" t="s">
        <v>1</v>
      </c>
      <c r="C63" s="60" t="s">
        <v>140</v>
      </c>
      <c r="D63" s="60" t="s">
        <v>140</v>
      </c>
      <c r="E63" s="60" t="s">
        <v>140</v>
      </c>
      <c r="F63" s="60" t="s">
        <v>140</v>
      </c>
    </row>
    <row r="64" spans="1:6" ht="25.15" customHeight="1" x14ac:dyDescent="0.35">
      <c r="A64" s="37" t="s">
        <v>233</v>
      </c>
      <c r="B64" s="38" t="s">
        <v>234</v>
      </c>
      <c r="C64" s="60">
        <v>96</v>
      </c>
      <c r="D64" s="60">
        <v>5837</v>
      </c>
      <c r="E64" s="60" t="s">
        <v>140</v>
      </c>
      <c r="F64" s="60">
        <v>18929</v>
      </c>
    </row>
    <row r="65" spans="1:6" ht="25.15" customHeight="1" x14ac:dyDescent="0.35">
      <c r="A65" s="37" t="s">
        <v>235</v>
      </c>
      <c r="B65" s="38" t="s">
        <v>236</v>
      </c>
      <c r="C65" s="60" t="s">
        <v>140</v>
      </c>
      <c r="D65" s="60" t="s">
        <v>140</v>
      </c>
      <c r="E65" s="60" t="s">
        <v>140</v>
      </c>
      <c r="F65" s="60" t="s">
        <v>140</v>
      </c>
    </row>
    <row r="66" spans="1:6" ht="25.15" customHeight="1" x14ac:dyDescent="0.35">
      <c r="A66" s="37" t="s">
        <v>237</v>
      </c>
      <c r="B66" s="38" t="s">
        <v>238</v>
      </c>
      <c r="C66" s="60" t="s">
        <v>140</v>
      </c>
      <c r="D66" s="60" t="s">
        <v>140</v>
      </c>
      <c r="E66" s="60" t="s">
        <v>140</v>
      </c>
      <c r="F66" s="60" t="s">
        <v>140</v>
      </c>
    </row>
    <row r="67" spans="1:6" ht="25.15" customHeight="1" x14ac:dyDescent="0.35">
      <c r="A67" s="37" t="s">
        <v>239</v>
      </c>
      <c r="B67" s="38" t="s">
        <v>240</v>
      </c>
      <c r="C67" s="60" t="s">
        <v>140</v>
      </c>
      <c r="D67" s="60" t="s">
        <v>140</v>
      </c>
      <c r="E67" s="60" t="s">
        <v>140</v>
      </c>
      <c r="F67" s="60" t="s">
        <v>140</v>
      </c>
    </row>
    <row r="68" spans="1:6" ht="25.15" customHeight="1" x14ac:dyDescent="0.35">
      <c r="A68" s="37" t="s">
        <v>241</v>
      </c>
      <c r="B68" s="38" t="s">
        <v>242</v>
      </c>
      <c r="C68" s="60" t="s">
        <v>140</v>
      </c>
      <c r="D68" s="60" t="s">
        <v>140</v>
      </c>
      <c r="E68" s="60" t="s">
        <v>140</v>
      </c>
      <c r="F68" s="60" t="s">
        <v>140</v>
      </c>
    </row>
    <row r="69" spans="1:6" ht="25.15" customHeight="1" x14ac:dyDescent="0.35">
      <c r="A69" s="37" t="s">
        <v>243</v>
      </c>
      <c r="B69" s="38" t="s">
        <v>1</v>
      </c>
      <c r="C69" s="60" t="s">
        <v>140</v>
      </c>
      <c r="D69" s="60" t="s">
        <v>140</v>
      </c>
      <c r="E69" s="60" t="s">
        <v>140</v>
      </c>
      <c r="F69" s="60" t="s">
        <v>140</v>
      </c>
    </row>
    <row r="70" spans="1:6" ht="25.15" customHeight="1" x14ac:dyDescent="0.35">
      <c r="A70" s="37" t="s">
        <v>244</v>
      </c>
      <c r="B70" s="38" t="s">
        <v>1</v>
      </c>
      <c r="C70" s="60" t="s">
        <v>140</v>
      </c>
      <c r="D70" s="60" t="s">
        <v>140</v>
      </c>
      <c r="E70" s="60" t="s">
        <v>140</v>
      </c>
      <c r="F70" s="60" t="s">
        <v>140</v>
      </c>
    </row>
    <row r="71" spans="1:6" ht="25.15" customHeight="1" x14ac:dyDescent="0.35">
      <c r="A71" s="37" t="s">
        <v>245</v>
      </c>
      <c r="B71" s="38" t="s">
        <v>246</v>
      </c>
      <c r="C71" s="60" t="s">
        <v>140</v>
      </c>
      <c r="D71" s="60" t="s">
        <v>140</v>
      </c>
      <c r="E71" s="60" t="s">
        <v>140</v>
      </c>
      <c r="F71" s="60" t="s">
        <v>140</v>
      </c>
    </row>
    <row r="72" spans="1:6" ht="25.15" customHeight="1" x14ac:dyDescent="0.35">
      <c r="A72" s="37" t="s">
        <v>247</v>
      </c>
      <c r="B72" s="38" t="s">
        <v>248</v>
      </c>
      <c r="C72" s="60">
        <v>91</v>
      </c>
      <c r="D72" s="60">
        <v>1683</v>
      </c>
      <c r="E72" s="60" t="s">
        <v>140</v>
      </c>
      <c r="F72" s="60">
        <v>7424</v>
      </c>
    </row>
    <row r="73" spans="1:6" ht="25.15" customHeight="1" x14ac:dyDescent="0.35">
      <c r="A73" s="37" t="s">
        <v>249</v>
      </c>
      <c r="B73" s="38" t="s">
        <v>250</v>
      </c>
      <c r="C73" s="60" t="s">
        <v>140</v>
      </c>
      <c r="D73" s="60" t="s">
        <v>140</v>
      </c>
      <c r="E73" s="60" t="s">
        <v>140</v>
      </c>
      <c r="F73" s="60" t="s">
        <v>140</v>
      </c>
    </row>
    <row r="74" spans="1:6" ht="25.15" customHeight="1" x14ac:dyDescent="0.35">
      <c r="A74" s="37" t="s">
        <v>251</v>
      </c>
      <c r="B74" s="38" t="s">
        <v>1</v>
      </c>
      <c r="C74" s="60" t="s">
        <v>140</v>
      </c>
      <c r="D74" s="60" t="s">
        <v>140</v>
      </c>
      <c r="E74" s="60" t="s">
        <v>140</v>
      </c>
      <c r="F74" s="60" t="s">
        <v>140</v>
      </c>
    </row>
    <row r="75" spans="1:6" ht="25.15" customHeight="1" x14ac:dyDescent="0.35">
      <c r="A75" s="37" t="s">
        <v>252</v>
      </c>
      <c r="B75" s="38" t="s">
        <v>1</v>
      </c>
      <c r="C75" s="60">
        <v>28</v>
      </c>
      <c r="D75" s="60">
        <v>12330</v>
      </c>
      <c r="E75" s="60" t="s">
        <v>140</v>
      </c>
      <c r="F75" s="60">
        <v>21339</v>
      </c>
    </row>
    <row r="76" spans="1:6" ht="25.15" customHeight="1" x14ac:dyDescent="0.35">
      <c r="A76" s="37" t="s">
        <v>253</v>
      </c>
      <c r="B76" s="38" t="s">
        <v>1</v>
      </c>
      <c r="C76" s="60" t="s">
        <v>140</v>
      </c>
      <c r="D76" s="60" t="s">
        <v>140</v>
      </c>
      <c r="E76" s="60" t="s">
        <v>140</v>
      </c>
      <c r="F76" s="60" t="s">
        <v>140</v>
      </c>
    </row>
    <row r="77" spans="1:6" ht="25.15" customHeight="1" x14ac:dyDescent="0.35">
      <c r="A77" s="35" t="s">
        <v>254</v>
      </c>
      <c r="B77" s="35" t="s">
        <v>255</v>
      </c>
      <c r="C77" s="58">
        <v>1506</v>
      </c>
      <c r="D77" s="58">
        <v>113931</v>
      </c>
      <c r="E77" s="58">
        <v>0</v>
      </c>
      <c r="F77" s="58">
        <v>356746.68880800001</v>
      </c>
    </row>
  </sheetData>
  <mergeCells count="10">
    <mergeCell ref="A1:A2"/>
    <mergeCell ref="B1:D1"/>
    <mergeCell ref="B2:D2"/>
    <mergeCell ref="A4:A7"/>
    <mergeCell ref="B4:B7"/>
    <mergeCell ref="C4:F4"/>
    <mergeCell ref="C5:F5"/>
    <mergeCell ref="C6:C7"/>
    <mergeCell ref="D6:D7"/>
    <mergeCell ref="E6:F6"/>
  </mergeCells>
  <printOptions horizontalCentered="1"/>
  <pageMargins left="0.39370078740157483" right="0.39370078740157483" top="0.39370078740157483" bottom="0.39370078740157483" header="0.39370078740157483" footer="0.39370078740157483"/>
  <pageSetup paperSize="9" scale="93"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W78"/>
  <sheetViews>
    <sheetView showGridLines="0" view="pageBreakPreview" topLeftCell="B1" zoomScaleNormal="100" zoomScaleSheetLayoutView="100" workbookViewId="0">
      <selection activeCell="B1" sqref="B1:S1"/>
    </sheetView>
  </sheetViews>
  <sheetFormatPr defaultRowHeight="14.5" x14ac:dyDescent="0.35"/>
  <cols>
    <col min="1" max="2" width="27.453125" customWidth="1"/>
    <col min="3" max="22" width="13.7265625" customWidth="1"/>
    <col min="23" max="23" width="0" hidden="1" customWidth="1"/>
  </cols>
  <sheetData>
    <row r="1" spans="1:23" ht="36" customHeight="1" x14ac:dyDescent="0.35">
      <c r="A1" s="62"/>
      <c r="B1" s="92" t="s">
        <v>414</v>
      </c>
      <c r="C1" s="64"/>
      <c r="D1" s="64"/>
      <c r="E1" s="64"/>
      <c r="F1" s="64"/>
      <c r="G1" s="64"/>
      <c r="H1" s="64"/>
      <c r="I1" s="64"/>
      <c r="J1" s="64"/>
      <c r="K1" s="64"/>
      <c r="L1" s="64"/>
      <c r="M1" s="64"/>
      <c r="N1" s="64"/>
      <c r="O1" s="64"/>
      <c r="P1" s="64"/>
      <c r="Q1" s="64"/>
      <c r="R1" s="64"/>
      <c r="S1" s="64"/>
      <c r="V1" s="1" t="s">
        <v>259</v>
      </c>
    </row>
    <row r="2" spans="1:23" ht="36" customHeight="1" x14ac:dyDescent="0.35">
      <c r="A2" s="62"/>
      <c r="B2" s="63" t="s">
        <v>415</v>
      </c>
      <c r="C2" s="64"/>
      <c r="D2" s="64"/>
      <c r="E2" s="64"/>
      <c r="F2" s="64"/>
      <c r="G2" s="64"/>
      <c r="H2" s="64"/>
      <c r="I2" s="64"/>
      <c r="J2" s="64"/>
      <c r="K2" s="64"/>
      <c r="L2" s="64"/>
      <c r="M2" s="64"/>
      <c r="N2" s="64"/>
      <c r="O2" s="64"/>
      <c r="P2" s="64"/>
      <c r="Q2" s="64"/>
      <c r="R2" s="64"/>
      <c r="S2" s="64"/>
    </row>
    <row r="3" spans="1:23" ht="14.5" customHeight="1" x14ac:dyDescent="0.35"/>
    <row r="4" spans="1:23" ht="25.15" customHeight="1" x14ac:dyDescent="0.35">
      <c r="A4" s="89" t="s">
        <v>260</v>
      </c>
      <c r="B4" s="89" t="s">
        <v>131</v>
      </c>
      <c r="C4" s="90" t="s">
        <v>132</v>
      </c>
      <c r="D4" s="70"/>
      <c r="E4" s="70"/>
      <c r="F4" s="70"/>
      <c r="G4" s="70"/>
      <c r="H4" s="70"/>
      <c r="I4" s="70"/>
      <c r="J4" s="70"/>
      <c r="K4" s="70"/>
      <c r="L4" s="70"/>
      <c r="M4" s="70"/>
      <c r="N4" s="70"/>
      <c r="O4" s="70"/>
      <c r="P4" s="70"/>
      <c r="Q4" s="70"/>
      <c r="R4" s="70"/>
      <c r="S4" s="70"/>
      <c r="T4" s="70"/>
      <c r="U4" s="70"/>
      <c r="V4" s="71"/>
    </row>
    <row r="5" spans="1:23" ht="25.15" customHeight="1" x14ac:dyDescent="0.35">
      <c r="A5" s="66"/>
      <c r="B5" s="66"/>
      <c r="C5" s="90" t="s">
        <v>33</v>
      </c>
      <c r="D5" s="70"/>
      <c r="E5" s="70"/>
      <c r="F5" s="70"/>
      <c r="G5" s="70"/>
      <c r="H5" s="70"/>
      <c r="I5" s="70"/>
      <c r="J5" s="70"/>
      <c r="K5" s="70"/>
      <c r="L5" s="70"/>
      <c r="M5" s="70"/>
      <c r="N5" s="70"/>
      <c r="O5" s="70"/>
      <c r="P5" s="70"/>
      <c r="Q5" s="70"/>
      <c r="R5" s="70"/>
      <c r="S5" s="70"/>
      <c r="T5" s="70"/>
      <c r="U5" s="70"/>
      <c r="V5" s="71"/>
    </row>
    <row r="6" spans="1:23" ht="25.15" customHeight="1" x14ac:dyDescent="0.35">
      <c r="A6" s="66"/>
      <c r="B6" s="66"/>
      <c r="C6" s="90" t="s">
        <v>4</v>
      </c>
      <c r="D6" s="70"/>
      <c r="E6" s="70"/>
      <c r="F6" s="70"/>
      <c r="G6" s="70"/>
      <c r="H6" s="70"/>
      <c r="I6" s="70"/>
      <c r="J6" s="70"/>
      <c r="K6" s="70"/>
      <c r="L6" s="71"/>
      <c r="M6" s="90" t="s">
        <v>34</v>
      </c>
      <c r="N6" s="70"/>
      <c r="O6" s="70"/>
      <c r="P6" s="70"/>
      <c r="Q6" s="70"/>
      <c r="R6" s="70"/>
      <c r="S6" s="70"/>
      <c r="T6" s="70"/>
      <c r="U6" s="70"/>
      <c r="V6" s="71"/>
    </row>
    <row r="7" spans="1:23" ht="36" customHeight="1" x14ac:dyDescent="0.35">
      <c r="A7" s="66"/>
      <c r="B7" s="66"/>
      <c r="C7" s="90" t="s">
        <v>261</v>
      </c>
      <c r="D7" s="71"/>
      <c r="E7" s="90" t="s">
        <v>262</v>
      </c>
      <c r="F7" s="71"/>
      <c r="G7" s="90" t="s">
        <v>263</v>
      </c>
      <c r="H7" s="71"/>
      <c r="I7" s="90" t="s">
        <v>264</v>
      </c>
      <c r="J7" s="71"/>
      <c r="K7" s="90" t="s">
        <v>265</v>
      </c>
      <c r="L7" s="71"/>
      <c r="M7" s="90" t="s">
        <v>261</v>
      </c>
      <c r="N7" s="71"/>
      <c r="O7" s="90" t="s">
        <v>262</v>
      </c>
      <c r="P7" s="71"/>
      <c r="Q7" s="90" t="s">
        <v>263</v>
      </c>
      <c r="R7" s="71"/>
      <c r="S7" s="90" t="s">
        <v>266</v>
      </c>
      <c r="T7" s="71"/>
      <c r="U7" s="90" t="s">
        <v>265</v>
      </c>
      <c r="V7" s="71"/>
    </row>
    <row r="8" spans="1:23" ht="43.15" customHeight="1" x14ac:dyDescent="0.35">
      <c r="A8" s="67"/>
      <c r="B8" s="67"/>
      <c r="C8" s="36" t="s">
        <v>9</v>
      </c>
      <c r="D8" s="36" t="s">
        <v>10</v>
      </c>
      <c r="E8" s="36" t="s">
        <v>9</v>
      </c>
      <c r="F8" s="36" t="s">
        <v>10</v>
      </c>
      <c r="G8" s="36" t="s">
        <v>9</v>
      </c>
      <c r="H8" s="36" t="s">
        <v>10</v>
      </c>
      <c r="I8" s="36" t="s">
        <v>9</v>
      </c>
      <c r="J8" s="36" t="s">
        <v>10</v>
      </c>
      <c r="K8" s="36" t="s">
        <v>9</v>
      </c>
      <c r="L8" s="36" t="s">
        <v>10</v>
      </c>
      <c r="M8" s="36" t="s">
        <v>267</v>
      </c>
      <c r="N8" s="36" t="s">
        <v>47</v>
      </c>
      <c r="O8" s="36" t="s">
        <v>267</v>
      </c>
      <c r="P8" s="36" t="s">
        <v>47</v>
      </c>
      <c r="Q8" s="36" t="s">
        <v>267</v>
      </c>
      <c r="R8" s="36" t="s">
        <v>47</v>
      </c>
      <c r="S8" s="36" t="s">
        <v>267</v>
      </c>
      <c r="T8" s="36" t="s">
        <v>47</v>
      </c>
      <c r="U8" s="36" t="s">
        <v>267</v>
      </c>
      <c r="V8" s="36" t="s">
        <v>47</v>
      </c>
    </row>
    <row r="9" spans="1:23" ht="23" x14ac:dyDescent="0.35">
      <c r="A9" s="35" t="s">
        <v>1</v>
      </c>
      <c r="B9" s="35" t="s">
        <v>1</v>
      </c>
      <c r="C9" s="36" t="s">
        <v>1</v>
      </c>
      <c r="D9" s="36" t="s">
        <v>1</v>
      </c>
      <c r="E9" s="36" t="s">
        <v>1</v>
      </c>
      <c r="F9" s="36" t="s">
        <v>1</v>
      </c>
      <c r="G9" s="36" t="s">
        <v>1</v>
      </c>
      <c r="H9" s="36" t="s">
        <v>1</v>
      </c>
      <c r="I9" s="36" t="s">
        <v>1</v>
      </c>
      <c r="J9" s="36" t="s">
        <v>1</v>
      </c>
      <c r="K9" s="36" t="s">
        <v>1</v>
      </c>
      <c r="L9" s="36" t="s">
        <v>1</v>
      </c>
      <c r="M9" s="36" t="s">
        <v>11</v>
      </c>
      <c r="N9" s="36" t="s">
        <v>11</v>
      </c>
      <c r="O9" s="36" t="s">
        <v>11</v>
      </c>
      <c r="P9" s="36" t="s">
        <v>11</v>
      </c>
      <c r="Q9" s="36" t="s">
        <v>11</v>
      </c>
      <c r="R9" s="36" t="s">
        <v>11</v>
      </c>
      <c r="S9" s="36" t="s">
        <v>11</v>
      </c>
      <c r="T9" s="36" t="s">
        <v>11</v>
      </c>
      <c r="U9" s="36" t="s">
        <v>11</v>
      </c>
      <c r="V9" s="36" t="s">
        <v>11</v>
      </c>
    </row>
    <row r="10" spans="1:23" ht="25.15" customHeight="1" x14ac:dyDescent="0.35">
      <c r="A10" s="37" t="s">
        <v>138</v>
      </c>
      <c r="B10" s="38" t="s">
        <v>139</v>
      </c>
      <c r="C10" s="60" t="s">
        <v>140</v>
      </c>
      <c r="D10" s="60" t="s">
        <v>140</v>
      </c>
      <c r="E10" s="60" t="s">
        <v>140</v>
      </c>
      <c r="F10" s="60" t="s">
        <v>140</v>
      </c>
      <c r="G10" s="60" t="s">
        <v>140</v>
      </c>
      <c r="H10" s="60" t="s">
        <v>140</v>
      </c>
      <c r="I10" s="60" t="s">
        <v>140</v>
      </c>
      <c r="J10" s="60" t="s">
        <v>140</v>
      </c>
      <c r="K10" s="60" t="s">
        <v>140</v>
      </c>
      <c r="L10" s="60" t="s">
        <v>140</v>
      </c>
      <c r="M10" s="60" t="s">
        <v>140</v>
      </c>
      <c r="N10" s="60" t="s">
        <v>140</v>
      </c>
      <c r="O10" s="60" t="s">
        <v>140</v>
      </c>
      <c r="P10" s="60" t="s">
        <v>140</v>
      </c>
      <c r="Q10" s="60" t="s">
        <v>140</v>
      </c>
      <c r="R10" s="60" t="s">
        <v>140</v>
      </c>
      <c r="S10" s="60" t="s">
        <v>140</v>
      </c>
      <c r="T10" s="60" t="s">
        <v>140</v>
      </c>
      <c r="U10" s="60" t="s">
        <v>140</v>
      </c>
      <c r="V10" s="60" t="s">
        <v>140</v>
      </c>
      <c r="W10" s="61"/>
    </row>
    <row r="11" spans="1:23" ht="25.15" customHeight="1" x14ac:dyDescent="0.35">
      <c r="A11" s="37" t="s">
        <v>141</v>
      </c>
      <c r="B11" s="38" t="s">
        <v>142</v>
      </c>
      <c r="C11" s="60" t="s">
        <v>140</v>
      </c>
      <c r="D11" s="60" t="s">
        <v>140</v>
      </c>
      <c r="E11" s="60" t="s">
        <v>140</v>
      </c>
      <c r="F11" s="60" t="s">
        <v>140</v>
      </c>
      <c r="G11" s="60" t="s">
        <v>140</v>
      </c>
      <c r="H11" s="60" t="s">
        <v>140</v>
      </c>
      <c r="I11" s="60" t="s">
        <v>140</v>
      </c>
      <c r="J11" s="60" t="s">
        <v>140</v>
      </c>
      <c r="K11" s="60" t="s">
        <v>140</v>
      </c>
      <c r="L11" s="60" t="s">
        <v>140</v>
      </c>
      <c r="M11" s="60" t="s">
        <v>140</v>
      </c>
      <c r="N11" s="60" t="s">
        <v>140</v>
      </c>
      <c r="O11" s="60" t="s">
        <v>140</v>
      </c>
      <c r="P11" s="60" t="s">
        <v>140</v>
      </c>
      <c r="Q11" s="60" t="s">
        <v>140</v>
      </c>
      <c r="R11" s="60" t="s">
        <v>140</v>
      </c>
      <c r="S11" s="60" t="s">
        <v>140</v>
      </c>
      <c r="T11" s="60" t="s">
        <v>140</v>
      </c>
      <c r="U11" s="60" t="s">
        <v>140</v>
      </c>
      <c r="V11" s="60" t="s">
        <v>140</v>
      </c>
      <c r="W11" s="61"/>
    </row>
    <row r="12" spans="1:23" ht="25.15" customHeight="1" x14ac:dyDescent="0.35">
      <c r="A12" s="37" t="s">
        <v>143</v>
      </c>
      <c r="B12" s="38" t="s">
        <v>144</v>
      </c>
      <c r="C12" s="60">
        <v>1121</v>
      </c>
      <c r="D12" s="60">
        <v>41285</v>
      </c>
      <c r="E12" s="60">
        <v>594</v>
      </c>
      <c r="F12" s="60">
        <v>1176</v>
      </c>
      <c r="G12" s="60">
        <v>7509</v>
      </c>
      <c r="H12" s="60">
        <v>121960</v>
      </c>
      <c r="I12" s="60">
        <v>145</v>
      </c>
      <c r="J12" s="60">
        <v>314</v>
      </c>
      <c r="K12" s="60">
        <v>9369</v>
      </c>
      <c r="L12" s="60">
        <v>164735</v>
      </c>
      <c r="M12" s="60">
        <v>614892</v>
      </c>
      <c r="N12" s="60">
        <v>476025</v>
      </c>
      <c r="O12" s="60">
        <v>314155</v>
      </c>
      <c r="P12" s="60">
        <v>147024</v>
      </c>
      <c r="Q12" s="60">
        <v>6042459</v>
      </c>
      <c r="R12" s="60">
        <v>11523219</v>
      </c>
      <c r="S12" s="60">
        <v>115786</v>
      </c>
      <c r="T12" s="60">
        <v>53811</v>
      </c>
      <c r="U12" s="60">
        <v>7087292</v>
      </c>
      <c r="V12" s="60">
        <v>12200079</v>
      </c>
      <c r="W12" s="61"/>
    </row>
    <row r="13" spans="1:23" ht="25.15" customHeight="1" x14ac:dyDescent="0.35">
      <c r="A13" s="37" t="s">
        <v>145</v>
      </c>
      <c r="B13" s="38" t="s">
        <v>1</v>
      </c>
      <c r="C13" s="60" t="s">
        <v>140</v>
      </c>
      <c r="D13" s="60" t="s">
        <v>140</v>
      </c>
      <c r="E13" s="60" t="s">
        <v>140</v>
      </c>
      <c r="F13" s="60" t="s">
        <v>140</v>
      </c>
      <c r="G13" s="60" t="s">
        <v>140</v>
      </c>
      <c r="H13" s="60" t="s">
        <v>140</v>
      </c>
      <c r="I13" s="60" t="s">
        <v>140</v>
      </c>
      <c r="J13" s="60" t="s">
        <v>140</v>
      </c>
      <c r="K13" s="60" t="s">
        <v>140</v>
      </c>
      <c r="L13" s="60" t="s">
        <v>140</v>
      </c>
      <c r="M13" s="60" t="s">
        <v>140</v>
      </c>
      <c r="N13" s="60" t="s">
        <v>140</v>
      </c>
      <c r="O13" s="60" t="s">
        <v>140</v>
      </c>
      <c r="P13" s="60" t="s">
        <v>140</v>
      </c>
      <c r="Q13" s="60" t="s">
        <v>140</v>
      </c>
      <c r="R13" s="60" t="s">
        <v>140</v>
      </c>
      <c r="S13" s="60" t="s">
        <v>140</v>
      </c>
      <c r="T13" s="60" t="s">
        <v>140</v>
      </c>
      <c r="U13" s="60" t="s">
        <v>140</v>
      </c>
      <c r="V13" s="60" t="s">
        <v>140</v>
      </c>
      <c r="W13" s="61"/>
    </row>
    <row r="14" spans="1:23" ht="25.15" customHeight="1" x14ac:dyDescent="0.35">
      <c r="A14" s="37" t="s">
        <v>146</v>
      </c>
      <c r="B14" s="38" t="s">
        <v>147</v>
      </c>
      <c r="C14" s="60" t="s">
        <v>140</v>
      </c>
      <c r="D14" s="60" t="s">
        <v>140</v>
      </c>
      <c r="E14" s="60" t="s">
        <v>140</v>
      </c>
      <c r="F14" s="60" t="s">
        <v>140</v>
      </c>
      <c r="G14" s="60" t="s">
        <v>140</v>
      </c>
      <c r="H14" s="60" t="s">
        <v>140</v>
      </c>
      <c r="I14" s="60" t="s">
        <v>140</v>
      </c>
      <c r="J14" s="60" t="s">
        <v>140</v>
      </c>
      <c r="K14" s="60" t="s">
        <v>140</v>
      </c>
      <c r="L14" s="60" t="s">
        <v>140</v>
      </c>
      <c r="M14" s="60" t="s">
        <v>140</v>
      </c>
      <c r="N14" s="60" t="s">
        <v>140</v>
      </c>
      <c r="O14" s="60" t="s">
        <v>140</v>
      </c>
      <c r="P14" s="60" t="s">
        <v>140</v>
      </c>
      <c r="Q14" s="60" t="s">
        <v>140</v>
      </c>
      <c r="R14" s="60" t="s">
        <v>140</v>
      </c>
      <c r="S14" s="60" t="s">
        <v>140</v>
      </c>
      <c r="T14" s="60" t="s">
        <v>140</v>
      </c>
      <c r="U14" s="60" t="s">
        <v>140</v>
      </c>
      <c r="V14" s="60" t="s">
        <v>140</v>
      </c>
      <c r="W14" s="61"/>
    </row>
    <row r="15" spans="1:23" ht="25.15" customHeight="1" x14ac:dyDescent="0.35">
      <c r="A15" s="37" t="s">
        <v>148</v>
      </c>
      <c r="B15" s="38" t="s">
        <v>149</v>
      </c>
      <c r="C15" s="60" t="s">
        <v>140</v>
      </c>
      <c r="D15" s="60" t="s">
        <v>140</v>
      </c>
      <c r="E15" s="60" t="s">
        <v>140</v>
      </c>
      <c r="F15" s="60" t="s">
        <v>140</v>
      </c>
      <c r="G15" s="60" t="s">
        <v>140</v>
      </c>
      <c r="H15" s="60" t="s">
        <v>140</v>
      </c>
      <c r="I15" s="60" t="s">
        <v>140</v>
      </c>
      <c r="J15" s="60" t="s">
        <v>140</v>
      </c>
      <c r="K15" s="60" t="s">
        <v>140</v>
      </c>
      <c r="L15" s="60" t="s">
        <v>140</v>
      </c>
      <c r="M15" s="60" t="s">
        <v>140</v>
      </c>
      <c r="N15" s="60" t="s">
        <v>140</v>
      </c>
      <c r="O15" s="60" t="s">
        <v>140</v>
      </c>
      <c r="P15" s="60" t="s">
        <v>140</v>
      </c>
      <c r="Q15" s="60" t="s">
        <v>140</v>
      </c>
      <c r="R15" s="60" t="s">
        <v>140</v>
      </c>
      <c r="S15" s="60" t="s">
        <v>140</v>
      </c>
      <c r="T15" s="60" t="s">
        <v>140</v>
      </c>
      <c r="U15" s="60" t="s">
        <v>140</v>
      </c>
      <c r="V15" s="60" t="s">
        <v>140</v>
      </c>
      <c r="W15" s="61"/>
    </row>
    <row r="16" spans="1:23" ht="25.15" customHeight="1" x14ac:dyDescent="0.35">
      <c r="A16" s="37" t="s">
        <v>150</v>
      </c>
      <c r="B16" s="38" t="s">
        <v>151</v>
      </c>
      <c r="C16" s="60">
        <v>601</v>
      </c>
      <c r="D16" s="60">
        <v>23200</v>
      </c>
      <c r="E16" s="60">
        <v>12</v>
      </c>
      <c r="F16" s="60">
        <v>350</v>
      </c>
      <c r="G16" s="60">
        <v>271</v>
      </c>
      <c r="H16" s="60">
        <v>16823</v>
      </c>
      <c r="I16" s="60">
        <v>5</v>
      </c>
      <c r="J16" s="60">
        <v>44</v>
      </c>
      <c r="K16" s="60">
        <v>889</v>
      </c>
      <c r="L16" s="60">
        <v>40417</v>
      </c>
      <c r="M16" s="60">
        <v>196355</v>
      </c>
      <c r="N16" s="60">
        <v>756815</v>
      </c>
      <c r="O16" s="60">
        <v>2943</v>
      </c>
      <c r="P16" s="60">
        <v>50328</v>
      </c>
      <c r="Q16" s="60">
        <v>666405</v>
      </c>
      <c r="R16" s="60">
        <v>2790410</v>
      </c>
      <c r="S16" s="60">
        <v>3157</v>
      </c>
      <c r="T16" s="60">
        <v>9022</v>
      </c>
      <c r="U16" s="60">
        <v>868860</v>
      </c>
      <c r="V16" s="60">
        <v>3606575</v>
      </c>
      <c r="W16" s="61"/>
    </row>
    <row r="17" spans="1:23" ht="25.15" customHeight="1" x14ac:dyDescent="0.35">
      <c r="A17" s="37" t="s">
        <v>152</v>
      </c>
      <c r="B17" s="38" t="s">
        <v>153</v>
      </c>
      <c r="C17" s="60" t="s">
        <v>140</v>
      </c>
      <c r="D17" s="60" t="s">
        <v>140</v>
      </c>
      <c r="E17" s="60" t="s">
        <v>140</v>
      </c>
      <c r="F17" s="60" t="s">
        <v>140</v>
      </c>
      <c r="G17" s="60" t="s">
        <v>140</v>
      </c>
      <c r="H17" s="60" t="s">
        <v>140</v>
      </c>
      <c r="I17" s="60" t="s">
        <v>140</v>
      </c>
      <c r="J17" s="60" t="s">
        <v>140</v>
      </c>
      <c r="K17" s="60" t="s">
        <v>140</v>
      </c>
      <c r="L17" s="60" t="s">
        <v>140</v>
      </c>
      <c r="M17" s="60" t="s">
        <v>140</v>
      </c>
      <c r="N17" s="60">
        <v>2457</v>
      </c>
      <c r="O17" s="60" t="s">
        <v>140</v>
      </c>
      <c r="P17" s="60" t="s">
        <v>140</v>
      </c>
      <c r="Q17" s="60" t="s">
        <v>140</v>
      </c>
      <c r="R17" s="60" t="s">
        <v>140</v>
      </c>
      <c r="S17" s="60" t="s">
        <v>140</v>
      </c>
      <c r="T17" s="60" t="s">
        <v>140</v>
      </c>
      <c r="U17" s="60" t="s">
        <v>140</v>
      </c>
      <c r="V17" s="60">
        <v>2457</v>
      </c>
      <c r="W17" s="61"/>
    </row>
    <row r="18" spans="1:23" ht="25.15" customHeight="1" x14ac:dyDescent="0.35">
      <c r="A18" s="37" t="s">
        <v>154</v>
      </c>
      <c r="B18" s="38" t="s">
        <v>1</v>
      </c>
      <c r="C18" s="60" t="s">
        <v>140</v>
      </c>
      <c r="D18" s="60" t="s">
        <v>140</v>
      </c>
      <c r="E18" s="60" t="s">
        <v>140</v>
      </c>
      <c r="F18" s="60" t="s">
        <v>140</v>
      </c>
      <c r="G18" s="60" t="s">
        <v>140</v>
      </c>
      <c r="H18" s="60" t="s">
        <v>140</v>
      </c>
      <c r="I18" s="60" t="s">
        <v>140</v>
      </c>
      <c r="J18" s="60" t="s">
        <v>140</v>
      </c>
      <c r="K18" s="60" t="s">
        <v>140</v>
      </c>
      <c r="L18" s="60" t="s">
        <v>140</v>
      </c>
      <c r="M18" s="60" t="s">
        <v>140</v>
      </c>
      <c r="N18" s="60" t="s">
        <v>140</v>
      </c>
      <c r="O18" s="60" t="s">
        <v>140</v>
      </c>
      <c r="P18" s="60" t="s">
        <v>140</v>
      </c>
      <c r="Q18" s="60" t="s">
        <v>140</v>
      </c>
      <c r="R18" s="60" t="s">
        <v>140</v>
      </c>
      <c r="S18" s="60" t="s">
        <v>140</v>
      </c>
      <c r="T18" s="60" t="s">
        <v>140</v>
      </c>
      <c r="U18" s="60" t="s">
        <v>140</v>
      </c>
      <c r="V18" s="60" t="s">
        <v>140</v>
      </c>
      <c r="W18" s="61"/>
    </row>
    <row r="19" spans="1:23" ht="25.15" customHeight="1" x14ac:dyDescent="0.35">
      <c r="A19" s="37" t="s">
        <v>155</v>
      </c>
      <c r="B19" s="38" t="s">
        <v>156</v>
      </c>
      <c r="C19" s="60" t="s">
        <v>140</v>
      </c>
      <c r="D19" s="60" t="s">
        <v>140</v>
      </c>
      <c r="E19" s="60" t="s">
        <v>140</v>
      </c>
      <c r="F19" s="60" t="s">
        <v>140</v>
      </c>
      <c r="G19" s="60" t="s">
        <v>140</v>
      </c>
      <c r="H19" s="60" t="s">
        <v>140</v>
      </c>
      <c r="I19" s="60" t="s">
        <v>140</v>
      </c>
      <c r="J19" s="60" t="s">
        <v>140</v>
      </c>
      <c r="K19" s="60" t="s">
        <v>140</v>
      </c>
      <c r="L19" s="60" t="s">
        <v>140</v>
      </c>
      <c r="M19" s="60" t="s">
        <v>140</v>
      </c>
      <c r="N19" s="60" t="s">
        <v>140</v>
      </c>
      <c r="O19" s="60" t="s">
        <v>140</v>
      </c>
      <c r="P19" s="60" t="s">
        <v>140</v>
      </c>
      <c r="Q19" s="60">
        <v>2824</v>
      </c>
      <c r="R19" s="60">
        <v>515</v>
      </c>
      <c r="S19" s="60" t="s">
        <v>140</v>
      </c>
      <c r="T19" s="60" t="s">
        <v>140</v>
      </c>
      <c r="U19" s="60">
        <v>2824</v>
      </c>
      <c r="V19" s="60">
        <v>515</v>
      </c>
      <c r="W19" s="61"/>
    </row>
    <row r="20" spans="1:23" ht="25.15" customHeight="1" x14ac:dyDescent="0.35">
      <c r="A20" s="37" t="s">
        <v>157</v>
      </c>
      <c r="B20" s="38" t="s">
        <v>158</v>
      </c>
      <c r="C20" s="60" t="s">
        <v>140</v>
      </c>
      <c r="D20" s="60">
        <v>8366</v>
      </c>
      <c r="E20" s="60" t="s">
        <v>140</v>
      </c>
      <c r="F20" s="60" t="s">
        <v>140</v>
      </c>
      <c r="G20" s="60">
        <v>941</v>
      </c>
      <c r="H20" s="60">
        <v>352</v>
      </c>
      <c r="I20" s="60" t="s">
        <v>140</v>
      </c>
      <c r="J20" s="60" t="s">
        <v>140</v>
      </c>
      <c r="K20" s="60">
        <v>941</v>
      </c>
      <c r="L20" s="60">
        <v>8718</v>
      </c>
      <c r="M20" s="60">
        <v>1193</v>
      </c>
      <c r="N20" s="60">
        <v>6749</v>
      </c>
      <c r="O20" s="60" t="s">
        <v>140</v>
      </c>
      <c r="P20" s="60" t="s">
        <v>140</v>
      </c>
      <c r="Q20" s="60">
        <v>230272</v>
      </c>
      <c r="R20" s="60">
        <v>142680</v>
      </c>
      <c r="S20" s="60" t="s">
        <v>140</v>
      </c>
      <c r="T20" s="60" t="s">
        <v>140</v>
      </c>
      <c r="U20" s="60">
        <v>231465</v>
      </c>
      <c r="V20" s="60">
        <v>149429</v>
      </c>
      <c r="W20" s="61"/>
    </row>
    <row r="21" spans="1:23" ht="25.15" customHeight="1" x14ac:dyDescent="0.35">
      <c r="A21" s="37" t="s">
        <v>159</v>
      </c>
      <c r="B21" s="38" t="s">
        <v>160</v>
      </c>
      <c r="C21" s="60">
        <v>41</v>
      </c>
      <c r="D21" s="60">
        <v>20086</v>
      </c>
      <c r="E21" s="60">
        <v>51</v>
      </c>
      <c r="F21" s="60">
        <v>11910</v>
      </c>
      <c r="G21" s="60">
        <v>87</v>
      </c>
      <c r="H21" s="60">
        <v>9588</v>
      </c>
      <c r="I21" s="60" t="s">
        <v>140</v>
      </c>
      <c r="J21" s="60">
        <v>343</v>
      </c>
      <c r="K21" s="60">
        <v>179</v>
      </c>
      <c r="L21" s="60">
        <v>41927</v>
      </c>
      <c r="M21" s="60">
        <v>3623</v>
      </c>
      <c r="N21" s="60">
        <v>3918846</v>
      </c>
      <c r="O21" s="60">
        <v>12242</v>
      </c>
      <c r="P21" s="60">
        <v>2346938</v>
      </c>
      <c r="Q21" s="60">
        <v>61314</v>
      </c>
      <c r="R21" s="60">
        <v>8052886</v>
      </c>
      <c r="S21" s="60" t="s">
        <v>140</v>
      </c>
      <c r="T21" s="60">
        <v>129898</v>
      </c>
      <c r="U21" s="60">
        <v>77179</v>
      </c>
      <c r="V21" s="60">
        <v>14448568</v>
      </c>
      <c r="W21" s="61"/>
    </row>
    <row r="22" spans="1:23" ht="25.15" customHeight="1" x14ac:dyDescent="0.35">
      <c r="A22" s="37" t="s">
        <v>161</v>
      </c>
      <c r="B22" s="38" t="s">
        <v>162</v>
      </c>
      <c r="C22" s="60" t="s">
        <v>140</v>
      </c>
      <c r="D22" s="60">
        <v>18454</v>
      </c>
      <c r="E22" s="60" t="s">
        <v>140</v>
      </c>
      <c r="F22" s="60" t="s">
        <v>140</v>
      </c>
      <c r="G22" s="60" t="s">
        <v>140</v>
      </c>
      <c r="H22" s="60" t="s">
        <v>140</v>
      </c>
      <c r="I22" s="60" t="s">
        <v>140</v>
      </c>
      <c r="J22" s="60" t="s">
        <v>140</v>
      </c>
      <c r="K22" s="60" t="s">
        <v>140</v>
      </c>
      <c r="L22" s="60">
        <v>18454</v>
      </c>
      <c r="M22" s="60" t="s">
        <v>140</v>
      </c>
      <c r="N22" s="60">
        <v>71189.549400000004</v>
      </c>
      <c r="O22" s="60" t="s">
        <v>140</v>
      </c>
      <c r="P22" s="60" t="s">
        <v>140</v>
      </c>
      <c r="Q22" s="60" t="s">
        <v>140</v>
      </c>
      <c r="R22" s="60" t="s">
        <v>140</v>
      </c>
      <c r="S22" s="60" t="s">
        <v>140</v>
      </c>
      <c r="T22" s="60" t="s">
        <v>140</v>
      </c>
      <c r="U22" s="60" t="s">
        <v>140</v>
      </c>
      <c r="V22" s="60">
        <v>71189.549400000004</v>
      </c>
      <c r="W22" s="61"/>
    </row>
    <row r="23" spans="1:23" ht="25.15" customHeight="1" x14ac:dyDescent="0.35">
      <c r="A23" s="37" t="s">
        <v>163</v>
      </c>
      <c r="B23" s="38" t="s">
        <v>1</v>
      </c>
      <c r="C23" s="60" t="s">
        <v>140</v>
      </c>
      <c r="D23" s="60" t="s">
        <v>140</v>
      </c>
      <c r="E23" s="60" t="s">
        <v>140</v>
      </c>
      <c r="F23" s="60" t="s">
        <v>140</v>
      </c>
      <c r="G23" s="60" t="s">
        <v>140</v>
      </c>
      <c r="H23" s="60" t="s">
        <v>140</v>
      </c>
      <c r="I23" s="60" t="s">
        <v>140</v>
      </c>
      <c r="J23" s="60" t="s">
        <v>140</v>
      </c>
      <c r="K23" s="60" t="s">
        <v>140</v>
      </c>
      <c r="L23" s="60" t="s">
        <v>140</v>
      </c>
      <c r="M23" s="60" t="s">
        <v>140</v>
      </c>
      <c r="N23" s="60" t="s">
        <v>140</v>
      </c>
      <c r="O23" s="60" t="s">
        <v>140</v>
      </c>
      <c r="P23" s="60" t="s">
        <v>140</v>
      </c>
      <c r="Q23" s="60" t="s">
        <v>140</v>
      </c>
      <c r="R23" s="60" t="s">
        <v>140</v>
      </c>
      <c r="S23" s="60" t="s">
        <v>140</v>
      </c>
      <c r="T23" s="60" t="s">
        <v>140</v>
      </c>
      <c r="U23" s="60" t="s">
        <v>140</v>
      </c>
      <c r="V23" s="60" t="s">
        <v>140</v>
      </c>
      <c r="W23" s="61"/>
    </row>
    <row r="24" spans="1:23" ht="25.15" customHeight="1" x14ac:dyDescent="0.35">
      <c r="A24" s="37" t="s">
        <v>164</v>
      </c>
      <c r="B24" s="38" t="s">
        <v>165</v>
      </c>
      <c r="C24" s="60">
        <v>2333</v>
      </c>
      <c r="D24" s="60">
        <v>18724</v>
      </c>
      <c r="E24" s="60" t="s">
        <v>140</v>
      </c>
      <c r="F24" s="60">
        <v>585</v>
      </c>
      <c r="G24" s="60">
        <v>421</v>
      </c>
      <c r="H24" s="60">
        <v>2533</v>
      </c>
      <c r="I24" s="60" t="s">
        <v>140</v>
      </c>
      <c r="J24" s="60">
        <v>19</v>
      </c>
      <c r="K24" s="60">
        <v>2754</v>
      </c>
      <c r="L24" s="60">
        <v>21861</v>
      </c>
      <c r="M24" s="60">
        <v>1528908</v>
      </c>
      <c r="N24" s="60">
        <v>5005769</v>
      </c>
      <c r="O24" s="60" t="s">
        <v>140</v>
      </c>
      <c r="P24" s="60">
        <v>80491</v>
      </c>
      <c r="Q24" s="60">
        <v>1110038</v>
      </c>
      <c r="R24" s="60">
        <v>2004548</v>
      </c>
      <c r="S24" s="60" t="s">
        <v>140</v>
      </c>
      <c r="T24" s="60">
        <v>1207</v>
      </c>
      <c r="U24" s="60">
        <v>2638946</v>
      </c>
      <c r="V24" s="60">
        <v>7092015</v>
      </c>
      <c r="W24" s="61"/>
    </row>
    <row r="25" spans="1:23" ht="25.15" customHeight="1" x14ac:dyDescent="0.35">
      <c r="A25" s="37" t="s">
        <v>166</v>
      </c>
      <c r="B25" s="38" t="s">
        <v>167</v>
      </c>
      <c r="C25" s="60" t="s">
        <v>140</v>
      </c>
      <c r="D25" s="60" t="s">
        <v>140</v>
      </c>
      <c r="E25" s="60" t="s">
        <v>140</v>
      </c>
      <c r="F25" s="60">
        <v>8</v>
      </c>
      <c r="G25" s="60" t="s">
        <v>140</v>
      </c>
      <c r="H25" s="60">
        <v>702</v>
      </c>
      <c r="I25" s="60" t="s">
        <v>140</v>
      </c>
      <c r="J25" s="60" t="s">
        <v>140</v>
      </c>
      <c r="K25" s="60" t="s">
        <v>140</v>
      </c>
      <c r="L25" s="60">
        <v>710</v>
      </c>
      <c r="M25" s="60" t="s">
        <v>140</v>
      </c>
      <c r="N25" s="60" t="s">
        <v>140</v>
      </c>
      <c r="O25" s="60" t="s">
        <v>140</v>
      </c>
      <c r="P25" s="60">
        <v>1423</v>
      </c>
      <c r="Q25" s="60" t="s">
        <v>140</v>
      </c>
      <c r="R25" s="60">
        <v>960763</v>
      </c>
      <c r="S25" s="60" t="s">
        <v>140</v>
      </c>
      <c r="T25" s="60" t="s">
        <v>140</v>
      </c>
      <c r="U25" s="60" t="s">
        <v>140</v>
      </c>
      <c r="V25" s="60">
        <v>962186</v>
      </c>
      <c r="W25" s="61"/>
    </row>
    <row r="26" spans="1:23" ht="25.15" customHeight="1" x14ac:dyDescent="0.35">
      <c r="A26" s="37" t="s">
        <v>168</v>
      </c>
      <c r="B26" s="38" t="s">
        <v>169</v>
      </c>
      <c r="C26" s="60" t="s">
        <v>140</v>
      </c>
      <c r="D26" s="60" t="s">
        <v>140</v>
      </c>
      <c r="E26" s="60" t="s">
        <v>140</v>
      </c>
      <c r="F26" s="60" t="s">
        <v>140</v>
      </c>
      <c r="G26" s="60" t="s">
        <v>140</v>
      </c>
      <c r="H26" s="60" t="s">
        <v>140</v>
      </c>
      <c r="I26" s="60" t="s">
        <v>140</v>
      </c>
      <c r="J26" s="60" t="s">
        <v>140</v>
      </c>
      <c r="K26" s="60" t="s">
        <v>140</v>
      </c>
      <c r="L26" s="60" t="s">
        <v>140</v>
      </c>
      <c r="M26" s="60" t="s">
        <v>140</v>
      </c>
      <c r="N26" s="60" t="s">
        <v>140</v>
      </c>
      <c r="O26" s="60" t="s">
        <v>140</v>
      </c>
      <c r="P26" s="60" t="s">
        <v>140</v>
      </c>
      <c r="Q26" s="60" t="s">
        <v>140</v>
      </c>
      <c r="R26" s="60" t="s">
        <v>140</v>
      </c>
      <c r="S26" s="60" t="s">
        <v>140</v>
      </c>
      <c r="T26" s="60" t="s">
        <v>140</v>
      </c>
      <c r="U26" s="60" t="s">
        <v>140</v>
      </c>
      <c r="V26" s="60" t="s">
        <v>140</v>
      </c>
      <c r="W26" s="61"/>
    </row>
    <row r="27" spans="1:23" ht="25.15" customHeight="1" x14ac:dyDescent="0.35">
      <c r="A27" s="37" t="s">
        <v>170</v>
      </c>
      <c r="B27" s="38" t="s">
        <v>171</v>
      </c>
      <c r="C27" s="60">
        <v>14</v>
      </c>
      <c r="D27" s="60">
        <v>2248</v>
      </c>
      <c r="E27" s="60" t="s">
        <v>140</v>
      </c>
      <c r="F27" s="60">
        <v>4</v>
      </c>
      <c r="G27" s="60" t="s">
        <v>140</v>
      </c>
      <c r="H27" s="60">
        <v>760</v>
      </c>
      <c r="I27" s="60" t="s">
        <v>140</v>
      </c>
      <c r="J27" s="60" t="s">
        <v>140</v>
      </c>
      <c r="K27" s="60">
        <v>14</v>
      </c>
      <c r="L27" s="60">
        <v>3012</v>
      </c>
      <c r="M27" s="60" t="s">
        <v>140</v>
      </c>
      <c r="N27" s="60">
        <v>1206780</v>
      </c>
      <c r="O27" s="60" t="s">
        <v>140</v>
      </c>
      <c r="P27" s="60">
        <v>375</v>
      </c>
      <c r="Q27" s="60" t="s">
        <v>140</v>
      </c>
      <c r="R27" s="60">
        <v>1116967</v>
      </c>
      <c r="S27" s="60" t="s">
        <v>140</v>
      </c>
      <c r="T27" s="60" t="s">
        <v>140</v>
      </c>
      <c r="U27" s="60" t="s">
        <v>140</v>
      </c>
      <c r="V27" s="60">
        <v>2324122</v>
      </c>
      <c r="W27" s="61"/>
    </row>
    <row r="28" spans="1:23" ht="25.15" customHeight="1" x14ac:dyDescent="0.35">
      <c r="A28" s="37" t="s">
        <v>172</v>
      </c>
      <c r="B28" s="38" t="s">
        <v>173</v>
      </c>
      <c r="C28" s="60">
        <v>73</v>
      </c>
      <c r="D28" s="60">
        <v>3741</v>
      </c>
      <c r="E28" s="60" t="s">
        <v>140</v>
      </c>
      <c r="F28" s="60">
        <v>817</v>
      </c>
      <c r="G28" s="60">
        <v>781</v>
      </c>
      <c r="H28" s="60">
        <v>17761</v>
      </c>
      <c r="I28" s="60" t="s">
        <v>140</v>
      </c>
      <c r="J28" s="60" t="s">
        <v>140</v>
      </c>
      <c r="K28" s="60">
        <v>854</v>
      </c>
      <c r="L28" s="60">
        <v>22319</v>
      </c>
      <c r="M28" s="60">
        <v>22595</v>
      </c>
      <c r="N28" s="60">
        <v>162397</v>
      </c>
      <c r="O28" s="60" t="s">
        <v>140</v>
      </c>
      <c r="P28" s="60">
        <v>138115</v>
      </c>
      <c r="Q28" s="60">
        <v>449707</v>
      </c>
      <c r="R28" s="60">
        <v>2889060</v>
      </c>
      <c r="S28" s="60" t="s">
        <v>140</v>
      </c>
      <c r="T28" s="60" t="s">
        <v>140</v>
      </c>
      <c r="U28" s="60">
        <v>472302</v>
      </c>
      <c r="V28" s="60">
        <v>3189572</v>
      </c>
      <c r="W28" s="61"/>
    </row>
    <row r="29" spans="1:23" ht="25.15" customHeight="1" x14ac:dyDescent="0.35">
      <c r="A29" s="37" t="s">
        <v>174</v>
      </c>
      <c r="B29" s="38" t="s">
        <v>175</v>
      </c>
      <c r="C29" s="60" t="s">
        <v>140</v>
      </c>
      <c r="D29" s="60">
        <v>3471</v>
      </c>
      <c r="E29" s="60" t="s">
        <v>140</v>
      </c>
      <c r="F29" s="60" t="s">
        <v>140</v>
      </c>
      <c r="G29" s="60">
        <v>327</v>
      </c>
      <c r="H29" s="60">
        <v>9456</v>
      </c>
      <c r="I29" s="60" t="s">
        <v>140</v>
      </c>
      <c r="J29" s="60" t="s">
        <v>140</v>
      </c>
      <c r="K29" s="60">
        <v>327</v>
      </c>
      <c r="L29" s="60">
        <v>12927</v>
      </c>
      <c r="M29" s="60">
        <v>694</v>
      </c>
      <c r="N29" s="60">
        <v>18944</v>
      </c>
      <c r="O29" s="60" t="s">
        <v>140</v>
      </c>
      <c r="P29" s="60" t="s">
        <v>140</v>
      </c>
      <c r="Q29" s="60">
        <v>90939</v>
      </c>
      <c r="R29" s="60">
        <v>1059174</v>
      </c>
      <c r="S29" s="60" t="s">
        <v>140</v>
      </c>
      <c r="T29" s="60" t="s">
        <v>140</v>
      </c>
      <c r="U29" s="60">
        <v>91633</v>
      </c>
      <c r="V29" s="60">
        <v>1078118</v>
      </c>
      <c r="W29" s="61"/>
    </row>
    <row r="30" spans="1:23" ht="25.15" customHeight="1" x14ac:dyDescent="0.35">
      <c r="A30" s="37" t="s">
        <v>176</v>
      </c>
      <c r="B30" s="38" t="s">
        <v>1</v>
      </c>
      <c r="C30" s="60" t="s">
        <v>140</v>
      </c>
      <c r="D30" s="60" t="s">
        <v>140</v>
      </c>
      <c r="E30" s="60" t="s">
        <v>140</v>
      </c>
      <c r="F30" s="60" t="s">
        <v>140</v>
      </c>
      <c r="G30" s="60" t="s">
        <v>140</v>
      </c>
      <c r="H30" s="60" t="s">
        <v>140</v>
      </c>
      <c r="I30" s="60" t="s">
        <v>140</v>
      </c>
      <c r="J30" s="60" t="s">
        <v>140</v>
      </c>
      <c r="K30" s="60" t="s">
        <v>140</v>
      </c>
      <c r="L30" s="60" t="s">
        <v>140</v>
      </c>
      <c r="M30" s="60" t="s">
        <v>140</v>
      </c>
      <c r="N30" s="60" t="s">
        <v>140</v>
      </c>
      <c r="O30" s="60" t="s">
        <v>140</v>
      </c>
      <c r="P30" s="60" t="s">
        <v>140</v>
      </c>
      <c r="Q30" s="60" t="s">
        <v>140</v>
      </c>
      <c r="R30" s="60" t="s">
        <v>140</v>
      </c>
      <c r="S30" s="60" t="s">
        <v>140</v>
      </c>
      <c r="T30" s="60" t="s">
        <v>140</v>
      </c>
      <c r="U30" s="60" t="s">
        <v>140</v>
      </c>
      <c r="V30" s="60" t="s">
        <v>140</v>
      </c>
      <c r="W30" s="61"/>
    </row>
    <row r="31" spans="1:23" ht="25.15" customHeight="1" x14ac:dyDescent="0.35">
      <c r="A31" s="37" t="s">
        <v>177</v>
      </c>
      <c r="B31" s="38" t="s">
        <v>178</v>
      </c>
      <c r="C31" s="60" t="s">
        <v>140</v>
      </c>
      <c r="D31" s="60" t="s">
        <v>140</v>
      </c>
      <c r="E31" s="60" t="s">
        <v>140</v>
      </c>
      <c r="F31" s="60" t="s">
        <v>140</v>
      </c>
      <c r="G31" s="60" t="s">
        <v>140</v>
      </c>
      <c r="H31" s="60" t="s">
        <v>140</v>
      </c>
      <c r="I31" s="60" t="s">
        <v>140</v>
      </c>
      <c r="J31" s="60" t="s">
        <v>140</v>
      </c>
      <c r="K31" s="60" t="s">
        <v>140</v>
      </c>
      <c r="L31" s="60" t="s">
        <v>140</v>
      </c>
      <c r="M31" s="60" t="s">
        <v>140</v>
      </c>
      <c r="N31" s="60" t="s">
        <v>140</v>
      </c>
      <c r="O31" s="60" t="s">
        <v>140</v>
      </c>
      <c r="P31" s="60" t="s">
        <v>140</v>
      </c>
      <c r="Q31" s="60" t="s">
        <v>140</v>
      </c>
      <c r="R31" s="60" t="s">
        <v>140</v>
      </c>
      <c r="S31" s="60" t="s">
        <v>140</v>
      </c>
      <c r="T31" s="60" t="s">
        <v>140</v>
      </c>
      <c r="U31" s="60" t="s">
        <v>140</v>
      </c>
      <c r="V31" s="60" t="s">
        <v>140</v>
      </c>
      <c r="W31" s="61"/>
    </row>
    <row r="32" spans="1:23" ht="25.15" customHeight="1" x14ac:dyDescent="0.35">
      <c r="A32" s="37" t="s">
        <v>179</v>
      </c>
      <c r="B32" s="38" t="s">
        <v>180</v>
      </c>
      <c r="C32" s="60" t="s">
        <v>140</v>
      </c>
      <c r="D32" s="60">
        <v>670</v>
      </c>
      <c r="E32" s="60" t="s">
        <v>140</v>
      </c>
      <c r="F32" s="60" t="s">
        <v>140</v>
      </c>
      <c r="G32" s="60" t="s">
        <v>140</v>
      </c>
      <c r="H32" s="60">
        <v>724</v>
      </c>
      <c r="I32" s="60" t="s">
        <v>140</v>
      </c>
      <c r="J32" s="60" t="s">
        <v>140</v>
      </c>
      <c r="K32" s="60" t="s">
        <v>140</v>
      </c>
      <c r="L32" s="60">
        <v>1394</v>
      </c>
      <c r="M32" s="60" t="s">
        <v>140</v>
      </c>
      <c r="N32" s="60">
        <v>181720</v>
      </c>
      <c r="O32" s="60" t="s">
        <v>140</v>
      </c>
      <c r="P32" s="60" t="s">
        <v>140</v>
      </c>
      <c r="Q32" s="60" t="s">
        <v>140</v>
      </c>
      <c r="R32" s="60">
        <v>536586</v>
      </c>
      <c r="S32" s="60" t="s">
        <v>140</v>
      </c>
      <c r="T32" s="60" t="s">
        <v>140</v>
      </c>
      <c r="U32" s="60" t="s">
        <v>140</v>
      </c>
      <c r="V32" s="60">
        <v>718306</v>
      </c>
      <c r="W32" s="61"/>
    </row>
    <row r="33" spans="1:23" ht="25.15" customHeight="1" x14ac:dyDescent="0.35">
      <c r="A33" s="37" t="s">
        <v>181</v>
      </c>
      <c r="B33" s="38" t="s">
        <v>182</v>
      </c>
      <c r="C33" s="60" t="s">
        <v>140</v>
      </c>
      <c r="D33" s="60" t="s">
        <v>140</v>
      </c>
      <c r="E33" s="60" t="s">
        <v>140</v>
      </c>
      <c r="F33" s="60" t="s">
        <v>140</v>
      </c>
      <c r="G33" s="60" t="s">
        <v>140</v>
      </c>
      <c r="H33" s="60" t="s">
        <v>140</v>
      </c>
      <c r="I33" s="60" t="s">
        <v>140</v>
      </c>
      <c r="J33" s="60" t="s">
        <v>140</v>
      </c>
      <c r="K33" s="60" t="s">
        <v>140</v>
      </c>
      <c r="L33" s="60" t="s">
        <v>140</v>
      </c>
      <c r="M33" s="60" t="s">
        <v>140</v>
      </c>
      <c r="N33" s="60" t="s">
        <v>140</v>
      </c>
      <c r="O33" s="60" t="s">
        <v>140</v>
      </c>
      <c r="P33" s="60" t="s">
        <v>140</v>
      </c>
      <c r="Q33" s="60" t="s">
        <v>140</v>
      </c>
      <c r="R33" s="60" t="s">
        <v>140</v>
      </c>
      <c r="S33" s="60" t="s">
        <v>140</v>
      </c>
      <c r="T33" s="60" t="s">
        <v>140</v>
      </c>
      <c r="U33" s="60" t="s">
        <v>140</v>
      </c>
      <c r="V33" s="60" t="s">
        <v>140</v>
      </c>
      <c r="W33" s="61"/>
    </row>
    <row r="34" spans="1:23" ht="25.15" customHeight="1" x14ac:dyDescent="0.35">
      <c r="A34" s="37" t="s">
        <v>183</v>
      </c>
      <c r="B34" s="38" t="s">
        <v>184</v>
      </c>
      <c r="C34" s="60" t="s">
        <v>140</v>
      </c>
      <c r="D34" s="60" t="s">
        <v>140</v>
      </c>
      <c r="E34" s="60" t="s">
        <v>140</v>
      </c>
      <c r="F34" s="60" t="s">
        <v>140</v>
      </c>
      <c r="G34" s="60" t="s">
        <v>140</v>
      </c>
      <c r="H34" s="60" t="s">
        <v>140</v>
      </c>
      <c r="I34" s="60" t="s">
        <v>140</v>
      </c>
      <c r="J34" s="60" t="s">
        <v>140</v>
      </c>
      <c r="K34" s="60" t="s">
        <v>140</v>
      </c>
      <c r="L34" s="60" t="s">
        <v>140</v>
      </c>
      <c r="M34" s="60" t="s">
        <v>140</v>
      </c>
      <c r="N34" s="60" t="s">
        <v>140</v>
      </c>
      <c r="O34" s="60" t="s">
        <v>140</v>
      </c>
      <c r="P34" s="60" t="s">
        <v>140</v>
      </c>
      <c r="Q34" s="60" t="s">
        <v>140</v>
      </c>
      <c r="R34" s="60" t="s">
        <v>140</v>
      </c>
      <c r="S34" s="60" t="s">
        <v>140</v>
      </c>
      <c r="T34" s="60" t="s">
        <v>140</v>
      </c>
      <c r="U34" s="60" t="s">
        <v>140</v>
      </c>
      <c r="V34" s="60" t="s">
        <v>140</v>
      </c>
      <c r="W34" s="61"/>
    </row>
    <row r="35" spans="1:23" ht="25.15" customHeight="1" x14ac:dyDescent="0.35">
      <c r="A35" s="37" t="s">
        <v>185</v>
      </c>
      <c r="B35" s="38" t="s">
        <v>186</v>
      </c>
      <c r="C35" s="60">
        <v>1132</v>
      </c>
      <c r="D35" s="60">
        <v>24436</v>
      </c>
      <c r="E35" s="60">
        <v>1271</v>
      </c>
      <c r="F35" s="60">
        <v>153</v>
      </c>
      <c r="G35" s="60">
        <v>3005</v>
      </c>
      <c r="H35" s="60">
        <v>17965</v>
      </c>
      <c r="I35" s="60">
        <v>33</v>
      </c>
      <c r="J35" s="60">
        <v>30</v>
      </c>
      <c r="K35" s="60">
        <v>5441</v>
      </c>
      <c r="L35" s="60">
        <v>42584</v>
      </c>
      <c r="M35" s="60">
        <v>2130477</v>
      </c>
      <c r="N35" s="60">
        <v>303877</v>
      </c>
      <c r="O35" s="60">
        <v>867881</v>
      </c>
      <c r="P35" s="60">
        <v>38648</v>
      </c>
      <c r="Q35" s="60">
        <v>6306874</v>
      </c>
      <c r="R35" s="60">
        <v>2417239</v>
      </c>
      <c r="S35" s="60">
        <v>26985</v>
      </c>
      <c r="T35" s="60">
        <v>11337</v>
      </c>
      <c r="U35" s="60">
        <v>9332217</v>
      </c>
      <c r="V35" s="60">
        <v>2771101</v>
      </c>
      <c r="W35" s="61"/>
    </row>
    <row r="36" spans="1:23" ht="25.15" customHeight="1" x14ac:dyDescent="0.35">
      <c r="A36" s="37" t="s">
        <v>187</v>
      </c>
      <c r="B36" s="38" t="s">
        <v>188</v>
      </c>
      <c r="C36" s="60" t="s">
        <v>140</v>
      </c>
      <c r="D36" s="60" t="s">
        <v>140</v>
      </c>
      <c r="E36" s="60" t="s">
        <v>140</v>
      </c>
      <c r="F36" s="60" t="s">
        <v>140</v>
      </c>
      <c r="G36" s="60" t="s">
        <v>140</v>
      </c>
      <c r="H36" s="60" t="s">
        <v>140</v>
      </c>
      <c r="I36" s="60" t="s">
        <v>140</v>
      </c>
      <c r="J36" s="60" t="s">
        <v>140</v>
      </c>
      <c r="K36" s="60" t="s">
        <v>140</v>
      </c>
      <c r="L36" s="60" t="s">
        <v>140</v>
      </c>
      <c r="M36" s="60" t="s">
        <v>140</v>
      </c>
      <c r="N36" s="60" t="s">
        <v>140</v>
      </c>
      <c r="O36" s="60" t="s">
        <v>140</v>
      </c>
      <c r="P36" s="60" t="s">
        <v>140</v>
      </c>
      <c r="Q36" s="60" t="s">
        <v>140</v>
      </c>
      <c r="R36" s="60" t="s">
        <v>140</v>
      </c>
      <c r="S36" s="60" t="s">
        <v>140</v>
      </c>
      <c r="T36" s="60" t="s">
        <v>140</v>
      </c>
      <c r="U36" s="60" t="s">
        <v>140</v>
      </c>
      <c r="V36" s="60" t="s">
        <v>140</v>
      </c>
      <c r="W36" s="61"/>
    </row>
    <row r="37" spans="1:23" ht="25.15" customHeight="1" x14ac:dyDescent="0.35">
      <c r="A37" s="37" t="s">
        <v>189</v>
      </c>
      <c r="B37" s="38" t="s">
        <v>190</v>
      </c>
      <c r="C37" s="60" t="s">
        <v>140</v>
      </c>
      <c r="D37" s="60">
        <v>29</v>
      </c>
      <c r="E37" s="60" t="s">
        <v>140</v>
      </c>
      <c r="F37" s="60" t="s">
        <v>140</v>
      </c>
      <c r="G37" s="60" t="s">
        <v>140</v>
      </c>
      <c r="H37" s="60">
        <v>4842</v>
      </c>
      <c r="I37" s="60" t="s">
        <v>140</v>
      </c>
      <c r="J37" s="60" t="s">
        <v>140</v>
      </c>
      <c r="K37" s="60" t="s">
        <v>140</v>
      </c>
      <c r="L37" s="60">
        <v>4871</v>
      </c>
      <c r="M37" s="60" t="s">
        <v>140</v>
      </c>
      <c r="N37" s="60">
        <v>216.19470000000001</v>
      </c>
      <c r="O37" s="60" t="s">
        <v>140</v>
      </c>
      <c r="P37" s="60" t="s">
        <v>140</v>
      </c>
      <c r="Q37" s="60" t="s">
        <v>140</v>
      </c>
      <c r="R37" s="60">
        <v>716391.59591999999</v>
      </c>
      <c r="S37" s="60" t="s">
        <v>140</v>
      </c>
      <c r="T37" s="60" t="s">
        <v>140</v>
      </c>
      <c r="U37" s="60" t="s">
        <v>140</v>
      </c>
      <c r="V37" s="60">
        <v>716607.79061999999</v>
      </c>
      <c r="W37" s="61"/>
    </row>
    <row r="38" spans="1:23" ht="25.15" customHeight="1" x14ac:dyDescent="0.35">
      <c r="A38" s="37" t="s">
        <v>191</v>
      </c>
      <c r="B38" s="38" t="s">
        <v>192</v>
      </c>
      <c r="C38" s="60">
        <v>3717</v>
      </c>
      <c r="D38" s="60">
        <v>9892</v>
      </c>
      <c r="E38" s="60">
        <v>1882</v>
      </c>
      <c r="F38" s="60">
        <v>1241</v>
      </c>
      <c r="G38" s="60">
        <v>7028</v>
      </c>
      <c r="H38" s="60">
        <v>8162</v>
      </c>
      <c r="I38" s="60">
        <v>699</v>
      </c>
      <c r="J38" s="60" t="s">
        <v>140</v>
      </c>
      <c r="K38" s="60">
        <v>13326</v>
      </c>
      <c r="L38" s="60">
        <v>19295</v>
      </c>
      <c r="M38" s="60">
        <v>541810</v>
      </c>
      <c r="N38" s="60">
        <v>569880</v>
      </c>
      <c r="O38" s="60">
        <v>1382989</v>
      </c>
      <c r="P38" s="60">
        <v>154892</v>
      </c>
      <c r="Q38" s="60">
        <v>15565397</v>
      </c>
      <c r="R38" s="60">
        <v>1772142</v>
      </c>
      <c r="S38" s="60">
        <v>454249</v>
      </c>
      <c r="T38" s="60" t="s">
        <v>140</v>
      </c>
      <c r="U38" s="60">
        <v>17944445</v>
      </c>
      <c r="V38" s="60">
        <v>2496914</v>
      </c>
      <c r="W38" s="61"/>
    </row>
    <row r="39" spans="1:23" ht="25.15" customHeight="1" x14ac:dyDescent="0.35">
      <c r="A39" s="37" t="s">
        <v>193</v>
      </c>
      <c r="B39" s="38" t="s">
        <v>1</v>
      </c>
      <c r="C39" s="60" t="s">
        <v>140</v>
      </c>
      <c r="D39" s="60" t="s">
        <v>140</v>
      </c>
      <c r="E39" s="60" t="s">
        <v>140</v>
      </c>
      <c r="F39" s="60" t="s">
        <v>140</v>
      </c>
      <c r="G39" s="60" t="s">
        <v>140</v>
      </c>
      <c r="H39" s="60" t="s">
        <v>140</v>
      </c>
      <c r="I39" s="60" t="s">
        <v>140</v>
      </c>
      <c r="J39" s="60" t="s">
        <v>140</v>
      </c>
      <c r="K39" s="60" t="s">
        <v>140</v>
      </c>
      <c r="L39" s="60" t="s">
        <v>140</v>
      </c>
      <c r="M39" s="60" t="s">
        <v>140</v>
      </c>
      <c r="N39" s="60" t="s">
        <v>140</v>
      </c>
      <c r="O39" s="60" t="s">
        <v>140</v>
      </c>
      <c r="P39" s="60" t="s">
        <v>140</v>
      </c>
      <c r="Q39" s="60" t="s">
        <v>140</v>
      </c>
      <c r="R39" s="60" t="s">
        <v>140</v>
      </c>
      <c r="S39" s="60" t="s">
        <v>140</v>
      </c>
      <c r="T39" s="60" t="s">
        <v>140</v>
      </c>
      <c r="U39" s="60" t="s">
        <v>140</v>
      </c>
      <c r="V39" s="60" t="s">
        <v>140</v>
      </c>
      <c r="W39" s="61"/>
    </row>
    <row r="40" spans="1:23" ht="25.15" customHeight="1" x14ac:dyDescent="0.35">
      <c r="A40" s="37" t="s">
        <v>194</v>
      </c>
      <c r="B40" s="38" t="s">
        <v>195</v>
      </c>
      <c r="C40" s="60">
        <v>247</v>
      </c>
      <c r="D40" s="60" t="s">
        <v>140</v>
      </c>
      <c r="E40" s="60">
        <v>13</v>
      </c>
      <c r="F40" s="60" t="s">
        <v>140</v>
      </c>
      <c r="G40" s="60">
        <v>71</v>
      </c>
      <c r="H40" s="60" t="s">
        <v>140</v>
      </c>
      <c r="I40" s="60">
        <v>11</v>
      </c>
      <c r="J40" s="60" t="s">
        <v>140</v>
      </c>
      <c r="K40" s="60">
        <v>342</v>
      </c>
      <c r="L40" s="60" t="s">
        <v>140</v>
      </c>
      <c r="M40" s="60">
        <v>194331</v>
      </c>
      <c r="N40" s="60" t="s">
        <v>140</v>
      </c>
      <c r="O40" s="60">
        <v>7469</v>
      </c>
      <c r="P40" s="60" t="s">
        <v>140</v>
      </c>
      <c r="Q40" s="60">
        <v>84548</v>
      </c>
      <c r="R40" s="60" t="s">
        <v>140</v>
      </c>
      <c r="S40" s="60">
        <v>3974</v>
      </c>
      <c r="T40" s="60" t="s">
        <v>140</v>
      </c>
      <c r="U40" s="60">
        <v>290322</v>
      </c>
      <c r="V40" s="60" t="s">
        <v>140</v>
      </c>
      <c r="W40" s="61"/>
    </row>
    <row r="41" spans="1:23" ht="25.15" customHeight="1" x14ac:dyDescent="0.35">
      <c r="A41" s="37" t="s">
        <v>196</v>
      </c>
      <c r="B41" s="38" t="s">
        <v>197</v>
      </c>
      <c r="C41" s="60">
        <v>5449</v>
      </c>
      <c r="D41" s="60" t="s">
        <v>140</v>
      </c>
      <c r="E41" s="60" t="s">
        <v>140</v>
      </c>
      <c r="F41" s="60" t="s">
        <v>140</v>
      </c>
      <c r="G41" s="60" t="s">
        <v>140</v>
      </c>
      <c r="H41" s="60" t="s">
        <v>140</v>
      </c>
      <c r="I41" s="60" t="s">
        <v>140</v>
      </c>
      <c r="J41" s="60" t="s">
        <v>140</v>
      </c>
      <c r="K41" s="60">
        <v>5449</v>
      </c>
      <c r="L41" s="60" t="s">
        <v>140</v>
      </c>
      <c r="M41" s="60">
        <v>2269015</v>
      </c>
      <c r="N41" s="60" t="s">
        <v>140</v>
      </c>
      <c r="O41" s="60" t="s">
        <v>140</v>
      </c>
      <c r="P41" s="60" t="s">
        <v>140</v>
      </c>
      <c r="Q41" s="60" t="s">
        <v>140</v>
      </c>
      <c r="R41" s="60" t="s">
        <v>140</v>
      </c>
      <c r="S41" s="60" t="s">
        <v>140</v>
      </c>
      <c r="T41" s="60" t="s">
        <v>140</v>
      </c>
      <c r="U41" s="60">
        <v>2269015</v>
      </c>
      <c r="V41" s="60" t="s">
        <v>140</v>
      </c>
      <c r="W41" s="61"/>
    </row>
    <row r="42" spans="1:23" ht="25.15" customHeight="1" x14ac:dyDescent="0.35">
      <c r="A42" s="37" t="s">
        <v>198</v>
      </c>
      <c r="B42" s="38" t="s">
        <v>199</v>
      </c>
      <c r="C42" s="60">
        <v>149</v>
      </c>
      <c r="D42" s="60">
        <v>807</v>
      </c>
      <c r="E42" s="60" t="s">
        <v>140</v>
      </c>
      <c r="F42" s="60">
        <v>192</v>
      </c>
      <c r="G42" s="60">
        <v>79</v>
      </c>
      <c r="H42" s="60">
        <v>453</v>
      </c>
      <c r="I42" s="60" t="s">
        <v>140</v>
      </c>
      <c r="J42" s="60" t="s">
        <v>140</v>
      </c>
      <c r="K42" s="60">
        <v>228</v>
      </c>
      <c r="L42" s="60">
        <v>1452</v>
      </c>
      <c r="M42" s="60">
        <v>72458.030280000006</v>
      </c>
      <c r="N42" s="60">
        <v>132652.60839000001</v>
      </c>
      <c r="O42" s="60" t="s">
        <v>140</v>
      </c>
      <c r="P42" s="60">
        <v>33902.606173</v>
      </c>
      <c r="Q42" s="60">
        <v>54621.569495999996</v>
      </c>
      <c r="R42" s="60">
        <v>146137.186728</v>
      </c>
      <c r="S42" s="60" t="s">
        <v>140</v>
      </c>
      <c r="T42" s="60" t="s">
        <v>140</v>
      </c>
      <c r="U42" s="60">
        <v>127079.599776</v>
      </c>
      <c r="V42" s="60">
        <v>312692.40129100002</v>
      </c>
      <c r="W42" s="61"/>
    </row>
    <row r="43" spans="1:23" ht="25.15" customHeight="1" x14ac:dyDescent="0.35">
      <c r="A43" s="37" t="s">
        <v>200</v>
      </c>
      <c r="B43" s="38" t="s">
        <v>201</v>
      </c>
      <c r="C43" s="60" t="s">
        <v>140</v>
      </c>
      <c r="D43" s="60" t="s">
        <v>140</v>
      </c>
      <c r="E43" s="60" t="s">
        <v>140</v>
      </c>
      <c r="F43" s="60" t="s">
        <v>140</v>
      </c>
      <c r="G43" s="60" t="s">
        <v>140</v>
      </c>
      <c r="H43" s="60" t="s">
        <v>140</v>
      </c>
      <c r="I43" s="60" t="s">
        <v>140</v>
      </c>
      <c r="J43" s="60" t="s">
        <v>140</v>
      </c>
      <c r="K43" s="60" t="s">
        <v>140</v>
      </c>
      <c r="L43" s="60" t="s">
        <v>140</v>
      </c>
      <c r="M43" s="60" t="s">
        <v>140</v>
      </c>
      <c r="N43" s="60" t="s">
        <v>140</v>
      </c>
      <c r="O43" s="60" t="s">
        <v>140</v>
      </c>
      <c r="P43" s="60" t="s">
        <v>140</v>
      </c>
      <c r="Q43" s="60" t="s">
        <v>140</v>
      </c>
      <c r="R43" s="60" t="s">
        <v>140</v>
      </c>
      <c r="S43" s="60" t="s">
        <v>140</v>
      </c>
      <c r="T43" s="60" t="s">
        <v>140</v>
      </c>
      <c r="U43" s="60" t="s">
        <v>140</v>
      </c>
      <c r="V43" s="60" t="s">
        <v>140</v>
      </c>
      <c r="W43" s="61"/>
    </row>
    <row r="44" spans="1:23" ht="25.15" customHeight="1" x14ac:dyDescent="0.35">
      <c r="A44" s="37" t="s">
        <v>202</v>
      </c>
      <c r="B44" s="38" t="s">
        <v>203</v>
      </c>
      <c r="C44" s="60">
        <v>68</v>
      </c>
      <c r="D44" s="60">
        <v>32827</v>
      </c>
      <c r="E44" s="60">
        <v>40</v>
      </c>
      <c r="F44" s="60">
        <v>2374</v>
      </c>
      <c r="G44" s="60">
        <v>1047</v>
      </c>
      <c r="H44" s="60">
        <v>20741</v>
      </c>
      <c r="I44" s="60">
        <v>49</v>
      </c>
      <c r="J44" s="60">
        <v>2964</v>
      </c>
      <c r="K44" s="60">
        <v>1204</v>
      </c>
      <c r="L44" s="60">
        <v>58906</v>
      </c>
      <c r="M44" s="60">
        <v>73478</v>
      </c>
      <c r="N44" s="60">
        <v>4444068</v>
      </c>
      <c r="O44" s="60">
        <v>29052</v>
      </c>
      <c r="P44" s="60">
        <v>570038</v>
      </c>
      <c r="Q44" s="60">
        <v>14030517</v>
      </c>
      <c r="R44" s="60">
        <v>12838863</v>
      </c>
      <c r="S44" s="60">
        <v>41707</v>
      </c>
      <c r="T44" s="60">
        <v>991835</v>
      </c>
      <c r="U44" s="60">
        <v>14174754</v>
      </c>
      <c r="V44" s="60">
        <v>18844804</v>
      </c>
      <c r="W44" s="61"/>
    </row>
    <row r="45" spans="1:23" ht="25.15" customHeight="1" x14ac:dyDescent="0.35">
      <c r="A45" s="37" t="s">
        <v>204</v>
      </c>
      <c r="B45" s="38" t="s">
        <v>205</v>
      </c>
      <c r="C45" s="60" t="s">
        <v>140</v>
      </c>
      <c r="D45" s="60" t="s">
        <v>140</v>
      </c>
      <c r="E45" s="60" t="s">
        <v>140</v>
      </c>
      <c r="F45" s="60" t="s">
        <v>140</v>
      </c>
      <c r="G45" s="60" t="s">
        <v>140</v>
      </c>
      <c r="H45" s="60" t="s">
        <v>140</v>
      </c>
      <c r="I45" s="60" t="s">
        <v>140</v>
      </c>
      <c r="J45" s="60" t="s">
        <v>140</v>
      </c>
      <c r="K45" s="60" t="s">
        <v>140</v>
      </c>
      <c r="L45" s="60" t="s">
        <v>140</v>
      </c>
      <c r="M45" s="60" t="s">
        <v>140</v>
      </c>
      <c r="N45" s="60" t="s">
        <v>140</v>
      </c>
      <c r="O45" s="60" t="s">
        <v>140</v>
      </c>
      <c r="P45" s="60" t="s">
        <v>140</v>
      </c>
      <c r="Q45" s="60" t="s">
        <v>140</v>
      </c>
      <c r="R45" s="60" t="s">
        <v>140</v>
      </c>
      <c r="S45" s="60" t="s">
        <v>140</v>
      </c>
      <c r="T45" s="60" t="s">
        <v>140</v>
      </c>
      <c r="U45" s="60" t="s">
        <v>140</v>
      </c>
      <c r="V45" s="60" t="s">
        <v>140</v>
      </c>
      <c r="W45" s="61"/>
    </row>
    <row r="46" spans="1:23" ht="25.15" customHeight="1" x14ac:dyDescent="0.35">
      <c r="A46" s="37" t="s">
        <v>206</v>
      </c>
      <c r="B46" s="38" t="s">
        <v>207</v>
      </c>
      <c r="C46" s="60" t="s">
        <v>140</v>
      </c>
      <c r="D46" s="60" t="s">
        <v>140</v>
      </c>
      <c r="E46" s="60" t="s">
        <v>140</v>
      </c>
      <c r="F46" s="60" t="s">
        <v>140</v>
      </c>
      <c r="G46" s="60" t="s">
        <v>140</v>
      </c>
      <c r="H46" s="60" t="s">
        <v>140</v>
      </c>
      <c r="I46" s="60" t="s">
        <v>140</v>
      </c>
      <c r="J46" s="60" t="s">
        <v>140</v>
      </c>
      <c r="K46" s="60" t="s">
        <v>140</v>
      </c>
      <c r="L46" s="60" t="s">
        <v>140</v>
      </c>
      <c r="M46" s="60" t="s">
        <v>140</v>
      </c>
      <c r="N46" s="60" t="s">
        <v>140</v>
      </c>
      <c r="O46" s="60" t="s">
        <v>140</v>
      </c>
      <c r="P46" s="60" t="s">
        <v>140</v>
      </c>
      <c r="Q46" s="60" t="s">
        <v>140</v>
      </c>
      <c r="R46" s="60">
        <v>179</v>
      </c>
      <c r="S46" s="60" t="s">
        <v>140</v>
      </c>
      <c r="T46" s="60" t="s">
        <v>140</v>
      </c>
      <c r="U46" s="60" t="s">
        <v>140</v>
      </c>
      <c r="V46" s="60">
        <v>179</v>
      </c>
      <c r="W46" s="61"/>
    </row>
    <row r="47" spans="1:23" ht="25.15" customHeight="1" x14ac:dyDescent="0.35">
      <c r="A47" s="37" t="s">
        <v>208</v>
      </c>
      <c r="B47" s="38" t="s">
        <v>209</v>
      </c>
      <c r="C47" s="60">
        <v>490</v>
      </c>
      <c r="D47" s="60">
        <v>32400</v>
      </c>
      <c r="E47" s="60">
        <v>215</v>
      </c>
      <c r="F47" s="60">
        <v>339</v>
      </c>
      <c r="G47" s="60">
        <v>5677</v>
      </c>
      <c r="H47" s="60">
        <v>53414</v>
      </c>
      <c r="I47" s="60">
        <v>69</v>
      </c>
      <c r="J47" s="60">
        <v>129</v>
      </c>
      <c r="K47" s="60">
        <v>6451</v>
      </c>
      <c r="L47" s="60">
        <v>86282</v>
      </c>
      <c r="M47" s="60">
        <v>269503</v>
      </c>
      <c r="N47" s="60">
        <v>466884</v>
      </c>
      <c r="O47" s="60">
        <v>255999</v>
      </c>
      <c r="P47" s="60">
        <v>35605</v>
      </c>
      <c r="Q47" s="60">
        <v>7860652</v>
      </c>
      <c r="R47" s="60">
        <v>6570568</v>
      </c>
      <c r="S47" s="60">
        <v>71569</v>
      </c>
      <c r="T47" s="60">
        <v>18270</v>
      </c>
      <c r="U47" s="60">
        <v>8457723</v>
      </c>
      <c r="V47" s="60">
        <v>7091327</v>
      </c>
      <c r="W47" s="61"/>
    </row>
    <row r="48" spans="1:23" ht="25.15" customHeight="1" x14ac:dyDescent="0.35">
      <c r="A48" s="37" t="s">
        <v>210</v>
      </c>
      <c r="B48" s="38" t="s">
        <v>1</v>
      </c>
      <c r="C48" s="60" t="s">
        <v>140</v>
      </c>
      <c r="D48" s="60" t="s">
        <v>140</v>
      </c>
      <c r="E48" s="60" t="s">
        <v>140</v>
      </c>
      <c r="F48" s="60" t="s">
        <v>140</v>
      </c>
      <c r="G48" s="60" t="s">
        <v>140</v>
      </c>
      <c r="H48" s="60" t="s">
        <v>140</v>
      </c>
      <c r="I48" s="60" t="s">
        <v>140</v>
      </c>
      <c r="J48" s="60" t="s">
        <v>140</v>
      </c>
      <c r="K48" s="60" t="s">
        <v>140</v>
      </c>
      <c r="L48" s="60" t="s">
        <v>140</v>
      </c>
      <c r="M48" s="60" t="s">
        <v>140</v>
      </c>
      <c r="N48" s="60" t="s">
        <v>140</v>
      </c>
      <c r="O48" s="60" t="s">
        <v>140</v>
      </c>
      <c r="P48" s="60" t="s">
        <v>140</v>
      </c>
      <c r="Q48" s="60" t="s">
        <v>140</v>
      </c>
      <c r="R48" s="60" t="s">
        <v>140</v>
      </c>
      <c r="S48" s="60" t="s">
        <v>140</v>
      </c>
      <c r="T48" s="60" t="s">
        <v>140</v>
      </c>
      <c r="U48" s="60" t="s">
        <v>140</v>
      </c>
      <c r="V48" s="60" t="s">
        <v>140</v>
      </c>
      <c r="W48" s="61"/>
    </row>
    <row r="49" spans="1:23" ht="25.15" customHeight="1" x14ac:dyDescent="0.35">
      <c r="A49" s="37" t="s">
        <v>211</v>
      </c>
      <c r="B49" s="38" t="s">
        <v>1</v>
      </c>
      <c r="C49" s="60" t="s">
        <v>140</v>
      </c>
      <c r="D49" s="60" t="s">
        <v>140</v>
      </c>
      <c r="E49" s="60" t="s">
        <v>140</v>
      </c>
      <c r="F49" s="60" t="s">
        <v>140</v>
      </c>
      <c r="G49" s="60" t="s">
        <v>140</v>
      </c>
      <c r="H49" s="60" t="s">
        <v>140</v>
      </c>
      <c r="I49" s="60" t="s">
        <v>140</v>
      </c>
      <c r="J49" s="60" t="s">
        <v>140</v>
      </c>
      <c r="K49" s="60" t="s">
        <v>140</v>
      </c>
      <c r="L49" s="60" t="s">
        <v>140</v>
      </c>
      <c r="M49" s="60" t="s">
        <v>140</v>
      </c>
      <c r="N49" s="60" t="s">
        <v>140</v>
      </c>
      <c r="O49" s="60" t="s">
        <v>140</v>
      </c>
      <c r="P49" s="60" t="s">
        <v>140</v>
      </c>
      <c r="Q49" s="60" t="s">
        <v>140</v>
      </c>
      <c r="R49" s="60" t="s">
        <v>140</v>
      </c>
      <c r="S49" s="60" t="s">
        <v>140</v>
      </c>
      <c r="T49" s="60" t="s">
        <v>140</v>
      </c>
      <c r="U49" s="60" t="s">
        <v>140</v>
      </c>
      <c r="V49" s="60" t="s">
        <v>140</v>
      </c>
      <c r="W49" s="61"/>
    </row>
    <row r="50" spans="1:23" ht="25.15" customHeight="1" x14ac:dyDescent="0.35">
      <c r="A50" s="37" t="s">
        <v>212</v>
      </c>
      <c r="B50" s="38" t="s">
        <v>1</v>
      </c>
      <c r="C50" s="60" t="s">
        <v>140</v>
      </c>
      <c r="D50" s="60" t="s">
        <v>140</v>
      </c>
      <c r="E50" s="60" t="s">
        <v>140</v>
      </c>
      <c r="F50" s="60" t="s">
        <v>140</v>
      </c>
      <c r="G50" s="60" t="s">
        <v>140</v>
      </c>
      <c r="H50" s="60" t="s">
        <v>140</v>
      </c>
      <c r="I50" s="60" t="s">
        <v>140</v>
      </c>
      <c r="J50" s="60" t="s">
        <v>140</v>
      </c>
      <c r="K50" s="60" t="s">
        <v>140</v>
      </c>
      <c r="L50" s="60" t="s">
        <v>140</v>
      </c>
      <c r="M50" s="60" t="s">
        <v>140</v>
      </c>
      <c r="N50" s="60" t="s">
        <v>140</v>
      </c>
      <c r="O50" s="60" t="s">
        <v>140</v>
      </c>
      <c r="P50" s="60" t="s">
        <v>140</v>
      </c>
      <c r="Q50" s="60" t="s">
        <v>140</v>
      </c>
      <c r="R50" s="60" t="s">
        <v>140</v>
      </c>
      <c r="S50" s="60" t="s">
        <v>140</v>
      </c>
      <c r="T50" s="60" t="s">
        <v>140</v>
      </c>
      <c r="U50" s="60" t="s">
        <v>140</v>
      </c>
      <c r="V50" s="60" t="s">
        <v>140</v>
      </c>
      <c r="W50" s="61"/>
    </row>
    <row r="51" spans="1:23" ht="25.15" customHeight="1" x14ac:dyDescent="0.35">
      <c r="A51" s="37" t="s">
        <v>213</v>
      </c>
      <c r="B51" s="38" t="s">
        <v>214</v>
      </c>
      <c r="C51" s="60" t="s">
        <v>140</v>
      </c>
      <c r="D51" s="60">
        <v>108</v>
      </c>
      <c r="E51" s="60" t="s">
        <v>140</v>
      </c>
      <c r="F51" s="60" t="s">
        <v>140</v>
      </c>
      <c r="G51" s="60" t="s">
        <v>140</v>
      </c>
      <c r="H51" s="60">
        <v>17</v>
      </c>
      <c r="I51" s="60" t="s">
        <v>140</v>
      </c>
      <c r="J51" s="60" t="s">
        <v>140</v>
      </c>
      <c r="K51" s="60" t="s">
        <v>140</v>
      </c>
      <c r="L51" s="60">
        <v>125</v>
      </c>
      <c r="M51" s="60" t="s">
        <v>140</v>
      </c>
      <c r="N51" s="60">
        <v>624</v>
      </c>
      <c r="O51" s="60" t="s">
        <v>140</v>
      </c>
      <c r="P51" s="60" t="s">
        <v>140</v>
      </c>
      <c r="Q51" s="60" t="s">
        <v>140</v>
      </c>
      <c r="R51" s="60">
        <v>127</v>
      </c>
      <c r="S51" s="60" t="s">
        <v>140</v>
      </c>
      <c r="T51" s="60" t="s">
        <v>140</v>
      </c>
      <c r="U51" s="60" t="s">
        <v>140</v>
      </c>
      <c r="V51" s="60">
        <v>751</v>
      </c>
      <c r="W51" s="61"/>
    </row>
    <row r="52" spans="1:23" ht="25.15" customHeight="1" x14ac:dyDescent="0.35">
      <c r="A52" s="37" t="s">
        <v>215</v>
      </c>
      <c r="B52" s="38" t="s">
        <v>1</v>
      </c>
      <c r="C52" s="60" t="s">
        <v>140</v>
      </c>
      <c r="D52" s="60" t="s">
        <v>140</v>
      </c>
      <c r="E52" s="60" t="s">
        <v>140</v>
      </c>
      <c r="F52" s="60" t="s">
        <v>140</v>
      </c>
      <c r="G52" s="60" t="s">
        <v>140</v>
      </c>
      <c r="H52" s="60" t="s">
        <v>140</v>
      </c>
      <c r="I52" s="60" t="s">
        <v>140</v>
      </c>
      <c r="J52" s="60" t="s">
        <v>140</v>
      </c>
      <c r="K52" s="60" t="s">
        <v>140</v>
      </c>
      <c r="L52" s="60" t="s">
        <v>140</v>
      </c>
      <c r="M52" s="60" t="s">
        <v>140</v>
      </c>
      <c r="N52" s="60" t="s">
        <v>140</v>
      </c>
      <c r="O52" s="60" t="s">
        <v>140</v>
      </c>
      <c r="P52" s="60" t="s">
        <v>140</v>
      </c>
      <c r="Q52" s="60" t="s">
        <v>140</v>
      </c>
      <c r="R52" s="60" t="s">
        <v>140</v>
      </c>
      <c r="S52" s="60" t="s">
        <v>140</v>
      </c>
      <c r="T52" s="60" t="s">
        <v>140</v>
      </c>
      <c r="U52" s="60" t="s">
        <v>140</v>
      </c>
      <c r="V52" s="60" t="s">
        <v>140</v>
      </c>
      <c r="W52" s="61"/>
    </row>
    <row r="53" spans="1:23" ht="25.15" customHeight="1" x14ac:dyDescent="0.35">
      <c r="A53" s="37" t="s">
        <v>216</v>
      </c>
      <c r="B53" s="38" t="s">
        <v>217</v>
      </c>
      <c r="C53" s="60" t="s">
        <v>140</v>
      </c>
      <c r="D53" s="60" t="s">
        <v>140</v>
      </c>
      <c r="E53" s="60" t="s">
        <v>140</v>
      </c>
      <c r="F53" s="60" t="s">
        <v>140</v>
      </c>
      <c r="G53" s="60" t="s">
        <v>140</v>
      </c>
      <c r="H53" s="60" t="s">
        <v>140</v>
      </c>
      <c r="I53" s="60" t="s">
        <v>140</v>
      </c>
      <c r="J53" s="60" t="s">
        <v>140</v>
      </c>
      <c r="K53" s="60" t="s">
        <v>140</v>
      </c>
      <c r="L53" s="60" t="s">
        <v>140</v>
      </c>
      <c r="M53" s="60" t="s">
        <v>140</v>
      </c>
      <c r="N53" s="60" t="s">
        <v>140</v>
      </c>
      <c r="O53" s="60" t="s">
        <v>140</v>
      </c>
      <c r="P53" s="60" t="s">
        <v>140</v>
      </c>
      <c r="Q53" s="60" t="s">
        <v>140</v>
      </c>
      <c r="R53" s="60" t="s">
        <v>140</v>
      </c>
      <c r="S53" s="60" t="s">
        <v>140</v>
      </c>
      <c r="T53" s="60" t="s">
        <v>140</v>
      </c>
      <c r="U53" s="60" t="s">
        <v>140</v>
      </c>
      <c r="V53" s="60" t="s">
        <v>140</v>
      </c>
      <c r="W53" s="61"/>
    </row>
    <row r="54" spans="1:23" ht="25.15" customHeight="1" x14ac:dyDescent="0.35">
      <c r="A54" s="37" t="s">
        <v>218</v>
      </c>
      <c r="B54" s="38" t="s">
        <v>1</v>
      </c>
      <c r="C54" s="60" t="s">
        <v>140</v>
      </c>
      <c r="D54" s="60" t="s">
        <v>140</v>
      </c>
      <c r="E54" s="60" t="s">
        <v>140</v>
      </c>
      <c r="F54" s="60" t="s">
        <v>140</v>
      </c>
      <c r="G54" s="60" t="s">
        <v>140</v>
      </c>
      <c r="H54" s="60" t="s">
        <v>140</v>
      </c>
      <c r="I54" s="60" t="s">
        <v>140</v>
      </c>
      <c r="J54" s="60" t="s">
        <v>140</v>
      </c>
      <c r="K54" s="60" t="s">
        <v>140</v>
      </c>
      <c r="L54" s="60" t="s">
        <v>140</v>
      </c>
      <c r="M54" s="60" t="s">
        <v>140</v>
      </c>
      <c r="N54" s="60" t="s">
        <v>140</v>
      </c>
      <c r="O54" s="60" t="s">
        <v>140</v>
      </c>
      <c r="P54" s="60" t="s">
        <v>140</v>
      </c>
      <c r="Q54" s="60" t="s">
        <v>140</v>
      </c>
      <c r="R54" s="60" t="s">
        <v>140</v>
      </c>
      <c r="S54" s="60" t="s">
        <v>140</v>
      </c>
      <c r="T54" s="60" t="s">
        <v>140</v>
      </c>
      <c r="U54" s="60" t="s">
        <v>140</v>
      </c>
      <c r="V54" s="60" t="s">
        <v>140</v>
      </c>
      <c r="W54" s="61"/>
    </row>
    <row r="55" spans="1:23" ht="25.15" customHeight="1" x14ac:dyDescent="0.35">
      <c r="A55" s="37" t="s">
        <v>219</v>
      </c>
      <c r="B55" s="38" t="s">
        <v>220</v>
      </c>
      <c r="C55" s="60" t="s">
        <v>140</v>
      </c>
      <c r="D55" s="60" t="s">
        <v>140</v>
      </c>
      <c r="E55" s="60" t="s">
        <v>140</v>
      </c>
      <c r="F55" s="60" t="s">
        <v>140</v>
      </c>
      <c r="G55" s="60" t="s">
        <v>140</v>
      </c>
      <c r="H55" s="60" t="s">
        <v>140</v>
      </c>
      <c r="I55" s="60" t="s">
        <v>140</v>
      </c>
      <c r="J55" s="60" t="s">
        <v>140</v>
      </c>
      <c r="K55" s="60" t="s">
        <v>140</v>
      </c>
      <c r="L55" s="60" t="s">
        <v>140</v>
      </c>
      <c r="M55" s="60" t="s">
        <v>140</v>
      </c>
      <c r="N55" s="60" t="s">
        <v>140</v>
      </c>
      <c r="O55" s="60" t="s">
        <v>140</v>
      </c>
      <c r="P55" s="60" t="s">
        <v>140</v>
      </c>
      <c r="Q55" s="60" t="s">
        <v>140</v>
      </c>
      <c r="R55" s="60" t="s">
        <v>140</v>
      </c>
      <c r="S55" s="60" t="s">
        <v>140</v>
      </c>
      <c r="T55" s="60" t="s">
        <v>140</v>
      </c>
      <c r="U55" s="60" t="s">
        <v>140</v>
      </c>
      <c r="V55" s="60" t="s">
        <v>140</v>
      </c>
      <c r="W55" s="61"/>
    </row>
    <row r="56" spans="1:23" ht="25.15" customHeight="1" x14ac:dyDescent="0.35">
      <c r="A56" s="37" t="s">
        <v>221</v>
      </c>
      <c r="B56" s="38" t="s">
        <v>222</v>
      </c>
      <c r="C56" s="60">
        <v>5</v>
      </c>
      <c r="D56" s="60">
        <v>7118</v>
      </c>
      <c r="E56" s="60" t="s">
        <v>140</v>
      </c>
      <c r="F56" s="60">
        <v>558</v>
      </c>
      <c r="G56" s="60">
        <v>2582</v>
      </c>
      <c r="H56" s="60">
        <v>109255</v>
      </c>
      <c r="I56" s="60" t="s">
        <v>140</v>
      </c>
      <c r="J56" s="60">
        <v>296</v>
      </c>
      <c r="K56" s="60">
        <v>2587</v>
      </c>
      <c r="L56" s="60">
        <v>117227</v>
      </c>
      <c r="M56" s="60">
        <v>1181</v>
      </c>
      <c r="N56" s="60">
        <v>111554</v>
      </c>
      <c r="O56" s="60" t="s">
        <v>140</v>
      </c>
      <c r="P56" s="60">
        <v>94203</v>
      </c>
      <c r="Q56" s="60">
        <v>1355354</v>
      </c>
      <c r="R56" s="60">
        <v>10655176</v>
      </c>
      <c r="S56" s="60" t="s">
        <v>140</v>
      </c>
      <c r="T56" s="60">
        <v>45169</v>
      </c>
      <c r="U56" s="60">
        <v>1356535</v>
      </c>
      <c r="V56" s="60">
        <v>10906102</v>
      </c>
      <c r="W56" s="61"/>
    </row>
    <row r="57" spans="1:23" ht="25.15" customHeight="1" x14ac:dyDescent="0.35">
      <c r="A57" s="37" t="s">
        <v>223</v>
      </c>
      <c r="B57" s="38" t="s">
        <v>1</v>
      </c>
      <c r="C57" s="60" t="s">
        <v>140</v>
      </c>
      <c r="D57" s="60" t="s">
        <v>140</v>
      </c>
      <c r="E57" s="60" t="s">
        <v>140</v>
      </c>
      <c r="F57" s="60" t="s">
        <v>140</v>
      </c>
      <c r="G57" s="60" t="s">
        <v>140</v>
      </c>
      <c r="H57" s="60" t="s">
        <v>140</v>
      </c>
      <c r="I57" s="60" t="s">
        <v>140</v>
      </c>
      <c r="J57" s="60" t="s">
        <v>140</v>
      </c>
      <c r="K57" s="60" t="s">
        <v>140</v>
      </c>
      <c r="L57" s="60" t="s">
        <v>140</v>
      </c>
      <c r="M57" s="60" t="s">
        <v>140</v>
      </c>
      <c r="N57" s="60" t="s">
        <v>140</v>
      </c>
      <c r="O57" s="60" t="s">
        <v>140</v>
      </c>
      <c r="P57" s="60" t="s">
        <v>140</v>
      </c>
      <c r="Q57" s="60" t="s">
        <v>140</v>
      </c>
      <c r="R57" s="60" t="s">
        <v>140</v>
      </c>
      <c r="S57" s="60" t="s">
        <v>140</v>
      </c>
      <c r="T57" s="60" t="s">
        <v>140</v>
      </c>
      <c r="U57" s="60" t="s">
        <v>140</v>
      </c>
      <c r="V57" s="60" t="s">
        <v>140</v>
      </c>
      <c r="W57" s="61"/>
    </row>
    <row r="58" spans="1:23" ht="25.15" customHeight="1" x14ac:dyDescent="0.35">
      <c r="A58" s="37" t="s">
        <v>224</v>
      </c>
      <c r="B58" s="38" t="s">
        <v>1</v>
      </c>
      <c r="C58" s="60" t="s">
        <v>140</v>
      </c>
      <c r="D58" s="60" t="s">
        <v>140</v>
      </c>
      <c r="E58" s="60" t="s">
        <v>140</v>
      </c>
      <c r="F58" s="60" t="s">
        <v>140</v>
      </c>
      <c r="G58" s="60" t="s">
        <v>140</v>
      </c>
      <c r="H58" s="60" t="s">
        <v>140</v>
      </c>
      <c r="I58" s="60" t="s">
        <v>140</v>
      </c>
      <c r="J58" s="60" t="s">
        <v>140</v>
      </c>
      <c r="K58" s="60" t="s">
        <v>140</v>
      </c>
      <c r="L58" s="60" t="s">
        <v>140</v>
      </c>
      <c r="M58" s="60" t="s">
        <v>140</v>
      </c>
      <c r="N58" s="60" t="s">
        <v>140</v>
      </c>
      <c r="O58" s="60" t="s">
        <v>140</v>
      </c>
      <c r="P58" s="60" t="s">
        <v>140</v>
      </c>
      <c r="Q58" s="60" t="s">
        <v>140</v>
      </c>
      <c r="R58" s="60" t="s">
        <v>140</v>
      </c>
      <c r="S58" s="60" t="s">
        <v>140</v>
      </c>
      <c r="T58" s="60" t="s">
        <v>140</v>
      </c>
      <c r="U58" s="60" t="s">
        <v>140</v>
      </c>
      <c r="V58" s="60" t="s">
        <v>140</v>
      </c>
      <c r="W58" s="61"/>
    </row>
    <row r="59" spans="1:23" ht="25.15" customHeight="1" x14ac:dyDescent="0.35">
      <c r="A59" s="37" t="s">
        <v>225</v>
      </c>
      <c r="B59" s="38" t="s">
        <v>1</v>
      </c>
      <c r="C59" s="60" t="s">
        <v>140</v>
      </c>
      <c r="D59" s="60" t="s">
        <v>140</v>
      </c>
      <c r="E59" s="60" t="s">
        <v>140</v>
      </c>
      <c r="F59" s="60" t="s">
        <v>140</v>
      </c>
      <c r="G59" s="60" t="s">
        <v>140</v>
      </c>
      <c r="H59" s="60" t="s">
        <v>140</v>
      </c>
      <c r="I59" s="60" t="s">
        <v>140</v>
      </c>
      <c r="J59" s="60" t="s">
        <v>140</v>
      </c>
      <c r="K59" s="60" t="s">
        <v>140</v>
      </c>
      <c r="L59" s="60" t="s">
        <v>140</v>
      </c>
      <c r="M59" s="60" t="s">
        <v>140</v>
      </c>
      <c r="N59" s="60" t="s">
        <v>140</v>
      </c>
      <c r="O59" s="60" t="s">
        <v>140</v>
      </c>
      <c r="P59" s="60" t="s">
        <v>140</v>
      </c>
      <c r="Q59" s="60" t="s">
        <v>140</v>
      </c>
      <c r="R59" s="60" t="s">
        <v>140</v>
      </c>
      <c r="S59" s="60" t="s">
        <v>140</v>
      </c>
      <c r="T59" s="60" t="s">
        <v>140</v>
      </c>
      <c r="U59" s="60" t="s">
        <v>140</v>
      </c>
      <c r="V59" s="60" t="s">
        <v>140</v>
      </c>
      <c r="W59" s="61"/>
    </row>
    <row r="60" spans="1:23" ht="25.15" customHeight="1" x14ac:dyDescent="0.35">
      <c r="A60" s="37" t="s">
        <v>226</v>
      </c>
      <c r="B60" s="38" t="s">
        <v>1</v>
      </c>
      <c r="C60" s="60" t="s">
        <v>140</v>
      </c>
      <c r="D60" s="60" t="s">
        <v>140</v>
      </c>
      <c r="E60" s="60" t="s">
        <v>140</v>
      </c>
      <c r="F60" s="60" t="s">
        <v>140</v>
      </c>
      <c r="G60" s="60" t="s">
        <v>140</v>
      </c>
      <c r="H60" s="60" t="s">
        <v>140</v>
      </c>
      <c r="I60" s="60" t="s">
        <v>140</v>
      </c>
      <c r="J60" s="60" t="s">
        <v>140</v>
      </c>
      <c r="K60" s="60" t="s">
        <v>140</v>
      </c>
      <c r="L60" s="60" t="s">
        <v>140</v>
      </c>
      <c r="M60" s="60" t="s">
        <v>140</v>
      </c>
      <c r="N60" s="60" t="s">
        <v>140</v>
      </c>
      <c r="O60" s="60" t="s">
        <v>140</v>
      </c>
      <c r="P60" s="60" t="s">
        <v>140</v>
      </c>
      <c r="Q60" s="60" t="s">
        <v>140</v>
      </c>
      <c r="R60" s="60" t="s">
        <v>140</v>
      </c>
      <c r="S60" s="60" t="s">
        <v>140</v>
      </c>
      <c r="T60" s="60" t="s">
        <v>140</v>
      </c>
      <c r="U60" s="60" t="s">
        <v>140</v>
      </c>
      <c r="V60" s="60" t="s">
        <v>140</v>
      </c>
      <c r="W60" s="61"/>
    </row>
    <row r="61" spans="1:23" ht="25.15" customHeight="1" x14ac:dyDescent="0.35">
      <c r="A61" s="37" t="s">
        <v>227</v>
      </c>
      <c r="B61" s="38" t="s">
        <v>228</v>
      </c>
      <c r="C61" s="60" t="s">
        <v>140</v>
      </c>
      <c r="D61" s="60" t="s">
        <v>140</v>
      </c>
      <c r="E61" s="60" t="s">
        <v>140</v>
      </c>
      <c r="F61" s="60" t="s">
        <v>140</v>
      </c>
      <c r="G61" s="60" t="s">
        <v>140</v>
      </c>
      <c r="H61" s="60" t="s">
        <v>140</v>
      </c>
      <c r="I61" s="60" t="s">
        <v>140</v>
      </c>
      <c r="J61" s="60" t="s">
        <v>140</v>
      </c>
      <c r="K61" s="60" t="s">
        <v>140</v>
      </c>
      <c r="L61" s="60" t="s">
        <v>140</v>
      </c>
      <c r="M61" s="60" t="s">
        <v>140</v>
      </c>
      <c r="N61" s="60" t="s">
        <v>140</v>
      </c>
      <c r="O61" s="60" t="s">
        <v>140</v>
      </c>
      <c r="P61" s="60" t="s">
        <v>140</v>
      </c>
      <c r="Q61" s="60" t="s">
        <v>140</v>
      </c>
      <c r="R61" s="60" t="s">
        <v>140</v>
      </c>
      <c r="S61" s="60" t="s">
        <v>140</v>
      </c>
      <c r="T61" s="60" t="s">
        <v>140</v>
      </c>
      <c r="U61" s="60" t="s">
        <v>140</v>
      </c>
      <c r="V61" s="60" t="s">
        <v>140</v>
      </c>
      <c r="W61" s="61"/>
    </row>
    <row r="62" spans="1:23" ht="25.15" customHeight="1" x14ac:dyDescent="0.35">
      <c r="A62" s="37" t="s">
        <v>229</v>
      </c>
      <c r="B62" s="38" t="s">
        <v>1</v>
      </c>
      <c r="C62" s="60" t="s">
        <v>140</v>
      </c>
      <c r="D62" s="60" t="s">
        <v>140</v>
      </c>
      <c r="E62" s="60" t="s">
        <v>140</v>
      </c>
      <c r="F62" s="60" t="s">
        <v>140</v>
      </c>
      <c r="G62" s="60" t="s">
        <v>140</v>
      </c>
      <c r="H62" s="60" t="s">
        <v>140</v>
      </c>
      <c r="I62" s="60" t="s">
        <v>140</v>
      </c>
      <c r="J62" s="60" t="s">
        <v>140</v>
      </c>
      <c r="K62" s="60" t="s">
        <v>140</v>
      </c>
      <c r="L62" s="60" t="s">
        <v>140</v>
      </c>
      <c r="M62" s="60" t="s">
        <v>140</v>
      </c>
      <c r="N62" s="60" t="s">
        <v>140</v>
      </c>
      <c r="O62" s="60" t="s">
        <v>140</v>
      </c>
      <c r="P62" s="60" t="s">
        <v>140</v>
      </c>
      <c r="Q62" s="60" t="s">
        <v>140</v>
      </c>
      <c r="R62" s="60" t="s">
        <v>140</v>
      </c>
      <c r="S62" s="60" t="s">
        <v>140</v>
      </c>
      <c r="T62" s="60" t="s">
        <v>140</v>
      </c>
      <c r="U62" s="60" t="s">
        <v>140</v>
      </c>
      <c r="V62" s="60" t="s">
        <v>140</v>
      </c>
      <c r="W62" s="61"/>
    </row>
    <row r="63" spans="1:23" ht="25.15" customHeight="1" x14ac:dyDescent="0.35">
      <c r="A63" s="37" t="s">
        <v>230</v>
      </c>
      <c r="B63" s="38" t="s">
        <v>231</v>
      </c>
      <c r="C63" s="60" t="s">
        <v>140</v>
      </c>
      <c r="D63" s="60" t="s">
        <v>140</v>
      </c>
      <c r="E63" s="60" t="s">
        <v>140</v>
      </c>
      <c r="F63" s="60" t="s">
        <v>140</v>
      </c>
      <c r="G63" s="60" t="s">
        <v>140</v>
      </c>
      <c r="H63" s="60" t="s">
        <v>140</v>
      </c>
      <c r="I63" s="60" t="s">
        <v>140</v>
      </c>
      <c r="J63" s="60" t="s">
        <v>140</v>
      </c>
      <c r="K63" s="60" t="s">
        <v>140</v>
      </c>
      <c r="L63" s="60" t="s">
        <v>140</v>
      </c>
      <c r="M63" s="60" t="s">
        <v>140</v>
      </c>
      <c r="N63" s="60" t="s">
        <v>140</v>
      </c>
      <c r="O63" s="60" t="s">
        <v>140</v>
      </c>
      <c r="P63" s="60" t="s">
        <v>140</v>
      </c>
      <c r="Q63" s="60" t="s">
        <v>140</v>
      </c>
      <c r="R63" s="60" t="s">
        <v>140</v>
      </c>
      <c r="S63" s="60" t="s">
        <v>140</v>
      </c>
      <c r="T63" s="60" t="s">
        <v>140</v>
      </c>
      <c r="U63" s="60" t="s">
        <v>140</v>
      </c>
      <c r="V63" s="60" t="s">
        <v>140</v>
      </c>
      <c r="W63" s="61"/>
    </row>
    <row r="64" spans="1:23" ht="25.15" customHeight="1" x14ac:dyDescent="0.35">
      <c r="A64" s="37" t="s">
        <v>232</v>
      </c>
      <c r="B64" s="38" t="s">
        <v>1</v>
      </c>
      <c r="C64" s="60">
        <v>91</v>
      </c>
      <c r="D64" s="60" t="s">
        <v>140</v>
      </c>
      <c r="E64" s="60" t="s">
        <v>140</v>
      </c>
      <c r="F64" s="60" t="s">
        <v>140</v>
      </c>
      <c r="G64" s="60">
        <v>31</v>
      </c>
      <c r="H64" s="60" t="s">
        <v>140</v>
      </c>
      <c r="I64" s="60">
        <v>46</v>
      </c>
      <c r="J64" s="60" t="s">
        <v>140</v>
      </c>
      <c r="K64" s="60">
        <v>168</v>
      </c>
      <c r="L64" s="60" t="s">
        <v>140</v>
      </c>
      <c r="M64" s="60">
        <v>86482</v>
      </c>
      <c r="N64" s="60" t="s">
        <v>140</v>
      </c>
      <c r="O64" s="60" t="s">
        <v>140</v>
      </c>
      <c r="P64" s="60" t="s">
        <v>140</v>
      </c>
      <c r="Q64" s="60">
        <v>11847</v>
      </c>
      <c r="R64" s="60" t="s">
        <v>140</v>
      </c>
      <c r="S64" s="60">
        <v>79854</v>
      </c>
      <c r="T64" s="60" t="s">
        <v>140</v>
      </c>
      <c r="U64" s="60">
        <v>178183</v>
      </c>
      <c r="V64" s="60" t="s">
        <v>140</v>
      </c>
      <c r="W64" s="61"/>
    </row>
    <row r="65" spans="1:23" ht="25.15" customHeight="1" x14ac:dyDescent="0.35">
      <c r="A65" s="37" t="s">
        <v>233</v>
      </c>
      <c r="B65" s="38" t="s">
        <v>234</v>
      </c>
      <c r="C65" s="60" t="s">
        <v>140</v>
      </c>
      <c r="D65" s="60">
        <v>15301</v>
      </c>
      <c r="E65" s="60" t="s">
        <v>140</v>
      </c>
      <c r="F65" s="60">
        <v>651</v>
      </c>
      <c r="G65" s="60">
        <v>695</v>
      </c>
      <c r="H65" s="60">
        <v>23058</v>
      </c>
      <c r="I65" s="60" t="s">
        <v>140</v>
      </c>
      <c r="J65" s="60">
        <v>62</v>
      </c>
      <c r="K65" s="60">
        <v>695</v>
      </c>
      <c r="L65" s="60">
        <v>39072</v>
      </c>
      <c r="M65" s="60" t="s">
        <v>140</v>
      </c>
      <c r="N65" s="60">
        <v>75295</v>
      </c>
      <c r="O65" s="60" t="s">
        <v>140</v>
      </c>
      <c r="P65" s="60">
        <v>94586</v>
      </c>
      <c r="Q65" s="60">
        <v>2487958</v>
      </c>
      <c r="R65" s="60">
        <v>6043557</v>
      </c>
      <c r="S65" s="60" t="s">
        <v>140</v>
      </c>
      <c r="T65" s="60">
        <v>21415</v>
      </c>
      <c r="U65" s="60">
        <v>2487958</v>
      </c>
      <c r="V65" s="60">
        <v>6234853</v>
      </c>
      <c r="W65" s="61"/>
    </row>
    <row r="66" spans="1:23" ht="25.15" customHeight="1" x14ac:dyDescent="0.35">
      <c r="A66" s="37" t="s">
        <v>235</v>
      </c>
      <c r="B66" s="38" t="s">
        <v>236</v>
      </c>
      <c r="C66" s="60" t="s">
        <v>140</v>
      </c>
      <c r="D66" s="60" t="s">
        <v>140</v>
      </c>
      <c r="E66" s="60" t="s">
        <v>140</v>
      </c>
      <c r="F66" s="60" t="s">
        <v>140</v>
      </c>
      <c r="G66" s="60" t="s">
        <v>140</v>
      </c>
      <c r="H66" s="60" t="s">
        <v>140</v>
      </c>
      <c r="I66" s="60" t="s">
        <v>140</v>
      </c>
      <c r="J66" s="60" t="s">
        <v>140</v>
      </c>
      <c r="K66" s="60" t="s">
        <v>140</v>
      </c>
      <c r="L66" s="60" t="s">
        <v>140</v>
      </c>
      <c r="M66" s="60" t="s">
        <v>140</v>
      </c>
      <c r="N66" s="60" t="s">
        <v>140</v>
      </c>
      <c r="O66" s="60" t="s">
        <v>140</v>
      </c>
      <c r="P66" s="60" t="s">
        <v>140</v>
      </c>
      <c r="Q66" s="60" t="s">
        <v>140</v>
      </c>
      <c r="R66" s="60" t="s">
        <v>140</v>
      </c>
      <c r="S66" s="60" t="s">
        <v>140</v>
      </c>
      <c r="T66" s="60" t="s">
        <v>140</v>
      </c>
      <c r="U66" s="60" t="s">
        <v>140</v>
      </c>
      <c r="V66" s="60" t="s">
        <v>140</v>
      </c>
      <c r="W66" s="61"/>
    </row>
    <row r="67" spans="1:23" ht="25.15" customHeight="1" x14ac:dyDescent="0.35">
      <c r="A67" s="37" t="s">
        <v>237</v>
      </c>
      <c r="B67" s="38" t="s">
        <v>238</v>
      </c>
      <c r="C67" s="60" t="s">
        <v>140</v>
      </c>
      <c r="D67" s="60" t="s">
        <v>140</v>
      </c>
      <c r="E67" s="60" t="s">
        <v>140</v>
      </c>
      <c r="F67" s="60" t="s">
        <v>140</v>
      </c>
      <c r="G67" s="60" t="s">
        <v>140</v>
      </c>
      <c r="H67" s="60" t="s">
        <v>140</v>
      </c>
      <c r="I67" s="60" t="s">
        <v>140</v>
      </c>
      <c r="J67" s="60" t="s">
        <v>140</v>
      </c>
      <c r="K67" s="60" t="s">
        <v>140</v>
      </c>
      <c r="L67" s="60" t="s">
        <v>140</v>
      </c>
      <c r="M67" s="60" t="s">
        <v>140</v>
      </c>
      <c r="N67" s="60" t="s">
        <v>140</v>
      </c>
      <c r="O67" s="60" t="s">
        <v>140</v>
      </c>
      <c r="P67" s="60" t="s">
        <v>140</v>
      </c>
      <c r="Q67" s="60" t="s">
        <v>140</v>
      </c>
      <c r="R67" s="60" t="s">
        <v>140</v>
      </c>
      <c r="S67" s="60" t="s">
        <v>140</v>
      </c>
      <c r="T67" s="60" t="s">
        <v>140</v>
      </c>
      <c r="U67" s="60" t="s">
        <v>140</v>
      </c>
      <c r="V67" s="60" t="s">
        <v>140</v>
      </c>
      <c r="W67" s="61"/>
    </row>
    <row r="68" spans="1:23" ht="25.15" customHeight="1" x14ac:dyDescent="0.35">
      <c r="A68" s="37" t="s">
        <v>239</v>
      </c>
      <c r="B68" s="38" t="s">
        <v>240</v>
      </c>
      <c r="C68" s="60" t="s">
        <v>140</v>
      </c>
      <c r="D68" s="60" t="s">
        <v>140</v>
      </c>
      <c r="E68" s="60" t="s">
        <v>140</v>
      </c>
      <c r="F68" s="60" t="s">
        <v>140</v>
      </c>
      <c r="G68" s="60" t="s">
        <v>140</v>
      </c>
      <c r="H68" s="60" t="s">
        <v>140</v>
      </c>
      <c r="I68" s="60" t="s">
        <v>140</v>
      </c>
      <c r="J68" s="60" t="s">
        <v>140</v>
      </c>
      <c r="K68" s="60" t="s">
        <v>140</v>
      </c>
      <c r="L68" s="60" t="s">
        <v>140</v>
      </c>
      <c r="M68" s="60" t="s">
        <v>140</v>
      </c>
      <c r="N68" s="60" t="s">
        <v>140</v>
      </c>
      <c r="O68" s="60" t="s">
        <v>140</v>
      </c>
      <c r="P68" s="60" t="s">
        <v>140</v>
      </c>
      <c r="Q68" s="60" t="s">
        <v>140</v>
      </c>
      <c r="R68" s="60" t="s">
        <v>140</v>
      </c>
      <c r="S68" s="60" t="s">
        <v>140</v>
      </c>
      <c r="T68" s="60" t="s">
        <v>140</v>
      </c>
      <c r="U68" s="60" t="s">
        <v>140</v>
      </c>
      <c r="V68" s="60" t="s">
        <v>140</v>
      </c>
      <c r="W68" s="61"/>
    </row>
    <row r="69" spans="1:23" ht="25.15" customHeight="1" x14ac:dyDescent="0.35">
      <c r="A69" s="37" t="s">
        <v>241</v>
      </c>
      <c r="B69" s="38" t="s">
        <v>242</v>
      </c>
      <c r="C69" s="60" t="s">
        <v>140</v>
      </c>
      <c r="D69" s="60" t="s">
        <v>140</v>
      </c>
      <c r="E69" s="60" t="s">
        <v>140</v>
      </c>
      <c r="F69" s="60" t="s">
        <v>140</v>
      </c>
      <c r="G69" s="60">
        <v>3</v>
      </c>
      <c r="H69" s="60">
        <v>88</v>
      </c>
      <c r="I69" s="60" t="s">
        <v>140</v>
      </c>
      <c r="J69" s="60" t="s">
        <v>140</v>
      </c>
      <c r="K69" s="60">
        <v>3</v>
      </c>
      <c r="L69" s="60">
        <v>88</v>
      </c>
      <c r="M69" s="60" t="s">
        <v>140</v>
      </c>
      <c r="N69" s="60" t="s">
        <v>140</v>
      </c>
      <c r="O69" s="60" t="s">
        <v>140</v>
      </c>
      <c r="P69" s="60" t="s">
        <v>140</v>
      </c>
      <c r="Q69" s="60">
        <v>12124</v>
      </c>
      <c r="R69" s="60">
        <v>2374</v>
      </c>
      <c r="S69" s="60" t="s">
        <v>140</v>
      </c>
      <c r="T69" s="60" t="s">
        <v>140</v>
      </c>
      <c r="U69" s="60">
        <v>12124</v>
      </c>
      <c r="V69" s="60">
        <v>2374</v>
      </c>
      <c r="W69" s="61"/>
    </row>
    <row r="70" spans="1:23" ht="25.15" customHeight="1" x14ac:dyDescent="0.35">
      <c r="A70" s="37" t="s">
        <v>243</v>
      </c>
      <c r="B70" s="38" t="s">
        <v>1</v>
      </c>
      <c r="C70" s="60">
        <v>2</v>
      </c>
      <c r="D70" s="60" t="s">
        <v>140</v>
      </c>
      <c r="E70" s="60" t="s">
        <v>140</v>
      </c>
      <c r="F70" s="60" t="s">
        <v>140</v>
      </c>
      <c r="G70" s="60">
        <v>3</v>
      </c>
      <c r="H70" s="60" t="s">
        <v>140</v>
      </c>
      <c r="I70" s="60">
        <v>21</v>
      </c>
      <c r="J70" s="60" t="s">
        <v>140</v>
      </c>
      <c r="K70" s="60">
        <v>26</v>
      </c>
      <c r="L70" s="60" t="s">
        <v>140</v>
      </c>
      <c r="M70" s="60">
        <v>16752</v>
      </c>
      <c r="N70" s="60" t="s">
        <v>140</v>
      </c>
      <c r="O70" s="60" t="s">
        <v>140</v>
      </c>
      <c r="P70" s="60" t="s">
        <v>140</v>
      </c>
      <c r="Q70" s="60">
        <v>34095</v>
      </c>
      <c r="R70" s="60" t="s">
        <v>140</v>
      </c>
      <c r="S70" s="60">
        <v>286621</v>
      </c>
      <c r="T70" s="60" t="s">
        <v>140</v>
      </c>
      <c r="U70" s="60">
        <v>337468</v>
      </c>
      <c r="V70" s="60" t="s">
        <v>140</v>
      </c>
      <c r="W70" s="61"/>
    </row>
    <row r="71" spans="1:23" ht="25.15" customHeight="1" x14ac:dyDescent="0.35">
      <c r="A71" s="37" t="s">
        <v>244</v>
      </c>
      <c r="B71" s="38" t="s">
        <v>1</v>
      </c>
      <c r="C71" s="60" t="s">
        <v>140</v>
      </c>
      <c r="D71" s="60" t="s">
        <v>140</v>
      </c>
      <c r="E71" s="60" t="s">
        <v>140</v>
      </c>
      <c r="F71" s="60" t="s">
        <v>140</v>
      </c>
      <c r="G71" s="60" t="s">
        <v>140</v>
      </c>
      <c r="H71" s="60" t="s">
        <v>140</v>
      </c>
      <c r="I71" s="60" t="s">
        <v>140</v>
      </c>
      <c r="J71" s="60" t="s">
        <v>140</v>
      </c>
      <c r="K71" s="60" t="s">
        <v>140</v>
      </c>
      <c r="L71" s="60" t="s">
        <v>140</v>
      </c>
      <c r="M71" s="60" t="s">
        <v>140</v>
      </c>
      <c r="N71" s="60" t="s">
        <v>140</v>
      </c>
      <c r="O71" s="60" t="s">
        <v>140</v>
      </c>
      <c r="P71" s="60" t="s">
        <v>140</v>
      </c>
      <c r="Q71" s="60" t="s">
        <v>140</v>
      </c>
      <c r="R71" s="60" t="s">
        <v>140</v>
      </c>
      <c r="S71" s="60" t="s">
        <v>140</v>
      </c>
      <c r="T71" s="60" t="s">
        <v>140</v>
      </c>
      <c r="U71" s="60" t="s">
        <v>140</v>
      </c>
      <c r="V71" s="60" t="s">
        <v>140</v>
      </c>
      <c r="W71" s="61"/>
    </row>
    <row r="72" spans="1:23" ht="25.15" customHeight="1" x14ac:dyDescent="0.35">
      <c r="A72" s="37" t="s">
        <v>245</v>
      </c>
      <c r="B72" s="38" t="s">
        <v>246</v>
      </c>
      <c r="C72" s="60">
        <v>768</v>
      </c>
      <c r="D72" s="60">
        <v>408</v>
      </c>
      <c r="E72" s="60">
        <v>165</v>
      </c>
      <c r="F72" s="60">
        <v>25</v>
      </c>
      <c r="G72" s="60">
        <v>3426</v>
      </c>
      <c r="H72" s="60">
        <v>189</v>
      </c>
      <c r="I72" s="60" t="s">
        <v>140</v>
      </c>
      <c r="J72" s="60" t="s">
        <v>140</v>
      </c>
      <c r="K72" s="60">
        <v>4359</v>
      </c>
      <c r="L72" s="60">
        <v>622</v>
      </c>
      <c r="M72" s="60">
        <v>334341.97714999999</v>
      </c>
      <c r="N72" s="60">
        <v>22828.323484</v>
      </c>
      <c r="O72" s="60">
        <v>52777.008040000001</v>
      </c>
      <c r="P72" s="60">
        <v>1605.237981</v>
      </c>
      <c r="Q72" s="60">
        <v>2362671.2083899998</v>
      </c>
      <c r="R72" s="60">
        <v>11251.029192</v>
      </c>
      <c r="S72" s="60" t="s">
        <v>140</v>
      </c>
      <c r="T72" s="60" t="s">
        <v>140</v>
      </c>
      <c r="U72" s="60">
        <v>2749790.1935800002</v>
      </c>
      <c r="V72" s="60">
        <v>35684.590657000001</v>
      </c>
      <c r="W72" s="61"/>
    </row>
    <row r="73" spans="1:23" ht="25.15" customHeight="1" x14ac:dyDescent="0.35">
      <c r="A73" s="37" t="s">
        <v>247</v>
      </c>
      <c r="B73" s="38" t="s">
        <v>248</v>
      </c>
      <c r="C73" s="60">
        <v>61</v>
      </c>
      <c r="D73" s="60">
        <v>5592</v>
      </c>
      <c r="E73" s="60">
        <v>10</v>
      </c>
      <c r="F73" s="60">
        <v>141</v>
      </c>
      <c r="G73" s="60">
        <v>470</v>
      </c>
      <c r="H73" s="60">
        <v>8869</v>
      </c>
      <c r="I73" s="60">
        <v>1</v>
      </c>
      <c r="J73" s="60">
        <v>8</v>
      </c>
      <c r="K73" s="60">
        <v>542</v>
      </c>
      <c r="L73" s="60">
        <v>14610</v>
      </c>
      <c r="M73" s="60">
        <v>33831</v>
      </c>
      <c r="N73" s="60">
        <v>117727</v>
      </c>
      <c r="O73" s="60">
        <v>3378</v>
      </c>
      <c r="P73" s="60">
        <v>24900</v>
      </c>
      <c r="Q73" s="60">
        <v>220642</v>
      </c>
      <c r="R73" s="60">
        <v>1837129</v>
      </c>
      <c r="S73" s="60">
        <v>104</v>
      </c>
      <c r="T73" s="60">
        <v>1950</v>
      </c>
      <c r="U73" s="60">
        <v>257955</v>
      </c>
      <c r="V73" s="60">
        <v>1981706</v>
      </c>
      <c r="W73" s="61"/>
    </row>
    <row r="74" spans="1:23" ht="25.15" customHeight="1" x14ac:dyDescent="0.35">
      <c r="A74" s="37" t="s">
        <v>249</v>
      </c>
      <c r="B74" s="38" t="s">
        <v>250</v>
      </c>
      <c r="C74" s="60">
        <v>1498</v>
      </c>
      <c r="D74" s="60">
        <v>1230</v>
      </c>
      <c r="E74" s="60" t="s">
        <v>140</v>
      </c>
      <c r="F74" s="60" t="s">
        <v>140</v>
      </c>
      <c r="G74" s="60" t="s">
        <v>140</v>
      </c>
      <c r="H74" s="60" t="s">
        <v>140</v>
      </c>
      <c r="I74" s="60" t="s">
        <v>140</v>
      </c>
      <c r="J74" s="60" t="s">
        <v>140</v>
      </c>
      <c r="K74" s="60">
        <v>1498</v>
      </c>
      <c r="L74" s="60">
        <v>1230</v>
      </c>
      <c r="M74" s="60">
        <v>306198.82699999999</v>
      </c>
      <c r="N74" s="60">
        <v>3066.7894799999999</v>
      </c>
      <c r="O74" s="60" t="s">
        <v>140</v>
      </c>
      <c r="P74" s="60" t="s">
        <v>140</v>
      </c>
      <c r="Q74" s="60" t="s">
        <v>140</v>
      </c>
      <c r="R74" s="60" t="s">
        <v>140</v>
      </c>
      <c r="S74" s="60" t="s">
        <v>140</v>
      </c>
      <c r="T74" s="60" t="s">
        <v>140</v>
      </c>
      <c r="U74" s="60">
        <v>306198.82699999999</v>
      </c>
      <c r="V74" s="60">
        <v>3066.7894799999999</v>
      </c>
      <c r="W74" s="61"/>
    </row>
    <row r="75" spans="1:23" ht="25.15" customHeight="1" x14ac:dyDescent="0.35">
      <c r="A75" s="37" t="s">
        <v>251</v>
      </c>
      <c r="B75" s="38" t="s">
        <v>1</v>
      </c>
      <c r="C75" s="60" t="s">
        <v>140</v>
      </c>
      <c r="D75" s="60" t="s">
        <v>140</v>
      </c>
      <c r="E75" s="60" t="s">
        <v>140</v>
      </c>
      <c r="F75" s="60" t="s">
        <v>140</v>
      </c>
      <c r="G75" s="60" t="s">
        <v>140</v>
      </c>
      <c r="H75" s="60" t="s">
        <v>140</v>
      </c>
      <c r="I75" s="60" t="s">
        <v>140</v>
      </c>
      <c r="J75" s="60" t="s">
        <v>140</v>
      </c>
      <c r="K75" s="60" t="s">
        <v>140</v>
      </c>
      <c r="L75" s="60" t="s">
        <v>140</v>
      </c>
      <c r="M75" s="60" t="s">
        <v>140</v>
      </c>
      <c r="N75" s="60" t="s">
        <v>140</v>
      </c>
      <c r="O75" s="60" t="s">
        <v>140</v>
      </c>
      <c r="P75" s="60" t="s">
        <v>140</v>
      </c>
      <c r="Q75" s="60" t="s">
        <v>140</v>
      </c>
      <c r="R75" s="60" t="s">
        <v>140</v>
      </c>
      <c r="S75" s="60" t="s">
        <v>140</v>
      </c>
      <c r="T75" s="60" t="s">
        <v>140</v>
      </c>
      <c r="U75" s="60" t="s">
        <v>140</v>
      </c>
      <c r="V75" s="60" t="s">
        <v>140</v>
      </c>
      <c r="W75" s="61"/>
    </row>
    <row r="76" spans="1:23" ht="25.15" customHeight="1" x14ac:dyDescent="0.35">
      <c r="A76" s="37" t="s">
        <v>252</v>
      </c>
      <c r="B76" s="38" t="s">
        <v>1</v>
      </c>
      <c r="C76" s="60" t="s">
        <v>140</v>
      </c>
      <c r="D76" s="60" t="s">
        <v>140</v>
      </c>
      <c r="E76" s="60" t="s">
        <v>140</v>
      </c>
      <c r="F76" s="60" t="s">
        <v>140</v>
      </c>
      <c r="G76" s="60" t="s">
        <v>140</v>
      </c>
      <c r="H76" s="60" t="s">
        <v>140</v>
      </c>
      <c r="I76" s="60" t="s">
        <v>140</v>
      </c>
      <c r="J76" s="60" t="s">
        <v>140</v>
      </c>
      <c r="K76" s="60" t="s">
        <v>140</v>
      </c>
      <c r="L76" s="60" t="s">
        <v>140</v>
      </c>
      <c r="M76" s="60" t="s">
        <v>140</v>
      </c>
      <c r="N76" s="60" t="s">
        <v>140</v>
      </c>
      <c r="O76" s="60" t="s">
        <v>140</v>
      </c>
      <c r="P76" s="60" t="s">
        <v>140</v>
      </c>
      <c r="Q76" s="60" t="s">
        <v>140</v>
      </c>
      <c r="R76" s="60" t="s">
        <v>140</v>
      </c>
      <c r="S76" s="60" t="s">
        <v>140</v>
      </c>
      <c r="T76" s="60" t="s">
        <v>140</v>
      </c>
      <c r="U76" s="60" t="s">
        <v>140</v>
      </c>
      <c r="V76" s="60" t="s">
        <v>140</v>
      </c>
      <c r="W76" s="61"/>
    </row>
    <row r="77" spans="1:23" ht="25.15" customHeight="1" x14ac:dyDescent="0.35">
      <c r="A77" s="37" t="s">
        <v>253</v>
      </c>
      <c r="B77" s="38" t="s">
        <v>1</v>
      </c>
      <c r="C77" s="60">
        <v>205</v>
      </c>
      <c r="D77" s="60">
        <v>3268</v>
      </c>
      <c r="E77" s="60" t="s">
        <v>140</v>
      </c>
      <c r="F77" s="60" t="s">
        <v>140</v>
      </c>
      <c r="G77" s="60">
        <v>31</v>
      </c>
      <c r="H77" s="60">
        <v>307</v>
      </c>
      <c r="I77" s="60" t="s">
        <v>140</v>
      </c>
      <c r="J77" s="60" t="s">
        <v>140</v>
      </c>
      <c r="K77" s="60">
        <v>236</v>
      </c>
      <c r="L77" s="60">
        <v>3575</v>
      </c>
      <c r="M77" s="60">
        <v>91957</v>
      </c>
      <c r="N77" s="60">
        <v>60737</v>
      </c>
      <c r="O77" s="60" t="s">
        <v>140</v>
      </c>
      <c r="P77" s="60" t="s">
        <v>140</v>
      </c>
      <c r="Q77" s="60">
        <v>36605</v>
      </c>
      <c r="R77" s="60">
        <v>55169</v>
      </c>
      <c r="S77" s="60" t="s">
        <v>140</v>
      </c>
      <c r="T77" s="60" t="s">
        <v>140</v>
      </c>
      <c r="U77" s="60">
        <v>128562</v>
      </c>
      <c r="V77" s="60">
        <v>115906</v>
      </c>
      <c r="W77" s="61"/>
    </row>
    <row r="78" spans="1:23" ht="21.65" customHeight="1" x14ac:dyDescent="0.35">
      <c r="A78" s="35" t="s">
        <v>254</v>
      </c>
      <c r="B78" s="35" t="s">
        <v>255</v>
      </c>
      <c r="C78" s="58">
        <v>18065</v>
      </c>
      <c r="D78" s="58">
        <v>273661</v>
      </c>
      <c r="E78" s="58">
        <v>4253</v>
      </c>
      <c r="F78" s="58">
        <v>20524</v>
      </c>
      <c r="G78" s="58">
        <v>34485</v>
      </c>
      <c r="H78" s="58">
        <v>428019</v>
      </c>
      <c r="I78" s="58">
        <v>1079</v>
      </c>
      <c r="J78" s="58">
        <v>4209</v>
      </c>
      <c r="K78" s="58">
        <v>57882</v>
      </c>
      <c r="L78" s="58">
        <v>726413</v>
      </c>
      <c r="M78" s="58">
        <v>8790075.8344299998</v>
      </c>
      <c r="N78" s="58">
        <v>18117101.465454001</v>
      </c>
      <c r="O78" s="58">
        <v>2928885.0080400002</v>
      </c>
      <c r="P78" s="58">
        <v>3813073.8441539998</v>
      </c>
      <c r="Q78" s="58">
        <v>59077863.777886003</v>
      </c>
      <c r="R78" s="58">
        <v>74143110.811839998</v>
      </c>
      <c r="S78" s="58">
        <v>1084006</v>
      </c>
      <c r="T78" s="58">
        <v>1283914</v>
      </c>
      <c r="U78" s="58">
        <v>71880830.620355994</v>
      </c>
      <c r="V78" s="58">
        <v>97357200.121447995</v>
      </c>
      <c r="W78" s="61"/>
    </row>
  </sheetData>
  <mergeCells count="19">
    <mergeCell ref="Q7:R7"/>
    <mergeCell ref="S7:T7"/>
    <mergeCell ref="U7:V7"/>
    <mergeCell ref="A1:A2"/>
    <mergeCell ref="B1:S1"/>
    <mergeCell ref="B2:S2"/>
    <mergeCell ref="A4:A8"/>
    <mergeCell ref="B4:B8"/>
    <mergeCell ref="C4:V4"/>
    <mergeCell ref="C5:V5"/>
    <mergeCell ref="C6:L6"/>
    <mergeCell ref="M6:V6"/>
    <mergeCell ref="C7:D7"/>
    <mergeCell ref="E7:F7"/>
    <mergeCell ref="G7:H7"/>
    <mergeCell ref="I7:J7"/>
    <mergeCell ref="K7:L7"/>
    <mergeCell ref="M7:N7"/>
    <mergeCell ref="O7:P7"/>
  </mergeCells>
  <printOptions horizontalCentered="1"/>
  <pageMargins left="0.39370078740157483" right="0.39370078740157483" top="0.39370078740157483" bottom="0.39370078740157483" header="0.39370078740157483" footer="0.39370078740157483"/>
  <pageSetup paperSize="9" scale="4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N81"/>
  <sheetViews>
    <sheetView showGridLines="0" view="pageBreakPreview" zoomScaleNormal="100" zoomScaleSheetLayoutView="100" workbookViewId="0">
      <selection activeCell="C1" sqref="C1:J1"/>
    </sheetView>
  </sheetViews>
  <sheetFormatPr defaultRowHeight="14.5" x14ac:dyDescent="0.35"/>
  <cols>
    <col min="1" max="2" width="27.453125" customWidth="1"/>
    <col min="3" max="14" width="15.1796875" customWidth="1"/>
  </cols>
  <sheetData>
    <row r="1" spans="1:14" ht="36" customHeight="1" x14ac:dyDescent="0.35">
      <c r="A1" s="62"/>
      <c r="C1" s="63" t="s">
        <v>413</v>
      </c>
      <c r="D1" s="64"/>
      <c r="E1" s="64"/>
      <c r="F1" s="64"/>
      <c r="G1" s="64"/>
      <c r="H1" s="64"/>
      <c r="I1" s="64"/>
      <c r="J1" s="64"/>
      <c r="N1" s="1" t="s">
        <v>268</v>
      </c>
    </row>
    <row r="2" spans="1:14" ht="36" customHeight="1" x14ac:dyDescent="0.35">
      <c r="A2" s="62"/>
      <c r="C2" s="63" t="s">
        <v>415</v>
      </c>
      <c r="D2" s="64"/>
      <c r="E2" s="64"/>
      <c r="F2" s="64"/>
      <c r="G2" s="64"/>
      <c r="H2" s="64"/>
      <c r="I2" s="64"/>
      <c r="J2" s="64"/>
    </row>
    <row r="3" spans="1:14" ht="14.5" customHeight="1" x14ac:dyDescent="0.35"/>
    <row r="4" spans="1:14" ht="25.15" customHeight="1" x14ac:dyDescent="0.35">
      <c r="A4" s="89" t="s">
        <v>260</v>
      </c>
      <c r="B4" s="89" t="s">
        <v>131</v>
      </c>
      <c r="C4" s="90" t="s">
        <v>132</v>
      </c>
      <c r="D4" s="70"/>
      <c r="E4" s="70"/>
      <c r="F4" s="70"/>
      <c r="G4" s="70"/>
      <c r="H4" s="70"/>
      <c r="I4" s="70"/>
      <c r="J4" s="70"/>
      <c r="K4" s="70"/>
      <c r="L4" s="70"/>
      <c r="M4" s="70"/>
      <c r="N4" s="71"/>
    </row>
    <row r="5" spans="1:14" ht="25.15" customHeight="1" x14ac:dyDescent="0.35">
      <c r="A5" s="66"/>
      <c r="B5" s="66"/>
      <c r="C5" s="90" t="s">
        <v>43</v>
      </c>
      <c r="D5" s="70"/>
      <c r="E5" s="70"/>
      <c r="F5" s="70"/>
      <c r="G5" s="70"/>
      <c r="H5" s="70"/>
      <c r="I5" s="70"/>
      <c r="J5" s="70"/>
      <c r="K5" s="70"/>
      <c r="L5" s="70"/>
      <c r="M5" s="70"/>
      <c r="N5" s="71"/>
    </row>
    <row r="6" spans="1:14" ht="25.15" customHeight="1" x14ac:dyDescent="0.35">
      <c r="A6" s="66"/>
      <c r="B6" s="66"/>
      <c r="C6" s="90" t="s">
        <v>4</v>
      </c>
      <c r="D6" s="70"/>
      <c r="E6" s="70"/>
      <c r="F6" s="70"/>
      <c r="G6" s="70"/>
      <c r="H6" s="71"/>
      <c r="I6" s="90" t="s">
        <v>34</v>
      </c>
      <c r="J6" s="70"/>
      <c r="K6" s="70"/>
      <c r="L6" s="70"/>
      <c r="M6" s="70"/>
      <c r="N6" s="71"/>
    </row>
    <row r="7" spans="1:14" ht="25.15" customHeight="1" x14ac:dyDescent="0.35">
      <c r="A7" s="66"/>
      <c r="B7" s="66"/>
      <c r="C7" s="90" t="s">
        <v>44</v>
      </c>
      <c r="D7" s="71"/>
      <c r="E7" s="90" t="s">
        <v>45</v>
      </c>
      <c r="F7" s="71"/>
      <c r="G7" s="90" t="s">
        <v>269</v>
      </c>
      <c r="H7" s="71"/>
      <c r="I7" s="90" t="s">
        <v>44</v>
      </c>
      <c r="J7" s="71"/>
      <c r="K7" s="90" t="s">
        <v>45</v>
      </c>
      <c r="L7" s="71"/>
      <c r="M7" s="90" t="s">
        <v>269</v>
      </c>
      <c r="N7" s="71"/>
    </row>
    <row r="8" spans="1:14" ht="43.15" customHeight="1" x14ac:dyDescent="0.35">
      <c r="A8" s="67"/>
      <c r="B8" s="67"/>
      <c r="C8" s="36" t="s">
        <v>9</v>
      </c>
      <c r="D8" s="36" t="s">
        <v>10</v>
      </c>
      <c r="E8" s="36" t="s">
        <v>9</v>
      </c>
      <c r="F8" s="36" t="s">
        <v>10</v>
      </c>
      <c r="G8" s="36" t="s">
        <v>9</v>
      </c>
      <c r="H8" s="36" t="s">
        <v>10</v>
      </c>
      <c r="I8" s="36" t="s">
        <v>9</v>
      </c>
      <c r="J8" s="36" t="s">
        <v>40</v>
      </c>
      <c r="K8" s="36" t="s">
        <v>9</v>
      </c>
      <c r="L8" s="36" t="s">
        <v>40</v>
      </c>
      <c r="M8" s="36" t="s">
        <v>9</v>
      </c>
      <c r="N8" s="36" t="s">
        <v>40</v>
      </c>
    </row>
    <row r="9" spans="1:14" ht="23" x14ac:dyDescent="0.35">
      <c r="A9" s="35" t="s">
        <v>1</v>
      </c>
      <c r="B9" s="35" t="s">
        <v>1</v>
      </c>
      <c r="C9" s="36" t="s">
        <v>1</v>
      </c>
      <c r="D9" s="36" t="s">
        <v>1</v>
      </c>
      <c r="E9" s="36" t="s">
        <v>1</v>
      </c>
      <c r="F9" s="36" t="s">
        <v>1</v>
      </c>
      <c r="G9" s="36" t="s">
        <v>1</v>
      </c>
      <c r="H9" s="36" t="s">
        <v>1</v>
      </c>
      <c r="I9" s="36" t="s">
        <v>11</v>
      </c>
      <c r="J9" s="36" t="s">
        <v>11</v>
      </c>
      <c r="K9" s="36" t="s">
        <v>11</v>
      </c>
      <c r="L9" s="36" t="s">
        <v>11</v>
      </c>
      <c r="M9" s="36" t="s">
        <v>11</v>
      </c>
      <c r="N9" s="36" t="s">
        <v>11</v>
      </c>
    </row>
    <row r="10" spans="1:14" ht="25.15" customHeight="1" x14ac:dyDescent="0.35">
      <c r="A10" s="37" t="s">
        <v>138</v>
      </c>
      <c r="B10" s="38" t="s">
        <v>139</v>
      </c>
      <c r="C10" s="60" t="s">
        <v>140</v>
      </c>
      <c r="D10" s="60" t="s">
        <v>140</v>
      </c>
      <c r="E10" s="60" t="s">
        <v>140</v>
      </c>
      <c r="F10" s="60" t="s">
        <v>140</v>
      </c>
      <c r="G10" s="60" t="s">
        <v>140</v>
      </c>
      <c r="H10" s="60" t="s">
        <v>140</v>
      </c>
      <c r="I10" s="60" t="s">
        <v>140</v>
      </c>
      <c r="J10" s="60" t="s">
        <v>140</v>
      </c>
      <c r="K10" s="60" t="s">
        <v>140</v>
      </c>
      <c r="L10" s="60" t="s">
        <v>140</v>
      </c>
      <c r="M10" s="60" t="s">
        <v>140</v>
      </c>
      <c r="N10" s="60" t="s">
        <v>140</v>
      </c>
    </row>
    <row r="11" spans="1:14" ht="25.15" customHeight="1" x14ac:dyDescent="0.35">
      <c r="A11" s="37" t="s">
        <v>141</v>
      </c>
      <c r="B11" s="38" t="s">
        <v>142</v>
      </c>
      <c r="C11" s="60" t="s">
        <v>140</v>
      </c>
      <c r="D11" s="60" t="s">
        <v>140</v>
      </c>
      <c r="E11" s="60" t="s">
        <v>140</v>
      </c>
      <c r="F11" s="60" t="s">
        <v>140</v>
      </c>
      <c r="G11" s="60" t="s">
        <v>140</v>
      </c>
      <c r="H11" s="60" t="s">
        <v>140</v>
      </c>
      <c r="I11" s="60" t="s">
        <v>140</v>
      </c>
      <c r="J11" s="60" t="s">
        <v>140</v>
      </c>
      <c r="K11" s="60" t="s">
        <v>140</v>
      </c>
      <c r="L11" s="60" t="s">
        <v>140</v>
      </c>
      <c r="M11" s="60" t="s">
        <v>140</v>
      </c>
      <c r="N11" s="60" t="s">
        <v>140</v>
      </c>
    </row>
    <row r="12" spans="1:14" ht="25.15" customHeight="1" x14ac:dyDescent="0.35">
      <c r="A12" s="37" t="s">
        <v>143</v>
      </c>
      <c r="B12" s="38" t="s">
        <v>144</v>
      </c>
      <c r="C12" s="60">
        <v>7785</v>
      </c>
      <c r="D12" s="60">
        <v>116557</v>
      </c>
      <c r="E12" s="60">
        <v>1584</v>
      </c>
      <c r="F12" s="60">
        <v>48178</v>
      </c>
      <c r="G12" s="60">
        <v>9369</v>
      </c>
      <c r="H12" s="60">
        <v>164735</v>
      </c>
      <c r="I12" s="60">
        <v>4803022</v>
      </c>
      <c r="J12" s="60">
        <v>4504282</v>
      </c>
      <c r="K12" s="60">
        <v>2284270</v>
      </c>
      <c r="L12" s="60">
        <v>7695797</v>
      </c>
      <c r="M12" s="60">
        <v>7087292</v>
      </c>
      <c r="N12" s="60">
        <v>12200079</v>
      </c>
    </row>
    <row r="13" spans="1:14" ht="25.15" customHeight="1" x14ac:dyDescent="0.35">
      <c r="A13" s="37" t="s">
        <v>145</v>
      </c>
      <c r="B13" s="38" t="s">
        <v>1</v>
      </c>
      <c r="C13" s="60" t="s">
        <v>140</v>
      </c>
      <c r="D13" s="60" t="s">
        <v>140</v>
      </c>
      <c r="E13" s="60" t="s">
        <v>140</v>
      </c>
      <c r="F13" s="60" t="s">
        <v>140</v>
      </c>
      <c r="G13" s="60" t="s">
        <v>140</v>
      </c>
      <c r="H13" s="60" t="s">
        <v>140</v>
      </c>
      <c r="I13" s="60" t="s">
        <v>140</v>
      </c>
      <c r="J13" s="60" t="s">
        <v>140</v>
      </c>
      <c r="K13" s="60" t="s">
        <v>140</v>
      </c>
      <c r="L13" s="60" t="s">
        <v>140</v>
      </c>
      <c r="M13" s="60" t="s">
        <v>140</v>
      </c>
      <c r="N13" s="60" t="s">
        <v>140</v>
      </c>
    </row>
    <row r="14" spans="1:14" ht="25.15" customHeight="1" x14ac:dyDescent="0.35">
      <c r="A14" s="37" t="s">
        <v>146</v>
      </c>
      <c r="B14" s="38" t="s">
        <v>147</v>
      </c>
      <c r="C14" s="60" t="s">
        <v>140</v>
      </c>
      <c r="D14" s="60" t="s">
        <v>140</v>
      </c>
      <c r="E14" s="60" t="s">
        <v>140</v>
      </c>
      <c r="F14" s="60" t="s">
        <v>140</v>
      </c>
      <c r="G14" s="60" t="s">
        <v>140</v>
      </c>
      <c r="H14" s="60" t="s">
        <v>140</v>
      </c>
      <c r="I14" s="60" t="s">
        <v>140</v>
      </c>
      <c r="J14" s="60" t="s">
        <v>140</v>
      </c>
      <c r="K14" s="60" t="s">
        <v>140</v>
      </c>
      <c r="L14" s="60" t="s">
        <v>140</v>
      </c>
      <c r="M14" s="60" t="s">
        <v>140</v>
      </c>
      <c r="N14" s="60" t="s">
        <v>140</v>
      </c>
    </row>
    <row r="15" spans="1:14" ht="25.15" customHeight="1" x14ac:dyDescent="0.35">
      <c r="A15" s="37" t="s">
        <v>148</v>
      </c>
      <c r="B15" s="38" t="s">
        <v>149</v>
      </c>
      <c r="C15" s="60" t="s">
        <v>140</v>
      </c>
      <c r="D15" s="60" t="s">
        <v>140</v>
      </c>
      <c r="E15" s="60" t="s">
        <v>140</v>
      </c>
      <c r="F15" s="60" t="s">
        <v>140</v>
      </c>
      <c r="G15" s="60" t="s">
        <v>140</v>
      </c>
      <c r="H15" s="60" t="s">
        <v>140</v>
      </c>
      <c r="I15" s="60" t="s">
        <v>140</v>
      </c>
      <c r="J15" s="60" t="s">
        <v>140</v>
      </c>
      <c r="K15" s="60" t="s">
        <v>140</v>
      </c>
      <c r="L15" s="60" t="s">
        <v>140</v>
      </c>
      <c r="M15" s="60" t="s">
        <v>140</v>
      </c>
      <c r="N15" s="60" t="s">
        <v>140</v>
      </c>
    </row>
    <row r="16" spans="1:14" ht="25.15" customHeight="1" x14ac:dyDescent="0.35">
      <c r="A16" s="37" t="s">
        <v>150</v>
      </c>
      <c r="B16" s="38" t="s">
        <v>151</v>
      </c>
      <c r="C16" s="60">
        <v>781</v>
      </c>
      <c r="D16" s="60">
        <v>27215</v>
      </c>
      <c r="E16" s="60">
        <v>108</v>
      </c>
      <c r="F16" s="60">
        <v>13202</v>
      </c>
      <c r="G16" s="60">
        <v>889</v>
      </c>
      <c r="H16" s="60">
        <v>40417</v>
      </c>
      <c r="I16" s="60">
        <v>372727</v>
      </c>
      <c r="J16" s="60">
        <v>1614152</v>
      </c>
      <c r="K16" s="60">
        <v>496133</v>
      </c>
      <c r="L16" s="60">
        <v>1992423</v>
      </c>
      <c r="M16" s="60">
        <v>868860</v>
      </c>
      <c r="N16" s="60">
        <v>3606575</v>
      </c>
    </row>
    <row r="17" spans="1:14" ht="25.15" customHeight="1" x14ac:dyDescent="0.35">
      <c r="A17" s="37" t="s">
        <v>152</v>
      </c>
      <c r="B17" s="38" t="s">
        <v>153</v>
      </c>
      <c r="C17" s="60" t="s">
        <v>140</v>
      </c>
      <c r="D17" s="60" t="s">
        <v>140</v>
      </c>
      <c r="E17" s="60" t="s">
        <v>140</v>
      </c>
      <c r="F17" s="60" t="s">
        <v>140</v>
      </c>
      <c r="G17" s="60" t="s">
        <v>140</v>
      </c>
      <c r="H17" s="60" t="s">
        <v>140</v>
      </c>
      <c r="I17" s="60" t="s">
        <v>140</v>
      </c>
      <c r="J17" s="60">
        <v>2405</v>
      </c>
      <c r="K17" s="60" t="s">
        <v>140</v>
      </c>
      <c r="L17" s="60">
        <v>52</v>
      </c>
      <c r="M17" s="60" t="s">
        <v>140</v>
      </c>
      <c r="N17" s="60">
        <v>2457</v>
      </c>
    </row>
    <row r="18" spans="1:14" ht="25.15" customHeight="1" x14ac:dyDescent="0.35">
      <c r="A18" s="37" t="s">
        <v>154</v>
      </c>
      <c r="B18" s="38" t="s">
        <v>1</v>
      </c>
      <c r="C18" s="60" t="s">
        <v>140</v>
      </c>
      <c r="D18" s="60" t="s">
        <v>140</v>
      </c>
      <c r="E18" s="60" t="s">
        <v>140</v>
      </c>
      <c r="F18" s="60" t="s">
        <v>140</v>
      </c>
      <c r="G18" s="60" t="s">
        <v>140</v>
      </c>
      <c r="H18" s="60" t="s">
        <v>140</v>
      </c>
      <c r="I18" s="60" t="s">
        <v>140</v>
      </c>
      <c r="J18" s="60" t="s">
        <v>140</v>
      </c>
      <c r="K18" s="60" t="s">
        <v>140</v>
      </c>
      <c r="L18" s="60" t="s">
        <v>140</v>
      </c>
      <c r="M18" s="60" t="s">
        <v>140</v>
      </c>
      <c r="N18" s="60" t="s">
        <v>140</v>
      </c>
    </row>
    <row r="19" spans="1:14" ht="25.15" customHeight="1" x14ac:dyDescent="0.35">
      <c r="A19" s="37" t="s">
        <v>155</v>
      </c>
      <c r="B19" s="38" t="s">
        <v>156</v>
      </c>
      <c r="C19" s="60" t="s">
        <v>140</v>
      </c>
      <c r="D19" s="60" t="s">
        <v>140</v>
      </c>
      <c r="E19" s="60" t="s">
        <v>140</v>
      </c>
      <c r="F19" s="60" t="s">
        <v>140</v>
      </c>
      <c r="G19" s="60" t="s">
        <v>140</v>
      </c>
      <c r="H19" s="60" t="s">
        <v>140</v>
      </c>
      <c r="I19" s="60">
        <v>407</v>
      </c>
      <c r="J19" s="60">
        <v>515</v>
      </c>
      <c r="K19" s="60">
        <v>2417</v>
      </c>
      <c r="L19" s="60" t="s">
        <v>140</v>
      </c>
      <c r="M19" s="60">
        <v>2824</v>
      </c>
      <c r="N19" s="60">
        <v>515</v>
      </c>
    </row>
    <row r="20" spans="1:14" ht="25.15" customHeight="1" x14ac:dyDescent="0.35">
      <c r="A20" s="37" t="s">
        <v>157</v>
      </c>
      <c r="B20" s="38" t="s">
        <v>158</v>
      </c>
      <c r="C20" s="60">
        <v>941</v>
      </c>
      <c r="D20" s="60">
        <v>8561</v>
      </c>
      <c r="E20" s="60" t="s">
        <v>140</v>
      </c>
      <c r="F20" s="60">
        <v>157</v>
      </c>
      <c r="G20" s="60">
        <v>941</v>
      </c>
      <c r="H20" s="60">
        <v>8718</v>
      </c>
      <c r="I20" s="60">
        <v>231465</v>
      </c>
      <c r="J20" s="60">
        <v>73321</v>
      </c>
      <c r="K20" s="60" t="s">
        <v>140</v>
      </c>
      <c r="L20" s="60">
        <v>76108</v>
      </c>
      <c r="M20" s="60">
        <v>231465</v>
      </c>
      <c r="N20" s="60">
        <v>149429</v>
      </c>
    </row>
    <row r="21" spans="1:14" ht="25.15" customHeight="1" x14ac:dyDescent="0.35">
      <c r="A21" s="37" t="s">
        <v>159</v>
      </c>
      <c r="B21" s="38" t="s">
        <v>160</v>
      </c>
      <c r="C21" s="60">
        <v>172</v>
      </c>
      <c r="D21" s="60">
        <v>38543</v>
      </c>
      <c r="E21" s="60">
        <v>7</v>
      </c>
      <c r="F21" s="60">
        <v>3384</v>
      </c>
      <c r="G21" s="60">
        <v>179</v>
      </c>
      <c r="H21" s="60">
        <v>41927</v>
      </c>
      <c r="I21" s="60">
        <v>59879</v>
      </c>
      <c r="J21" s="60">
        <v>12216949</v>
      </c>
      <c r="K21" s="60">
        <v>17300</v>
      </c>
      <c r="L21" s="60">
        <v>2231619</v>
      </c>
      <c r="M21" s="60">
        <v>77179</v>
      </c>
      <c r="N21" s="60">
        <v>14448568</v>
      </c>
    </row>
    <row r="22" spans="1:14" ht="25.15" customHeight="1" x14ac:dyDescent="0.35">
      <c r="A22" s="37" t="s">
        <v>161</v>
      </c>
      <c r="B22" s="38" t="s">
        <v>162</v>
      </c>
      <c r="C22" s="60" t="s">
        <v>140</v>
      </c>
      <c r="D22" s="60">
        <v>18454</v>
      </c>
      <c r="E22" s="60" t="s">
        <v>140</v>
      </c>
      <c r="F22" s="60" t="s">
        <v>140</v>
      </c>
      <c r="G22" s="60" t="s">
        <v>140</v>
      </c>
      <c r="H22" s="60">
        <v>18454</v>
      </c>
      <c r="I22" s="60" t="s">
        <v>140</v>
      </c>
      <c r="J22" s="60">
        <v>71189.549400000004</v>
      </c>
      <c r="K22" s="60" t="s">
        <v>140</v>
      </c>
      <c r="L22" s="60" t="s">
        <v>140</v>
      </c>
      <c r="M22" s="60" t="s">
        <v>140</v>
      </c>
      <c r="N22" s="60">
        <v>71189.549400000004</v>
      </c>
    </row>
    <row r="23" spans="1:14" ht="25.15" customHeight="1" x14ac:dyDescent="0.35">
      <c r="A23" s="37" t="s">
        <v>163</v>
      </c>
      <c r="B23" s="38" t="s">
        <v>1</v>
      </c>
      <c r="C23" s="60" t="s">
        <v>140</v>
      </c>
      <c r="D23" s="60" t="s">
        <v>140</v>
      </c>
      <c r="E23" s="60" t="s">
        <v>140</v>
      </c>
      <c r="F23" s="60" t="s">
        <v>140</v>
      </c>
      <c r="G23" s="60" t="s">
        <v>140</v>
      </c>
      <c r="H23" s="60" t="s">
        <v>140</v>
      </c>
      <c r="I23" s="60" t="s">
        <v>140</v>
      </c>
      <c r="J23" s="60" t="s">
        <v>140</v>
      </c>
      <c r="K23" s="60" t="s">
        <v>140</v>
      </c>
      <c r="L23" s="60" t="s">
        <v>140</v>
      </c>
      <c r="M23" s="60" t="s">
        <v>140</v>
      </c>
      <c r="N23" s="60" t="s">
        <v>140</v>
      </c>
    </row>
    <row r="24" spans="1:14" ht="25.15" customHeight="1" x14ac:dyDescent="0.35">
      <c r="A24" s="37" t="s">
        <v>164</v>
      </c>
      <c r="B24" s="38" t="s">
        <v>165</v>
      </c>
      <c r="C24" s="60">
        <v>2432</v>
      </c>
      <c r="D24" s="60">
        <v>19042</v>
      </c>
      <c r="E24" s="60">
        <v>322</v>
      </c>
      <c r="F24" s="60">
        <v>2819</v>
      </c>
      <c r="G24" s="60">
        <v>2754</v>
      </c>
      <c r="H24" s="60">
        <v>21861</v>
      </c>
      <c r="I24" s="60">
        <v>1816866</v>
      </c>
      <c r="J24" s="60">
        <v>5456992</v>
      </c>
      <c r="K24" s="60">
        <v>822080</v>
      </c>
      <c r="L24" s="60">
        <v>1635023</v>
      </c>
      <c r="M24" s="60">
        <v>2638946</v>
      </c>
      <c r="N24" s="60">
        <v>7092015</v>
      </c>
    </row>
    <row r="25" spans="1:14" ht="25.15" customHeight="1" x14ac:dyDescent="0.35">
      <c r="A25" s="37" t="s">
        <v>166</v>
      </c>
      <c r="B25" s="38" t="s">
        <v>167</v>
      </c>
      <c r="C25" s="60" t="s">
        <v>140</v>
      </c>
      <c r="D25" s="60">
        <v>185</v>
      </c>
      <c r="E25" s="60" t="s">
        <v>140</v>
      </c>
      <c r="F25" s="60">
        <v>525</v>
      </c>
      <c r="G25" s="60" t="s">
        <v>140</v>
      </c>
      <c r="H25" s="60">
        <v>710</v>
      </c>
      <c r="I25" s="60" t="s">
        <v>140</v>
      </c>
      <c r="J25" s="60">
        <v>286382</v>
      </c>
      <c r="K25" s="60" t="s">
        <v>140</v>
      </c>
      <c r="L25" s="60">
        <v>675804</v>
      </c>
      <c r="M25" s="60" t="s">
        <v>140</v>
      </c>
      <c r="N25" s="60">
        <v>962186</v>
      </c>
    </row>
    <row r="26" spans="1:14" ht="25.15" customHeight="1" x14ac:dyDescent="0.35">
      <c r="A26" s="37" t="s">
        <v>168</v>
      </c>
      <c r="B26" s="38" t="s">
        <v>169</v>
      </c>
      <c r="C26" s="60" t="s">
        <v>140</v>
      </c>
      <c r="D26" s="60" t="s">
        <v>140</v>
      </c>
      <c r="E26" s="60" t="s">
        <v>140</v>
      </c>
      <c r="F26" s="60" t="s">
        <v>140</v>
      </c>
      <c r="G26" s="60" t="s">
        <v>140</v>
      </c>
      <c r="H26" s="60" t="s">
        <v>140</v>
      </c>
      <c r="I26" s="60" t="s">
        <v>140</v>
      </c>
      <c r="J26" s="60" t="s">
        <v>140</v>
      </c>
      <c r="K26" s="60" t="s">
        <v>140</v>
      </c>
      <c r="L26" s="60" t="s">
        <v>140</v>
      </c>
      <c r="M26" s="60" t="s">
        <v>140</v>
      </c>
      <c r="N26" s="60" t="s">
        <v>140</v>
      </c>
    </row>
    <row r="27" spans="1:14" ht="25.15" customHeight="1" x14ac:dyDescent="0.35">
      <c r="A27" s="37" t="s">
        <v>170</v>
      </c>
      <c r="B27" s="38" t="s">
        <v>171</v>
      </c>
      <c r="C27" s="60">
        <v>14</v>
      </c>
      <c r="D27" s="60">
        <v>2445</v>
      </c>
      <c r="E27" s="60" t="s">
        <v>140</v>
      </c>
      <c r="F27" s="60">
        <v>567</v>
      </c>
      <c r="G27" s="60">
        <v>14</v>
      </c>
      <c r="H27" s="60">
        <v>3012</v>
      </c>
      <c r="I27" s="60" t="s">
        <v>140</v>
      </c>
      <c r="J27" s="60">
        <v>1427143</v>
      </c>
      <c r="K27" s="60" t="s">
        <v>140</v>
      </c>
      <c r="L27" s="60">
        <v>896979</v>
      </c>
      <c r="M27" s="60" t="s">
        <v>140</v>
      </c>
      <c r="N27" s="60">
        <v>2324122</v>
      </c>
    </row>
    <row r="28" spans="1:14" ht="25.15" customHeight="1" x14ac:dyDescent="0.35">
      <c r="A28" s="37" t="s">
        <v>172</v>
      </c>
      <c r="B28" s="38" t="s">
        <v>173</v>
      </c>
      <c r="C28" s="60">
        <v>693</v>
      </c>
      <c r="D28" s="60">
        <v>13367</v>
      </c>
      <c r="E28" s="60">
        <v>161</v>
      </c>
      <c r="F28" s="60">
        <v>8952</v>
      </c>
      <c r="G28" s="60">
        <v>854</v>
      </c>
      <c r="H28" s="60">
        <v>22319</v>
      </c>
      <c r="I28" s="60">
        <v>382997</v>
      </c>
      <c r="J28" s="60">
        <v>1149352</v>
      </c>
      <c r="K28" s="60">
        <v>89305</v>
      </c>
      <c r="L28" s="60">
        <v>2040220</v>
      </c>
      <c r="M28" s="60">
        <v>472302</v>
      </c>
      <c r="N28" s="60">
        <v>3189572</v>
      </c>
    </row>
    <row r="29" spans="1:14" ht="25.15" customHeight="1" x14ac:dyDescent="0.35">
      <c r="A29" s="37" t="s">
        <v>174</v>
      </c>
      <c r="B29" s="38" t="s">
        <v>175</v>
      </c>
      <c r="C29" s="60">
        <v>317</v>
      </c>
      <c r="D29" s="60">
        <v>11881</v>
      </c>
      <c r="E29" s="60">
        <v>10</v>
      </c>
      <c r="F29" s="60">
        <v>1046</v>
      </c>
      <c r="G29" s="60">
        <v>327</v>
      </c>
      <c r="H29" s="60">
        <v>12927</v>
      </c>
      <c r="I29" s="60">
        <v>80807</v>
      </c>
      <c r="J29" s="60">
        <v>755222</v>
      </c>
      <c r="K29" s="60">
        <v>10826</v>
      </c>
      <c r="L29" s="60">
        <v>322896</v>
      </c>
      <c r="M29" s="60">
        <v>91633</v>
      </c>
      <c r="N29" s="60">
        <v>1078118</v>
      </c>
    </row>
    <row r="30" spans="1:14" ht="25.15" customHeight="1" x14ac:dyDescent="0.35">
      <c r="A30" s="37" t="s">
        <v>176</v>
      </c>
      <c r="B30" s="38" t="s">
        <v>1</v>
      </c>
      <c r="C30" s="60" t="s">
        <v>140</v>
      </c>
      <c r="D30" s="60" t="s">
        <v>140</v>
      </c>
      <c r="E30" s="60" t="s">
        <v>140</v>
      </c>
      <c r="F30" s="60" t="s">
        <v>140</v>
      </c>
      <c r="G30" s="60" t="s">
        <v>140</v>
      </c>
      <c r="H30" s="60" t="s">
        <v>140</v>
      </c>
      <c r="I30" s="60" t="s">
        <v>140</v>
      </c>
      <c r="J30" s="60" t="s">
        <v>140</v>
      </c>
      <c r="K30" s="60" t="s">
        <v>140</v>
      </c>
      <c r="L30" s="60" t="s">
        <v>140</v>
      </c>
      <c r="M30" s="60" t="s">
        <v>140</v>
      </c>
      <c r="N30" s="60" t="s">
        <v>140</v>
      </c>
    </row>
    <row r="31" spans="1:14" ht="25.15" customHeight="1" x14ac:dyDescent="0.35">
      <c r="A31" s="37" t="s">
        <v>177</v>
      </c>
      <c r="B31" s="38" t="s">
        <v>178</v>
      </c>
      <c r="C31" s="60" t="s">
        <v>140</v>
      </c>
      <c r="D31" s="60" t="s">
        <v>140</v>
      </c>
      <c r="E31" s="60" t="s">
        <v>140</v>
      </c>
      <c r="F31" s="60" t="s">
        <v>140</v>
      </c>
      <c r="G31" s="60" t="s">
        <v>140</v>
      </c>
      <c r="H31" s="60" t="s">
        <v>140</v>
      </c>
      <c r="I31" s="60" t="s">
        <v>140</v>
      </c>
      <c r="J31" s="60" t="s">
        <v>140</v>
      </c>
      <c r="K31" s="60" t="s">
        <v>140</v>
      </c>
      <c r="L31" s="60" t="s">
        <v>140</v>
      </c>
      <c r="M31" s="60" t="s">
        <v>140</v>
      </c>
      <c r="N31" s="60" t="s">
        <v>140</v>
      </c>
    </row>
    <row r="32" spans="1:14" ht="25.15" customHeight="1" x14ac:dyDescent="0.35">
      <c r="A32" s="37" t="s">
        <v>179</v>
      </c>
      <c r="B32" s="38" t="s">
        <v>180</v>
      </c>
      <c r="C32" s="60" t="s">
        <v>140</v>
      </c>
      <c r="D32" s="60">
        <v>1055</v>
      </c>
      <c r="E32" s="60" t="s">
        <v>140</v>
      </c>
      <c r="F32" s="60">
        <v>339</v>
      </c>
      <c r="G32" s="60" t="s">
        <v>140</v>
      </c>
      <c r="H32" s="60">
        <v>1394</v>
      </c>
      <c r="I32" s="60" t="s">
        <v>140</v>
      </c>
      <c r="J32" s="60">
        <v>382324</v>
      </c>
      <c r="K32" s="60" t="s">
        <v>140</v>
      </c>
      <c r="L32" s="60">
        <v>335982</v>
      </c>
      <c r="M32" s="60" t="s">
        <v>140</v>
      </c>
      <c r="N32" s="60">
        <v>718306</v>
      </c>
    </row>
    <row r="33" spans="1:14" ht="25.15" customHeight="1" x14ac:dyDescent="0.35">
      <c r="A33" s="37" t="s">
        <v>181</v>
      </c>
      <c r="B33" s="38" t="s">
        <v>182</v>
      </c>
      <c r="C33" s="60" t="s">
        <v>140</v>
      </c>
      <c r="D33" s="60" t="s">
        <v>140</v>
      </c>
      <c r="E33" s="60" t="s">
        <v>140</v>
      </c>
      <c r="F33" s="60" t="s">
        <v>140</v>
      </c>
      <c r="G33" s="60" t="s">
        <v>140</v>
      </c>
      <c r="H33" s="60" t="s">
        <v>140</v>
      </c>
      <c r="I33" s="60" t="s">
        <v>140</v>
      </c>
      <c r="J33" s="60" t="s">
        <v>140</v>
      </c>
      <c r="K33" s="60" t="s">
        <v>140</v>
      </c>
      <c r="L33" s="60" t="s">
        <v>140</v>
      </c>
      <c r="M33" s="60" t="s">
        <v>140</v>
      </c>
      <c r="N33" s="60" t="s">
        <v>140</v>
      </c>
    </row>
    <row r="34" spans="1:14" ht="25.15" customHeight="1" x14ac:dyDescent="0.35">
      <c r="A34" s="37" t="s">
        <v>183</v>
      </c>
      <c r="B34" s="38" t="s">
        <v>184</v>
      </c>
      <c r="C34" s="60" t="s">
        <v>140</v>
      </c>
      <c r="D34" s="60" t="s">
        <v>140</v>
      </c>
      <c r="E34" s="60" t="s">
        <v>140</v>
      </c>
      <c r="F34" s="60" t="s">
        <v>140</v>
      </c>
      <c r="G34" s="60" t="s">
        <v>140</v>
      </c>
      <c r="H34" s="60" t="s">
        <v>140</v>
      </c>
      <c r="I34" s="60" t="s">
        <v>140</v>
      </c>
      <c r="J34" s="60" t="s">
        <v>140</v>
      </c>
      <c r="K34" s="60" t="s">
        <v>140</v>
      </c>
      <c r="L34" s="60" t="s">
        <v>140</v>
      </c>
      <c r="M34" s="60" t="s">
        <v>140</v>
      </c>
      <c r="N34" s="60" t="s">
        <v>140</v>
      </c>
    </row>
    <row r="35" spans="1:14" ht="25.15" customHeight="1" x14ac:dyDescent="0.35">
      <c r="A35" s="37" t="s">
        <v>185</v>
      </c>
      <c r="B35" s="38" t="s">
        <v>186</v>
      </c>
      <c r="C35" s="60">
        <v>4634</v>
      </c>
      <c r="D35" s="60">
        <v>36950</v>
      </c>
      <c r="E35" s="60">
        <v>807</v>
      </c>
      <c r="F35" s="60">
        <v>5634</v>
      </c>
      <c r="G35" s="60">
        <v>5441</v>
      </c>
      <c r="H35" s="60">
        <v>42584</v>
      </c>
      <c r="I35" s="60">
        <v>6243994</v>
      </c>
      <c r="J35" s="60">
        <v>1272721</v>
      </c>
      <c r="K35" s="60">
        <v>3088223</v>
      </c>
      <c r="L35" s="60">
        <v>1498380</v>
      </c>
      <c r="M35" s="60">
        <v>9332217</v>
      </c>
      <c r="N35" s="60">
        <v>2771101</v>
      </c>
    </row>
    <row r="36" spans="1:14" ht="25.15" customHeight="1" x14ac:dyDescent="0.35">
      <c r="A36" s="37" t="s">
        <v>187</v>
      </c>
      <c r="B36" s="38" t="s">
        <v>188</v>
      </c>
      <c r="C36" s="60" t="s">
        <v>140</v>
      </c>
      <c r="D36" s="60" t="s">
        <v>140</v>
      </c>
      <c r="E36" s="60" t="s">
        <v>140</v>
      </c>
      <c r="F36" s="60" t="s">
        <v>140</v>
      </c>
      <c r="G36" s="60" t="s">
        <v>140</v>
      </c>
      <c r="H36" s="60" t="s">
        <v>140</v>
      </c>
      <c r="I36" s="60" t="s">
        <v>140</v>
      </c>
      <c r="J36" s="60" t="s">
        <v>140</v>
      </c>
      <c r="K36" s="60" t="s">
        <v>140</v>
      </c>
      <c r="L36" s="60" t="s">
        <v>140</v>
      </c>
      <c r="M36" s="60" t="s">
        <v>140</v>
      </c>
      <c r="N36" s="60" t="s">
        <v>140</v>
      </c>
    </row>
    <row r="37" spans="1:14" ht="25.15" customHeight="1" x14ac:dyDescent="0.35">
      <c r="A37" s="37" t="s">
        <v>189</v>
      </c>
      <c r="B37" s="38" t="s">
        <v>190</v>
      </c>
      <c r="C37" s="60" t="s">
        <v>140</v>
      </c>
      <c r="D37" s="60">
        <v>3327</v>
      </c>
      <c r="E37" s="60" t="s">
        <v>140</v>
      </c>
      <c r="F37" s="60">
        <v>1544</v>
      </c>
      <c r="G37" s="60" t="s">
        <v>140</v>
      </c>
      <c r="H37" s="60">
        <v>4871</v>
      </c>
      <c r="I37" s="60" t="s">
        <v>140</v>
      </c>
      <c r="J37" s="60">
        <v>436798.94832000002</v>
      </c>
      <c r="K37" s="60" t="s">
        <v>140</v>
      </c>
      <c r="L37" s="60">
        <v>279808.84230000002</v>
      </c>
      <c r="M37" s="60" t="s">
        <v>140</v>
      </c>
      <c r="N37" s="60">
        <v>716607.79061999999</v>
      </c>
    </row>
    <row r="38" spans="1:14" ht="25.15" customHeight="1" x14ac:dyDescent="0.35">
      <c r="A38" s="37" t="s">
        <v>191</v>
      </c>
      <c r="B38" s="38" t="s">
        <v>192</v>
      </c>
      <c r="C38" s="60">
        <v>12809</v>
      </c>
      <c r="D38" s="60">
        <v>17737</v>
      </c>
      <c r="E38" s="60">
        <v>517</v>
      </c>
      <c r="F38" s="60">
        <v>1558</v>
      </c>
      <c r="G38" s="60">
        <v>13326</v>
      </c>
      <c r="H38" s="60">
        <v>19295</v>
      </c>
      <c r="I38" s="60">
        <v>16154201</v>
      </c>
      <c r="J38" s="60">
        <v>2169569</v>
      </c>
      <c r="K38" s="60">
        <v>1790244</v>
      </c>
      <c r="L38" s="60">
        <v>327345</v>
      </c>
      <c r="M38" s="60">
        <v>17944445</v>
      </c>
      <c r="N38" s="60">
        <v>2496914</v>
      </c>
    </row>
    <row r="39" spans="1:14" ht="25.15" customHeight="1" x14ac:dyDescent="0.35">
      <c r="A39" s="37" t="s">
        <v>193</v>
      </c>
      <c r="B39" s="38" t="s">
        <v>1</v>
      </c>
      <c r="C39" s="60" t="s">
        <v>140</v>
      </c>
      <c r="D39" s="60" t="s">
        <v>140</v>
      </c>
      <c r="E39" s="60" t="s">
        <v>140</v>
      </c>
      <c r="F39" s="60" t="s">
        <v>140</v>
      </c>
      <c r="G39" s="60" t="s">
        <v>140</v>
      </c>
      <c r="H39" s="60" t="s">
        <v>140</v>
      </c>
      <c r="I39" s="60" t="s">
        <v>140</v>
      </c>
      <c r="J39" s="60" t="s">
        <v>140</v>
      </c>
      <c r="K39" s="60" t="s">
        <v>140</v>
      </c>
      <c r="L39" s="60" t="s">
        <v>140</v>
      </c>
      <c r="M39" s="60" t="s">
        <v>140</v>
      </c>
      <c r="N39" s="60" t="s">
        <v>140</v>
      </c>
    </row>
    <row r="40" spans="1:14" ht="25.15" customHeight="1" x14ac:dyDescent="0.35">
      <c r="A40" s="37" t="s">
        <v>194</v>
      </c>
      <c r="B40" s="38" t="s">
        <v>195</v>
      </c>
      <c r="C40" s="60">
        <v>331</v>
      </c>
      <c r="D40" s="60" t="s">
        <v>140</v>
      </c>
      <c r="E40" s="60">
        <v>11</v>
      </c>
      <c r="F40" s="60" t="s">
        <v>140</v>
      </c>
      <c r="G40" s="60">
        <v>342</v>
      </c>
      <c r="H40" s="60" t="s">
        <v>140</v>
      </c>
      <c r="I40" s="60">
        <v>279619</v>
      </c>
      <c r="J40" s="60" t="s">
        <v>140</v>
      </c>
      <c r="K40" s="60">
        <v>10703</v>
      </c>
      <c r="L40" s="60" t="s">
        <v>140</v>
      </c>
      <c r="M40" s="60">
        <v>290322</v>
      </c>
      <c r="N40" s="60" t="s">
        <v>140</v>
      </c>
    </row>
    <row r="41" spans="1:14" ht="25.15" customHeight="1" x14ac:dyDescent="0.35">
      <c r="A41" s="37" t="s">
        <v>196</v>
      </c>
      <c r="B41" s="38" t="s">
        <v>197</v>
      </c>
      <c r="C41" s="60">
        <v>5449</v>
      </c>
      <c r="D41" s="60" t="s">
        <v>140</v>
      </c>
      <c r="E41" s="60" t="s">
        <v>140</v>
      </c>
      <c r="F41" s="60" t="s">
        <v>140</v>
      </c>
      <c r="G41" s="60">
        <v>5449</v>
      </c>
      <c r="H41" s="60" t="s">
        <v>140</v>
      </c>
      <c r="I41" s="60">
        <v>2269015</v>
      </c>
      <c r="J41" s="60" t="s">
        <v>140</v>
      </c>
      <c r="K41" s="60" t="s">
        <v>140</v>
      </c>
      <c r="L41" s="60" t="s">
        <v>140</v>
      </c>
      <c r="M41" s="60">
        <v>2269015</v>
      </c>
      <c r="N41" s="60" t="s">
        <v>140</v>
      </c>
    </row>
    <row r="42" spans="1:14" ht="25.15" customHeight="1" x14ac:dyDescent="0.35">
      <c r="A42" s="37" t="s">
        <v>198</v>
      </c>
      <c r="B42" s="38" t="s">
        <v>199</v>
      </c>
      <c r="C42" s="60">
        <v>227</v>
      </c>
      <c r="D42" s="60">
        <v>1160</v>
      </c>
      <c r="E42" s="60">
        <v>1</v>
      </c>
      <c r="F42" s="60">
        <v>292</v>
      </c>
      <c r="G42" s="60">
        <v>228</v>
      </c>
      <c r="H42" s="60">
        <v>1452</v>
      </c>
      <c r="I42" s="60">
        <v>125518.059276</v>
      </c>
      <c r="J42" s="60">
        <v>261392.53734099999</v>
      </c>
      <c r="K42" s="60">
        <v>1561.5405000000001</v>
      </c>
      <c r="L42" s="60">
        <v>51299.863949999999</v>
      </c>
      <c r="M42" s="60">
        <v>127079.599776</v>
      </c>
      <c r="N42" s="60">
        <v>312692.40129100002</v>
      </c>
    </row>
    <row r="43" spans="1:14" ht="25.15" customHeight="1" x14ac:dyDescent="0.35">
      <c r="A43" s="37" t="s">
        <v>200</v>
      </c>
      <c r="B43" s="38" t="s">
        <v>201</v>
      </c>
      <c r="C43" s="60" t="s">
        <v>140</v>
      </c>
      <c r="D43" s="60" t="s">
        <v>140</v>
      </c>
      <c r="E43" s="60" t="s">
        <v>140</v>
      </c>
      <c r="F43" s="60" t="s">
        <v>140</v>
      </c>
      <c r="G43" s="60" t="s">
        <v>140</v>
      </c>
      <c r="H43" s="60" t="s">
        <v>140</v>
      </c>
      <c r="I43" s="60" t="s">
        <v>140</v>
      </c>
      <c r="J43" s="60" t="s">
        <v>140</v>
      </c>
      <c r="K43" s="60" t="s">
        <v>140</v>
      </c>
      <c r="L43" s="60" t="s">
        <v>140</v>
      </c>
      <c r="M43" s="60" t="s">
        <v>140</v>
      </c>
      <c r="N43" s="60" t="s">
        <v>140</v>
      </c>
    </row>
    <row r="44" spans="1:14" ht="25.15" customHeight="1" x14ac:dyDescent="0.35">
      <c r="A44" s="37" t="s">
        <v>202</v>
      </c>
      <c r="B44" s="38" t="s">
        <v>203</v>
      </c>
      <c r="C44" s="60">
        <v>633</v>
      </c>
      <c r="D44" s="60">
        <v>44702</v>
      </c>
      <c r="E44" s="60">
        <v>571</v>
      </c>
      <c r="F44" s="60">
        <v>14204</v>
      </c>
      <c r="G44" s="60">
        <v>1204</v>
      </c>
      <c r="H44" s="60">
        <v>58906</v>
      </c>
      <c r="I44" s="60">
        <v>8577910</v>
      </c>
      <c r="J44" s="60">
        <v>11970374</v>
      </c>
      <c r="K44" s="60">
        <v>5596844</v>
      </c>
      <c r="L44" s="60">
        <v>6874430</v>
      </c>
      <c r="M44" s="60">
        <v>14174754</v>
      </c>
      <c r="N44" s="60">
        <v>18844804</v>
      </c>
    </row>
    <row r="45" spans="1:14" ht="25.15" customHeight="1" x14ac:dyDescent="0.35">
      <c r="A45" s="37" t="s">
        <v>204</v>
      </c>
      <c r="B45" s="38" t="s">
        <v>205</v>
      </c>
      <c r="C45" s="60" t="s">
        <v>140</v>
      </c>
      <c r="D45" s="60" t="s">
        <v>140</v>
      </c>
      <c r="E45" s="60" t="s">
        <v>140</v>
      </c>
      <c r="F45" s="60" t="s">
        <v>140</v>
      </c>
      <c r="G45" s="60" t="s">
        <v>140</v>
      </c>
      <c r="H45" s="60" t="s">
        <v>140</v>
      </c>
      <c r="I45" s="60" t="s">
        <v>140</v>
      </c>
      <c r="J45" s="60" t="s">
        <v>140</v>
      </c>
      <c r="K45" s="60" t="s">
        <v>140</v>
      </c>
      <c r="L45" s="60" t="s">
        <v>140</v>
      </c>
      <c r="M45" s="60" t="s">
        <v>140</v>
      </c>
      <c r="N45" s="60" t="s">
        <v>140</v>
      </c>
    </row>
    <row r="46" spans="1:14" ht="25.15" customHeight="1" x14ac:dyDescent="0.35">
      <c r="A46" s="37" t="s">
        <v>206</v>
      </c>
      <c r="B46" s="38" t="s">
        <v>207</v>
      </c>
      <c r="C46" s="60" t="s">
        <v>140</v>
      </c>
      <c r="D46" s="60" t="s">
        <v>140</v>
      </c>
      <c r="E46" s="60" t="s">
        <v>140</v>
      </c>
      <c r="F46" s="60" t="s">
        <v>140</v>
      </c>
      <c r="G46" s="60" t="s">
        <v>140</v>
      </c>
      <c r="H46" s="60" t="s">
        <v>140</v>
      </c>
      <c r="I46" s="60" t="s">
        <v>140</v>
      </c>
      <c r="J46" s="60">
        <v>179</v>
      </c>
      <c r="K46" s="60" t="s">
        <v>140</v>
      </c>
      <c r="L46" s="60" t="s">
        <v>140</v>
      </c>
      <c r="M46" s="60" t="s">
        <v>140</v>
      </c>
      <c r="N46" s="60">
        <v>179</v>
      </c>
    </row>
    <row r="47" spans="1:14" ht="25.15" customHeight="1" x14ac:dyDescent="0.35">
      <c r="A47" s="37" t="s">
        <v>208</v>
      </c>
      <c r="B47" s="38" t="s">
        <v>209</v>
      </c>
      <c r="C47" s="60">
        <v>5667</v>
      </c>
      <c r="D47" s="60">
        <v>73446</v>
      </c>
      <c r="E47" s="60">
        <v>784</v>
      </c>
      <c r="F47" s="60">
        <v>12836</v>
      </c>
      <c r="G47" s="60">
        <v>6451</v>
      </c>
      <c r="H47" s="60">
        <v>86282</v>
      </c>
      <c r="I47" s="60">
        <v>4868476</v>
      </c>
      <c r="J47" s="60">
        <v>3576319</v>
      </c>
      <c r="K47" s="60">
        <v>3589247</v>
      </c>
      <c r="L47" s="60">
        <v>3515008</v>
      </c>
      <c r="M47" s="60">
        <v>8457723</v>
      </c>
      <c r="N47" s="60">
        <v>7091327</v>
      </c>
    </row>
    <row r="48" spans="1:14" ht="25.15" customHeight="1" x14ac:dyDescent="0.35">
      <c r="A48" s="37" t="s">
        <v>210</v>
      </c>
      <c r="B48" s="38" t="s">
        <v>1</v>
      </c>
      <c r="C48" s="60" t="s">
        <v>140</v>
      </c>
      <c r="D48" s="60" t="s">
        <v>140</v>
      </c>
      <c r="E48" s="60" t="s">
        <v>140</v>
      </c>
      <c r="F48" s="60" t="s">
        <v>140</v>
      </c>
      <c r="G48" s="60" t="s">
        <v>140</v>
      </c>
      <c r="H48" s="60" t="s">
        <v>140</v>
      </c>
      <c r="I48" s="60" t="s">
        <v>140</v>
      </c>
      <c r="J48" s="60" t="s">
        <v>140</v>
      </c>
      <c r="K48" s="60" t="s">
        <v>140</v>
      </c>
      <c r="L48" s="60" t="s">
        <v>140</v>
      </c>
      <c r="M48" s="60" t="s">
        <v>140</v>
      </c>
      <c r="N48" s="60" t="s">
        <v>140</v>
      </c>
    </row>
    <row r="49" spans="1:14" ht="25.15" customHeight="1" x14ac:dyDescent="0.35">
      <c r="A49" s="37" t="s">
        <v>211</v>
      </c>
      <c r="B49" s="38" t="s">
        <v>1</v>
      </c>
      <c r="C49" s="60" t="s">
        <v>140</v>
      </c>
      <c r="D49" s="60" t="s">
        <v>140</v>
      </c>
      <c r="E49" s="60" t="s">
        <v>140</v>
      </c>
      <c r="F49" s="60" t="s">
        <v>140</v>
      </c>
      <c r="G49" s="60" t="s">
        <v>140</v>
      </c>
      <c r="H49" s="60" t="s">
        <v>140</v>
      </c>
      <c r="I49" s="60" t="s">
        <v>140</v>
      </c>
      <c r="J49" s="60" t="s">
        <v>140</v>
      </c>
      <c r="K49" s="60" t="s">
        <v>140</v>
      </c>
      <c r="L49" s="60" t="s">
        <v>140</v>
      </c>
      <c r="M49" s="60" t="s">
        <v>140</v>
      </c>
      <c r="N49" s="60" t="s">
        <v>140</v>
      </c>
    </row>
    <row r="50" spans="1:14" ht="25.15" customHeight="1" x14ac:dyDescent="0.35">
      <c r="A50" s="37" t="s">
        <v>212</v>
      </c>
      <c r="B50" s="38" t="s">
        <v>1</v>
      </c>
      <c r="C50" s="60" t="s">
        <v>140</v>
      </c>
      <c r="D50" s="60" t="s">
        <v>140</v>
      </c>
      <c r="E50" s="60" t="s">
        <v>140</v>
      </c>
      <c r="F50" s="60" t="s">
        <v>140</v>
      </c>
      <c r="G50" s="60" t="s">
        <v>140</v>
      </c>
      <c r="H50" s="60" t="s">
        <v>140</v>
      </c>
      <c r="I50" s="60" t="s">
        <v>140</v>
      </c>
      <c r="J50" s="60" t="s">
        <v>140</v>
      </c>
      <c r="K50" s="60" t="s">
        <v>140</v>
      </c>
      <c r="L50" s="60" t="s">
        <v>140</v>
      </c>
      <c r="M50" s="60" t="s">
        <v>140</v>
      </c>
      <c r="N50" s="60" t="s">
        <v>140</v>
      </c>
    </row>
    <row r="51" spans="1:14" ht="25.15" customHeight="1" x14ac:dyDescent="0.35">
      <c r="A51" s="37" t="s">
        <v>213</v>
      </c>
      <c r="B51" s="38" t="s">
        <v>214</v>
      </c>
      <c r="C51" s="60" t="s">
        <v>140</v>
      </c>
      <c r="D51" s="60">
        <v>124</v>
      </c>
      <c r="E51" s="60" t="s">
        <v>140</v>
      </c>
      <c r="F51" s="60">
        <v>1</v>
      </c>
      <c r="G51" s="60" t="s">
        <v>140</v>
      </c>
      <c r="H51" s="60">
        <v>125</v>
      </c>
      <c r="I51" s="60" t="s">
        <v>140</v>
      </c>
      <c r="J51" s="60">
        <v>748</v>
      </c>
      <c r="K51" s="60" t="s">
        <v>140</v>
      </c>
      <c r="L51" s="60">
        <v>3</v>
      </c>
      <c r="M51" s="60" t="s">
        <v>140</v>
      </c>
      <c r="N51" s="60">
        <v>751</v>
      </c>
    </row>
    <row r="52" spans="1:14" ht="25.15" customHeight="1" x14ac:dyDescent="0.35">
      <c r="A52" s="37" t="s">
        <v>215</v>
      </c>
      <c r="B52" s="38" t="s">
        <v>1</v>
      </c>
      <c r="C52" s="60" t="s">
        <v>140</v>
      </c>
      <c r="D52" s="60" t="s">
        <v>140</v>
      </c>
      <c r="E52" s="60" t="s">
        <v>140</v>
      </c>
      <c r="F52" s="60" t="s">
        <v>140</v>
      </c>
      <c r="G52" s="60" t="s">
        <v>140</v>
      </c>
      <c r="H52" s="60" t="s">
        <v>140</v>
      </c>
      <c r="I52" s="60" t="s">
        <v>140</v>
      </c>
      <c r="J52" s="60" t="s">
        <v>140</v>
      </c>
      <c r="K52" s="60" t="s">
        <v>140</v>
      </c>
      <c r="L52" s="60" t="s">
        <v>140</v>
      </c>
      <c r="M52" s="60" t="s">
        <v>140</v>
      </c>
      <c r="N52" s="60" t="s">
        <v>140</v>
      </c>
    </row>
    <row r="53" spans="1:14" ht="25.15" customHeight="1" x14ac:dyDescent="0.35">
      <c r="A53" s="37" t="s">
        <v>216</v>
      </c>
      <c r="B53" s="38" t="s">
        <v>217</v>
      </c>
      <c r="C53" s="60" t="s">
        <v>140</v>
      </c>
      <c r="D53" s="60" t="s">
        <v>140</v>
      </c>
      <c r="E53" s="60" t="s">
        <v>140</v>
      </c>
      <c r="F53" s="60" t="s">
        <v>140</v>
      </c>
      <c r="G53" s="60" t="s">
        <v>140</v>
      </c>
      <c r="H53" s="60" t="s">
        <v>140</v>
      </c>
      <c r="I53" s="60" t="s">
        <v>140</v>
      </c>
      <c r="J53" s="60" t="s">
        <v>140</v>
      </c>
      <c r="K53" s="60" t="s">
        <v>140</v>
      </c>
      <c r="L53" s="60" t="s">
        <v>140</v>
      </c>
      <c r="M53" s="60" t="s">
        <v>140</v>
      </c>
      <c r="N53" s="60" t="s">
        <v>140</v>
      </c>
    </row>
    <row r="54" spans="1:14" ht="25.15" customHeight="1" x14ac:dyDescent="0.35">
      <c r="A54" s="37" t="s">
        <v>218</v>
      </c>
      <c r="B54" s="38" t="s">
        <v>1</v>
      </c>
      <c r="C54" s="60" t="s">
        <v>140</v>
      </c>
      <c r="D54" s="60" t="s">
        <v>140</v>
      </c>
      <c r="E54" s="60" t="s">
        <v>140</v>
      </c>
      <c r="F54" s="60" t="s">
        <v>140</v>
      </c>
      <c r="G54" s="60" t="s">
        <v>140</v>
      </c>
      <c r="H54" s="60" t="s">
        <v>140</v>
      </c>
      <c r="I54" s="60" t="s">
        <v>140</v>
      </c>
      <c r="J54" s="60" t="s">
        <v>140</v>
      </c>
      <c r="K54" s="60" t="s">
        <v>140</v>
      </c>
      <c r="L54" s="60" t="s">
        <v>140</v>
      </c>
      <c r="M54" s="60" t="s">
        <v>140</v>
      </c>
      <c r="N54" s="60" t="s">
        <v>140</v>
      </c>
    </row>
    <row r="55" spans="1:14" ht="25.15" customHeight="1" x14ac:dyDescent="0.35">
      <c r="A55" s="37" t="s">
        <v>219</v>
      </c>
      <c r="B55" s="38" t="s">
        <v>220</v>
      </c>
      <c r="C55" s="60" t="s">
        <v>140</v>
      </c>
      <c r="D55" s="60" t="s">
        <v>140</v>
      </c>
      <c r="E55" s="60" t="s">
        <v>140</v>
      </c>
      <c r="F55" s="60" t="s">
        <v>140</v>
      </c>
      <c r="G55" s="60" t="s">
        <v>140</v>
      </c>
      <c r="H55" s="60" t="s">
        <v>140</v>
      </c>
      <c r="I55" s="60" t="s">
        <v>140</v>
      </c>
      <c r="J55" s="60" t="s">
        <v>140</v>
      </c>
      <c r="K55" s="60" t="s">
        <v>140</v>
      </c>
      <c r="L55" s="60" t="s">
        <v>140</v>
      </c>
      <c r="M55" s="60" t="s">
        <v>140</v>
      </c>
      <c r="N55" s="60" t="s">
        <v>140</v>
      </c>
    </row>
    <row r="56" spans="1:14" ht="25.15" customHeight="1" x14ac:dyDescent="0.35">
      <c r="A56" s="37" t="s">
        <v>221</v>
      </c>
      <c r="B56" s="38" t="s">
        <v>222</v>
      </c>
      <c r="C56" s="60">
        <v>2153</v>
      </c>
      <c r="D56" s="60">
        <v>69827</v>
      </c>
      <c r="E56" s="60">
        <v>434</v>
      </c>
      <c r="F56" s="60">
        <v>47400</v>
      </c>
      <c r="G56" s="60">
        <v>2587</v>
      </c>
      <c r="H56" s="60">
        <v>117227</v>
      </c>
      <c r="I56" s="60">
        <v>972134</v>
      </c>
      <c r="J56" s="60">
        <v>4008695</v>
      </c>
      <c r="K56" s="60">
        <v>384401</v>
      </c>
      <c r="L56" s="60">
        <v>6897407</v>
      </c>
      <c r="M56" s="60">
        <v>1356535</v>
      </c>
      <c r="N56" s="60">
        <v>10906102</v>
      </c>
    </row>
    <row r="57" spans="1:14" ht="25.15" customHeight="1" x14ac:dyDescent="0.35">
      <c r="A57" s="37" t="s">
        <v>223</v>
      </c>
      <c r="B57" s="38" t="s">
        <v>1</v>
      </c>
      <c r="C57" s="60" t="s">
        <v>140</v>
      </c>
      <c r="D57" s="60" t="s">
        <v>140</v>
      </c>
      <c r="E57" s="60" t="s">
        <v>140</v>
      </c>
      <c r="F57" s="60" t="s">
        <v>140</v>
      </c>
      <c r="G57" s="60" t="s">
        <v>140</v>
      </c>
      <c r="H57" s="60" t="s">
        <v>140</v>
      </c>
      <c r="I57" s="60" t="s">
        <v>140</v>
      </c>
      <c r="J57" s="60" t="s">
        <v>140</v>
      </c>
      <c r="K57" s="60" t="s">
        <v>140</v>
      </c>
      <c r="L57" s="60" t="s">
        <v>140</v>
      </c>
      <c r="M57" s="60" t="s">
        <v>140</v>
      </c>
      <c r="N57" s="60" t="s">
        <v>140</v>
      </c>
    </row>
    <row r="58" spans="1:14" ht="25.15" customHeight="1" x14ac:dyDescent="0.35">
      <c r="A58" s="37" t="s">
        <v>224</v>
      </c>
      <c r="B58" s="38" t="s">
        <v>1</v>
      </c>
      <c r="C58" s="60" t="s">
        <v>140</v>
      </c>
      <c r="D58" s="60" t="s">
        <v>140</v>
      </c>
      <c r="E58" s="60" t="s">
        <v>140</v>
      </c>
      <c r="F58" s="60" t="s">
        <v>140</v>
      </c>
      <c r="G58" s="60" t="s">
        <v>140</v>
      </c>
      <c r="H58" s="60" t="s">
        <v>140</v>
      </c>
      <c r="I58" s="60" t="s">
        <v>140</v>
      </c>
      <c r="J58" s="60" t="s">
        <v>140</v>
      </c>
      <c r="K58" s="60" t="s">
        <v>140</v>
      </c>
      <c r="L58" s="60" t="s">
        <v>140</v>
      </c>
      <c r="M58" s="60" t="s">
        <v>140</v>
      </c>
      <c r="N58" s="60" t="s">
        <v>140</v>
      </c>
    </row>
    <row r="59" spans="1:14" ht="25.15" customHeight="1" x14ac:dyDescent="0.35">
      <c r="A59" s="37" t="s">
        <v>225</v>
      </c>
      <c r="B59" s="38" t="s">
        <v>1</v>
      </c>
      <c r="C59" s="60" t="s">
        <v>140</v>
      </c>
      <c r="D59" s="60" t="s">
        <v>140</v>
      </c>
      <c r="E59" s="60" t="s">
        <v>140</v>
      </c>
      <c r="F59" s="60" t="s">
        <v>140</v>
      </c>
      <c r="G59" s="60" t="s">
        <v>140</v>
      </c>
      <c r="H59" s="60" t="s">
        <v>140</v>
      </c>
      <c r="I59" s="60" t="s">
        <v>140</v>
      </c>
      <c r="J59" s="60" t="s">
        <v>140</v>
      </c>
      <c r="K59" s="60" t="s">
        <v>140</v>
      </c>
      <c r="L59" s="60" t="s">
        <v>140</v>
      </c>
      <c r="M59" s="60" t="s">
        <v>140</v>
      </c>
      <c r="N59" s="60" t="s">
        <v>140</v>
      </c>
    </row>
    <row r="60" spans="1:14" ht="25.15" customHeight="1" x14ac:dyDescent="0.35">
      <c r="A60" s="37" t="s">
        <v>226</v>
      </c>
      <c r="B60" s="38" t="s">
        <v>1</v>
      </c>
      <c r="C60" s="60" t="s">
        <v>140</v>
      </c>
      <c r="D60" s="60" t="s">
        <v>140</v>
      </c>
      <c r="E60" s="60" t="s">
        <v>140</v>
      </c>
      <c r="F60" s="60" t="s">
        <v>140</v>
      </c>
      <c r="G60" s="60" t="s">
        <v>140</v>
      </c>
      <c r="H60" s="60" t="s">
        <v>140</v>
      </c>
      <c r="I60" s="60" t="s">
        <v>140</v>
      </c>
      <c r="J60" s="60" t="s">
        <v>140</v>
      </c>
      <c r="K60" s="60" t="s">
        <v>140</v>
      </c>
      <c r="L60" s="60" t="s">
        <v>140</v>
      </c>
      <c r="M60" s="60" t="s">
        <v>140</v>
      </c>
      <c r="N60" s="60" t="s">
        <v>140</v>
      </c>
    </row>
    <row r="61" spans="1:14" ht="25.15" customHeight="1" x14ac:dyDescent="0.35">
      <c r="A61" s="37" t="s">
        <v>227</v>
      </c>
      <c r="B61" s="38" t="s">
        <v>228</v>
      </c>
      <c r="C61" s="60" t="s">
        <v>140</v>
      </c>
      <c r="D61" s="60" t="s">
        <v>140</v>
      </c>
      <c r="E61" s="60" t="s">
        <v>140</v>
      </c>
      <c r="F61" s="60" t="s">
        <v>140</v>
      </c>
      <c r="G61" s="60" t="s">
        <v>140</v>
      </c>
      <c r="H61" s="60" t="s">
        <v>140</v>
      </c>
      <c r="I61" s="60" t="s">
        <v>140</v>
      </c>
      <c r="J61" s="60" t="s">
        <v>140</v>
      </c>
      <c r="K61" s="60" t="s">
        <v>140</v>
      </c>
      <c r="L61" s="60" t="s">
        <v>140</v>
      </c>
      <c r="M61" s="60" t="s">
        <v>140</v>
      </c>
      <c r="N61" s="60" t="s">
        <v>140</v>
      </c>
    </row>
    <row r="62" spans="1:14" ht="25.15" customHeight="1" x14ac:dyDescent="0.35">
      <c r="A62" s="37" t="s">
        <v>229</v>
      </c>
      <c r="B62" s="38" t="s">
        <v>1</v>
      </c>
      <c r="C62" s="60" t="s">
        <v>140</v>
      </c>
      <c r="D62" s="60" t="s">
        <v>140</v>
      </c>
      <c r="E62" s="60" t="s">
        <v>140</v>
      </c>
      <c r="F62" s="60" t="s">
        <v>140</v>
      </c>
      <c r="G62" s="60" t="s">
        <v>140</v>
      </c>
      <c r="H62" s="60" t="s">
        <v>140</v>
      </c>
      <c r="I62" s="60" t="s">
        <v>140</v>
      </c>
      <c r="J62" s="60" t="s">
        <v>140</v>
      </c>
      <c r="K62" s="60" t="s">
        <v>140</v>
      </c>
      <c r="L62" s="60" t="s">
        <v>140</v>
      </c>
      <c r="M62" s="60" t="s">
        <v>140</v>
      </c>
      <c r="N62" s="60" t="s">
        <v>140</v>
      </c>
    </row>
    <row r="63" spans="1:14" ht="25.15" customHeight="1" x14ac:dyDescent="0.35">
      <c r="A63" s="37" t="s">
        <v>230</v>
      </c>
      <c r="B63" s="38" t="s">
        <v>231</v>
      </c>
      <c r="C63" s="60" t="s">
        <v>140</v>
      </c>
      <c r="D63" s="60" t="s">
        <v>140</v>
      </c>
      <c r="E63" s="60" t="s">
        <v>140</v>
      </c>
      <c r="F63" s="60" t="s">
        <v>140</v>
      </c>
      <c r="G63" s="60" t="s">
        <v>140</v>
      </c>
      <c r="H63" s="60" t="s">
        <v>140</v>
      </c>
      <c r="I63" s="60" t="s">
        <v>140</v>
      </c>
      <c r="J63" s="60" t="s">
        <v>140</v>
      </c>
      <c r="K63" s="60" t="s">
        <v>140</v>
      </c>
      <c r="L63" s="60" t="s">
        <v>140</v>
      </c>
      <c r="M63" s="60" t="s">
        <v>140</v>
      </c>
      <c r="N63" s="60" t="s">
        <v>140</v>
      </c>
    </row>
    <row r="64" spans="1:14" ht="25.15" customHeight="1" x14ac:dyDescent="0.35">
      <c r="A64" s="37" t="s">
        <v>232</v>
      </c>
      <c r="B64" s="38" t="s">
        <v>1</v>
      </c>
      <c r="C64" s="60">
        <v>151</v>
      </c>
      <c r="D64" s="60" t="s">
        <v>140</v>
      </c>
      <c r="E64" s="60">
        <v>17</v>
      </c>
      <c r="F64" s="60" t="s">
        <v>140</v>
      </c>
      <c r="G64" s="60">
        <v>168</v>
      </c>
      <c r="H64" s="60" t="s">
        <v>140</v>
      </c>
      <c r="I64" s="60">
        <v>164210</v>
      </c>
      <c r="J64" s="60" t="s">
        <v>140</v>
      </c>
      <c r="K64" s="60">
        <v>13973</v>
      </c>
      <c r="L64" s="60" t="s">
        <v>140</v>
      </c>
      <c r="M64" s="60">
        <v>178183</v>
      </c>
      <c r="N64" s="60" t="s">
        <v>140</v>
      </c>
    </row>
    <row r="65" spans="1:14" ht="25.15" customHeight="1" x14ac:dyDescent="0.35">
      <c r="A65" s="37" t="s">
        <v>233</v>
      </c>
      <c r="B65" s="38" t="s">
        <v>234</v>
      </c>
      <c r="C65" s="60">
        <v>650</v>
      </c>
      <c r="D65" s="60">
        <v>33548</v>
      </c>
      <c r="E65" s="60">
        <v>45</v>
      </c>
      <c r="F65" s="60">
        <v>5524</v>
      </c>
      <c r="G65" s="60">
        <v>695</v>
      </c>
      <c r="H65" s="60">
        <v>39072</v>
      </c>
      <c r="I65" s="60">
        <v>1730116</v>
      </c>
      <c r="J65" s="60">
        <v>2990159</v>
      </c>
      <c r="K65" s="60">
        <v>757842</v>
      </c>
      <c r="L65" s="60">
        <v>3244694</v>
      </c>
      <c r="M65" s="60">
        <v>2487958</v>
      </c>
      <c r="N65" s="60">
        <v>6234853</v>
      </c>
    </row>
    <row r="66" spans="1:14" ht="25.15" customHeight="1" x14ac:dyDescent="0.35">
      <c r="A66" s="37" t="s">
        <v>235</v>
      </c>
      <c r="B66" s="38" t="s">
        <v>236</v>
      </c>
      <c r="C66" s="60" t="s">
        <v>140</v>
      </c>
      <c r="D66" s="60" t="s">
        <v>140</v>
      </c>
      <c r="E66" s="60" t="s">
        <v>140</v>
      </c>
      <c r="F66" s="60" t="s">
        <v>140</v>
      </c>
      <c r="G66" s="60" t="s">
        <v>140</v>
      </c>
      <c r="H66" s="60" t="s">
        <v>140</v>
      </c>
      <c r="I66" s="60" t="s">
        <v>140</v>
      </c>
      <c r="J66" s="60" t="s">
        <v>140</v>
      </c>
      <c r="K66" s="60" t="s">
        <v>140</v>
      </c>
      <c r="L66" s="60" t="s">
        <v>140</v>
      </c>
      <c r="M66" s="60" t="s">
        <v>140</v>
      </c>
      <c r="N66" s="60" t="s">
        <v>140</v>
      </c>
    </row>
    <row r="67" spans="1:14" ht="25.15" customHeight="1" x14ac:dyDescent="0.35">
      <c r="A67" s="37" t="s">
        <v>237</v>
      </c>
      <c r="B67" s="38" t="s">
        <v>238</v>
      </c>
      <c r="C67" s="60" t="s">
        <v>140</v>
      </c>
      <c r="D67" s="60" t="s">
        <v>140</v>
      </c>
      <c r="E67" s="60" t="s">
        <v>140</v>
      </c>
      <c r="F67" s="60" t="s">
        <v>140</v>
      </c>
      <c r="G67" s="60" t="s">
        <v>140</v>
      </c>
      <c r="H67" s="60" t="s">
        <v>140</v>
      </c>
      <c r="I67" s="60" t="s">
        <v>140</v>
      </c>
      <c r="J67" s="60" t="s">
        <v>140</v>
      </c>
      <c r="K67" s="60" t="s">
        <v>140</v>
      </c>
      <c r="L67" s="60" t="s">
        <v>140</v>
      </c>
      <c r="M67" s="60" t="s">
        <v>140</v>
      </c>
      <c r="N67" s="60" t="s">
        <v>140</v>
      </c>
    </row>
    <row r="68" spans="1:14" ht="25.15" customHeight="1" x14ac:dyDescent="0.35">
      <c r="A68" s="37" t="s">
        <v>239</v>
      </c>
      <c r="B68" s="38" t="s">
        <v>240</v>
      </c>
      <c r="C68" s="60" t="s">
        <v>140</v>
      </c>
      <c r="D68" s="60" t="s">
        <v>140</v>
      </c>
      <c r="E68" s="60" t="s">
        <v>140</v>
      </c>
      <c r="F68" s="60" t="s">
        <v>140</v>
      </c>
      <c r="G68" s="60" t="s">
        <v>140</v>
      </c>
      <c r="H68" s="60" t="s">
        <v>140</v>
      </c>
      <c r="I68" s="60" t="s">
        <v>140</v>
      </c>
      <c r="J68" s="60" t="s">
        <v>140</v>
      </c>
      <c r="K68" s="60" t="s">
        <v>140</v>
      </c>
      <c r="L68" s="60" t="s">
        <v>140</v>
      </c>
      <c r="M68" s="60" t="s">
        <v>140</v>
      </c>
      <c r="N68" s="60" t="s">
        <v>140</v>
      </c>
    </row>
    <row r="69" spans="1:14" ht="25.15" customHeight="1" x14ac:dyDescent="0.35">
      <c r="A69" s="37" t="s">
        <v>241</v>
      </c>
      <c r="B69" s="38" t="s">
        <v>242</v>
      </c>
      <c r="C69" s="60">
        <v>2</v>
      </c>
      <c r="D69" s="60">
        <v>78</v>
      </c>
      <c r="E69" s="60">
        <v>1</v>
      </c>
      <c r="F69" s="60">
        <v>10</v>
      </c>
      <c r="G69" s="60">
        <v>3</v>
      </c>
      <c r="H69" s="60">
        <v>88</v>
      </c>
      <c r="I69" s="60">
        <v>2244</v>
      </c>
      <c r="J69" s="60">
        <v>2216</v>
      </c>
      <c r="K69" s="60">
        <v>9880</v>
      </c>
      <c r="L69" s="60">
        <v>158</v>
      </c>
      <c r="M69" s="60">
        <v>12124</v>
      </c>
      <c r="N69" s="60">
        <v>2374</v>
      </c>
    </row>
    <row r="70" spans="1:14" ht="25.15" customHeight="1" x14ac:dyDescent="0.35">
      <c r="A70" s="37" t="s">
        <v>243</v>
      </c>
      <c r="B70" s="38" t="s">
        <v>1</v>
      </c>
      <c r="C70" s="60">
        <v>22</v>
      </c>
      <c r="D70" s="60" t="s">
        <v>140</v>
      </c>
      <c r="E70" s="60">
        <v>4</v>
      </c>
      <c r="F70" s="60" t="s">
        <v>140</v>
      </c>
      <c r="G70" s="60">
        <v>26</v>
      </c>
      <c r="H70" s="60" t="s">
        <v>140</v>
      </c>
      <c r="I70" s="60">
        <v>308360</v>
      </c>
      <c r="J70" s="60" t="s">
        <v>140</v>
      </c>
      <c r="K70" s="60">
        <v>29108</v>
      </c>
      <c r="L70" s="60" t="s">
        <v>140</v>
      </c>
      <c r="M70" s="60">
        <v>337468</v>
      </c>
      <c r="N70" s="60" t="s">
        <v>140</v>
      </c>
    </row>
    <row r="71" spans="1:14" ht="25.15" customHeight="1" x14ac:dyDescent="0.35">
      <c r="A71" s="37" t="s">
        <v>244</v>
      </c>
      <c r="B71" s="38" t="s">
        <v>1</v>
      </c>
      <c r="C71" s="60" t="s">
        <v>140</v>
      </c>
      <c r="D71" s="60" t="s">
        <v>140</v>
      </c>
      <c r="E71" s="60" t="s">
        <v>140</v>
      </c>
      <c r="F71" s="60" t="s">
        <v>140</v>
      </c>
      <c r="G71" s="60" t="s">
        <v>140</v>
      </c>
      <c r="H71" s="60" t="s">
        <v>140</v>
      </c>
      <c r="I71" s="60" t="s">
        <v>140</v>
      </c>
      <c r="J71" s="60" t="s">
        <v>140</v>
      </c>
      <c r="K71" s="60" t="s">
        <v>140</v>
      </c>
      <c r="L71" s="60" t="s">
        <v>140</v>
      </c>
      <c r="M71" s="60" t="s">
        <v>140</v>
      </c>
      <c r="N71" s="60" t="s">
        <v>140</v>
      </c>
    </row>
    <row r="72" spans="1:14" ht="25.15" customHeight="1" x14ac:dyDescent="0.35">
      <c r="A72" s="37" t="s">
        <v>245</v>
      </c>
      <c r="B72" s="38" t="s">
        <v>246</v>
      </c>
      <c r="C72" s="60">
        <v>3086</v>
      </c>
      <c r="D72" s="60">
        <v>614</v>
      </c>
      <c r="E72" s="60">
        <v>1273</v>
      </c>
      <c r="F72" s="60">
        <v>8</v>
      </c>
      <c r="G72" s="60">
        <v>4359</v>
      </c>
      <c r="H72" s="60">
        <v>622</v>
      </c>
      <c r="I72" s="60">
        <v>1608830.20526</v>
      </c>
      <c r="J72" s="60">
        <v>35027.768257000003</v>
      </c>
      <c r="K72" s="60">
        <v>1140959.98832</v>
      </c>
      <c r="L72" s="60">
        <v>656.82240000000002</v>
      </c>
      <c r="M72" s="60">
        <v>2749790.1935800002</v>
      </c>
      <c r="N72" s="60">
        <v>35684.590657000001</v>
      </c>
    </row>
    <row r="73" spans="1:14" ht="25.15" customHeight="1" x14ac:dyDescent="0.35">
      <c r="A73" s="37" t="s">
        <v>247</v>
      </c>
      <c r="B73" s="38" t="s">
        <v>248</v>
      </c>
      <c r="C73" s="60">
        <v>510</v>
      </c>
      <c r="D73" s="60">
        <v>10755</v>
      </c>
      <c r="E73" s="60">
        <v>32</v>
      </c>
      <c r="F73" s="60">
        <v>3855</v>
      </c>
      <c r="G73" s="60">
        <v>542</v>
      </c>
      <c r="H73" s="60">
        <v>14610</v>
      </c>
      <c r="I73" s="60">
        <v>226263</v>
      </c>
      <c r="J73" s="60">
        <v>747334</v>
      </c>
      <c r="K73" s="60">
        <v>31692</v>
      </c>
      <c r="L73" s="60">
        <v>1234372</v>
      </c>
      <c r="M73" s="60">
        <v>257955</v>
      </c>
      <c r="N73" s="60">
        <v>1981706</v>
      </c>
    </row>
    <row r="74" spans="1:14" ht="25.15" customHeight="1" x14ac:dyDescent="0.35">
      <c r="A74" s="37" t="s">
        <v>249</v>
      </c>
      <c r="B74" s="38" t="s">
        <v>250</v>
      </c>
      <c r="C74" s="60">
        <v>1498</v>
      </c>
      <c r="D74" s="60">
        <v>1230</v>
      </c>
      <c r="E74" s="60" t="s">
        <v>140</v>
      </c>
      <c r="F74" s="60" t="s">
        <v>140</v>
      </c>
      <c r="G74" s="60">
        <v>1498</v>
      </c>
      <c r="H74" s="60">
        <v>1230</v>
      </c>
      <c r="I74" s="60">
        <v>306198.82699999999</v>
      </c>
      <c r="J74" s="60">
        <v>3066.7894799999999</v>
      </c>
      <c r="K74" s="60" t="s">
        <v>140</v>
      </c>
      <c r="L74" s="60" t="s">
        <v>140</v>
      </c>
      <c r="M74" s="60">
        <v>306198.82699999999</v>
      </c>
      <c r="N74" s="60">
        <v>3066.7894799999999</v>
      </c>
    </row>
    <row r="75" spans="1:14" ht="25.15" customHeight="1" x14ac:dyDescent="0.35">
      <c r="A75" s="37" t="s">
        <v>251</v>
      </c>
      <c r="B75" s="38" t="s">
        <v>1</v>
      </c>
      <c r="C75" s="60" t="s">
        <v>140</v>
      </c>
      <c r="D75" s="60" t="s">
        <v>140</v>
      </c>
      <c r="E75" s="60" t="s">
        <v>140</v>
      </c>
      <c r="F75" s="60" t="s">
        <v>140</v>
      </c>
      <c r="G75" s="60" t="s">
        <v>140</v>
      </c>
      <c r="H75" s="60" t="s">
        <v>140</v>
      </c>
      <c r="I75" s="60" t="s">
        <v>140</v>
      </c>
      <c r="J75" s="60" t="s">
        <v>140</v>
      </c>
      <c r="K75" s="60" t="s">
        <v>140</v>
      </c>
      <c r="L75" s="60" t="s">
        <v>140</v>
      </c>
      <c r="M75" s="60" t="s">
        <v>140</v>
      </c>
      <c r="N75" s="60" t="s">
        <v>140</v>
      </c>
    </row>
    <row r="76" spans="1:14" ht="25.15" customHeight="1" x14ac:dyDescent="0.35">
      <c r="A76" s="37" t="s">
        <v>252</v>
      </c>
      <c r="B76" s="38" t="s">
        <v>1</v>
      </c>
      <c r="C76" s="60" t="s">
        <v>140</v>
      </c>
      <c r="D76" s="60" t="s">
        <v>140</v>
      </c>
      <c r="E76" s="60" t="s">
        <v>140</v>
      </c>
      <c r="F76" s="60" t="s">
        <v>140</v>
      </c>
      <c r="G76" s="60" t="s">
        <v>140</v>
      </c>
      <c r="H76" s="60" t="s">
        <v>140</v>
      </c>
      <c r="I76" s="60" t="s">
        <v>140</v>
      </c>
      <c r="J76" s="60" t="s">
        <v>140</v>
      </c>
      <c r="K76" s="60" t="s">
        <v>140</v>
      </c>
      <c r="L76" s="60" t="s">
        <v>140</v>
      </c>
      <c r="M76" s="60" t="s">
        <v>140</v>
      </c>
      <c r="N76" s="60" t="s">
        <v>140</v>
      </c>
    </row>
    <row r="77" spans="1:14" ht="25.15" customHeight="1" x14ac:dyDescent="0.35">
      <c r="A77" s="37" t="s">
        <v>253</v>
      </c>
      <c r="B77" s="38" t="s">
        <v>1</v>
      </c>
      <c r="C77" s="60">
        <v>210</v>
      </c>
      <c r="D77" s="60">
        <v>3504</v>
      </c>
      <c r="E77" s="60">
        <v>26</v>
      </c>
      <c r="F77" s="60">
        <v>71</v>
      </c>
      <c r="G77" s="60">
        <v>236</v>
      </c>
      <c r="H77" s="60">
        <v>3575</v>
      </c>
      <c r="I77" s="60">
        <v>104140</v>
      </c>
      <c r="J77" s="60">
        <v>88830</v>
      </c>
      <c r="K77" s="60">
        <v>24422</v>
      </c>
      <c r="L77" s="60">
        <v>27076</v>
      </c>
      <c r="M77" s="60">
        <v>128562</v>
      </c>
      <c r="N77" s="60">
        <v>115906</v>
      </c>
    </row>
    <row r="78" spans="1:14" ht="21.65" customHeight="1" x14ac:dyDescent="0.35">
      <c r="A78" s="35" t="s">
        <v>254</v>
      </c>
      <c r="B78" s="35" t="s">
        <v>255</v>
      </c>
      <c r="C78" s="58">
        <v>51167</v>
      </c>
      <c r="D78" s="58">
        <v>554307</v>
      </c>
      <c r="E78" s="58">
        <v>6715</v>
      </c>
      <c r="F78" s="58">
        <v>172106</v>
      </c>
      <c r="G78" s="58">
        <v>57882</v>
      </c>
      <c r="H78" s="58">
        <v>726413</v>
      </c>
      <c r="I78" s="58">
        <v>51689399.091536</v>
      </c>
      <c r="J78" s="58">
        <v>55503658.592798002</v>
      </c>
      <c r="K78" s="58">
        <v>20191431.528820001</v>
      </c>
      <c r="L78" s="58">
        <v>41853541.528650001</v>
      </c>
      <c r="M78" s="58">
        <v>71880830.620355994</v>
      </c>
      <c r="N78" s="58">
        <v>97357200.121447995</v>
      </c>
    </row>
    <row r="79" spans="1:14" ht="28.9" customHeight="1" x14ac:dyDescent="0.35">
      <c r="A79" s="83" t="s">
        <v>48</v>
      </c>
      <c r="B79" s="84"/>
      <c r="C79" s="84"/>
      <c r="D79" s="84"/>
      <c r="E79" s="84"/>
      <c r="F79" s="84"/>
      <c r="G79" s="84"/>
      <c r="H79" s="84"/>
      <c r="I79" s="84"/>
      <c r="J79" s="84"/>
      <c r="K79" s="84"/>
      <c r="L79" s="84"/>
      <c r="M79" s="84"/>
      <c r="N79" s="85"/>
    </row>
    <row r="80" spans="1:14" ht="36" customHeight="1" x14ac:dyDescent="0.35">
      <c r="A80" s="83" t="s">
        <v>49</v>
      </c>
      <c r="B80" s="84"/>
      <c r="C80" s="84"/>
      <c r="D80" s="84"/>
      <c r="E80" s="84"/>
      <c r="F80" s="84"/>
      <c r="G80" s="84"/>
      <c r="H80" s="84"/>
      <c r="I80" s="84"/>
      <c r="J80" s="84"/>
      <c r="K80" s="84"/>
      <c r="L80" s="84"/>
      <c r="M80" s="84"/>
      <c r="N80" s="85"/>
    </row>
    <row r="81" spans="1:14" ht="144" customHeight="1" x14ac:dyDescent="0.35">
      <c r="A81" s="83" t="s">
        <v>50</v>
      </c>
      <c r="B81" s="84"/>
      <c r="C81" s="84"/>
      <c r="D81" s="84"/>
      <c r="E81" s="84"/>
      <c r="F81" s="84"/>
      <c r="G81" s="84"/>
      <c r="H81" s="84"/>
      <c r="I81" s="84"/>
      <c r="J81" s="84"/>
      <c r="K81" s="84"/>
      <c r="L81" s="84"/>
      <c r="M81" s="84"/>
      <c r="N81" s="85"/>
    </row>
  </sheetData>
  <mergeCells count="18">
    <mergeCell ref="A1:A2"/>
    <mergeCell ref="C1:J1"/>
    <mergeCell ref="C2:J2"/>
    <mergeCell ref="A4:A8"/>
    <mergeCell ref="B4:B8"/>
    <mergeCell ref="C4:N4"/>
    <mergeCell ref="C5:N5"/>
    <mergeCell ref="C6:H6"/>
    <mergeCell ref="I6:N6"/>
    <mergeCell ref="C7:D7"/>
    <mergeCell ref="E7:F7"/>
    <mergeCell ref="G7:H7"/>
    <mergeCell ref="I7:J7"/>
    <mergeCell ref="K7:L7"/>
    <mergeCell ref="M7:N7"/>
    <mergeCell ref="A79:N79"/>
    <mergeCell ref="A80:N80"/>
    <mergeCell ref="A81:N81"/>
  </mergeCells>
  <printOptions horizontalCentered="1"/>
  <pageMargins left="0.39370078740157483" right="0.39370078740157483" top="0.39370078740157483" bottom="0.39370078740157483" header="0.39370078740157483" footer="0.39370078740157483"/>
  <pageSetup paperSize="9" scale="58"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N77"/>
  <sheetViews>
    <sheetView showGridLines="0" view="pageBreakPreview" zoomScaleNormal="100" zoomScaleSheetLayoutView="100" workbookViewId="0">
      <selection activeCell="B1" sqref="B1:K1"/>
    </sheetView>
  </sheetViews>
  <sheetFormatPr defaultRowHeight="14.5" x14ac:dyDescent="0.35"/>
  <cols>
    <col min="1" max="2" width="27.453125" customWidth="1"/>
    <col min="3" max="7" width="16.453125" customWidth="1"/>
    <col min="8" max="8" width="20.54296875" customWidth="1"/>
    <col min="9" max="13" width="16.453125" customWidth="1"/>
    <col min="14" max="14" width="20.54296875" customWidth="1"/>
  </cols>
  <sheetData>
    <row r="1" spans="1:14" ht="36" customHeight="1" x14ac:dyDescent="0.35">
      <c r="A1" s="62"/>
      <c r="B1" s="63" t="s">
        <v>413</v>
      </c>
      <c r="C1" s="64"/>
      <c r="D1" s="64"/>
      <c r="E1" s="64"/>
      <c r="F1" s="64"/>
      <c r="G1" s="64"/>
      <c r="H1" s="64"/>
      <c r="I1" s="64"/>
      <c r="J1" s="64"/>
      <c r="K1" s="64"/>
      <c r="N1" s="1" t="s">
        <v>270</v>
      </c>
    </row>
    <row r="2" spans="1:14" ht="36" customHeight="1" x14ac:dyDescent="0.35">
      <c r="A2" s="62"/>
      <c r="B2" s="63" t="s">
        <v>415</v>
      </c>
      <c r="C2" s="64"/>
      <c r="D2" s="64"/>
      <c r="E2" s="64"/>
      <c r="F2" s="64"/>
      <c r="G2" s="64"/>
      <c r="H2" s="64"/>
      <c r="I2" s="64"/>
      <c r="J2" s="64"/>
      <c r="K2" s="64"/>
    </row>
    <row r="3" spans="1:14" ht="15.4" customHeight="1" x14ac:dyDescent="0.35"/>
    <row r="4" spans="1:14" ht="25.15" customHeight="1" x14ac:dyDescent="0.35">
      <c r="A4" s="89" t="s">
        <v>260</v>
      </c>
      <c r="B4" s="89" t="s">
        <v>131</v>
      </c>
      <c r="C4" s="90" t="s">
        <v>132</v>
      </c>
      <c r="D4" s="70"/>
      <c r="E4" s="70"/>
      <c r="F4" s="70"/>
      <c r="G4" s="70"/>
      <c r="H4" s="70"/>
      <c r="I4" s="70"/>
      <c r="J4" s="70"/>
      <c r="K4" s="70"/>
      <c r="L4" s="70"/>
      <c r="M4" s="70"/>
      <c r="N4" s="71"/>
    </row>
    <row r="5" spans="1:14" ht="25.15" customHeight="1" x14ac:dyDescent="0.35">
      <c r="A5" s="66"/>
      <c r="B5" s="66"/>
      <c r="C5" s="90" t="s">
        <v>52</v>
      </c>
      <c r="D5" s="70"/>
      <c r="E5" s="70"/>
      <c r="F5" s="70"/>
      <c r="G5" s="70"/>
      <c r="H5" s="70"/>
      <c r="I5" s="70"/>
      <c r="J5" s="70"/>
      <c r="K5" s="70"/>
      <c r="L5" s="70"/>
      <c r="M5" s="70"/>
      <c r="N5" s="71"/>
    </row>
    <row r="6" spans="1:14" ht="25.15" customHeight="1" x14ac:dyDescent="0.35">
      <c r="A6" s="66"/>
      <c r="B6" s="66"/>
      <c r="C6" s="90" t="s">
        <v>4</v>
      </c>
      <c r="D6" s="70"/>
      <c r="E6" s="70"/>
      <c r="F6" s="70"/>
      <c r="G6" s="70"/>
      <c r="H6" s="71"/>
      <c r="I6" s="90" t="s">
        <v>34</v>
      </c>
      <c r="J6" s="70"/>
      <c r="K6" s="70"/>
      <c r="L6" s="70"/>
      <c r="M6" s="70"/>
      <c r="N6" s="71"/>
    </row>
    <row r="7" spans="1:14" ht="61.15" customHeight="1" x14ac:dyDescent="0.35">
      <c r="A7" s="67"/>
      <c r="B7" s="67"/>
      <c r="C7" s="36" t="s">
        <v>271</v>
      </c>
      <c r="D7" s="36" t="s">
        <v>272</v>
      </c>
      <c r="E7" s="36" t="s">
        <v>273</v>
      </c>
      <c r="F7" s="36" t="s">
        <v>274</v>
      </c>
      <c r="G7" s="36" t="s">
        <v>275</v>
      </c>
      <c r="H7" s="36" t="s">
        <v>276</v>
      </c>
      <c r="I7" s="36" t="s">
        <v>277</v>
      </c>
      <c r="J7" s="36" t="s">
        <v>278</v>
      </c>
      <c r="K7" s="36" t="s">
        <v>279</v>
      </c>
      <c r="L7" s="36" t="s">
        <v>280</v>
      </c>
      <c r="M7" s="36" t="s">
        <v>281</v>
      </c>
      <c r="N7" s="36" t="s">
        <v>276</v>
      </c>
    </row>
    <row r="8" spans="1:14" ht="23" x14ac:dyDescent="0.35">
      <c r="A8" s="35" t="s">
        <v>1</v>
      </c>
      <c r="B8" s="35" t="s">
        <v>1</v>
      </c>
      <c r="C8" s="36" t="s">
        <v>1</v>
      </c>
      <c r="D8" s="36" t="s">
        <v>1</v>
      </c>
      <c r="E8" s="36" t="s">
        <v>1</v>
      </c>
      <c r="F8" s="36" t="s">
        <v>1</v>
      </c>
      <c r="G8" s="36" t="s">
        <v>1</v>
      </c>
      <c r="H8" s="36" t="s">
        <v>1</v>
      </c>
      <c r="I8" s="36" t="s">
        <v>11</v>
      </c>
      <c r="J8" s="36" t="s">
        <v>11</v>
      </c>
      <c r="K8" s="36" t="s">
        <v>11</v>
      </c>
      <c r="L8" s="36" t="s">
        <v>11</v>
      </c>
      <c r="M8" s="36" t="s">
        <v>11</v>
      </c>
      <c r="N8" s="36" t="s">
        <v>11</v>
      </c>
    </row>
    <row r="9" spans="1:14" ht="25.15" customHeight="1" x14ac:dyDescent="0.35">
      <c r="A9" s="37" t="s">
        <v>138</v>
      </c>
      <c r="B9" s="38" t="s">
        <v>139</v>
      </c>
      <c r="C9" s="60" t="s">
        <v>140</v>
      </c>
      <c r="D9" s="60" t="s">
        <v>140</v>
      </c>
      <c r="E9" s="60" t="s">
        <v>140</v>
      </c>
      <c r="F9" s="60" t="s">
        <v>140</v>
      </c>
      <c r="G9" s="60" t="s">
        <v>140</v>
      </c>
      <c r="H9" s="60" t="s">
        <v>140</v>
      </c>
      <c r="I9" s="60" t="s">
        <v>140</v>
      </c>
      <c r="J9" s="60" t="s">
        <v>140</v>
      </c>
      <c r="K9" s="60" t="s">
        <v>140</v>
      </c>
      <c r="L9" s="60" t="s">
        <v>140</v>
      </c>
      <c r="M9" s="60" t="s">
        <v>140</v>
      </c>
      <c r="N9" s="60" t="s">
        <v>140</v>
      </c>
    </row>
    <row r="10" spans="1:14" ht="25.15" customHeight="1" x14ac:dyDescent="0.35">
      <c r="A10" s="37" t="s">
        <v>141</v>
      </c>
      <c r="B10" s="38" t="s">
        <v>142</v>
      </c>
      <c r="C10" s="60" t="s">
        <v>140</v>
      </c>
      <c r="D10" s="60" t="s">
        <v>140</v>
      </c>
      <c r="E10" s="60" t="s">
        <v>140</v>
      </c>
      <c r="F10" s="60" t="s">
        <v>140</v>
      </c>
      <c r="G10" s="60" t="s">
        <v>140</v>
      </c>
      <c r="H10" s="60" t="s">
        <v>140</v>
      </c>
      <c r="I10" s="60" t="s">
        <v>140</v>
      </c>
      <c r="J10" s="60" t="s">
        <v>140</v>
      </c>
      <c r="K10" s="60" t="s">
        <v>140</v>
      </c>
      <c r="L10" s="60" t="s">
        <v>140</v>
      </c>
      <c r="M10" s="60" t="s">
        <v>140</v>
      </c>
      <c r="N10" s="60" t="s">
        <v>140</v>
      </c>
    </row>
    <row r="11" spans="1:14" ht="25.15" customHeight="1" x14ac:dyDescent="0.35">
      <c r="A11" s="37" t="s">
        <v>143</v>
      </c>
      <c r="B11" s="38" t="s">
        <v>144</v>
      </c>
      <c r="C11" s="60">
        <v>9369</v>
      </c>
      <c r="D11" s="60">
        <v>16862</v>
      </c>
      <c r="E11" s="60">
        <v>59066</v>
      </c>
      <c r="F11" s="60">
        <v>39650</v>
      </c>
      <c r="G11" s="60">
        <v>49157</v>
      </c>
      <c r="H11" s="60">
        <v>164735</v>
      </c>
      <c r="I11" s="60">
        <v>7087292</v>
      </c>
      <c r="J11" s="60">
        <v>348205</v>
      </c>
      <c r="K11" s="60">
        <v>10350085</v>
      </c>
      <c r="L11" s="60">
        <v>832113</v>
      </c>
      <c r="M11" s="60">
        <v>669676</v>
      </c>
      <c r="N11" s="60">
        <v>12200079</v>
      </c>
    </row>
    <row r="12" spans="1:14" ht="25.15" customHeight="1" x14ac:dyDescent="0.35">
      <c r="A12" s="37" t="s">
        <v>145</v>
      </c>
      <c r="B12" s="38" t="s">
        <v>1</v>
      </c>
      <c r="C12" s="60" t="s">
        <v>140</v>
      </c>
      <c r="D12" s="60" t="s">
        <v>140</v>
      </c>
      <c r="E12" s="60" t="s">
        <v>140</v>
      </c>
      <c r="F12" s="60" t="s">
        <v>140</v>
      </c>
      <c r="G12" s="60" t="s">
        <v>140</v>
      </c>
      <c r="H12" s="60" t="s">
        <v>140</v>
      </c>
      <c r="I12" s="60" t="s">
        <v>140</v>
      </c>
      <c r="J12" s="60" t="s">
        <v>140</v>
      </c>
      <c r="K12" s="60" t="s">
        <v>140</v>
      </c>
      <c r="L12" s="60" t="s">
        <v>140</v>
      </c>
      <c r="M12" s="60" t="s">
        <v>140</v>
      </c>
      <c r="N12" s="60" t="s">
        <v>140</v>
      </c>
    </row>
    <row r="13" spans="1:14" ht="25.15" customHeight="1" x14ac:dyDescent="0.35">
      <c r="A13" s="37" t="s">
        <v>146</v>
      </c>
      <c r="B13" s="38" t="s">
        <v>147</v>
      </c>
      <c r="C13" s="60" t="s">
        <v>140</v>
      </c>
      <c r="D13" s="60" t="s">
        <v>140</v>
      </c>
      <c r="E13" s="60" t="s">
        <v>140</v>
      </c>
      <c r="F13" s="60" t="s">
        <v>140</v>
      </c>
      <c r="G13" s="60" t="s">
        <v>140</v>
      </c>
      <c r="H13" s="60" t="s">
        <v>140</v>
      </c>
      <c r="I13" s="60" t="s">
        <v>140</v>
      </c>
      <c r="J13" s="60" t="s">
        <v>140</v>
      </c>
      <c r="K13" s="60" t="s">
        <v>140</v>
      </c>
      <c r="L13" s="60" t="s">
        <v>140</v>
      </c>
      <c r="M13" s="60" t="s">
        <v>140</v>
      </c>
      <c r="N13" s="60" t="s">
        <v>140</v>
      </c>
    </row>
    <row r="14" spans="1:14" ht="25.15" customHeight="1" x14ac:dyDescent="0.35">
      <c r="A14" s="37" t="s">
        <v>148</v>
      </c>
      <c r="B14" s="38" t="s">
        <v>149</v>
      </c>
      <c r="C14" s="60" t="s">
        <v>140</v>
      </c>
      <c r="D14" s="60" t="s">
        <v>140</v>
      </c>
      <c r="E14" s="60" t="s">
        <v>140</v>
      </c>
      <c r="F14" s="60" t="s">
        <v>140</v>
      </c>
      <c r="G14" s="60" t="s">
        <v>140</v>
      </c>
      <c r="H14" s="60" t="s">
        <v>140</v>
      </c>
      <c r="I14" s="60" t="s">
        <v>140</v>
      </c>
      <c r="J14" s="60" t="s">
        <v>140</v>
      </c>
      <c r="K14" s="60" t="s">
        <v>140</v>
      </c>
      <c r="L14" s="60" t="s">
        <v>140</v>
      </c>
      <c r="M14" s="60" t="s">
        <v>140</v>
      </c>
      <c r="N14" s="60" t="s">
        <v>140</v>
      </c>
    </row>
    <row r="15" spans="1:14" ht="25.15" customHeight="1" x14ac:dyDescent="0.35">
      <c r="A15" s="37" t="s">
        <v>150</v>
      </c>
      <c r="B15" s="38" t="s">
        <v>151</v>
      </c>
      <c r="C15" s="60">
        <v>889</v>
      </c>
      <c r="D15" s="60">
        <v>8651</v>
      </c>
      <c r="E15" s="60">
        <v>7079</v>
      </c>
      <c r="F15" s="60">
        <v>10055</v>
      </c>
      <c r="G15" s="60">
        <v>14632</v>
      </c>
      <c r="H15" s="60">
        <v>40417</v>
      </c>
      <c r="I15" s="60">
        <v>868860</v>
      </c>
      <c r="J15" s="60">
        <v>2027451</v>
      </c>
      <c r="K15" s="60">
        <v>1143198</v>
      </c>
      <c r="L15" s="60">
        <v>262162</v>
      </c>
      <c r="M15" s="60">
        <v>173764</v>
      </c>
      <c r="N15" s="60">
        <v>3606575</v>
      </c>
    </row>
    <row r="16" spans="1:14" ht="25.15" customHeight="1" x14ac:dyDescent="0.35">
      <c r="A16" s="37" t="s">
        <v>152</v>
      </c>
      <c r="B16" s="38" t="s">
        <v>153</v>
      </c>
      <c r="C16" s="60" t="s">
        <v>140</v>
      </c>
      <c r="D16" s="60" t="s">
        <v>140</v>
      </c>
      <c r="E16" s="60" t="s">
        <v>140</v>
      </c>
      <c r="F16" s="60" t="s">
        <v>140</v>
      </c>
      <c r="G16" s="60" t="s">
        <v>140</v>
      </c>
      <c r="H16" s="60" t="s">
        <v>140</v>
      </c>
      <c r="I16" s="60" t="s">
        <v>140</v>
      </c>
      <c r="J16" s="60">
        <v>2387</v>
      </c>
      <c r="K16" s="60" t="s">
        <v>140</v>
      </c>
      <c r="L16" s="60">
        <v>30</v>
      </c>
      <c r="M16" s="60">
        <v>40</v>
      </c>
      <c r="N16" s="60">
        <v>2457</v>
      </c>
    </row>
    <row r="17" spans="1:14" ht="25.15" customHeight="1" x14ac:dyDescent="0.35">
      <c r="A17" s="37" t="s">
        <v>154</v>
      </c>
      <c r="B17" s="38" t="s">
        <v>1</v>
      </c>
      <c r="C17" s="60" t="s">
        <v>140</v>
      </c>
      <c r="D17" s="60" t="s">
        <v>140</v>
      </c>
      <c r="E17" s="60" t="s">
        <v>140</v>
      </c>
      <c r="F17" s="60" t="s">
        <v>140</v>
      </c>
      <c r="G17" s="60" t="s">
        <v>140</v>
      </c>
      <c r="H17" s="60" t="s">
        <v>140</v>
      </c>
      <c r="I17" s="60" t="s">
        <v>140</v>
      </c>
      <c r="J17" s="60" t="s">
        <v>140</v>
      </c>
      <c r="K17" s="60" t="s">
        <v>140</v>
      </c>
      <c r="L17" s="60" t="s">
        <v>140</v>
      </c>
      <c r="M17" s="60" t="s">
        <v>140</v>
      </c>
      <c r="N17" s="60" t="s">
        <v>140</v>
      </c>
    </row>
    <row r="18" spans="1:14" ht="25.15" customHeight="1" x14ac:dyDescent="0.35">
      <c r="A18" s="37" t="s">
        <v>155</v>
      </c>
      <c r="B18" s="38" t="s">
        <v>156</v>
      </c>
      <c r="C18" s="60" t="s">
        <v>140</v>
      </c>
      <c r="D18" s="60" t="s">
        <v>140</v>
      </c>
      <c r="E18" s="60" t="s">
        <v>140</v>
      </c>
      <c r="F18" s="60" t="s">
        <v>140</v>
      </c>
      <c r="G18" s="60" t="s">
        <v>140</v>
      </c>
      <c r="H18" s="60" t="s">
        <v>140</v>
      </c>
      <c r="I18" s="60">
        <v>2824</v>
      </c>
      <c r="J18" s="60" t="s">
        <v>140</v>
      </c>
      <c r="K18" s="60">
        <v>460</v>
      </c>
      <c r="L18" s="60">
        <v>55</v>
      </c>
      <c r="M18" s="60" t="s">
        <v>140</v>
      </c>
      <c r="N18" s="60">
        <v>515</v>
      </c>
    </row>
    <row r="19" spans="1:14" ht="25.15" customHeight="1" x14ac:dyDescent="0.35">
      <c r="A19" s="37" t="s">
        <v>157</v>
      </c>
      <c r="B19" s="38" t="s">
        <v>158</v>
      </c>
      <c r="C19" s="60">
        <v>941</v>
      </c>
      <c r="D19" s="60">
        <v>7887</v>
      </c>
      <c r="E19" s="60">
        <v>662</v>
      </c>
      <c r="F19" s="60">
        <v>157</v>
      </c>
      <c r="G19" s="60">
        <v>12</v>
      </c>
      <c r="H19" s="60">
        <v>8718</v>
      </c>
      <c r="I19" s="60">
        <v>231465</v>
      </c>
      <c r="J19" s="60">
        <v>147117</v>
      </c>
      <c r="K19" s="60">
        <v>1333</v>
      </c>
      <c r="L19" s="60">
        <v>925</v>
      </c>
      <c r="M19" s="60">
        <v>54</v>
      </c>
      <c r="N19" s="60">
        <v>149429</v>
      </c>
    </row>
    <row r="20" spans="1:14" ht="25.15" customHeight="1" x14ac:dyDescent="0.35">
      <c r="A20" s="37" t="s">
        <v>159</v>
      </c>
      <c r="B20" s="38" t="s">
        <v>160</v>
      </c>
      <c r="C20" s="60">
        <v>179</v>
      </c>
      <c r="D20" s="60">
        <v>27884</v>
      </c>
      <c r="E20" s="60">
        <v>9600</v>
      </c>
      <c r="F20" s="60">
        <v>3202</v>
      </c>
      <c r="G20" s="60">
        <v>1241</v>
      </c>
      <c r="H20" s="60">
        <v>41927</v>
      </c>
      <c r="I20" s="60">
        <v>77179</v>
      </c>
      <c r="J20" s="60">
        <v>13280036</v>
      </c>
      <c r="K20" s="60">
        <v>1017213</v>
      </c>
      <c r="L20" s="60">
        <v>142458</v>
      </c>
      <c r="M20" s="60">
        <v>8861</v>
      </c>
      <c r="N20" s="60">
        <v>14448568</v>
      </c>
    </row>
    <row r="21" spans="1:14" ht="25.15" customHeight="1" x14ac:dyDescent="0.35">
      <c r="A21" s="37" t="s">
        <v>161</v>
      </c>
      <c r="B21" s="38" t="s">
        <v>162</v>
      </c>
      <c r="C21" s="60" t="s">
        <v>140</v>
      </c>
      <c r="D21" s="60" t="s">
        <v>140</v>
      </c>
      <c r="E21" s="60">
        <v>68</v>
      </c>
      <c r="F21" s="60">
        <v>664</v>
      </c>
      <c r="G21" s="60">
        <v>17722</v>
      </c>
      <c r="H21" s="60">
        <v>18454</v>
      </c>
      <c r="I21" s="60" t="s">
        <v>140</v>
      </c>
      <c r="J21" s="60" t="s">
        <v>140</v>
      </c>
      <c r="K21" s="60">
        <v>58.722000000000001</v>
      </c>
      <c r="L21" s="60">
        <v>1481.4043200000001</v>
      </c>
      <c r="M21" s="60">
        <v>69649.423079999993</v>
      </c>
      <c r="N21" s="60">
        <v>71189.549400000004</v>
      </c>
    </row>
    <row r="22" spans="1:14" ht="25.15" customHeight="1" x14ac:dyDescent="0.35">
      <c r="A22" s="37" t="s">
        <v>163</v>
      </c>
      <c r="B22" s="38" t="s">
        <v>1</v>
      </c>
      <c r="C22" s="60" t="s">
        <v>140</v>
      </c>
      <c r="D22" s="60" t="s">
        <v>140</v>
      </c>
      <c r="E22" s="60" t="s">
        <v>140</v>
      </c>
      <c r="F22" s="60" t="s">
        <v>140</v>
      </c>
      <c r="G22" s="60" t="s">
        <v>140</v>
      </c>
      <c r="H22" s="60" t="s">
        <v>140</v>
      </c>
      <c r="I22" s="60" t="s">
        <v>140</v>
      </c>
      <c r="J22" s="60" t="s">
        <v>140</v>
      </c>
      <c r="K22" s="60" t="s">
        <v>140</v>
      </c>
      <c r="L22" s="60" t="s">
        <v>140</v>
      </c>
      <c r="M22" s="60" t="s">
        <v>140</v>
      </c>
      <c r="N22" s="60" t="s">
        <v>140</v>
      </c>
    </row>
    <row r="23" spans="1:14" ht="25.15" customHeight="1" x14ac:dyDescent="0.35">
      <c r="A23" s="37" t="s">
        <v>164</v>
      </c>
      <c r="B23" s="38" t="s">
        <v>165</v>
      </c>
      <c r="C23" s="60">
        <v>2754</v>
      </c>
      <c r="D23" s="60">
        <v>8401</v>
      </c>
      <c r="E23" s="60">
        <v>10328</v>
      </c>
      <c r="F23" s="60">
        <v>1244</v>
      </c>
      <c r="G23" s="60">
        <v>1888</v>
      </c>
      <c r="H23" s="60">
        <v>21861</v>
      </c>
      <c r="I23" s="60">
        <v>2638946</v>
      </c>
      <c r="J23" s="60">
        <v>4727364</v>
      </c>
      <c r="K23" s="60">
        <v>2318909</v>
      </c>
      <c r="L23" s="60">
        <v>29232</v>
      </c>
      <c r="M23" s="60">
        <v>16510</v>
      </c>
      <c r="N23" s="60">
        <v>7092015</v>
      </c>
    </row>
    <row r="24" spans="1:14" ht="25.15" customHeight="1" x14ac:dyDescent="0.35">
      <c r="A24" s="37" t="s">
        <v>166</v>
      </c>
      <c r="B24" s="38" t="s">
        <v>167</v>
      </c>
      <c r="C24" s="60" t="s">
        <v>140</v>
      </c>
      <c r="D24" s="60">
        <v>401</v>
      </c>
      <c r="E24" s="60">
        <v>272</v>
      </c>
      <c r="F24" s="60">
        <v>37</v>
      </c>
      <c r="G24" s="60" t="s">
        <v>140</v>
      </c>
      <c r="H24" s="60">
        <v>710</v>
      </c>
      <c r="I24" s="60" t="s">
        <v>140</v>
      </c>
      <c r="J24" s="60">
        <v>872591</v>
      </c>
      <c r="K24" s="60">
        <v>86758</v>
      </c>
      <c r="L24" s="60">
        <v>2837</v>
      </c>
      <c r="M24" s="60" t="s">
        <v>140</v>
      </c>
      <c r="N24" s="60">
        <v>962186</v>
      </c>
    </row>
    <row r="25" spans="1:14" ht="25.15" customHeight="1" x14ac:dyDescent="0.35">
      <c r="A25" s="37" t="s">
        <v>168</v>
      </c>
      <c r="B25" s="38" t="s">
        <v>169</v>
      </c>
      <c r="C25" s="60" t="s">
        <v>140</v>
      </c>
      <c r="D25" s="60" t="s">
        <v>140</v>
      </c>
      <c r="E25" s="60" t="s">
        <v>140</v>
      </c>
      <c r="F25" s="60" t="s">
        <v>140</v>
      </c>
      <c r="G25" s="60" t="s">
        <v>140</v>
      </c>
      <c r="H25" s="60" t="s">
        <v>140</v>
      </c>
      <c r="I25" s="60" t="s">
        <v>140</v>
      </c>
      <c r="J25" s="60" t="s">
        <v>140</v>
      </c>
      <c r="K25" s="60" t="s">
        <v>140</v>
      </c>
      <c r="L25" s="60" t="s">
        <v>140</v>
      </c>
      <c r="M25" s="60" t="s">
        <v>140</v>
      </c>
      <c r="N25" s="60" t="s">
        <v>140</v>
      </c>
    </row>
    <row r="26" spans="1:14" ht="25.15" customHeight="1" x14ac:dyDescent="0.35">
      <c r="A26" s="37" t="s">
        <v>170</v>
      </c>
      <c r="B26" s="38" t="s">
        <v>171</v>
      </c>
      <c r="C26" s="60">
        <v>14</v>
      </c>
      <c r="D26" s="60">
        <v>2274</v>
      </c>
      <c r="E26" s="60">
        <v>454</v>
      </c>
      <c r="F26" s="60">
        <v>101</v>
      </c>
      <c r="G26" s="60">
        <v>183</v>
      </c>
      <c r="H26" s="60">
        <v>3012</v>
      </c>
      <c r="I26" s="60" t="s">
        <v>140</v>
      </c>
      <c r="J26" s="60">
        <v>2229827</v>
      </c>
      <c r="K26" s="60">
        <v>90858</v>
      </c>
      <c r="L26" s="60">
        <v>2506</v>
      </c>
      <c r="M26" s="60">
        <v>931</v>
      </c>
      <c r="N26" s="60">
        <v>2324122</v>
      </c>
    </row>
    <row r="27" spans="1:14" ht="25.15" customHeight="1" x14ac:dyDescent="0.35">
      <c r="A27" s="37" t="s">
        <v>172</v>
      </c>
      <c r="B27" s="38" t="s">
        <v>173</v>
      </c>
      <c r="C27" s="60">
        <v>854</v>
      </c>
      <c r="D27" s="60">
        <v>2745</v>
      </c>
      <c r="E27" s="60">
        <v>10206</v>
      </c>
      <c r="F27" s="60">
        <v>4161</v>
      </c>
      <c r="G27" s="60">
        <v>5207</v>
      </c>
      <c r="H27" s="60">
        <v>22319</v>
      </c>
      <c r="I27" s="60">
        <v>472302</v>
      </c>
      <c r="J27" s="60">
        <v>1136672</v>
      </c>
      <c r="K27" s="60">
        <v>1911321</v>
      </c>
      <c r="L27" s="60">
        <v>76191</v>
      </c>
      <c r="M27" s="60">
        <v>65388</v>
      </c>
      <c r="N27" s="60">
        <v>3189572</v>
      </c>
    </row>
    <row r="28" spans="1:14" ht="25.15" customHeight="1" x14ac:dyDescent="0.35">
      <c r="A28" s="37" t="s">
        <v>174</v>
      </c>
      <c r="B28" s="38" t="s">
        <v>175</v>
      </c>
      <c r="C28" s="60">
        <v>327</v>
      </c>
      <c r="D28" s="60">
        <v>852</v>
      </c>
      <c r="E28" s="60">
        <v>5509</v>
      </c>
      <c r="F28" s="60">
        <v>2596</v>
      </c>
      <c r="G28" s="60">
        <v>3970</v>
      </c>
      <c r="H28" s="60">
        <v>12927</v>
      </c>
      <c r="I28" s="60">
        <v>91633</v>
      </c>
      <c r="J28" s="60">
        <v>235763</v>
      </c>
      <c r="K28" s="60">
        <v>732872</v>
      </c>
      <c r="L28" s="60">
        <v>44721</v>
      </c>
      <c r="M28" s="60">
        <v>64762</v>
      </c>
      <c r="N28" s="60">
        <v>1078118</v>
      </c>
    </row>
    <row r="29" spans="1:14" ht="25.15" customHeight="1" x14ac:dyDescent="0.35">
      <c r="A29" s="37" t="s">
        <v>176</v>
      </c>
      <c r="B29" s="38" t="s">
        <v>1</v>
      </c>
      <c r="C29" s="60" t="s">
        <v>140</v>
      </c>
      <c r="D29" s="60" t="s">
        <v>140</v>
      </c>
      <c r="E29" s="60" t="s">
        <v>140</v>
      </c>
      <c r="F29" s="60" t="s">
        <v>140</v>
      </c>
      <c r="G29" s="60" t="s">
        <v>140</v>
      </c>
      <c r="H29" s="60" t="s">
        <v>140</v>
      </c>
      <c r="I29" s="60" t="s">
        <v>140</v>
      </c>
      <c r="J29" s="60" t="s">
        <v>140</v>
      </c>
      <c r="K29" s="60" t="s">
        <v>140</v>
      </c>
      <c r="L29" s="60" t="s">
        <v>140</v>
      </c>
      <c r="M29" s="60" t="s">
        <v>140</v>
      </c>
      <c r="N29" s="60" t="s">
        <v>140</v>
      </c>
    </row>
    <row r="30" spans="1:14" ht="25.15" customHeight="1" x14ac:dyDescent="0.35">
      <c r="A30" s="37" t="s">
        <v>177</v>
      </c>
      <c r="B30" s="38" t="s">
        <v>178</v>
      </c>
      <c r="C30" s="60" t="s">
        <v>140</v>
      </c>
      <c r="D30" s="60" t="s">
        <v>140</v>
      </c>
      <c r="E30" s="60" t="s">
        <v>140</v>
      </c>
      <c r="F30" s="60" t="s">
        <v>140</v>
      </c>
      <c r="G30" s="60" t="s">
        <v>140</v>
      </c>
      <c r="H30" s="60" t="s">
        <v>140</v>
      </c>
      <c r="I30" s="60" t="s">
        <v>140</v>
      </c>
      <c r="J30" s="60" t="s">
        <v>140</v>
      </c>
      <c r="K30" s="60" t="s">
        <v>140</v>
      </c>
      <c r="L30" s="60" t="s">
        <v>140</v>
      </c>
      <c r="M30" s="60" t="s">
        <v>140</v>
      </c>
      <c r="N30" s="60" t="s">
        <v>140</v>
      </c>
    </row>
    <row r="31" spans="1:14" ht="25.15" customHeight="1" x14ac:dyDescent="0.35">
      <c r="A31" s="37" t="s">
        <v>179</v>
      </c>
      <c r="B31" s="38" t="s">
        <v>180</v>
      </c>
      <c r="C31" s="60" t="s">
        <v>140</v>
      </c>
      <c r="D31" s="60">
        <v>824</v>
      </c>
      <c r="E31" s="60">
        <v>570</v>
      </c>
      <c r="F31" s="60" t="s">
        <v>140</v>
      </c>
      <c r="G31" s="60" t="s">
        <v>140</v>
      </c>
      <c r="H31" s="60">
        <v>1394</v>
      </c>
      <c r="I31" s="60" t="s">
        <v>140</v>
      </c>
      <c r="J31" s="60">
        <v>646790</v>
      </c>
      <c r="K31" s="60">
        <v>71516</v>
      </c>
      <c r="L31" s="60" t="s">
        <v>140</v>
      </c>
      <c r="M31" s="60" t="s">
        <v>140</v>
      </c>
      <c r="N31" s="60">
        <v>718306</v>
      </c>
    </row>
    <row r="32" spans="1:14" ht="25.15" customHeight="1" x14ac:dyDescent="0.35">
      <c r="A32" s="37" t="s">
        <v>181</v>
      </c>
      <c r="B32" s="38" t="s">
        <v>182</v>
      </c>
      <c r="C32" s="60" t="s">
        <v>140</v>
      </c>
      <c r="D32" s="60" t="s">
        <v>140</v>
      </c>
      <c r="E32" s="60" t="s">
        <v>140</v>
      </c>
      <c r="F32" s="60" t="s">
        <v>140</v>
      </c>
      <c r="G32" s="60" t="s">
        <v>140</v>
      </c>
      <c r="H32" s="60" t="s">
        <v>140</v>
      </c>
      <c r="I32" s="60" t="s">
        <v>140</v>
      </c>
      <c r="J32" s="60" t="s">
        <v>140</v>
      </c>
      <c r="K32" s="60" t="s">
        <v>140</v>
      </c>
      <c r="L32" s="60" t="s">
        <v>140</v>
      </c>
      <c r="M32" s="60" t="s">
        <v>140</v>
      </c>
      <c r="N32" s="60" t="s">
        <v>140</v>
      </c>
    </row>
    <row r="33" spans="1:14" ht="25.15" customHeight="1" x14ac:dyDescent="0.35">
      <c r="A33" s="37" t="s">
        <v>183</v>
      </c>
      <c r="B33" s="38" t="s">
        <v>184</v>
      </c>
      <c r="C33" s="60" t="s">
        <v>140</v>
      </c>
      <c r="D33" s="60" t="s">
        <v>140</v>
      </c>
      <c r="E33" s="60" t="s">
        <v>140</v>
      </c>
      <c r="F33" s="60" t="s">
        <v>140</v>
      </c>
      <c r="G33" s="60" t="s">
        <v>140</v>
      </c>
      <c r="H33" s="60" t="s">
        <v>140</v>
      </c>
      <c r="I33" s="60" t="s">
        <v>140</v>
      </c>
      <c r="J33" s="60" t="s">
        <v>140</v>
      </c>
      <c r="K33" s="60" t="s">
        <v>140</v>
      </c>
      <c r="L33" s="60" t="s">
        <v>140</v>
      </c>
      <c r="M33" s="60" t="s">
        <v>140</v>
      </c>
      <c r="N33" s="60" t="s">
        <v>140</v>
      </c>
    </row>
    <row r="34" spans="1:14" ht="25.15" customHeight="1" x14ac:dyDescent="0.35">
      <c r="A34" s="37" t="s">
        <v>185</v>
      </c>
      <c r="B34" s="38" t="s">
        <v>186</v>
      </c>
      <c r="C34" s="60">
        <v>5441</v>
      </c>
      <c r="D34" s="60">
        <v>1758</v>
      </c>
      <c r="E34" s="60">
        <v>7857</v>
      </c>
      <c r="F34" s="60">
        <v>8318</v>
      </c>
      <c r="G34" s="60">
        <v>24651</v>
      </c>
      <c r="H34" s="60">
        <v>42584</v>
      </c>
      <c r="I34" s="60">
        <v>9332217</v>
      </c>
      <c r="J34" s="60">
        <v>926614</v>
      </c>
      <c r="K34" s="60">
        <v>1489586</v>
      </c>
      <c r="L34" s="60">
        <v>179838</v>
      </c>
      <c r="M34" s="60">
        <v>175063</v>
      </c>
      <c r="N34" s="60">
        <v>2771101</v>
      </c>
    </row>
    <row r="35" spans="1:14" ht="25.15" customHeight="1" x14ac:dyDescent="0.35">
      <c r="A35" s="37" t="s">
        <v>187</v>
      </c>
      <c r="B35" s="38" t="s">
        <v>188</v>
      </c>
      <c r="C35" s="60" t="s">
        <v>140</v>
      </c>
      <c r="D35" s="60" t="s">
        <v>140</v>
      </c>
      <c r="E35" s="60" t="s">
        <v>140</v>
      </c>
      <c r="F35" s="60" t="s">
        <v>140</v>
      </c>
      <c r="G35" s="60" t="s">
        <v>140</v>
      </c>
      <c r="H35" s="60" t="s">
        <v>140</v>
      </c>
      <c r="I35" s="60" t="s">
        <v>140</v>
      </c>
      <c r="J35" s="60" t="s">
        <v>140</v>
      </c>
      <c r="K35" s="60" t="s">
        <v>140</v>
      </c>
      <c r="L35" s="60" t="s">
        <v>140</v>
      </c>
      <c r="M35" s="60" t="s">
        <v>140</v>
      </c>
      <c r="N35" s="60" t="s">
        <v>140</v>
      </c>
    </row>
    <row r="36" spans="1:14" ht="25.15" customHeight="1" x14ac:dyDescent="0.35">
      <c r="A36" s="37" t="s">
        <v>189</v>
      </c>
      <c r="B36" s="38" t="s">
        <v>190</v>
      </c>
      <c r="C36" s="60" t="s">
        <v>140</v>
      </c>
      <c r="D36" s="60">
        <v>1146</v>
      </c>
      <c r="E36" s="60">
        <v>1556</v>
      </c>
      <c r="F36" s="60">
        <v>1475</v>
      </c>
      <c r="G36" s="60">
        <v>694</v>
      </c>
      <c r="H36" s="60">
        <v>4871</v>
      </c>
      <c r="I36" s="60" t="s">
        <v>140</v>
      </c>
      <c r="J36" s="60">
        <v>467998.90097999998</v>
      </c>
      <c r="K36" s="60">
        <v>197367.41232</v>
      </c>
      <c r="L36" s="60">
        <v>39655.70938</v>
      </c>
      <c r="M36" s="60">
        <v>11585.76794</v>
      </c>
      <c r="N36" s="60">
        <v>716607.79061999999</v>
      </c>
    </row>
    <row r="37" spans="1:14" ht="25.15" customHeight="1" x14ac:dyDescent="0.35">
      <c r="A37" s="37" t="s">
        <v>191</v>
      </c>
      <c r="B37" s="38" t="s">
        <v>192</v>
      </c>
      <c r="C37" s="60">
        <v>13326</v>
      </c>
      <c r="D37" s="60">
        <v>2807</v>
      </c>
      <c r="E37" s="60">
        <v>11042</v>
      </c>
      <c r="F37" s="60">
        <v>4823</v>
      </c>
      <c r="G37" s="60">
        <v>623</v>
      </c>
      <c r="H37" s="60">
        <v>19295</v>
      </c>
      <c r="I37" s="60">
        <v>17944445</v>
      </c>
      <c r="J37" s="60">
        <v>516632</v>
      </c>
      <c r="K37" s="60">
        <v>1805279</v>
      </c>
      <c r="L37" s="60">
        <v>171933</v>
      </c>
      <c r="M37" s="60">
        <v>3070</v>
      </c>
      <c r="N37" s="60">
        <v>2496914</v>
      </c>
    </row>
    <row r="38" spans="1:14" ht="25.15" customHeight="1" x14ac:dyDescent="0.35">
      <c r="A38" s="37" t="s">
        <v>193</v>
      </c>
      <c r="B38" s="38" t="s">
        <v>1</v>
      </c>
      <c r="C38" s="60" t="s">
        <v>140</v>
      </c>
      <c r="D38" s="60" t="s">
        <v>140</v>
      </c>
      <c r="E38" s="60" t="s">
        <v>140</v>
      </c>
      <c r="F38" s="60" t="s">
        <v>140</v>
      </c>
      <c r="G38" s="60" t="s">
        <v>140</v>
      </c>
      <c r="H38" s="60" t="s">
        <v>140</v>
      </c>
      <c r="I38" s="60" t="s">
        <v>140</v>
      </c>
      <c r="J38" s="60" t="s">
        <v>140</v>
      </c>
      <c r="K38" s="60" t="s">
        <v>140</v>
      </c>
      <c r="L38" s="60" t="s">
        <v>140</v>
      </c>
      <c r="M38" s="60" t="s">
        <v>140</v>
      </c>
      <c r="N38" s="60" t="s">
        <v>140</v>
      </c>
    </row>
    <row r="39" spans="1:14" ht="25.15" customHeight="1" x14ac:dyDescent="0.35">
      <c r="A39" s="37" t="s">
        <v>194</v>
      </c>
      <c r="B39" s="38" t="s">
        <v>195</v>
      </c>
      <c r="C39" s="60">
        <v>342</v>
      </c>
      <c r="D39" s="60" t="s">
        <v>140</v>
      </c>
      <c r="E39" s="60" t="s">
        <v>140</v>
      </c>
      <c r="F39" s="60" t="s">
        <v>140</v>
      </c>
      <c r="G39" s="60" t="s">
        <v>140</v>
      </c>
      <c r="H39" s="60" t="s">
        <v>140</v>
      </c>
      <c r="I39" s="60">
        <v>290322</v>
      </c>
      <c r="J39" s="60" t="s">
        <v>140</v>
      </c>
      <c r="K39" s="60" t="s">
        <v>140</v>
      </c>
      <c r="L39" s="60" t="s">
        <v>140</v>
      </c>
      <c r="M39" s="60" t="s">
        <v>140</v>
      </c>
      <c r="N39" s="60" t="s">
        <v>140</v>
      </c>
    </row>
    <row r="40" spans="1:14" ht="25.15" customHeight="1" x14ac:dyDescent="0.35">
      <c r="A40" s="37" t="s">
        <v>196</v>
      </c>
      <c r="B40" s="38" t="s">
        <v>197</v>
      </c>
      <c r="C40" s="60">
        <v>5449</v>
      </c>
      <c r="D40" s="60" t="s">
        <v>140</v>
      </c>
      <c r="E40" s="60" t="s">
        <v>140</v>
      </c>
      <c r="F40" s="60" t="s">
        <v>140</v>
      </c>
      <c r="G40" s="60" t="s">
        <v>140</v>
      </c>
      <c r="H40" s="60" t="s">
        <v>140</v>
      </c>
      <c r="I40" s="60">
        <v>2269015</v>
      </c>
      <c r="J40" s="60" t="s">
        <v>140</v>
      </c>
      <c r="K40" s="60" t="s">
        <v>140</v>
      </c>
      <c r="L40" s="60" t="s">
        <v>140</v>
      </c>
      <c r="M40" s="60" t="s">
        <v>140</v>
      </c>
      <c r="N40" s="60" t="s">
        <v>140</v>
      </c>
    </row>
    <row r="41" spans="1:14" ht="25.15" customHeight="1" x14ac:dyDescent="0.35">
      <c r="A41" s="37" t="s">
        <v>198</v>
      </c>
      <c r="B41" s="38" t="s">
        <v>199</v>
      </c>
      <c r="C41" s="60">
        <v>228</v>
      </c>
      <c r="D41" s="60">
        <v>988</v>
      </c>
      <c r="E41" s="60">
        <v>329</v>
      </c>
      <c r="F41" s="60">
        <v>135</v>
      </c>
      <c r="G41" s="60" t="s">
        <v>140</v>
      </c>
      <c r="H41" s="60">
        <v>1452</v>
      </c>
      <c r="I41" s="60">
        <v>127079.599776</v>
      </c>
      <c r="J41" s="60">
        <v>278136.94766300003</v>
      </c>
      <c r="K41" s="60">
        <v>31543.465368000001</v>
      </c>
      <c r="L41" s="60">
        <v>3011.9882600000001</v>
      </c>
      <c r="M41" s="60" t="s">
        <v>140</v>
      </c>
      <c r="N41" s="60">
        <v>312692.40129100002</v>
      </c>
    </row>
    <row r="42" spans="1:14" ht="25.15" customHeight="1" x14ac:dyDescent="0.35">
      <c r="A42" s="37" t="s">
        <v>200</v>
      </c>
      <c r="B42" s="38" t="s">
        <v>201</v>
      </c>
      <c r="C42" s="60" t="s">
        <v>140</v>
      </c>
      <c r="D42" s="60" t="s">
        <v>140</v>
      </c>
      <c r="E42" s="60" t="s">
        <v>140</v>
      </c>
      <c r="F42" s="60" t="s">
        <v>140</v>
      </c>
      <c r="G42" s="60" t="s">
        <v>140</v>
      </c>
      <c r="H42" s="60" t="s">
        <v>140</v>
      </c>
      <c r="I42" s="60" t="s">
        <v>140</v>
      </c>
      <c r="J42" s="60" t="s">
        <v>140</v>
      </c>
      <c r="K42" s="60" t="s">
        <v>140</v>
      </c>
      <c r="L42" s="60" t="s">
        <v>140</v>
      </c>
      <c r="M42" s="60" t="s">
        <v>140</v>
      </c>
      <c r="N42" s="60" t="s">
        <v>140</v>
      </c>
    </row>
    <row r="43" spans="1:14" ht="25.15" customHeight="1" x14ac:dyDescent="0.35">
      <c r="A43" s="37" t="s">
        <v>202</v>
      </c>
      <c r="B43" s="38" t="s">
        <v>203</v>
      </c>
      <c r="C43" s="60">
        <v>1204</v>
      </c>
      <c r="D43" s="60">
        <v>37674</v>
      </c>
      <c r="E43" s="60">
        <v>9890</v>
      </c>
      <c r="F43" s="60">
        <v>1533</v>
      </c>
      <c r="G43" s="60">
        <v>9809</v>
      </c>
      <c r="H43" s="60">
        <v>58906</v>
      </c>
      <c r="I43" s="60">
        <v>14174754</v>
      </c>
      <c r="J43" s="60">
        <v>17474815</v>
      </c>
      <c r="K43" s="60">
        <v>948660</v>
      </c>
      <c r="L43" s="60">
        <v>267207</v>
      </c>
      <c r="M43" s="60">
        <v>154122</v>
      </c>
      <c r="N43" s="60">
        <v>18844804</v>
      </c>
    </row>
    <row r="44" spans="1:14" ht="25.15" customHeight="1" x14ac:dyDescent="0.35">
      <c r="A44" s="37" t="s">
        <v>204</v>
      </c>
      <c r="B44" s="38" t="s">
        <v>205</v>
      </c>
      <c r="C44" s="60" t="s">
        <v>140</v>
      </c>
      <c r="D44" s="60" t="s">
        <v>140</v>
      </c>
      <c r="E44" s="60" t="s">
        <v>140</v>
      </c>
      <c r="F44" s="60" t="s">
        <v>140</v>
      </c>
      <c r="G44" s="60" t="s">
        <v>140</v>
      </c>
      <c r="H44" s="60" t="s">
        <v>140</v>
      </c>
      <c r="I44" s="60" t="s">
        <v>140</v>
      </c>
      <c r="J44" s="60" t="s">
        <v>140</v>
      </c>
      <c r="K44" s="60" t="s">
        <v>140</v>
      </c>
      <c r="L44" s="60" t="s">
        <v>140</v>
      </c>
      <c r="M44" s="60" t="s">
        <v>140</v>
      </c>
      <c r="N44" s="60" t="s">
        <v>140</v>
      </c>
    </row>
    <row r="45" spans="1:14" ht="25.15" customHeight="1" x14ac:dyDescent="0.35">
      <c r="A45" s="37" t="s">
        <v>206</v>
      </c>
      <c r="B45" s="38" t="s">
        <v>207</v>
      </c>
      <c r="C45" s="60" t="s">
        <v>140</v>
      </c>
      <c r="D45" s="60" t="s">
        <v>140</v>
      </c>
      <c r="E45" s="60" t="s">
        <v>140</v>
      </c>
      <c r="F45" s="60" t="s">
        <v>140</v>
      </c>
      <c r="G45" s="60" t="s">
        <v>140</v>
      </c>
      <c r="H45" s="60" t="s">
        <v>140</v>
      </c>
      <c r="I45" s="60" t="s">
        <v>140</v>
      </c>
      <c r="J45" s="60" t="s">
        <v>140</v>
      </c>
      <c r="K45" s="60" t="s">
        <v>140</v>
      </c>
      <c r="L45" s="60">
        <v>3</v>
      </c>
      <c r="M45" s="60">
        <v>176</v>
      </c>
      <c r="N45" s="60">
        <v>179</v>
      </c>
    </row>
    <row r="46" spans="1:14" ht="25.15" customHeight="1" x14ac:dyDescent="0.35">
      <c r="A46" s="37" t="s">
        <v>208</v>
      </c>
      <c r="B46" s="38" t="s">
        <v>209</v>
      </c>
      <c r="C46" s="60">
        <v>6451</v>
      </c>
      <c r="D46" s="60">
        <v>1040</v>
      </c>
      <c r="E46" s="60">
        <v>33430</v>
      </c>
      <c r="F46" s="60">
        <v>16147</v>
      </c>
      <c r="G46" s="60">
        <v>35665</v>
      </c>
      <c r="H46" s="60">
        <v>86282</v>
      </c>
      <c r="I46" s="60">
        <v>8457723</v>
      </c>
      <c r="J46" s="60">
        <v>273003</v>
      </c>
      <c r="K46" s="60">
        <v>5789459</v>
      </c>
      <c r="L46" s="60">
        <v>612518</v>
      </c>
      <c r="M46" s="60">
        <v>416347</v>
      </c>
      <c r="N46" s="60">
        <v>7091327</v>
      </c>
    </row>
    <row r="47" spans="1:14" ht="25.15" customHeight="1" x14ac:dyDescent="0.35">
      <c r="A47" s="37" t="s">
        <v>210</v>
      </c>
      <c r="B47" s="38" t="s">
        <v>1</v>
      </c>
      <c r="C47" s="60" t="s">
        <v>140</v>
      </c>
      <c r="D47" s="60" t="s">
        <v>140</v>
      </c>
      <c r="E47" s="60" t="s">
        <v>140</v>
      </c>
      <c r="F47" s="60" t="s">
        <v>140</v>
      </c>
      <c r="G47" s="60" t="s">
        <v>140</v>
      </c>
      <c r="H47" s="60" t="s">
        <v>140</v>
      </c>
      <c r="I47" s="60" t="s">
        <v>140</v>
      </c>
      <c r="J47" s="60" t="s">
        <v>140</v>
      </c>
      <c r="K47" s="60" t="s">
        <v>140</v>
      </c>
      <c r="L47" s="60" t="s">
        <v>140</v>
      </c>
      <c r="M47" s="60" t="s">
        <v>140</v>
      </c>
      <c r="N47" s="60" t="s">
        <v>140</v>
      </c>
    </row>
    <row r="48" spans="1:14" ht="25.15" customHeight="1" x14ac:dyDescent="0.35">
      <c r="A48" s="37" t="s">
        <v>211</v>
      </c>
      <c r="B48" s="38" t="s">
        <v>1</v>
      </c>
      <c r="C48" s="60" t="s">
        <v>140</v>
      </c>
      <c r="D48" s="60" t="s">
        <v>140</v>
      </c>
      <c r="E48" s="60" t="s">
        <v>140</v>
      </c>
      <c r="F48" s="60" t="s">
        <v>140</v>
      </c>
      <c r="G48" s="60" t="s">
        <v>140</v>
      </c>
      <c r="H48" s="60" t="s">
        <v>140</v>
      </c>
      <c r="I48" s="60" t="s">
        <v>140</v>
      </c>
      <c r="J48" s="60" t="s">
        <v>140</v>
      </c>
      <c r="K48" s="60" t="s">
        <v>140</v>
      </c>
      <c r="L48" s="60" t="s">
        <v>140</v>
      </c>
      <c r="M48" s="60" t="s">
        <v>140</v>
      </c>
      <c r="N48" s="60" t="s">
        <v>140</v>
      </c>
    </row>
    <row r="49" spans="1:14" ht="25.15" customHeight="1" x14ac:dyDescent="0.35">
      <c r="A49" s="37" t="s">
        <v>212</v>
      </c>
      <c r="B49" s="38" t="s">
        <v>1</v>
      </c>
      <c r="C49" s="60" t="s">
        <v>140</v>
      </c>
      <c r="D49" s="60" t="s">
        <v>140</v>
      </c>
      <c r="E49" s="60" t="s">
        <v>140</v>
      </c>
      <c r="F49" s="60" t="s">
        <v>140</v>
      </c>
      <c r="G49" s="60" t="s">
        <v>140</v>
      </c>
      <c r="H49" s="60" t="s">
        <v>140</v>
      </c>
      <c r="I49" s="60" t="s">
        <v>140</v>
      </c>
      <c r="J49" s="60" t="s">
        <v>140</v>
      </c>
      <c r="K49" s="60" t="s">
        <v>140</v>
      </c>
      <c r="L49" s="60" t="s">
        <v>140</v>
      </c>
      <c r="M49" s="60" t="s">
        <v>140</v>
      </c>
      <c r="N49" s="60" t="s">
        <v>140</v>
      </c>
    </row>
    <row r="50" spans="1:14" ht="25.15" customHeight="1" x14ac:dyDescent="0.35">
      <c r="A50" s="37" t="s">
        <v>213</v>
      </c>
      <c r="B50" s="38" t="s">
        <v>214</v>
      </c>
      <c r="C50" s="60" t="s">
        <v>140</v>
      </c>
      <c r="D50" s="60" t="s">
        <v>140</v>
      </c>
      <c r="E50" s="60" t="s">
        <v>140</v>
      </c>
      <c r="F50" s="60">
        <v>4</v>
      </c>
      <c r="G50" s="60">
        <v>121</v>
      </c>
      <c r="H50" s="60">
        <v>125</v>
      </c>
      <c r="I50" s="60" t="s">
        <v>140</v>
      </c>
      <c r="J50" s="60" t="s">
        <v>140</v>
      </c>
      <c r="K50" s="60" t="s">
        <v>140</v>
      </c>
      <c r="L50" s="60">
        <v>38</v>
      </c>
      <c r="M50" s="60">
        <v>713</v>
      </c>
      <c r="N50" s="60">
        <v>751</v>
      </c>
    </row>
    <row r="51" spans="1:14" ht="25.15" customHeight="1" x14ac:dyDescent="0.35">
      <c r="A51" s="37" t="s">
        <v>215</v>
      </c>
      <c r="B51" s="38" t="s">
        <v>1</v>
      </c>
      <c r="C51" s="60" t="s">
        <v>140</v>
      </c>
      <c r="D51" s="60" t="s">
        <v>140</v>
      </c>
      <c r="E51" s="60" t="s">
        <v>140</v>
      </c>
      <c r="F51" s="60" t="s">
        <v>140</v>
      </c>
      <c r="G51" s="60" t="s">
        <v>140</v>
      </c>
      <c r="H51" s="60" t="s">
        <v>140</v>
      </c>
      <c r="I51" s="60" t="s">
        <v>140</v>
      </c>
      <c r="J51" s="60" t="s">
        <v>140</v>
      </c>
      <c r="K51" s="60" t="s">
        <v>140</v>
      </c>
      <c r="L51" s="60" t="s">
        <v>140</v>
      </c>
      <c r="M51" s="60" t="s">
        <v>140</v>
      </c>
      <c r="N51" s="60" t="s">
        <v>140</v>
      </c>
    </row>
    <row r="52" spans="1:14" ht="25.15" customHeight="1" x14ac:dyDescent="0.35">
      <c r="A52" s="37" t="s">
        <v>216</v>
      </c>
      <c r="B52" s="38" t="s">
        <v>217</v>
      </c>
      <c r="C52" s="60" t="s">
        <v>140</v>
      </c>
      <c r="D52" s="60" t="s">
        <v>140</v>
      </c>
      <c r="E52" s="60" t="s">
        <v>140</v>
      </c>
      <c r="F52" s="60" t="s">
        <v>140</v>
      </c>
      <c r="G52" s="60" t="s">
        <v>140</v>
      </c>
      <c r="H52" s="60" t="s">
        <v>140</v>
      </c>
      <c r="I52" s="60" t="s">
        <v>140</v>
      </c>
      <c r="J52" s="60" t="s">
        <v>140</v>
      </c>
      <c r="K52" s="60" t="s">
        <v>140</v>
      </c>
      <c r="L52" s="60" t="s">
        <v>140</v>
      </c>
      <c r="M52" s="60" t="s">
        <v>140</v>
      </c>
      <c r="N52" s="60" t="s">
        <v>140</v>
      </c>
    </row>
    <row r="53" spans="1:14" ht="25.15" customHeight="1" x14ac:dyDescent="0.35">
      <c r="A53" s="37" t="s">
        <v>218</v>
      </c>
      <c r="B53" s="38" t="s">
        <v>1</v>
      </c>
      <c r="C53" s="60" t="s">
        <v>140</v>
      </c>
      <c r="D53" s="60" t="s">
        <v>140</v>
      </c>
      <c r="E53" s="60" t="s">
        <v>140</v>
      </c>
      <c r="F53" s="60" t="s">
        <v>140</v>
      </c>
      <c r="G53" s="60" t="s">
        <v>140</v>
      </c>
      <c r="H53" s="60" t="s">
        <v>140</v>
      </c>
      <c r="I53" s="60" t="s">
        <v>140</v>
      </c>
      <c r="J53" s="60" t="s">
        <v>140</v>
      </c>
      <c r="K53" s="60" t="s">
        <v>140</v>
      </c>
      <c r="L53" s="60" t="s">
        <v>140</v>
      </c>
      <c r="M53" s="60" t="s">
        <v>140</v>
      </c>
      <c r="N53" s="60" t="s">
        <v>140</v>
      </c>
    </row>
    <row r="54" spans="1:14" ht="25.15" customHeight="1" x14ac:dyDescent="0.35">
      <c r="A54" s="37" t="s">
        <v>219</v>
      </c>
      <c r="B54" s="38" t="s">
        <v>220</v>
      </c>
      <c r="C54" s="60" t="s">
        <v>140</v>
      </c>
      <c r="D54" s="60" t="s">
        <v>140</v>
      </c>
      <c r="E54" s="60" t="s">
        <v>140</v>
      </c>
      <c r="F54" s="60" t="s">
        <v>140</v>
      </c>
      <c r="G54" s="60" t="s">
        <v>140</v>
      </c>
      <c r="H54" s="60" t="s">
        <v>140</v>
      </c>
      <c r="I54" s="60" t="s">
        <v>140</v>
      </c>
      <c r="J54" s="60" t="s">
        <v>140</v>
      </c>
      <c r="K54" s="60" t="s">
        <v>140</v>
      </c>
      <c r="L54" s="60" t="s">
        <v>140</v>
      </c>
      <c r="M54" s="60" t="s">
        <v>140</v>
      </c>
      <c r="N54" s="60" t="s">
        <v>140</v>
      </c>
    </row>
    <row r="55" spans="1:14" ht="25.15" customHeight="1" x14ac:dyDescent="0.35">
      <c r="A55" s="37" t="s">
        <v>221</v>
      </c>
      <c r="B55" s="38" t="s">
        <v>222</v>
      </c>
      <c r="C55" s="60">
        <v>2587</v>
      </c>
      <c r="D55" s="60">
        <v>1840</v>
      </c>
      <c r="E55" s="60">
        <v>51725</v>
      </c>
      <c r="F55" s="60">
        <v>29196</v>
      </c>
      <c r="G55" s="60">
        <v>34466</v>
      </c>
      <c r="H55" s="60">
        <v>117227</v>
      </c>
      <c r="I55" s="60">
        <v>1356535</v>
      </c>
      <c r="J55" s="60">
        <v>431983</v>
      </c>
      <c r="K55" s="60">
        <v>9293589</v>
      </c>
      <c r="L55" s="60">
        <v>799472</v>
      </c>
      <c r="M55" s="60">
        <v>381058</v>
      </c>
      <c r="N55" s="60">
        <v>10906102</v>
      </c>
    </row>
    <row r="56" spans="1:14" ht="25.15" customHeight="1" x14ac:dyDescent="0.35">
      <c r="A56" s="37" t="s">
        <v>223</v>
      </c>
      <c r="B56" s="38" t="s">
        <v>1</v>
      </c>
      <c r="C56" s="60" t="s">
        <v>140</v>
      </c>
      <c r="D56" s="60" t="s">
        <v>140</v>
      </c>
      <c r="E56" s="60" t="s">
        <v>140</v>
      </c>
      <c r="F56" s="60" t="s">
        <v>140</v>
      </c>
      <c r="G56" s="60" t="s">
        <v>140</v>
      </c>
      <c r="H56" s="60" t="s">
        <v>140</v>
      </c>
      <c r="I56" s="60" t="s">
        <v>140</v>
      </c>
      <c r="J56" s="60" t="s">
        <v>140</v>
      </c>
      <c r="K56" s="60" t="s">
        <v>140</v>
      </c>
      <c r="L56" s="60" t="s">
        <v>140</v>
      </c>
      <c r="M56" s="60" t="s">
        <v>140</v>
      </c>
      <c r="N56" s="60" t="s">
        <v>140</v>
      </c>
    </row>
    <row r="57" spans="1:14" ht="25.15" customHeight="1" x14ac:dyDescent="0.35">
      <c r="A57" s="37" t="s">
        <v>224</v>
      </c>
      <c r="B57" s="38" t="s">
        <v>1</v>
      </c>
      <c r="C57" s="60" t="s">
        <v>140</v>
      </c>
      <c r="D57" s="60" t="s">
        <v>140</v>
      </c>
      <c r="E57" s="60" t="s">
        <v>140</v>
      </c>
      <c r="F57" s="60" t="s">
        <v>140</v>
      </c>
      <c r="G57" s="60" t="s">
        <v>140</v>
      </c>
      <c r="H57" s="60" t="s">
        <v>140</v>
      </c>
      <c r="I57" s="60" t="s">
        <v>140</v>
      </c>
      <c r="J57" s="60" t="s">
        <v>140</v>
      </c>
      <c r="K57" s="60" t="s">
        <v>140</v>
      </c>
      <c r="L57" s="60" t="s">
        <v>140</v>
      </c>
      <c r="M57" s="60" t="s">
        <v>140</v>
      </c>
      <c r="N57" s="60" t="s">
        <v>140</v>
      </c>
    </row>
    <row r="58" spans="1:14" ht="25.15" customHeight="1" x14ac:dyDescent="0.35">
      <c r="A58" s="37" t="s">
        <v>225</v>
      </c>
      <c r="B58" s="38" t="s">
        <v>1</v>
      </c>
      <c r="C58" s="60" t="s">
        <v>140</v>
      </c>
      <c r="D58" s="60" t="s">
        <v>140</v>
      </c>
      <c r="E58" s="60" t="s">
        <v>140</v>
      </c>
      <c r="F58" s="60" t="s">
        <v>140</v>
      </c>
      <c r="G58" s="60" t="s">
        <v>140</v>
      </c>
      <c r="H58" s="60" t="s">
        <v>140</v>
      </c>
      <c r="I58" s="60" t="s">
        <v>140</v>
      </c>
      <c r="J58" s="60" t="s">
        <v>140</v>
      </c>
      <c r="K58" s="60" t="s">
        <v>140</v>
      </c>
      <c r="L58" s="60" t="s">
        <v>140</v>
      </c>
      <c r="M58" s="60" t="s">
        <v>140</v>
      </c>
      <c r="N58" s="60" t="s">
        <v>140</v>
      </c>
    </row>
    <row r="59" spans="1:14" ht="25.15" customHeight="1" x14ac:dyDescent="0.35">
      <c r="A59" s="37" t="s">
        <v>226</v>
      </c>
      <c r="B59" s="38" t="s">
        <v>1</v>
      </c>
      <c r="C59" s="60" t="s">
        <v>140</v>
      </c>
      <c r="D59" s="60" t="s">
        <v>140</v>
      </c>
      <c r="E59" s="60" t="s">
        <v>140</v>
      </c>
      <c r="F59" s="60" t="s">
        <v>140</v>
      </c>
      <c r="G59" s="60" t="s">
        <v>140</v>
      </c>
      <c r="H59" s="60" t="s">
        <v>140</v>
      </c>
      <c r="I59" s="60" t="s">
        <v>140</v>
      </c>
      <c r="J59" s="60" t="s">
        <v>140</v>
      </c>
      <c r="K59" s="60" t="s">
        <v>140</v>
      </c>
      <c r="L59" s="60" t="s">
        <v>140</v>
      </c>
      <c r="M59" s="60" t="s">
        <v>140</v>
      </c>
      <c r="N59" s="60" t="s">
        <v>140</v>
      </c>
    </row>
    <row r="60" spans="1:14" ht="25.15" customHeight="1" x14ac:dyDescent="0.35">
      <c r="A60" s="37" t="s">
        <v>227</v>
      </c>
      <c r="B60" s="38" t="s">
        <v>228</v>
      </c>
      <c r="C60" s="60" t="s">
        <v>140</v>
      </c>
      <c r="D60" s="60" t="s">
        <v>140</v>
      </c>
      <c r="E60" s="60" t="s">
        <v>140</v>
      </c>
      <c r="F60" s="60" t="s">
        <v>140</v>
      </c>
      <c r="G60" s="60" t="s">
        <v>140</v>
      </c>
      <c r="H60" s="60" t="s">
        <v>140</v>
      </c>
      <c r="I60" s="60" t="s">
        <v>140</v>
      </c>
      <c r="J60" s="60" t="s">
        <v>140</v>
      </c>
      <c r="K60" s="60" t="s">
        <v>140</v>
      </c>
      <c r="L60" s="60" t="s">
        <v>140</v>
      </c>
      <c r="M60" s="60" t="s">
        <v>140</v>
      </c>
      <c r="N60" s="60" t="s">
        <v>140</v>
      </c>
    </row>
    <row r="61" spans="1:14" ht="25.15" customHeight="1" x14ac:dyDescent="0.35">
      <c r="A61" s="37" t="s">
        <v>229</v>
      </c>
      <c r="B61" s="38" t="s">
        <v>1</v>
      </c>
      <c r="C61" s="60" t="s">
        <v>140</v>
      </c>
      <c r="D61" s="60" t="s">
        <v>140</v>
      </c>
      <c r="E61" s="60" t="s">
        <v>140</v>
      </c>
      <c r="F61" s="60" t="s">
        <v>140</v>
      </c>
      <c r="G61" s="60" t="s">
        <v>140</v>
      </c>
      <c r="H61" s="60" t="s">
        <v>140</v>
      </c>
      <c r="I61" s="60" t="s">
        <v>140</v>
      </c>
      <c r="J61" s="60" t="s">
        <v>140</v>
      </c>
      <c r="K61" s="60" t="s">
        <v>140</v>
      </c>
      <c r="L61" s="60" t="s">
        <v>140</v>
      </c>
      <c r="M61" s="60" t="s">
        <v>140</v>
      </c>
      <c r="N61" s="60" t="s">
        <v>140</v>
      </c>
    </row>
    <row r="62" spans="1:14" ht="25.15" customHeight="1" x14ac:dyDescent="0.35">
      <c r="A62" s="37" t="s">
        <v>230</v>
      </c>
      <c r="B62" s="38" t="s">
        <v>231</v>
      </c>
      <c r="C62" s="60" t="s">
        <v>140</v>
      </c>
      <c r="D62" s="60" t="s">
        <v>140</v>
      </c>
      <c r="E62" s="60" t="s">
        <v>140</v>
      </c>
      <c r="F62" s="60" t="s">
        <v>140</v>
      </c>
      <c r="G62" s="60" t="s">
        <v>140</v>
      </c>
      <c r="H62" s="60" t="s">
        <v>140</v>
      </c>
      <c r="I62" s="60" t="s">
        <v>140</v>
      </c>
      <c r="J62" s="60" t="s">
        <v>140</v>
      </c>
      <c r="K62" s="60" t="s">
        <v>140</v>
      </c>
      <c r="L62" s="60" t="s">
        <v>140</v>
      </c>
      <c r="M62" s="60" t="s">
        <v>140</v>
      </c>
      <c r="N62" s="60" t="s">
        <v>140</v>
      </c>
    </row>
    <row r="63" spans="1:14" ht="25.15" customHeight="1" x14ac:dyDescent="0.35">
      <c r="A63" s="37" t="s">
        <v>232</v>
      </c>
      <c r="B63" s="38" t="s">
        <v>1</v>
      </c>
      <c r="C63" s="60">
        <v>168</v>
      </c>
      <c r="D63" s="60" t="s">
        <v>140</v>
      </c>
      <c r="E63" s="60" t="s">
        <v>140</v>
      </c>
      <c r="F63" s="60" t="s">
        <v>140</v>
      </c>
      <c r="G63" s="60" t="s">
        <v>140</v>
      </c>
      <c r="H63" s="60" t="s">
        <v>140</v>
      </c>
      <c r="I63" s="60">
        <v>178183</v>
      </c>
      <c r="J63" s="60" t="s">
        <v>140</v>
      </c>
      <c r="K63" s="60" t="s">
        <v>140</v>
      </c>
      <c r="L63" s="60" t="s">
        <v>140</v>
      </c>
      <c r="M63" s="60" t="s">
        <v>140</v>
      </c>
      <c r="N63" s="60" t="s">
        <v>140</v>
      </c>
    </row>
    <row r="64" spans="1:14" ht="25.15" customHeight="1" x14ac:dyDescent="0.35">
      <c r="A64" s="37" t="s">
        <v>233</v>
      </c>
      <c r="B64" s="38" t="s">
        <v>234</v>
      </c>
      <c r="C64" s="60">
        <v>695</v>
      </c>
      <c r="D64" s="60">
        <v>14444</v>
      </c>
      <c r="E64" s="60">
        <v>15174</v>
      </c>
      <c r="F64" s="60">
        <v>5201</v>
      </c>
      <c r="G64" s="60">
        <v>4253</v>
      </c>
      <c r="H64" s="60">
        <v>39072</v>
      </c>
      <c r="I64" s="60">
        <v>2487958</v>
      </c>
      <c r="J64" s="60">
        <v>2105023</v>
      </c>
      <c r="K64" s="60">
        <v>3902446</v>
      </c>
      <c r="L64" s="60">
        <v>164779</v>
      </c>
      <c r="M64" s="60">
        <v>62605</v>
      </c>
      <c r="N64" s="60">
        <v>6234853</v>
      </c>
    </row>
    <row r="65" spans="1:14" ht="25.15" customHeight="1" x14ac:dyDescent="0.35">
      <c r="A65" s="37" t="s">
        <v>235</v>
      </c>
      <c r="B65" s="38" t="s">
        <v>236</v>
      </c>
      <c r="C65" s="60" t="s">
        <v>140</v>
      </c>
      <c r="D65" s="60" t="s">
        <v>140</v>
      </c>
      <c r="E65" s="60" t="s">
        <v>140</v>
      </c>
      <c r="F65" s="60" t="s">
        <v>140</v>
      </c>
      <c r="G65" s="60" t="s">
        <v>140</v>
      </c>
      <c r="H65" s="60" t="s">
        <v>140</v>
      </c>
      <c r="I65" s="60" t="s">
        <v>140</v>
      </c>
      <c r="J65" s="60" t="s">
        <v>140</v>
      </c>
      <c r="K65" s="60" t="s">
        <v>140</v>
      </c>
      <c r="L65" s="60" t="s">
        <v>140</v>
      </c>
      <c r="M65" s="60" t="s">
        <v>140</v>
      </c>
      <c r="N65" s="60" t="s">
        <v>140</v>
      </c>
    </row>
    <row r="66" spans="1:14" ht="25.15" customHeight="1" x14ac:dyDescent="0.35">
      <c r="A66" s="37" t="s">
        <v>237</v>
      </c>
      <c r="B66" s="38" t="s">
        <v>238</v>
      </c>
      <c r="C66" s="60" t="s">
        <v>140</v>
      </c>
      <c r="D66" s="60" t="s">
        <v>140</v>
      </c>
      <c r="E66" s="60" t="s">
        <v>140</v>
      </c>
      <c r="F66" s="60" t="s">
        <v>140</v>
      </c>
      <c r="G66" s="60" t="s">
        <v>140</v>
      </c>
      <c r="H66" s="60" t="s">
        <v>140</v>
      </c>
      <c r="I66" s="60" t="s">
        <v>140</v>
      </c>
      <c r="J66" s="60" t="s">
        <v>140</v>
      </c>
      <c r="K66" s="60" t="s">
        <v>140</v>
      </c>
      <c r="L66" s="60" t="s">
        <v>140</v>
      </c>
      <c r="M66" s="60" t="s">
        <v>140</v>
      </c>
      <c r="N66" s="60" t="s">
        <v>140</v>
      </c>
    </row>
    <row r="67" spans="1:14" ht="25.15" customHeight="1" x14ac:dyDescent="0.35">
      <c r="A67" s="37" t="s">
        <v>239</v>
      </c>
      <c r="B67" s="38" t="s">
        <v>240</v>
      </c>
      <c r="C67" s="60" t="s">
        <v>140</v>
      </c>
      <c r="D67" s="60" t="s">
        <v>140</v>
      </c>
      <c r="E67" s="60" t="s">
        <v>140</v>
      </c>
      <c r="F67" s="60" t="s">
        <v>140</v>
      </c>
      <c r="G67" s="60" t="s">
        <v>140</v>
      </c>
      <c r="H67" s="60" t="s">
        <v>140</v>
      </c>
      <c r="I67" s="60" t="s">
        <v>140</v>
      </c>
      <c r="J67" s="60" t="s">
        <v>140</v>
      </c>
      <c r="K67" s="60" t="s">
        <v>140</v>
      </c>
      <c r="L67" s="60" t="s">
        <v>140</v>
      </c>
      <c r="M67" s="60" t="s">
        <v>140</v>
      </c>
      <c r="N67" s="60" t="s">
        <v>140</v>
      </c>
    </row>
    <row r="68" spans="1:14" ht="25.15" customHeight="1" x14ac:dyDescent="0.35">
      <c r="A68" s="37" t="s">
        <v>241</v>
      </c>
      <c r="B68" s="38" t="s">
        <v>242</v>
      </c>
      <c r="C68" s="60">
        <v>3</v>
      </c>
      <c r="D68" s="60" t="s">
        <v>140</v>
      </c>
      <c r="E68" s="60">
        <v>6</v>
      </c>
      <c r="F68" s="60">
        <v>64</v>
      </c>
      <c r="G68" s="60">
        <v>18</v>
      </c>
      <c r="H68" s="60">
        <v>88</v>
      </c>
      <c r="I68" s="60">
        <v>12124</v>
      </c>
      <c r="J68" s="60" t="s">
        <v>140</v>
      </c>
      <c r="K68" s="60">
        <v>356</v>
      </c>
      <c r="L68" s="60">
        <v>1516</v>
      </c>
      <c r="M68" s="60">
        <v>502</v>
      </c>
      <c r="N68" s="60">
        <v>2374</v>
      </c>
    </row>
    <row r="69" spans="1:14" ht="25.15" customHeight="1" x14ac:dyDescent="0.35">
      <c r="A69" s="37" t="s">
        <v>243</v>
      </c>
      <c r="B69" s="38" t="s">
        <v>1</v>
      </c>
      <c r="C69" s="60">
        <v>26</v>
      </c>
      <c r="D69" s="60" t="s">
        <v>140</v>
      </c>
      <c r="E69" s="60" t="s">
        <v>140</v>
      </c>
      <c r="F69" s="60" t="s">
        <v>140</v>
      </c>
      <c r="G69" s="60" t="s">
        <v>140</v>
      </c>
      <c r="H69" s="60" t="s">
        <v>140</v>
      </c>
      <c r="I69" s="60">
        <v>337468</v>
      </c>
      <c r="J69" s="60" t="s">
        <v>140</v>
      </c>
      <c r="K69" s="60" t="s">
        <v>140</v>
      </c>
      <c r="L69" s="60" t="s">
        <v>140</v>
      </c>
      <c r="M69" s="60" t="s">
        <v>140</v>
      </c>
      <c r="N69" s="60" t="s">
        <v>140</v>
      </c>
    </row>
    <row r="70" spans="1:14" ht="25.15" customHeight="1" x14ac:dyDescent="0.35">
      <c r="A70" s="37" t="s">
        <v>244</v>
      </c>
      <c r="B70" s="38" t="s">
        <v>1</v>
      </c>
      <c r="C70" s="60" t="s">
        <v>140</v>
      </c>
      <c r="D70" s="60" t="s">
        <v>140</v>
      </c>
      <c r="E70" s="60" t="s">
        <v>140</v>
      </c>
      <c r="F70" s="60" t="s">
        <v>140</v>
      </c>
      <c r="G70" s="60" t="s">
        <v>140</v>
      </c>
      <c r="H70" s="60" t="s">
        <v>140</v>
      </c>
      <c r="I70" s="60" t="s">
        <v>140</v>
      </c>
      <c r="J70" s="60" t="s">
        <v>140</v>
      </c>
      <c r="K70" s="60" t="s">
        <v>140</v>
      </c>
      <c r="L70" s="60" t="s">
        <v>140</v>
      </c>
      <c r="M70" s="60" t="s">
        <v>140</v>
      </c>
      <c r="N70" s="60" t="s">
        <v>140</v>
      </c>
    </row>
    <row r="71" spans="1:14" ht="25.15" customHeight="1" x14ac:dyDescent="0.35">
      <c r="A71" s="37" t="s">
        <v>245</v>
      </c>
      <c r="B71" s="38" t="s">
        <v>246</v>
      </c>
      <c r="C71" s="60">
        <v>4359</v>
      </c>
      <c r="D71" s="60" t="s">
        <v>140</v>
      </c>
      <c r="E71" s="60">
        <v>528</v>
      </c>
      <c r="F71" s="60">
        <v>88</v>
      </c>
      <c r="G71" s="60">
        <v>6</v>
      </c>
      <c r="H71" s="60">
        <v>622</v>
      </c>
      <c r="I71" s="60">
        <v>2749790.1935800002</v>
      </c>
      <c r="J71" s="60" t="s">
        <v>140</v>
      </c>
      <c r="K71" s="60">
        <v>31161.748298999999</v>
      </c>
      <c r="L71" s="60">
        <v>4484.5261039999996</v>
      </c>
      <c r="M71" s="60">
        <v>38.316254000000001</v>
      </c>
      <c r="N71" s="60">
        <v>35684.590657000001</v>
      </c>
    </row>
    <row r="72" spans="1:14" ht="25.15" customHeight="1" x14ac:dyDescent="0.35">
      <c r="A72" s="37" t="s">
        <v>247</v>
      </c>
      <c r="B72" s="38" t="s">
        <v>248</v>
      </c>
      <c r="C72" s="60">
        <v>542</v>
      </c>
      <c r="D72" s="60">
        <v>1558</v>
      </c>
      <c r="E72" s="60">
        <v>3371</v>
      </c>
      <c r="F72" s="60">
        <v>2886</v>
      </c>
      <c r="G72" s="60">
        <v>6795</v>
      </c>
      <c r="H72" s="60">
        <v>14610</v>
      </c>
      <c r="I72" s="60">
        <v>257955</v>
      </c>
      <c r="J72" s="60">
        <v>1105175</v>
      </c>
      <c r="K72" s="60">
        <v>634602</v>
      </c>
      <c r="L72" s="60">
        <v>101250</v>
      </c>
      <c r="M72" s="60">
        <v>140679</v>
      </c>
      <c r="N72" s="60">
        <v>1981706</v>
      </c>
    </row>
    <row r="73" spans="1:14" ht="25.15" customHeight="1" x14ac:dyDescent="0.35">
      <c r="A73" s="37" t="s">
        <v>249</v>
      </c>
      <c r="B73" s="38" t="s">
        <v>250</v>
      </c>
      <c r="C73" s="60">
        <v>1498</v>
      </c>
      <c r="D73" s="60">
        <v>734</v>
      </c>
      <c r="E73" s="60">
        <v>53</v>
      </c>
      <c r="F73" s="60">
        <v>443</v>
      </c>
      <c r="G73" s="60" t="s">
        <v>140</v>
      </c>
      <c r="H73" s="60">
        <v>1230</v>
      </c>
      <c r="I73" s="60">
        <v>306198.82699999999</v>
      </c>
      <c r="J73" s="60">
        <v>1394.6403800000001</v>
      </c>
      <c r="K73" s="60">
        <v>149.53891999999999</v>
      </c>
      <c r="L73" s="60">
        <v>1522.6101799999999</v>
      </c>
      <c r="M73" s="60" t="s">
        <v>140</v>
      </c>
      <c r="N73" s="60">
        <v>3066.7894799999999</v>
      </c>
    </row>
    <row r="74" spans="1:14" ht="25.15" customHeight="1" x14ac:dyDescent="0.35">
      <c r="A74" s="37" t="s">
        <v>251</v>
      </c>
      <c r="B74" s="38" t="s">
        <v>1</v>
      </c>
      <c r="C74" s="60" t="s">
        <v>140</v>
      </c>
      <c r="D74" s="60" t="s">
        <v>140</v>
      </c>
      <c r="E74" s="60" t="s">
        <v>140</v>
      </c>
      <c r="F74" s="60" t="s">
        <v>140</v>
      </c>
      <c r="G74" s="60" t="s">
        <v>140</v>
      </c>
      <c r="H74" s="60" t="s">
        <v>140</v>
      </c>
      <c r="I74" s="60" t="s">
        <v>140</v>
      </c>
      <c r="J74" s="60" t="s">
        <v>140</v>
      </c>
      <c r="K74" s="60" t="s">
        <v>140</v>
      </c>
      <c r="L74" s="60" t="s">
        <v>140</v>
      </c>
      <c r="M74" s="60" t="s">
        <v>140</v>
      </c>
      <c r="N74" s="60" t="s">
        <v>140</v>
      </c>
    </row>
    <row r="75" spans="1:14" ht="25.15" customHeight="1" x14ac:dyDescent="0.35">
      <c r="A75" s="37" t="s">
        <v>252</v>
      </c>
      <c r="B75" s="38" t="s">
        <v>1</v>
      </c>
      <c r="C75" s="60" t="s">
        <v>140</v>
      </c>
      <c r="D75" s="60" t="s">
        <v>140</v>
      </c>
      <c r="E75" s="60" t="s">
        <v>140</v>
      </c>
      <c r="F75" s="60" t="s">
        <v>140</v>
      </c>
      <c r="G75" s="60" t="s">
        <v>140</v>
      </c>
      <c r="H75" s="60" t="s">
        <v>140</v>
      </c>
      <c r="I75" s="60" t="s">
        <v>140</v>
      </c>
      <c r="J75" s="60" t="s">
        <v>140</v>
      </c>
      <c r="K75" s="60" t="s">
        <v>140</v>
      </c>
      <c r="L75" s="60" t="s">
        <v>140</v>
      </c>
      <c r="M75" s="60" t="s">
        <v>140</v>
      </c>
      <c r="N75" s="60" t="s">
        <v>140</v>
      </c>
    </row>
    <row r="76" spans="1:14" ht="25.15" customHeight="1" x14ac:dyDescent="0.35">
      <c r="A76" s="37" t="s">
        <v>253</v>
      </c>
      <c r="B76" s="38" t="s">
        <v>1</v>
      </c>
      <c r="C76" s="60">
        <v>236</v>
      </c>
      <c r="D76" s="60">
        <v>2845</v>
      </c>
      <c r="E76" s="60">
        <v>123</v>
      </c>
      <c r="F76" s="60">
        <v>475</v>
      </c>
      <c r="G76" s="60">
        <v>132</v>
      </c>
      <c r="H76" s="60">
        <v>3575</v>
      </c>
      <c r="I76" s="60">
        <v>128562</v>
      </c>
      <c r="J76" s="60">
        <v>37586</v>
      </c>
      <c r="K76" s="60">
        <v>28510</v>
      </c>
      <c r="L76" s="60">
        <v>49355</v>
      </c>
      <c r="M76" s="60">
        <v>455</v>
      </c>
      <c r="N76" s="60">
        <v>115906</v>
      </c>
    </row>
    <row r="77" spans="1:14" ht="25.15" customHeight="1" x14ac:dyDescent="0.35">
      <c r="A77" s="35" t="s">
        <v>254</v>
      </c>
      <c r="B77" s="35" t="s">
        <v>255</v>
      </c>
      <c r="C77" s="58">
        <v>57882</v>
      </c>
      <c r="D77" s="58">
        <v>143615</v>
      </c>
      <c r="E77" s="58">
        <v>238898</v>
      </c>
      <c r="F77" s="58">
        <v>132655</v>
      </c>
      <c r="G77" s="58">
        <v>211245</v>
      </c>
      <c r="H77" s="58">
        <v>726413</v>
      </c>
      <c r="I77" s="58">
        <v>71880830.620355994</v>
      </c>
      <c r="J77" s="58">
        <v>49272564.489023</v>
      </c>
      <c r="K77" s="58">
        <v>41877290.886906996</v>
      </c>
      <c r="L77" s="58">
        <v>3791295.2382439999</v>
      </c>
      <c r="M77" s="58">
        <v>2416049.507274</v>
      </c>
      <c r="N77" s="58">
        <v>97357200.121447995</v>
      </c>
    </row>
  </sheetData>
  <mergeCells count="9">
    <mergeCell ref="A1:A2"/>
    <mergeCell ref="B1:K1"/>
    <mergeCell ref="B2:K2"/>
    <mergeCell ref="A4:A7"/>
    <mergeCell ref="B4:B7"/>
    <mergeCell ref="C4:N4"/>
    <mergeCell ref="C5:N5"/>
    <mergeCell ref="C6:H6"/>
    <mergeCell ref="I6:N6"/>
  </mergeCells>
  <printOptions horizontalCentered="1"/>
  <pageMargins left="0.39370078740157483" right="0.39370078740157483" top="0.39370078740157483" bottom="0.39370078740157483" header="0.39370078740157483" footer="0.39370078740157483"/>
  <pageSetup paperSize="9" scale="53"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Z78"/>
  <sheetViews>
    <sheetView showGridLines="0" view="pageBreakPreview" topLeftCell="B1" zoomScaleNormal="100" zoomScaleSheetLayoutView="100" workbookViewId="0">
      <selection activeCell="B1" sqref="B1:W1"/>
    </sheetView>
  </sheetViews>
  <sheetFormatPr defaultRowHeight="14.5" x14ac:dyDescent="0.35"/>
  <cols>
    <col min="1" max="2" width="27.453125" customWidth="1"/>
    <col min="3" max="25" width="13.7265625" customWidth="1"/>
    <col min="26" max="26" width="15.1796875" customWidth="1"/>
  </cols>
  <sheetData>
    <row r="1" spans="1:26" ht="36" customHeight="1" x14ac:dyDescent="0.35">
      <c r="A1" s="62"/>
      <c r="B1" s="63" t="s">
        <v>413</v>
      </c>
      <c r="C1" s="64"/>
      <c r="D1" s="64"/>
      <c r="E1" s="64"/>
      <c r="F1" s="64"/>
      <c r="G1" s="64"/>
      <c r="H1" s="64"/>
      <c r="I1" s="64"/>
      <c r="J1" s="64"/>
      <c r="K1" s="64"/>
      <c r="L1" s="64"/>
      <c r="M1" s="64"/>
      <c r="N1" s="64"/>
      <c r="O1" s="64"/>
      <c r="P1" s="64"/>
      <c r="Q1" s="64"/>
      <c r="R1" s="64"/>
      <c r="S1" s="64"/>
      <c r="T1" s="64"/>
      <c r="U1" s="64"/>
      <c r="V1" s="64"/>
      <c r="W1" s="64"/>
      <c r="Y1" s="74" t="s">
        <v>282</v>
      </c>
      <c r="Z1" s="75"/>
    </row>
    <row r="2" spans="1:26" ht="36" customHeight="1" x14ac:dyDescent="0.35">
      <c r="A2" s="62"/>
      <c r="B2" s="63" t="s">
        <v>415</v>
      </c>
      <c r="C2" s="64"/>
      <c r="D2" s="64"/>
      <c r="E2" s="64"/>
      <c r="F2" s="64"/>
      <c r="G2" s="64"/>
      <c r="H2" s="64"/>
      <c r="I2" s="64"/>
      <c r="J2" s="64"/>
      <c r="K2" s="64"/>
      <c r="L2" s="64"/>
      <c r="M2" s="64"/>
      <c r="N2" s="64"/>
      <c r="O2" s="64"/>
      <c r="P2" s="64"/>
      <c r="Q2" s="64"/>
      <c r="R2" s="64"/>
      <c r="S2" s="64"/>
      <c r="T2" s="64"/>
      <c r="U2" s="64"/>
      <c r="V2" s="64"/>
      <c r="W2" s="64"/>
    </row>
    <row r="3" spans="1:26" ht="14.5" customHeight="1" x14ac:dyDescent="0.35"/>
    <row r="4" spans="1:26" ht="25.15" customHeight="1" x14ac:dyDescent="0.35">
      <c r="A4" s="89" t="s">
        <v>130</v>
      </c>
      <c r="B4" s="89" t="s">
        <v>131</v>
      </c>
      <c r="C4" s="90" t="s">
        <v>132</v>
      </c>
      <c r="D4" s="70"/>
      <c r="E4" s="70"/>
      <c r="F4" s="70"/>
      <c r="G4" s="70"/>
      <c r="H4" s="70"/>
      <c r="I4" s="70"/>
      <c r="J4" s="70"/>
      <c r="K4" s="70"/>
      <c r="L4" s="70"/>
      <c r="M4" s="70"/>
      <c r="N4" s="70"/>
      <c r="O4" s="70"/>
      <c r="P4" s="70"/>
      <c r="Q4" s="70"/>
      <c r="R4" s="70"/>
      <c r="S4" s="70"/>
      <c r="T4" s="70"/>
      <c r="U4" s="70"/>
      <c r="V4" s="70"/>
      <c r="W4" s="70"/>
      <c r="X4" s="70"/>
      <c r="Y4" s="70"/>
      <c r="Z4" s="71"/>
    </row>
    <row r="5" spans="1:26" ht="25.15" customHeight="1" x14ac:dyDescent="0.35">
      <c r="A5" s="66"/>
      <c r="B5" s="66"/>
      <c r="C5" s="90" t="s">
        <v>283</v>
      </c>
      <c r="D5" s="70"/>
      <c r="E5" s="70"/>
      <c r="F5" s="70"/>
      <c r="G5" s="70"/>
      <c r="H5" s="70"/>
      <c r="I5" s="70"/>
      <c r="J5" s="70"/>
      <c r="K5" s="70"/>
      <c r="L5" s="70"/>
      <c r="M5" s="70"/>
      <c r="N5" s="70"/>
      <c r="O5" s="70"/>
      <c r="P5" s="70"/>
      <c r="Q5" s="70"/>
      <c r="R5" s="70"/>
      <c r="S5" s="70"/>
      <c r="T5" s="70"/>
      <c r="U5" s="70"/>
      <c r="V5" s="70"/>
      <c r="W5" s="70"/>
      <c r="X5" s="70"/>
      <c r="Y5" s="70"/>
      <c r="Z5" s="71"/>
    </row>
    <row r="6" spans="1:26" ht="25.15" customHeight="1" x14ac:dyDescent="0.35">
      <c r="A6" s="66"/>
      <c r="B6" s="66"/>
      <c r="C6" s="90" t="s">
        <v>4</v>
      </c>
      <c r="D6" s="70"/>
      <c r="E6" s="70"/>
      <c r="F6" s="70"/>
      <c r="G6" s="70"/>
      <c r="H6" s="70"/>
      <c r="I6" s="70"/>
      <c r="J6" s="70"/>
      <c r="K6" s="70"/>
      <c r="L6" s="70"/>
      <c r="M6" s="70"/>
      <c r="N6" s="71"/>
      <c r="O6" s="90" t="s">
        <v>34</v>
      </c>
      <c r="P6" s="70"/>
      <c r="Q6" s="70"/>
      <c r="R6" s="70"/>
      <c r="S6" s="70"/>
      <c r="T6" s="70"/>
      <c r="U6" s="70"/>
      <c r="V6" s="70"/>
      <c r="W6" s="70"/>
      <c r="X6" s="70"/>
      <c r="Y6" s="70"/>
      <c r="Z6" s="71"/>
    </row>
    <row r="7" spans="1:26" ht="43.15" customHeight="1" x14ac:dyDescent="0.35">
      <c r="A7" s="66"/>
      <c r="B7" s="66"/>
      <c r="C7" s="90" t="s">
        <v>66</v>
      </c>
      <c r="D7" s="71"/>
      <c r="E7" s="90" t="s">
        <v>67</v>
      </c>
      <c r="F7" s="71"/>
      <c r="G7" s="90" t="s">
        <v>284</v>
      </c>
      <c r="H7" s="71"/>
      <c r="I7" s="90" t="s">
        <v>69</v>
      </c>
      <c r="J7" s="71"/>
      <c r="K7" s="90" t="s">
        <v>285</v>
      </c>
      <c r="L7" s="71"/>
      <c r="M7" s="90" t="s">
        <v>286</v>
      </c>
      <c r="N7" s="71"/>
      <c r="O7" s="90" t="s">
        <v>66</v>
      </c>
      <c r="P7" s="71"/>
      <c r="Q7" s="90" t="s">
        <v>67</v>
      </c>
      <c r="R7" s="71"/>
      <c r="S7" s="90" t="s">
        <v>284</v>
      </c>
      <c r="T7" s="71"/>
      <c r="U7" s="90" t="s">
        <v>287</v>
      </c>
      <c r="V7" s="71"/>
      <c r="W7" s="90" t="s">
        <v>285</v>
      </c>
      <c r="X7" s="71"/>
      <c r="Y7" s="90" t="s">
        <v>286</v>
      </c>
      <c r="Z7" s="71"/>
    </row>
    <row r="8" spans="1:26" ht="43.15" customHeight="1" x14ac:dyDescent="0.35">
      <c r="A8" s="67"/>
      <c r="B8" s="67"/>
      <c r="C8" s="36" t="s">
        <v>9</v>
      </c>
      <c r="D8" s="36" t="s">
        <v>10</v>
      </c>
      <c r="E8" s="36" t="s">
        <v>9</v>
      </c>
      <c r="F8" s="36" t="s">
        <v>10</v>
      </c>
      <c r="G8" s="36" t="s">
        <v>9</v>
      </c>
      <c r="H8" s="36" t="s">
        <v>10</v>
      </c>
      <c r="I8" s="36" t="s">
        <v>9</v>
      </c>
      <c r="J8" s="36" t="s">
        <v>10</v>
      </c>
      <c r="K8" s="36" t="s">
        <v>9</v>
      </c>
      <c r="L8" s="36" t="s">
        <v>10</v>
      </c>
      <c r="M8" s="36" t="s">
        <v>9</v>
      </c>
      <c r="N8" s="36" t="s">
        <v>10</v>
      </c>
      <c r="O8" s="36" t="s">
        <v>9</v>
      </c>
      <c r="P8" s="36" t="s">
        <v>40</v>
      </c>
      <c r="Q8" s="36" t="s">
        <v>9</v>
      </c>
      <c r="R8" s="36" t="s">
        <v>40</v>
      </c>
      <c r="S8" s="36" t="s">
        <v>9</v>
      </c>
      <c r="T8" s="36" t="s">
        <v>40</v>
      </c>
      <c r="U8" s="36" t="s">
        <v>9</v>
      </c>
      <c r="V8" s="36" t="s">
        <v>40</v>
      </c>
      <c r="W8" s="36" t="s">
        <v>9</v>
      </c>
      <c r="X8" s="36" t="s">
        <v>40</v>
      </c>
      <c r="Y8" s="36" t="s">
        <v>9</v>
      </c>
      <c r="Z8" s="36" t="s">
        <v>40</v>
      </c>
    </row>
    <row r="9" spans="1:26" ht="23" x14ac:dyDescent="0.35">
      <c r="A9" s="35" t="s">
        <v>1</v>
      </c>
      <c r="B9" s="35" t="s">
        <v>1</v>
      </c>
      <c r="C9" s="36" t="s">
        <v>1</v>
      </c>
      <c r="D9" s="36" t="s">
        <v>1</v>
      </c>
      <c r="E9" s="36" t="s">
        <v>1</v>
      </c>
      <c r="F9" s="36" t="s">
        <v>1</v>
      </c>
      <c r="G9" s="36" t="s">
        <v>1</v>
      </c>
      <c r="H9" s="36" t="s">
        <v>1</v>
      </c>
      <c r="I9" s="36" t="s">
        <v>1</v>
      </c>
      <c r="J9" s="36" t="s">
        <v>1</v>
      </c>
      <c r="K9" s="36" t="s">
        <v>1</v>
      </c>
      <c r="L9" s="36" t="s">
        <v>1</v>
      </c>
      <c r="M9" s="36" t="s">
        <v>1</v>
      </c>
      <c r="N9" s="36" t="s">
        <v>1</v>
      </c>
      <c r="O9" s="36" t="s">
        <v>11</v>
      </c>
      <c r="P9" s="36" t="s">
        <v>11</v>
      </c>
      <c r="Q9" s="36" t="s">
        <v>11</v>
      </c>
      <c r="R9" s="36" t="s">
        <v>11</v>
      </c>
      <c r="S9" s="36" t="s">
        <v>11</v>
      </c>
      <c r="T9" s="36" t="s">
        <v>11</v>
      </c>
      <c r="U9" s="36" t="s">
        <v>11</v>
      </c>
      <c r="V9" s="36" t="s">
        <v>11</v>
      </c>
      <c r="W9" s="36" t="s">
        <v>11</v>
      </c>
      <c r="X9" s="36" t="s">
        <v>11</v>
      </c>
      <c r="Y9" s="36" t="s">
        <v>11</v>
      </c>
      <c r="Z9" s="36" t="s">
        <v>11</v>
      </c>
    </row>
    <row r="10" spans="1:26" ht="25.15" customHeight="1" x14ac:dyDescent="0.35">
      <c r="A10" s="37" t="s">
        <v>138</v>
      </c>
      <c r="B10" s="38" t="s">
        <v>139</v>
      </c>
      <c r="C10" s="60" t="s">
        <v>140</v>
      </c>
      <c r="D10" s="60" t="s">
        <v>140</v>
      </c>
      <c r="E10" s="60" t="s">
        <v>140</v>
      </c>
      <c r="F10" s="60" t="s">
        <v>140</v>
      </c>
      <c r="G10" s="60" t="s">
        <v>140</v>
      </c>
      <c r="H10" s="60" t="s">
        <v>140</v>
      </c>
      <c r="I10" s="60" t="s">
        <v>140</v>
      </c>
      <c r="J10" s="60" t="s">
        <v>140</v>
      </c>
      <c r="K10" s="60" t="s">
        <v>140</v>
      </c>
      <c r="L10" s="60" t="s">
        <v>140</v>
      </c>
      <c r="M10" s="60" t="s">
        <v>140</v>
      </c>
      <c r="N10" s="60" t="s">
        <v>140</v>
      </c>
      <c r="O10" s="60" t="s">
        <v>140</v>
      </c>
      <c r="P10" s="60" t="s">
        <v>140</v>
      </c>
      <c r="Q10" s="60" t="s">
        <v>140</v>
      </c>
      <c r="R10" s="60" t="s">
        <v>140</v>
      </c>
      <c r="S10" s="60" t="s">
        <v>140</v>
      </c>
      <c r="T10" s="60" t="s">
        <v>140</v>
      </c>
      <c r="U10" s="60" t="s">
        <v>140</v>
      </c>
      <c r="V10" s="60" t="s">
        <v>140</v>
      </c>
      <c r="W10" s="60" t="s">
        <v>140</v>
      </c>
      <c r="X10" s="60" t="s">
        <v>140</v>
      </c>
      <c r="Y10" s="60" t="s">
        <v>140</v>
      </c>
      <c r="Z10" s="60" t="s">
        <v>140</v>
      </c>
    </row>
    <row r="11" spans="1:26" ht="25.15" customHeight="1" x14ac:dyDescent="0.35">
      <c r="A11" s="37" t="s">
        <v>141</v>
      </c>
      <c r="B11" s="38" t="s">
        <v>142</v>
      </c>
      <c r="C11" s="60" t="s">
        <v>140</v>
      </c>
      <c r="D11" s="60" t="s">
        <v>140</v>
      </c>
      <c r="E11" s="60" t="s">
        <v>140</v>
      </c>
      <c r="F11" s="60" t="s">
        <v>140</v>
      </c>
      <c r="G11" s="60" t="s">
        <v>140</v>
      </c>
      <c r="H11" s="60" t="s">
        <v>140</v>
      </c>
      <c r="I11" s="60" t="s">
        <v>140</v>
      </c>
      <c r="J11" s="60" t="s">
        <v>140</v>
      </c>
      <c r="K11" s="60" t="s">
        <v>140</v>
      </c>
      <c r="L11" s="60" t="s">
        <v>140</v>
      </c>
      <c r="M11" s="60" t="s">
        <v>140</v>
      </c>
      <c r="N11" s="60" t="s">
        <v>140</v>
      </c>
      <c r="O11" s="60" t="s">
        <v>140</v>
      </c>
      <c r="P11" s="60" t="s">
        <v>140</v>
      </c>
      <c r="Q11" s="60" t="s">
        <v>140</v>
      </c>
      <c r="R11" s="60" t="s">
        <v>140</v>
      </c>
      <c r="S11" s="60" t="s">
        <v>140</v>
      </c>
      <c r="T11" s="60" t="s">
        <v>140</v>
      </c>
      <c r="U11" s="60" t="s">
        <v>140</v>
      </c>
      <c r="V11" s="60" t="s">
        <v>140</v>
      </c>
      <c r="W11" s="60" t="s">
        <v>140</v>
      </c>
      <c r="X11" s="60" t="s">
        <v>140</v>
      </c>
      <c r="Y11" s="60" t="s">
        <v>140</v>
      </c>
      <c r="Z11" s="60" t="s">
        <v>140</v>
      </c>
    </row>
    <row r="12" spans="1:26" ht="25.15" customHeight="1" x14ac:dyDescent="0.35">
      <c r="A12" s="37" t="s">
        <v>143</v>
      </c>
      <c r="B12" s="38" t="s">
        <v>144</v>
      </c>
      <c r="C12" s="60">
        <v>7455</v>
      </c>
      <c r="D12" s="60">
        <v>140992</v>
      </c>
      <c r="E12" s="60">
        <v>1545</v>
      </c>
      <c r="F12" s="60">
        <v>8407</v>
      </c>
      <c r="G12" s="60">
        <v>369</v>
      </c>
      <c r="H12" s="60">
        <v>15296</v>
      </c>
      <c r="I12" s="60" t="s">
        <v>140</v>
      </c>
      <c r="J12" s="60">
        <v>40</v>
      </c>
      <c r="K12" s="60" t="s">
        <v>140</v>
      </c>
      <c r="L12" s="60" t="s">
        <v>140</v>
      </c>
      <c r="M12" s="60">
        <v>9369</v>
      </c>
      <c r="N12" s="60">
        <v>164735</v>
      </c>
      <c r="O12" s="60">
        <v>4244517</v>
      </c>
      <c r="P12" s="60">
        <v>7766452</v>
      </c>
      <c r="Q12" s="60">
        <v>2084645</v>
      </c>
      <c r="R12" s="60">
        <v>1208251</v>
      </c>
      <c r="S12" s="60">
        <v>758130</v>
      </c>
      <c r="T12" s="60">
        <v>3225245</v>
      </c>
      <c r="U12" s="60" t="s">
        <v>140</v>
      </c>
      <c r="V12" s="60">
        <v>131</v>
      </c>
      <c r="W12" s="60" t="s">
        <v>140</v>
      </c>
      <c r="X12" s="60" t="s">
        <v>140</v>
      </c>
      <c r="Y12" s="60">
        <v>7087292</v>
      </c>
      <c r="Z12" s="60">
        <v>12200079</v>
      </c>
    </row>
    <row r="13" spans="1:26" ht="25.15" customHeight="1" x14ac:dyDescent="0.35">
      <c r="A13" s="37" t="s">
        <v>145</v>
      </c>
      <c r="B13" s="38" t="s">
        <v>1</v>
      </c>
      <c r="C13" s="60" t="s">
        <v>140</v>
      </c>
      <c r="D13" s="60" t="s">
        <v>140</v>
      </c>
      <c r="E13" s="60" t="s">
        <v>140</v>
      </c>
      <c r="F13" s="60" t="s">
        <v>140</v>
      </c>
      <c r="G13" s="60" t="s">
        <v>140</v>
      </c>
      <c r="H13" s="60" t="s">
        <v>140</v>
      </c>
      <c r="I13" s="60" t="s">
        <v>140</v>
      </c>
      <c r="J13" s="60" t="s">
        <v>140</v>
      </c>
      <c r="K13" s="60" t="s">
        <v>140</v>
      </c>
      <c r="L13" s="60" t="s">
        <v>140</v>
      </c>
      <c r="M13" s="60" t="s">
        <v>140</v>
      </c>
      <c r="N13" s="60" t="s">
        <v>140</v>
      </c>
      <c r="O13" s="60" t="s">
        <v>140</v>
      </c>
      <c r="P13" s="60" t="s">
        <v>140</v>
      </c>
      <c r="Q13" s="60" t="s">
        <v>140</v>
      </c>
      <c r="R13" s="60" t="s">
        <v>140</v>
      </c>
      <c r="S13" s="60" t="s">
        <v>140</v>
      </c>
      <c r="T13" s="60" t="s">
        <v>140</v>
      </c>
      <c r="U13" s="60" t="s">
        <v>140</v>
      </c>
      <c r="V13" s="60" t="s">
        <v>140</v>
      </c>
      <c r="W13" s="60" t="s">
        <v>140</v>
      </c>
      <c r="X13" s="60" t="s">
        <v>140</v>
      </c>
      <c r="Y13" s="60" t="s">
        <v>140</v>
      </c>
      <c r="Z13" s="60" t="s">
        <v>140</v>
      </c>
    </row>
    <row r="14" spans="1:26" ht="25.15" customHeight="1" x14ac:dyDescent="0.35">
      <c r="A14" s="37" t="s">
        <v>146</v>
      </c>
      <c r="B14" s="38" t="s">
        <v>147</v>
      </c>
      <c r="C14" s="60" t="s">
        <v>140</v>
      </c>
      <c r="D14" s="60" t="s">
        <v>140</v>
      </c>
      <c r="E14" s="60" t="s">
        <v>140</v>
      </c>
      <c r="F14" s="60" t="s">
        <v>140</v>
      </c>
      <c r="G14" s="60" t="s">
        <v>140</v>
      </c>
      <c r="H14" s="60" t="s">
        <v>140</v>
      </c>
      <c r="I14" s="60" t="s">
        <v>140</v>
      </c>
      <c r="J14" s="60" t="s">
        <v>140</v>
      </c>
      <c r="K14" s="60" t="s">
        <v>140</v>
      </c>
      <c r="L14" s="60" t="s">
        <v>140</v>
      </c>
      <c r="M14" s="60" t="s">
        <v>140</v>
      </c>
      <c r="N14" s="60" t="s">
        <v>140</v>
      </c>
      <c r="O14" s="60" t="s">
        <v>140</v>
      </c>
      <c r="P14" s="60" t="s">
        <v>140</v>
      </c>
      <c r="Q14" s="60" t="s">
        <v>140</v>
      </c>
      <c r="R14" s="60" t="s">
        <v>140</v>
      </c>
      <c r="S14" s="60" t="s">
        <v>140</v>
      </c>
      <c r="T14" s="60" t="s">
        <v>140</v>
      </c>
      <c r="U14" s="60" t="s">
        <v>140</v>
      </c>
      <c r="V14" s="60" t="s">
        <v>140</v>
      </c>
      <c r="W14" s="60" t="s">
        <v>140</v>
      </c>
      <c r="X14" s="60" t="s">
        <v>140</v>
      </c>
      <c r="Y14" s="60" t="s">
        <v>140</v>
      </c>
      <c r="Z14" s="60" t="s">
        <v>140</v>
      </c>
    </row>
    <row r="15" spans="1:26" ht="25.15" customHeight="1" x14ac:dyDescent="0.35">
      <c r="A15" s="37" t="s">
        <v>148</v>
      </c>
      <c r="B15" s="38" t="s">
        <v>149</v>
      </c>
      <c r="C15" s="60" t="s">
        <v>140</v>
      </c>
      <c r="D15" s="60" t="s">
        <v>140</v>
      </c>
      <c r="E15" s="60" t="s">
        <v>140</v>
      </c>
      <c r="F15" s="60" t="s">
        <v>140</v>
      </c>
      <c r="G15" s="60" t="s">
        <v>140</v>
      </c>
      <c r="H15" s="60" t="s">
        <v>140</v>
      </c>
      <c r="I15" s="60" t="s">
        <v>140</v>
      </c>
      <c r="J15" s="60" t="s">
        <v>140</v>
      </c>
      <c r="K15" s="60" t="s">
        <v>140</v>
      </c>
      <c r="L15" s="60" t="s">
        <v>140</v>
      </c>
      <c r="M15" s="60" t="s">
        <v>140</v>
      </c>
      <c r="N15" s="60" t="s">
        <v>140</v>
      </c>
      <c r="O15" s="60" t="s">
        <v>140</v>
      </c>
      <c r="P15" s="60" t="s">
        <v>140</v>
      </c>
      <c r="Q15" s="60" t="s">
        <v>140</v>
      </c>
      <c r="R15" s="60" t="s">
        <v>140</v>
      </c>
      <c r="S15" s="60" t="s">
        <v>140</v>
      </c>
      <c r="T15" s="60" t="s">
        <v>140</v>
      </c>
      <c r="U15" s="60" t="s">
        <v>140</v>
      </c>
      <c r="V15" s="60" t="s">
        <v>140</v>
      </c>
      <c r="W15" s="60" t="s">
        <v>140</v>
      </c>
      <c r="X15" s="60" t="s">
        <v>140</v>
      </c>
      <c r="Y15" s="60" t="s">
        <v>140</v>
      </c>
      <c r="Z15" s="60" t="s">
        <v>140</v>
      </c>
    </row>
    <row r="16" spans="1:26" ht="25.15" customHeight="1" x14ac:dyDescent="0.35">
      <c r="A16" s="37" t="s">
        <v>150</v>
      </c>
      <c r="B16" s="38" t="s">
        <v>151</v>
      </c>
      <c r="C16" s="60">
        <v>843</v>
      </c>
      <c r="D16" s="60">
        <v>36237</v>
      </c>
      <c r="E16" s="60" t="s">
        <v>140</v>
      </c>
      <c r="F16" s="60" t="s">
        <v>140</v>
      </c>
      <c r="G16" s="60">
        <v>46</v>
      </c>
      <c r="H16" s="60">
        <v>4180</v>
      </c>
      <c r="I16" s="60" t="s">
        <v>140</v>
      </c>
      <c r="J16" s="60" t="s">
        <v>140</v>
      </c>
      <c r="K16" s="60" t="s">
        <v>140</v>
      </c>
      <c r="L16" s="60" t="s">
        <v>140</v>
      </c>
      <c r="M16" s="60">
        <v>889</v>
      </c>
      <c r="N16" s="60">
        <v>40417</v>
      </c>
      <c r="O16" s="60">
        <v>581453</v>
      </c>
      <c r="P16" s="60">
        <v>2816090</v>
      </c>
      <c r="Q16" s="60" t="s">
        <v>140</v>
      </c>
      <c r="R16" s="60" t="s">
        <v>140</v>
      </c>
      <c r="S16" s="60">
        <v>287407</v>
      </c>
      <c r="T16" s="60">
        <v>790485</v>
      </c>
      <c r="U16" s="60" t="s">
        <v>140</v>
      </c>
      <c r="V16" s="60" t="s">
        <v>140</v>
      </c>
      <c r="W16" s="60" t="s">
        <v>140</v>
      </c>
      <c r="X16" s="60" t="s">
        <v>140</v>
      </c>
      <c r="Y16" s="60">
        <v>868860</v>
      </c>
      <c r="Z16" s="60">
        <v>3606575</v>
      </c>
    </row>
    <row r="17" spans="1:26" ht="25.15" customHeight="1" x14ac:dyDescent="0.35">
      <c r="A17" s="37" t="s">
        <v>152</v>
      </c>
      <c r="B17" s="38" t="s">
        <v>153</v>
      </c>
      <c r="C17" s="60" t="s">
        <v>140</v>
      </c>
      <c r="D17" s="60" t="s">
        <v>140</v>
      </c>
      <c r="E17" s="60" t="s">
        <v>140</v>
      </c>
      <c r="F17" s="60" t="s">
        <v>140</v>
      </c>
      <c r="G17" s="60" t="s">
        <v>140</v>
      </c>
      <c r="H17" s="60" t="s">
        <v>140</v>
      </c>
      <c r="I17" s="60" t="s">
        <v>140</v>
      </c>
      <c r="J17" s="60" t="s">
        <v>140</v>
      </c>
      <c r="K17" s="60" t="s">
        <v>140</v>
      </c>
      <c r="L17" s="60" t="s">
        <v>140</v>
      </c>
      <c r="M17" s="60" t="s">
        <v>140</v>
      </c>
      <c r="N17" s="60" t="s">
        <v>140</v>
      </c>
      <c r="O17" s="60" t="s">
        <v>140</v>
      </c>
      <c r="P17" s="60">
        <v>2457</v>
      </c>
      <c r="Q17" s="60" t="s">
        <v>140</v>
      </c>
      <c r="R17" s="60" t="s">
        <v>140</v>
      </c>
      <c r="S17" s="60" t="s">
        <v>140</v>
      </c>
      <c r="T17" s="60" t="s">
        <v>140</v>
      </c>
      <c r="U17" s="60" t="s">
        <v>140</v>
      </c>
      <c r="V17" s="60" t="s">
        <v>140</v>
      </c>
      <c r="W17" s="60" t="s">
        <v>140</v>
      </c>
      <c r="X17" s="60" t="s">
        <v>140</v>
      </c>
      <c r="Y17" s="60" t="s">
        <v>140</v>
      </c>
      <c r="Z17" s="60">
        <v>2457</v>
      </c>
    </row>
    <row r="18" spans="1:26" ht="25.15" customHeight="1" x14ac:dyDescent="0.35">
      <c r="A18" s="37" t="s">
        <v>154</v>
      </c>
      <c r="B18" s="38" t="s">
        <v>1</v>
      </c>
      <c r="C18" s="60" t="s">
        <v>140</v>
      </c>
      <c r="D18" s="60" t="s">
        <v>140</v>
      </c>
      <c r="E18" s="60" t="s">
        <v>140</v>
      </c>
      <c r="F18" s="60" t="s">
        <v>140</v>
      </c>
      <c r="G18" s="60" t="s">
        <v>140</v>
      </c>
      <c r="H18" s="60" t="s">
        <v>140</v>
      </c>
      <c r="I18" s="60" t="s">
        <v>140</v>
      </c>
      <c r="J18" s="60" t="s">
        <v>140</v>
      </c>
      <c r="K18" s="60" t="s">
        <v>140</v>
      </c>
      <c r="L18" s="60" t="s">
        <v>140</v>
      </c>
      <c r="M18" s="60" t="s">
        <v>140</v>
      </c>
      <c r="N18" s="60" t="s">
        <v>140</v>
      </c>
      <c r="O18" s="60" t="s">
        <v>140</v>
      </c>
      <c r="P18" s="60" t="s">
        <v>140</v>
      </c>
      <c r="Q18" s="60" t="s">
        <v>140</v>
      </c>
      <c r="R18" s="60" t="s">
        <v>140</v>
      </c>
      <c r="S18" s="60" t="s">
        <v>140</v>
      </c>
      <c r="T18" s="60" t="s">
        <v>140</v>
      </c>
      <c r="U18" s="60" t="s">
        <v>140</v>
      </c>
      <c r="V18" s="60" t="s">
        <v>140</v>
      </c>
      <c r="W18" s="60" t="s">
        <v>140</v>
      </c>
      <c r="X18" s="60" t="s">
        <v>140</v>
      </c>
      <c r="Y18" s="60" t="s">
        <v>140</v>
      </c>
      <c r="Z18" s="60" t="s">
        <v>140</v>
      </c>
    </row>
    <row r="19" spans="1:26" ht="25.15" customHeight="1" x14ac:dyDescent="0.35">
      <c r="A19" s="37" t="s">
        <v>155</v>
      </c>
      <c r="B19" s="38" t="s">
        <v>156</v>
      </c>
      <c r="C19" s="60" t="s">
        <v>140</v>
      </c>
      <c r="D19" s="60" t="s">
        <v>140</v>
      </c>
      <c r="E19" s="60" t="s">
        <v>140</v>
      </c>
      <c r="F19" s="60" t="s">
        <v>140</v>
      </c>
      <c r="G19" s="60" t="s">
        <v>140</v>
      </c>
      <c r="H19" s="60" t="s">
        <v>140</v>
      </c>
      <c r="I19" s="60" t="s">
        <v>140</v>
      </c>
      <c r="J19" s="60" t="s">
        <v>140</v>
      </c>
      <c r="K19" s="60" t="s">
        <v>140</v>
      </c>
      <c r="L19" s="60" t="s">
        <v>140</v>
      </c>
      <c r="M19" s="60" t="s">
        <v>140</v>
      </c>
      <c r="N19" s="60" t="s">
        <v>140</v>
      </c>
      <c r="O19" s="60">
        <v>2824</v>
      </c>
      <c r="P19" s="60">
        <v>515</v>
      </c>
      <c r="Q19" s="60" t="s">
        <v>140</v>
      </c>
      <c r="R19" s="60" t="s">
        <v>140</v>
      </c>
      <c r="S19" s="60" t="s">
        <v>140</v>
      </c>
      <c r="T19" s="60" t="s">
        <v>140</v>
      </c>
      <c r="U19" s="60" t="s">
        <v>140</v>
      </c>
      <c r="V19" s="60" t="s">
        <v>140</v>
      </c>
      <c r="W19" s="60" t="s">
        <v>140</v>
      </c>
      <c r="X19" s="60" t="s">
        <v>140</v>
      </c>
      <c r="Y19" s="60">
        <v>2824</v>
      </c>
      <c r="Z19" s="60">
        <v>515</v>
      </c>
    </row>
    <row r="20" spans="1:26" ht="25.15" customHeight="1" x14ac:dyDescent="0.35">
      <c r="A20" s="37" t="s">
        <v>157</v>
      </c>
      <c r="B20" s="38" t="s">
        <v>158</v>
      </c>
      <c r="C20" s="60" t="s">
        <v>140</v>
      </c>
      <c r="D20" s="60" t="s">
        <v>140</v>
      </c>
      <c r="E20" s="60" t="s">
        <v>140</v>
      </c>
      <c r="F20" s="60" t="s">
        <v>140</v>
      </c>
      <c r="G20" s="60" t="s">
        <v>140</v>
      </c>
      <c r="H20" s="60">
        <v>352</v>
      </c>
      <c r="I20" s="60">
        <v>941</v>
      </c>
      <c r="J20" s="60">
        <v>8366</v>
      </c>
      <c r="K20" s="60" t="s">
        <v>140</v>
      </c>
      <c r="L20" s="60" t="s">
        <v>140</v>
      </c>
      <c r="M20" s="60">
        <v>941</v>
      </c>
      <c r="N20" s="60">
        <v>8718</v>
      </c>
      <c r="O20" s="60" t="s">
        <v>140</v>
      </c>
      <c r="P20" s="60" t="s">
        <v>140</v>
      </c>
      <c r="Q20" s="60" t="s">
        <v>140</v>
      </c>
      <c r="R20" s="60" t="s">
        <v>140</v>
      </c>
      <c r="S20" s="60" t="s">
        <v>140</v>
      </c>
      <c r="T20" s="60">
        <v>142680</v>
      </c>
      <c r="U20" s="60">
        <v>231465</v>
      </c>
      <c r="V20" s="60">
        <v>6749</v>
      </c>
      <c r="W20" s="60" t="s">
        <v>140</v>
      </c>
      <c r="X20" s="60" t="s">
        <v>140</v>
      </c>
      <c r="Y20" s="60">
        <v>231465</v>
      </c>
      <c r="Z20" s="60">
        <v>149429</v>
      </c>
    </row>
    <row r="21" spans="1:26" ht="25.15" customHeight="1" x14ac:dyDescent="0.35">
      <c r="A21" s="37" t="s">
        <v>159</v>
      </c>
      <c r="B21" s="38" t="s">
        <v>160</v>
      </c>
      <c r="C21" s="60">
        <v>106</v>
      </c>
      <c r="D21" s="60">
        <v>6700</v>
      </c>
      <c r="E21" s="60" t="s">
        <v>140</v>
      </c>
      <c r="F21" s="60">
        <v>18346</v>
      </c>
      <c r="G21" s="60">
        <v>6</v>
      </c>
      <c r="H21" s="60">
        <v>2837</v>
      </c>
      <c r="I21" s="60">
        <v>67</v>
      </c>
      <c r="J21" s="60">
        <v>14044</v>
      </c>
      <c r="K21" s="60" t="s">
        <v>140</v>
      </c>
      <c r="L21" s="60" t="s">
        <v>140</v>
      </c>
      <c r="M21" s="60">
        <v>179</v>
      </c>
      <c r="N21" s="60">
        <v>41927</v>
      </c>
      <c r="O21" s="60">
        <v>63649</v>
      </c>
      <c r="P21" s="60">
        <v>2045566</v>
      </c>
      <c r="Q21" s="60" t="s">
        <v>140</v>
      </c>
      <c r="R21" s="60">
        <v>8949179</v>
      </c>
      <c r="S21" s="60">
        <v>6077</v>
      </c>
      <c r="T21" s="60">
        <v>2104610</v>
      </c>
      <c r="U21" s="60">
        <v>7453</v>
      </c>
      <c r="V21" s="60">
        <v>1349213</v>
      </c>
      <c r="W21" s="60" t="s">
        <v>140</v>
      </c>
      <c r="X21" s="60" t="s">
        <v>140</v>
      </c>
      <c r="Y21" s="60">
        <v>77179</v>
      </c>
      <c r="Z21" s="60">
        <v>14448568</v>
      </c>
    </row>
    <row r="22" spans="1:26" ht="25.15" customHeight="1" x14ac:dyDescent="0.35">
      <c r="A22" s="37" t="s">
        <v>161</v>
      </c>
      <c r="B22" s="38" t="s">
        <v>162</v>
      </c>
      <c r="C22" s="60" t="s">
        <v>140</v>
      </c>
      <c r="D22" s="60" t="s">
        <v>140</v>
      </c>
      <c r="E22" s="60" t="s">
        <v>140</v>
      </c>
      <c r="F22" s="60" t="s">
        <v>140</v>
      </c>
      <c r="G22" s="60" t="s">
        <v>140</v>
      </c>
      <c r="H22" s="60" t="s">
        <v>140</v>
      </c>
      <c r="I22" s="60" t="s">
        <v>140</v>
      </c>
      <c r="J22" s="60">
        <v>18454</v>
      </c>
      <c r="K22" s="60" t="s">
        <v>140</v>
      </c>
      <c r="L22" s="60" t="s">
        <v>140</v>
      </c>
      <c r="M22" s="60" t="s">
        <v>140</v>
      </c>
      <c r="N22" s="60">
        <v>18454</v>
      </c>
      <c r="O22" s="60" t="s">
        <v>140</v>
      </c>
      <c r="P22" s="60" t="s">
        <v>140</v>
      </c>
      <c r="Q22" s="60" t="s">
        <v>140</v>
      </c>
      <c r="R22" s="60" t="s">
        <v>140</v>
      </c>
      <c r="S22" s="60" t="s">
        <v>140</v>
      </c>
      <c r="T22" s="60" t="s">
        <v>140</v>
      </c>
      <c r="U22" s="60" t="s">
        <v>140</v>
      </c>
      <c r="V22" s="60">
        <v>71189.549400000004</v>
      </c>
      <c r="W22" s="60" t="s">
        <v>140</v>
      </c>
      <c r="X22" s="60" t="s">
        <v>140</v>
      </c>
      <c r="Y22" s="60" t="s">
        <v>140</v>
      </c>
      <c r="Z22" s="60">
        <v>71189.549400000004</v>
      </c>
    </row>
    <row r="23" spans="1:26" ht="25.15" customHeight="1" x14ac:dyDescent="0.35">
      <c r="A23" s="37" t="s">
        <v>163</v>
      </c>
      <c r="B23" s="38" t="s">
        <v>1</v>
      </c>
      <c r="C23" s="60" t="s">
        <v>140</v>
      </c>
      <c r="D23" s="60" t="s">
        <v>140</v>
      </c>
      <c r="E23" s="60" t="s">
        <v>140</v>
      </c>
      <c r="F23" s="60" t="s">
        <v>140</v>
      </c>
      <c r="G23" s="60" t="s">
        <v>140</v>
      </c>
      <c r="H23" s="60" t="s">
        <v>140</v>
      </c>
      <c r="I23" s="60" t="s">
        <v>140</v>
      </c>
      <c r="J23" s="60" t="s">
        <v>140</v>
      </c>
      <c r="K23" s="60" t="s">
        <v>140</v>
      </c>
      <c r="L23" s="60" t="s">
        <v>140</v>
      </c>
      <c r="M23" s="60" t="s">
        <v>140</v>
      </c>
      <c r="N23" s="60" t="s">
        <v>140</v>
      </c>
      <c r="O23" s="60" t="s">
        <v>140</v>
      </c>
      <c r="P23" s="60" t="s">
        <v>140</v>
      </c>
      <c r="Q23" s="60" t="s">
        <v>140</v>
      </c>
      <c r="R23" s="60" t="s">
        <v>140</v>
      </c>
      <c r="S23" s="60" t="s">
        <v>140</v>
      </c>
      <c r="T23" s="60" t="s">
        <v>140</v>
      </c>
      <c r="U23" s="60" t="s">
        <v>140</v>
      </c>
      <c r="V23" s="60" t="s">
        <v>140</v>
      </c>
      <c r="W23" s="60" t="s">
        <v>140</v>
      </c>
      <c r="X23" s="60" t="s">
        <v>140</v>
      </c>
      <c r="Y23" s="60" t="s">
        <v>140</v>
      </c>
      <c r="Z23" s="60" t="s">
        <v>140</v>
      </c>
    </row>
    <row r="24" spans="1:26" ht="25.15" customHeight="1" x14ac:dyDescent="0.35">
      <c r="A24" s="37" t="s">
        <v>164</v>
      </c>
      <c r="B24" s="38" t="s">
        <v>165</v>
      </c>
      <c r="C24" s="60">
        <v>1104</v>
      </c>
      <c r="D24" s="60">
        <v>8927</v>
      </c>
      <c r="E24" s="60">
        <v>1605</v>
      </c>
      <c r="F24" s="60">
        <v>11458</v>
      </c>
      <c r="G24" s="60">
        <v>45</v>
      </c>
      <c r="H24" s="60">
        <v>1466</v>
      </c>
      <c r="I24" s="60" t="s">
        <v>140</v>
      </c>
      <c r="J24" s="60">
        <v>10</v>
      </c>
      <c r="K24" s="60" t="s">
        <v>140</v>
      </c>
      <c r="L24" s="60" t="s">
        <v>140</v>
      </c>
      <c r="M24" s="60">
        <v>2754</v>
      </c>
      <c r="N24" s="60">
        <v>21861</v>
      </c>
      <c r="O24" s="60">
        <v>372608</v>
      </c>
      <c r="P24" s="60">
        <v>633649</v>
      </c>
      <c r="Q24" s="60">
        <v>2106606</v>
      </c>
      <c r="R24" s="60">
        <v>5471386</v>
      </c>
      <c r="S24" s="60">
        <v>159732</v>
      </c>
      <c r="T24" s="60">
        <v>986871</v>
      </c>
      <c r="U24" s="60" t="s">
        <v>140</v>
      </c>
      <c r="V24" s="60">
        <v>109</v>
      </c>
      <c r="W24" s="60" t="s">
        <v>140</v>
      </c>
      <c r="X24" s="60" t="s">
        <v>140</v>
      </c>
      <c r="Y24" s="60">
        <v>2638946</v>
      </c>
      <c r="Z24" s="60">
        <v>7092015</v>
      </c>
    </row>
    <row r="25" spans="1:26" ht="25.15" customHeight="1" x14ac:dyDescent="0.35">
      <c r="A25" s="37" t="s">
        <v>166</v>
      </c>
      <c r="B25" s="38" t="s">
        <v>167</v>
      </c>
      <c r="C25" s="60" t="s">
        <v>140</v>
      </c>
      <c r="D25" s="60" t="s">
        <v>140</v>
      </c>
      <c r="E25" s="60" t="s">
        <v>140</v>
      </c>
      <c r="F25" s="60" t="s">
        <v>140</v>
      </c>
      <c r="G25" s="60" t="s">
        <v>140</v>
      </c>
      <c r="H25" s="60">
        <v>701</v>
      </c>
      <c r="I25" s="60" t="s">
        <v>140</v>
      </c>
      <c r="J25" s="60">
        <v>9</v>
      </c>
      <c r="K25" s="60" t="s">
        <v>140</v>
      </c>
      <c r="L25" s="60" t="s">
        <v>140</v>
      </c>
      <c r="M25" s="60" t="s">
        <v>140</v>
      </c>
      <c r="N25" s="60">
        <v>710</v>
      </c>
      <c r="O25" s="60" t="s">
        <v>140</v>
      </c>
      <c r="P25" s="60" t="s">
        <v>140</v>
      </c>
      <c r="Q25" s="60" t="s">
        <v>140</v>
      </c>
      <c r="R25" s="60" t="s">
        <v>140</v>
      </c>
      <c r="S25" s="60" t="s">
        <v>140</v>
      </c>
      <c r="T25" s="60">
        <v>960484</v>
      </c>
      <c r="U25" s="60" t="s">
        <v>140</v>
      </c>
      <c r="V25" s="60">
        <v>1702</v>
      </c>
      <c r="W25" s="60" t="s">
        <v>140</v>
      </c>
      <c r="X25" s="60" t="s">
        <v>140</v>
      </c>
      <c r="Y25" s="60" t="s">
        <v>140</v>
      </c>
      <c r="Z25" s="60">
        <v>962186</v>
      </c>
    </row>
    <row r="26" spans="1:26" ht="25.15" customHeight="1" x14ac:dyDescent="0.35">
      <c r="A26" s="37" t="s">
        <v>168</v>
      </c>
      <c r="B26" s="38" t="s">
        <v>169</v>
      </c>
      <c r="C26" s="60" t="s">
        <v>140</v>
      </c>
      <c r="D26" s="60" t="s">
        <v>140</v>
      </c>
      <c r="E26" s="60" t="s">
        <v>140</v>
      </c>
      <c r="F26" s="60" t="s">
        <v>140</v>
      </c>
      <c r="G26" s="60" t="s">
        <v>140</v>
      </c>
      <c r="H26" s="60" t="s">
        <v>140</v>
      </c>
      <c r="I26" s="60" t="s">
        <v>140</v>
      </c>
      <c r="J26" s="60" t="s">
        <v>140</v>
      </c>
      <c r="K26" s="60" t="s">
        <v>140</v>
      </c>
      <c r="L26" s="60" t="s">
        <v>140</v>
      </c>
      <c r="M26" s="60" t="s">
        <v>140</v>
      </c>
      <c r="N26" s="60" t="s">
        <v>140</v>
      </c>
      <c r="O26" s="60" t="s">
        <v>140</v>
      </c>
      <c r="P26" s="60" t="s">
        <v>140</v>
      </c>
      <c r="Q26" s="60" t="s">
        <v>140</v>
      </c>
      <c r="R26" s="60" t="s">
        <v>140</v>
      </c>
      <c r="S26" s="60" t="s">
        <v>140</v>
      </c>
      <c r="T26" s="60" t="s">
        <v>140</v>
      </c>
      <c r="U26" s="60" t="s">
        <v>140</v>
      </c>
      <c r="V26" s="60" t="s">
        <v>140</v>
      </c>
      <c r="W26" s="60" t="s">
        <v>140</v>
      </c>
      <c r="X26" s="60" t="s">
        <v>140</v>
      </c>
      <c r="Y26" s="60" t="s">
        <v>140</v>
      </c>
      <c r="Z26" s="60" t="s">
        <v>140</v>
      </c>
    </row>
    <row r="27" spans="1:26" ht="25.15" customHeight="1" x14ac:dyDescent="0.35">
      <c r="A27" s="37" t="s">
        <v>170</v>
      </c>
      <c r="B27" s="38" t="s">
        <v>171</v>
      </c>
      <c r="C27" s="60" t="s">
        <v>140</v>
      </c>
      <c r="D27" s="60">
        <v>603</v>
      </c>
      <c r="E27" s="60" t="s">
        <v>140</v>
      </c>
      <c r="F27" s="60">
        <v>1622</v>
      </c>
      <c r="G27" s="60" t="s">
        <v>140</v>
      </c>
      <c r="H27" s="60">
        <v>785</v>
      </c>
      <c r="I27" s="60">
        <v>14</v>
      </c>
      <c r="J27" s="60">
        <v>2</v>
      </c>
      <c r="K27" s="60" t="s">
        <v>140</v>
      </c>
      <c r="L27" s="60" t="s">
        <v>140</v>
      </c>
      <c r="M27" s="60">
        <v>14</v>
      </c>
      <c r="N27" s="60">
        <v>3012</v>
      </c>
      <c r="O27" s="60" t="s">
        <v>140</v>
      </c>
      <c r="P27" s="60">
        <v>94895</v>
      </c>
      <c r="Q27" s="60" t="s">
        <v>140</v>
      </c>
      <c r="R27" s="60">
        <v>1122067</v>
      </c>
      <c r="S27" s="60" t="s">
        <v>140</v>
      </c>
      <c r="T27" s="60">
        <v>1107152</v>
      </c>
      <c r="U27" s="60" t="s">
        <v>140</v>
      </c>
      <c r="V27" s="60">
        <v>8</v>
      </c>
      <c r="W27" s="60" t="s">
        <v>140</v>
      </c>
      <c r="X27" s="60" t="s">
        <v>140</v>
      </c>
      <c r="Y27" s="60" t="s">
        <v>140</v>
      </c>
      <c r="Z27" s="60">
        <v>2324122</v>
      </c>
    </row>
    <row r="28" spans="1:26" ht="25.15" customHeight="1" x14ac:dyDescent="0.35">
      <c r="A28" s="37" t="s">
        <v>172</v>
      </c>
      <c r="B28" s="38" t="s">
        <v>173</v>
      </c>
      <c r="C28" s="60">
        <v>712</v>
      </c>
      <c r="D28" s="60">
        <v>11280</v>
      </c>
      <c r="E28" s="60" t="s">
        <v>140</v>
      </c>
      <c r="F28" s="60" t="s">
        <v>140</v>
      </c>
      <c r="G28" s="60">
        <v>142</v>
      </c>
      <c r="H28" s="60">
        <v>11039</v>
      </c>
      <c r="I28" s="60" t="s">
        <v>140</v>
      </c>
      <c r="J28" s="60" t="s">
        <v>140</v>
      </c>
      <c r="K28" s="60" t="s">
        <v>140</v>
      </c>
      <c r="L28" s="60" t="s">
        <v>140</v>
      </c>
      <c r="M28" s="60">
        <v>854</v>
      </c>
      <c r="N28" s="60">
        <v>22319</v>
      </c>
      <c r="O28" s="60">
        <v>235951</v>
      </c>
      <c r="P28" s="60">
        <v>589168</v>
      </c>
      <c r="Q28" s="60" t="s">
        <v>140</v>
      </c>
      <c r="R28" s="60" t="s">
        <v>140</v>
      </c>
      <c r="S28" s="60">
        <v>236351</v>
      </c>
      <c r="T28" s="60">
        <v>2600404</v>
      </c>
      <c r="U28" s="60" t="s">
        <v>140</v>
      </c>
      <c r="V28" s="60" t="s">
        <v>140</v>
      </c>
      <c r="W28" s="60" t="s">
        <v>140</v>
      </c>
      <c r="X28" s="60" t="s">
        <v>140</v>
      </c>
      <c r="Y28" s="60">
        <v>472302</v>
      </c>
      <c r="Z28" s="60">
        <v>3189572</v>
      </c>
    </row>
    <row r="29" spans="1:26" ht="25.15" customHeight="1" x14ac:dyDescent="0.35">
      <c r="A29" s="37" t="s">
        <v>174</v>
      </c>
      <c r="B29" s="38" t="s">
        <v>175</v>
      </c>
      <c r="C29" s="60">
        <v>299</v>
      </c>
      <c r="D29" s="60">
        <v>5668</v>
      </c>
      <c r="E29" s="60" t="s">
        <v>140</v>
      </c>
      <c r="F29" s="60" t="s">
        <v>140</v>
      </c>
      <c r="G29" s="60">
        <v>28</v>
      </c>
      <c r="H29" s="60">
        <v>3980</v>
      </c>
      <c r="I29" s="60" t="s">
        <v>140</v>
      </c>
      <c r="J29" s="60">
        <v>3279</v>
      </c>
      <c r="K29" s="60" t="s">
        <v>140</v>
      </c>
      <c r="L29" s="60" t="s">
        <v>140</v>
      </c>
      <c r="M29" s="60">
        <v>327</v>
      </c>
      <c r="N29" s="60">
        <v>12927</v>
      </c>
      <c r="O29" s="60">
        <v>69883</v>
      </c>
      <c r="P29" s="60">
        <v>274876</v>
      </c>
      <c r="Q29" s="60" t="s">
        <v>140</v>
      </c>
      <c r="R29" s="60" t="s">
        <v>140</v>
      </c>
      <c r="S29" s="60">
        <v>21750</v>
      </c>
      <c r="T29" s="60">
        <v>766290</v>
      </c>
      <c r="U29" s="60" t="s">
        <v>140</v>
      </c>
      <c r="V29" s="60">
        <v>36952</v>
      </c>
      <c r="W29" s="60" t="s">
        <v>140</v>
      </c>
      <c r="X29" s="60" t="s">
        <v>140</v>
      </c>
      <c r="Y29" s="60">
        <v>91633</v>
      </c>
      <c r="Z29" s="60">
        <v>1078118</v>
      </c>
    </row>
    <row r="30" spans="1:26" ht="25.15" customHeight="1" x14ac:dyDescent="0.35">
      <c r="A30" s="37" t="s">
        <v>176</v>
      </c>
      <c r="B30" s="38" t="s">
        <v>1</v>
      </c>
      <c r="C30" s="60" t="s">
        <v>140</v>
      </c>
      <c r="D30" s="60" t="s">
        <v>140</v>
      </c>
      <c r="E30" s="60" t="s">
        <v>140</v>
      </c>
      <c r="F30" s="60" t="s">
        <v>140</v>
      </c>
      <c r="G30" s="60" t="s">
        <v>140</v>
      </c>
      <c r="H30" s="60" t="s">
        <v>140</v>
      </c>
      <c r="I30" s="60" t="s">
        <v>140</v>
      </c>
      <c r="J30" s="60" t="s">
        <v>140</v>
      </c>
      <c r="K30" s="60" t="s">
        <v>140</v>
      </c>
      <c r="L30" s="60" t="s">
        <v>140</v>
      </c>
      <c r="M30" s="60" t="s">
        <v>140</v>
      </c>
      <c r="N30" s="60" t="s">
        <v>140</v>
      </c>
      <c r="O30" s="60" t="s">
        <v>140</v>
      </c>
      <c r="P30" s="60" t="s">
        <v>140</v>
      </c>
      <c r="Q30" s="60" t="s">
        <v>140</v>
      </c>
      <c r="R30" s="60" t="s">
        <v>140</v>
      </c>
      <c r="S30" s="60" t="s">
        <v>140</v>
      </c>
      <c r="T30" s="60" t="s">
        <v>140</v>
      </c>
      <c r="U30" s="60" t="s">
        <v>140</v>
      </c>
      <c r="V30" s="60" t="s">
        <v>140</v>
      </c>
      <c r="W30" s="60" t="s">
        <v>140</v>
      </c>
      <c r="X30" s="60" t="s">
        <v>140</v>
      </c>
      <c r="Y30" s="60" t="s">
        <v>140</v>
      </c>
      <c r="Z30" s="60" t="s">
        <v>140</v>
      </c>
    </row>
    <row r="31" spans="1:26" ht="25.15" customHeight="1" x14ac:dyDescent="0.35">
      <c r="A31" s="37" t="s">
        <v>177</v>
      </c>
      <c r="B31" s="38" t="s">
        <v>178</v>
      </c>
      <c r="C31" s="60" t="s">
        <v>140</v>
      </c>
      <c r="D31" s="60" t="s">
        <v>140</v>
      </c>
      <c r="E31" s="60" t="s">
        <v>140</v>
      </c>
      <c r="F31" s="60" t="s">
        <v>140</v>
      </c>
      <c r="G31" s="60" t="s">
        <v>140</v>
      </c>
      <c r="H31" s="60" t="s">
        <v>140</v>
      </c>
      <c r="I31" s="60" t="s">
        <v>140</v>
      </c>
      <c r="J31" s="60" t="s">
        <v>140</v>
      </c>
      <c r="K31" s="60" t="s">
        <v>140</v>
      </c>
      <c r="L31" s="60" t="s">
        <v>140</v>
      </c>
      <c r="M31" s="60" t="s">
        <v>140</v>
      </c>
      <c r="N31" s="60" t="s">
        <v>140</v>
      </c>
      <c r="O31" s="60" t="s">
        <v>140</v>
      </c>
      <c r="P31" s="60" t="s">
        <v>140</v>
      </c>
      <c r="Q31" s="60" t="s">
        <v>140</v>
      </c>
      <c r="R31" s="60" t="s">
        <v>140</v>
      </c>
      <c r="S31" s="60" t="s">
        <v>140</v>
      </c>
      <c r="T31" s="60" t="s">
        <v>140</v>
      </c>
      <c r="U31" s="60" t="s">
        <v>140</v>
      </c>
      <c r="V31" s="60" t="s">
        <v>140</v>
      </c>
      <c r="W31" s="60" t="s">
        <v>140</v>
      </c>
      <c r="X31" s="60" t="s">
        <v>140</v>
      </c>
      <c r="Y31" s="60" t="s">
        <v>140</v>
      </c>
      <c r="Z31" s="60" t="s">
        <v>140</v>
      </c>
    </row>
    <row r="32" spans="1:26" ht="25.15" customHeight="1" x14ac:dyDescent="0.35">
      <c r="A32" s="37" t="s">
        <v>179</v>
      </c>
      <c r="B32" s="38" t="s">
        <v>180</v>
      </c>
      <c r="C32" s="60" t="s">
        <v>140</v>
      </c>
      <c r="D32" s="60" t="s">
        <v>140</v>
      </c>
      <c r="E32" s="60" t="s">
        <v>140</v>
      </c>
      <c r="F32" s="60">
        <v>789</v>
      </c>
      <c r="G32" s="60" t="s">
        <v>140</v>
      </c>
      <c r="H32" s="60">
        <v>524</v>
      </c>
      <c r="I32" s="60" t="s">
        <v>140</v>
      </c>
      <c r="J32" s="60">
        <v>81</v>
      </c>
      <c r="K32" s="60" t="s">
        <v>140</v>
      </c>
      <c r="L32" s="60" t="s">
        <v>140</v>
      </c>
      <c r="M32" s="60" t="s">
        <v>140</v>
      </c>
      <c r="N32" s="60">
        <v>1394</v>
      </c>
      <c r="O32" s="60" t="s">
        <v>140</v>
      </c>
      <c r="P32" s="60" t="s">
        <v>140</v>
      </c>
      <c r="Q32" s="60" t="s">
        <v>140</v>
      </c>
      <c r="R32" s="60">
        <v>485982</v>
      </c>
      <c r="S32" s="60" t="s">
        <v>140</v>
      </c>
      <c r="T32" s="60">
        <v>232004</v>
      </c>
      <c r="U32" s="60" t="s">
        <v>140</v>
      </c>
      <c r="V32" s="60">
        <v>320</v>
      </c>
      <c r="W32" s="60" t="s">
        <v>140</v>
      </c>
      <c r="X32" s="60" t="s">
        <v>140</v>
      </c>
      <c r="Y32" s="60" t="s">
        <v>140</v>
      </c>
      <c r="Z32" s="60">
        <v>718306</v>
      </c>
    </row>
    <row r="33" spans="1:26" ht="25.15" customHeight="1" x14ac:dyDescent="0.35">
      <c r="A33" s="37" t="s">
        <v>181</v>
      </c>
      <c r="B33" s="38" t="s">
        <v>182</v>
      </c>
      <c r="C33" s="60" t="s">
        <v>140</v>
      </c>
      <c r="D33" s="60" t="s">
        <v>140</v>
      </c>
      <c r="E33" s="60" t="s">
        <v>140</v>
      </c>
      <c r="F33" s="60" t="s">
        <v>140</v>
      </c>
      <c r="G33" s="60" t="s">
        <v>140</v>
      </c>
      <c r="H33" s="60" t="s">
        <v>140</v>
      </c>
      <c r="I33" s="60" t="s">
        <v>140</v>
      </c>
      <c r="J33" s="60" t="s">
        <v>140</v>
      </c>
      <c r="K33" s="60" t="s">
        <v>140</v>
      </c>
      <c r="L33" s="60" t="s">
        <v>140</v>
      </c>
      <c r="M33" s="60" t="s">
        <v>140</v>
      </c>
      <c r="N33" s="60" t="s">
        <v>140</v>
      </c>
      <c r="O33" s="60" t="s">
        <v>140</v>
      </c>
      <c r="P33" s="60" t="s">
        <v>140</v>
      </c>
      <c r="Q33" s="60" t="s">
        <v>140</v>
      </c>
      <c r="R33" s="60" t="s">
        <v>140</v>
      </c>
      <c r="S33" s="60" t="s">
        <v>140</v>
      </c>
      <c r="T33" s="60" t="s">
        <v>140</v>
      </c>
      <c r="U33" s="60" t="s">
        <v>140</v>
      </c>
      <c r="V33" s="60" t="s">
        <v>140</v>
      </c>
      <c r="W33" s="60" t="s">
        <v>140</v>
      </c>
      <c r="X33" s="60" t="s">
        <v>140</v>
      </c>
      <c r="Y33" s="60" t="s">
        <v>140</v>
      </c>
      <c r="Z33" s="60" t="s">
        <v>140</v>
      </c>
    </row>
    <row r="34" spans="1:26" ht="25.15" customHeight="1" x14ac:dyDescent="0.35">
      <c r="A34" s="37" t="s">
        <v>183</v>
      </c>
      <c r="B34" s="38" t="s">
        <v>184</v>
      </c>
      <c r="C34" s="60" t="s">
        <v>140</v>
      </c>
      <c r="D34" s="60" t="s">
        <v>140</v>
      </c>
      <c r="E34" s="60" t="s">
        <v>140</v>
      </c>
      <c r="F34" s="60" t="s">
        <v>140</v>
      </c>
      <c r="G34" s="60" t="s">
        <v>140</v>
      </c>
      <c r="H34" s="60" t="s">
        <v>140</v>
      </c>
      <c r="I34" s="60" t="s">
        <v>140</v>
      </c>
      <c r="J34" s="60" t="s">
        <v>140</v>
      </c>
      <c r="K34" s="60" t="s">
        <v>140</v>
      </c>
      <c r="L34" s="60" t="s">
        <v>140</v>
      </c>
      <c r="M34" s="60" t="s">
        <v>140</v>
      </c>
      <c r="N34" s="60" t="s">
        <v>140</v>
      </c>
      <c r="O34" s="60" t="s">
        <v>140</v>
      </c>
      <c r="P34" s="60" t="s">
        <v>140</v>
      </c>
      <c r="Q34" s="60" t="s">
        <v>140</v>
      </c>
      <c r="R34" s="60" t="s">
        <v>140</v>
      </c>
      <c r="S34" s="60" t="s">
        <v>140</v>
      </c>
      <c r="T34" s="60" t="s">
        <v>140</v>
      </c>
      <c r="U34" s="60" t="s">
        <v>140</v>
      </c>
      <c r="V34" s="60" t="s">
        <v>140</v>
      </c>
      <c r="W34" s="60" t="s">
        <v>140</v>
      </c>
      <c r="X34" s="60" t="s">
        <v>140</v>
      </c>
      <c r="Y34" s="60" t="s">
        <v>140</v>
      </c>
      <c r="Z34" s="60" t="s">
        <v>140</v>
      </c>
    </row>
    <row r="35" spans="1:26" ht="25.15" customHeight="1" x14ac:dyDescent="0.35">
      <c r="A35" s="37" t="s">
        <v>185</v>
      </c>
      <c r="B35" s="38" t="s">
        <v>186</v>
      </c>
      <c r="C35" s="60">
        <v>961</v>
      </c>
      <c r="D35" s="60">
        <v>26925</v>
      </c>
      <c r="E35" s="60">
        <v>3181</v>
      </c>
      <c r="F35" s="60">
        <v>862</v>
      </c>
      <c r="G35" s="60">
        <v>679</v>
      </c>
      <c r="H35" s="60">
        <v>6837</v>
      </c>
      <c r="I35" s="60">
        <v>620</v>
      </c>
      <c r="J35" s="60">
        <v>7960</v>
      </c>
      <c r="K35" s="60" t="s">
        <v>140</v>
      </c>
      <c r="L35" s="60" t="s">
        <v>140</v>
      </c>
      <c r="M35" s="60">
        <v>5441</v>
      </c>
      <c r="N35" s="60">
        <v>42584</v>
      </c>
      <c r="O35" s="60">
        <v>628329</v>
      </c>
      <c r="P35" s="60">
        <v>1083064</v>
      </c>
      <c r="Q35" s="60">
        <v>5624866</v>
      </c>
      <c r="R35" s="60">
        <v>189019</v>
      </c>
      <c r="S35" s="60">
        <v>2909159</v>
      </c>
      <c r="T35" s="60">
        <v>1429503</v>
      </c>
      <c r="U35" s="60">
        <v>169863</v>
      </c>
      <c r="V35" s="60">
        <v>69515</v>
      </c>
      <c r="W35" s="60" t="s">
        <v>140</v>
      </c>
      <c r="X35" s="60" t="s">
        <v>140</v>
      </c>
      <c r="Y35" s="60">
        <v>9332217</v>
      </c>
      <c r="Z35" s="60">
        <v>2771101</v>
      </c>
    </row>
    <row r="36" spans="1:26" ht="25.15" customHeight="1" x14ac:dyDescent="0.35">
      <c r="A36" s="37" t="s">
        <v>187</v>
      </c>
      <c r="B36" s="38" t="s">
        <v>188</v>
      </c>
      <c r="C36" s="60" t="s">
        <v>140</v>
      </c>
      <c r="D36" s="60" t="s">
        <v>140</v>
      </c>
      <c r="E36" s="60" t="s">
        <v>140</v>
      </c>
      <c r="F36" s="60" t="s">
        <v>140</v>
      </c>
      <c r="G36" s="60" t="s">
        <v>140</v>
      </c>
      <c r="H36" s="60" t="s">
        <v>140</v>
      </c>
      <c r="I36" s="60" t="s">
        <v>140</v>
      </c>
      <c r="J36" s="60" t="s">
        <v>140</v>
      </c>
      <c r="K36" s="60" t="s">
        <v>140</v>
      </c>
      <c r="L36" s="60" t="s">
        <v>140</v>
      </c>
      <c r="M36" s="60" t="s">
        <v>140</v>
      </c>
      <c r="N36" s="60" t="s">
        <v>140</v>
      </c>
      <c r="O36" s="60" t="s">
        <v>140</v>
      </c>
      <c r="P36" s="60" t="s">
        <v>140</v>
      </c>
      <c r="Q36" s="60" t="s">
        <v>140</v>
      </c>
      <c r="R36" s="60" t="s">
        <v>140</v>
      </c>
      <c r="S36" s="60" t="s">
        <v>140</v>
      </c>
      <c r="T36" s="60" t="s">
        <v>140</v>
      </c>
      <c r="U36" s="60" t="s">
        <v>140</v>
      </c>
      <c r="V36" s="60" t="s">
        <v>140</v>
      </c>
      <c r="W36" s="60" t="s">
        <v>140</v>
      </c>
      <c r="X36" s="60" t="s">
        <v>140</v>
      </c>
      <c r="Y36" s="60" t="s">
        <v>140</v>
      </c>
      <c r="Z36" s="60" t="s">
        <v>140</v>
      </c>
    </row>
    <row r="37" spans="1:26" ht="25.15" customHeight="1" x14ac:dyDescent="0.35">
      <c r="A37" s="37" t="s">
        <v>189</v>
      </c>
      <c r="B37" s="38" t="s">
        <v>190</v>
      </c>
      <c r="C37" s="60" t="s">
        <v>140</v>
      </c>
      <c r="D37" s="60">
        <v>589</v>
      </c>
      <c r="E37" s="60" t="s">
        <v>140</v>
      </c>
      <c r="F37" s="60">
        <v>39</v>
      </c>
      <c r="G37" s="60" t="s">
        <v>140</v>
      </c>
      <c r="H37" s="60">
        <v>4243</v>
      </c>
      <c r="I37" s="60" t="s">
        <v>140</v>
      </c>
      <c r="J37" s="60" t="s">
        <v>140</v>
      </c>
      <c r="K37" s="60" t="s">
        <v>140</v>
      </c>
      <c r="L37" s="60" t="s">
        <v>140</v>
      </c>
      <c r="M37" s="60" t="s">
        <v>140</v>
      </c>
      <c r="N37" s="60">
        <v>4871</v>
      </c>
      <c r="O37" s="60" t="s">
        <v>140</v>
      </c>
      <c r="P37" s="60">
        <v>50762.836799999997</v>
      </c>
      <c r="Q37" s="60" t="s">
        <v>140</v>
      </c>
      <c r="R37" s="60">
        <v>1610.64618</v>
      </c>
      <c r="S37" s="60" t="s">
        <v>140</v>
      </c>
      <c r="T37" s="60">
        <v>664234.30764000001</v>
      </c>
      <c r="U37" s="60" t="s">
        <v>140</v>
      </c>
      <c r="V37" s="60" t="s">
        <v>140</v>
      </c>
      <c r="W37" s="60" t="s">
        <v>140</v>
      </c>
      <c r="X37" s="60" t="s">
        <v>140</v>
      </c>
      <c r="Y37" s="60" t="s">
        <v>140</v>
      </c>
      <c r="Z37" s="60">
        <v>716607.79061999999</v>
      </c>
    </row>
    <row r="38" spans="1:26" ht="25.15" customHeight="1" x14ac:dyDescent="0.35">
      <c r="A38" s="37" t="s">
        <v>191</v>
      </c>
      <c r="B38" s="38" t="s">
        <v>192</v>
      </c>
      <c r="C38" s="60" t="s">
        <v>140</v>
      </c>
      <c r="D38" s="60" t="s">
        <v>140</v>
      </c>
      <c r="E38" s="60">
        <v>6610</v>
      </c>
      <c r="F38" s="60">
        <v>16316</v>
      </c>
      <c r="G38" s="60">
        <v>393</v>
      </c>
      <c r="H38" s="60" t="s">
        <v>140</v>
      </c>
      <c r="I38" s="60">
        <v>6323</v>
      </c>
      <c r="J38" s="60">
        <v>2979</v>
      </c>
      <c r="K38" s="60" t="s">
        <v>140</v>
      </c>
      <c r="L38" s="60" t="s">
        <v>140</v>
      </c>
      <c r="M38" s="60">
        <v>13326</v>
      </c>
      <c r="N38" s="60">
        <v>19295</v>
      </c>
      <c r="O38" s="60" t="s">
        <v>140</v>
      </c>
      <c r="P38" s="60" t="s">
        <v>140</v>
      </c>
      <c r="Q38" s="60">
        <v>12723141</v>
      </c>
      <c r="R38" s="60">
        <v>2259223</v>
      </c>
      <c r="S38" s="60">
        <v>4249352</v>
      </c>
      <c r="T38" s="60" t="s">
        <v>140</v>
      </c>
      <c r="U38" s="60">
        <v>971952</v>
      </c>
      <c r="V38" s="60">
        <v>237691</v>
      </c>
      <c r="W38" s="60" t="s">
        <v>140</v>
      </c>
      <c r="X38" s="60" t="s">
        <v>140</v>
      </c>
      <c r="Y38" s="60">
        <v>17944445</v>
      </c>
      <c r="Z38" s="60">
        <v>2496914</v>
      </c>
    </row>
    <row r="39" spans="1:26" ht="25.15" customHeight="1" x14ac:dyDescent="0.35">
      <c r="A39" s="37" t="s">
        <v>193</v>
      </c>
      <c r="B39" s="38" t="s">
        <v>1</v>
      </c>
      <c r="C39" s="60" t="s">
        <v>140</v>
      </c>
      <c r="D39" s="60" t="s">
        <v>140</v>
      </c>
      <c r="E39" s="60" t="s">
        <v>140</v>
      </c>
      <c r="F39" s="60" t="s">
        <v>140</v>
      </c>
      <c r="G39" s="60" t="s">
        <v>140</v>
      </c>
      <c r="H39" s="60" t="s">
        <v>140</v>
      </c>
      <c r="I39" s="60" t="s">
        <v>140</v>
      </c>
      <c r="J39" s="60" t="s">
        <v>140</v>
      </c>
      <c r="K39" s="60" t="s">
        <v>140</v>
      </c>
      <c r="L39" s="60" t="s">
        <v>140</v>
      </c>
      <c r="M39" s="60" t="s">
        <v>140</v>
      </c>
      <c r="N39" s="60" t="s">
        <v>140</v>
      </c>
      <c r="O39" s="60" t="s">
        <v>140</v>
      </c>
      <c r="P39" s="60" t="s">
        <v>140</v>
      </c>
      <c r="Q39" s="60" t="s">
        <v>140</v>
      </c>
      <c r="R39" s="60" t="s">
        <v>140</v>
      </c>
      <c r="S39" s="60" t="s">
        <v>140</v>
      </c>
      <c r="T39" s="60" t="s">
        <v>140</v>
      </c>
      <c r="U39" s="60" t="s">
        <v>140</v>
      </c>
      <c r="V39" s="60" t="s">
        <v>140</v>
      </c>
      <c r="W39" s="60" t="s">
        <v>140</v>
      </c>
      <c r="X39" s="60" t="s">
        <v>140</v>
      </c>
      <c r="Y39" s="60" t="s">
        <v>140</v>
      </c>
      <c r="Z39" s="60" t="s">
        <v>140</v>
      </c>
    </row>
    <row r="40" spans="1:26" ht="25.15" customHeight="1" x14ac:dyDescent="0.35">
      <c r="A40" s="37" t="s">
        <v>194</v>
      </c>
      <c r="B40" s="38" t="s">
        <v>195</v>
      </c>
      <c r="C40" s="60" t="s">
        <v>140</v>
      </c>
      <c r="D40" s="60" t="s">
        <v>140</v>
      </c>
      <c r="E40" s="60" t="s">
        <v>140</v>
      </c>
      <c r="F40" s="60" t="s">
        <v>140</v>
      </c>
      <c r="G40" s="60">
        <v>342</v>
      </c>
      <c r="H40" s="60" t="s">
        <v>140</v>
      </c>
      <c r="I40" s="60" t="s">
        <v>140</v>
      </c>
      <c r="J40" s="60" t="s">
        <v>140</v>
      </c>
      <c r="K40" s="60" t="s">
        <v>140</v>
      </c>
      <c r="L40" s="60" t="s">
        <v>140</v>
      </c>
      <c r="M40" s="60">
        <v>342</v>
      </c>
      <c r="N40" s="60" t="s">
        <v>140</v>
      </c>
      <c r="O40" s="60" t="s">
        <v>140</v>
      </c>
      <c r="P40" s="60" t="s">
        <v>140</v>
      </c>
      <c r="Q40" s="60" t="s">
        <v>140</v>
      </c>
      <c r="R40" s="60" t="s">
        <v>140</v>
      </c>
      <c r="S40" s="60">
        <v>290322</v>
      </c>
      <c r="T40" s="60" t="s">
        <v>140</v>
      </c>
      <c r="U40" s="60" t="s">
        <v>140</v>
      </c>
      <c r="V40" s="60" t="s">
        <v>140</v>
      </c>
      <c r="W40" s="60" t="s">
        <v>140</v>
      </c>
      <c r="X40" s="60" t="s">
        <v>140</v>
      </c>
      <c r="Y40" s="60">
        <v>290322</v>
      </c>
      <c r="Z40" s="60" t="s">
        <v>140</v>
      </c>
    </row>
    <row r="41" spans="1:26" ht="25.15" customHeight="1" x14ac:dyDescent="0.35">
      <c r="A41" s="37" t="s">
        <v>196</v>
      </c>
      <c r="B41" s="38" t="s">
        <v>197</v>
      </c>
      <c r="C41" s="60" t="s">
        <v>140</v>
      </c>
      <c r="D41" s="60" t="s">
        <v>140</v>
      </c>
      <c r="E41" s="60" t="s">
        <v>140</v>
      </c>
      <c r="F41" s="60" t="s">
        <v>140</v>
      </c>
      <c r="G41" s="60" t="s">
        <v>140</v>
      </c>
      <c r="H41" s="60" t="s">
        <v>140</v>
      </c>
      <c r="I41" s="60">
        <v>5449</v>
      </c>
      <c r="J41" s="60" t="s">
        <v>140</v>
      </c>
      <c r="K41" s="60" t="s">
        <v>140</v>
      </c>
      <c r="L41" s="60" t="s">
        <v>140</v>
      </c>
      <c r="M41" s="60">
        <v>5449</v>
      </c>
      <c r="N41" s="60" t="s">
        <v>140</v>
      </c>
      <c r="O41" s="60" t="s">
        <v>140</v>
      </c>
      <c r="P41" s="60" t="s">
        <v>140</v>
      </c>
      <c r="Q41" s="60" t="s">
        <v>140</v>
      </c>
      <c r="R41" s="60" t="s">
        <v>140</v>
      </c>
      <c r="S41" s="60" t="s">
        <v>140</v>
      </c>
      <c r="T41" s="60" t="s">
        <v>140</v>
      </c>
      <c r="U41" s="60">
        <v>2269015</v>
      </c>
      <c r="V41" s="60" t="s">
        <v>140</v>
      </c>
      <c r="W41" s="60" t="s">
        <v>140</v>
      </c>
      <c r="X41" s="60" t="s">
        <v>140</v>
      </c>
      <c r="Y41" s="60">
        <v>2269015</v>
      </c>
      <c r="Z41" s="60" t="s">
        <v>140</v>
      </c>
    </row>
    <row r="42" spans="1:26" ht="25.15" customHeight="1" x14ac:dyDescent="0.35">
      <c r="A42" s="37" t="s">
        <v>198</v>
      </c>
      <c r="B42" s="38" t="s">
        <v>199</v>
      </c>
      <c r="C42" s="60" t="s">
        <v>140</v>
      </c>
      <c r="D42" s="60" t="s">
        <v>140</v>
      </c>
      <c r="E42" s="60">
        <v>146</v>
      </c>
      <c r="F42" s="60">
        <v>1445</v>
      </c>
      <c r="G42" s="60" t="s">
        <v>140</v>
      </c>
      <c r="H42" s="60" t="s">
        <v>140</v>
      </c>
      <c r="I42" s="60">
        <v>82</v>
      </c>
      <c r="J42" s="60">
        <v>3</v>
      </c>
      <c r="K42" s="60" t="s">
        <v>140</v>
      </c>
      <c r="L42" s="60">
        <v>4</v>
      </c>
      <c r="M42" s="60">
        <v>228</v>
      </c>
      <c r="N42" s="60">
        <v>1452</v>
      </c>
      <c r="O42" s="60" t="s">
        <v>140</v>
      </c>
      <c r="P42" s="60" t="s">
        <v>140</v>
      </c>
      <c r="Q42" s="60">
        <v>119593.396496</v>
      </c>
      <c r="R42" s="60">
        <v>312528.38029100001</v>
      </c>
      <c r="S42" s="60" t="s">
        <v>140</v>
      </c>
      <c r="T42" s="60" t="s">
        <v>140</v>
      </c>
      <c r="U42" s="60">
        <v>7486.2032799999997</v>
      </c>
      <c r="V42" s="60">
        <v>55.92</v>
      </c>
      <c r="W42" s="60" t="s">
        <v>140</v>
      </c>
      <c r="X42" s="60">
        <v>108.101</v>
      </c>
      <c r="Y42" s="60">
        <v>127079.599776</v>
      </c>
      <c r="Z42" s="60">
        <v>312692.40129100002</v>
      </c>
    </row>
    <row r="43" spans="1:26" ht="25.15" customHeight="1" x14ac:dyDescent="0.35">
      <c r="A43" s="37" t="s">
        <v>200</v>
      </c>
      <c r="B43" s="38" t="s">
        <v>201</v>
      </c>
      <c r="C43" s="60" t="s">
        <v>140</v>
      </c>
      <c r="D43" s="60" t="s">
        <v>140</v>
      </c>
      <c r="E43" s="60" t="s">
        <v>140</v>
      </c>
      <c r="F43" s="60" t="s">
        <v>140</v>
      </c>
      <c r="G43" s="60" t="s">
        <v>140</v>
      </c>
      <c r="H43" s="60" t="s">
        <v>140</v>
      </c>
      <c r="I43" s="60" t="s">
        <v>140</v>
      </c>
      <c r="J43" s="60" t="s">
        <v>140</v>
      </c>
      <c r="K43" s="60" t="s">
        <v>140</v>
      </c>
      <c r="L43" s="60" t="s">
        <v>140</v>
      </c>
      <c r="M43" s="60" t="s">
        <v>140</v>
      </c>
      <c r="N43" s="60" t="s">
        <v>140</v>
      </c>
      <c r="O43" s="60" t="s">
        <v>140</v>
      </c>
      <c r="P43" s="60" t="s">
        <v>140</v>
      </c>
      <c r="Q43" s="60" t="s">
        <v>140</v>
      </c>
      <c r="R43" s="60" t="s">
        <v>140</v>
      </c>
      <c r="S43" s="60" t="s">
        <v>140</v>
      </c>
      <c r="T43" s="60" t="s">
        <v>140</v>
      </c>
      <c r="U43" s="60" t="s">
        <v>140</v>
      </c>
      <c r="V43" s="60" t="s">
        <v>140</v>
      </c>
      <c r="W43" s="60" t="s">
        <v>140</v>
      </c>
      <c r="X43" s="60" t="s">
        <v>140</v>
      </c>
      <c r="Y43" s="60" t="s">
        <v>140</v>
      </c>
      <c r="Z43" s="60" t="s">
        <v>140</v>
      </c>
    </row>
    <row r="44" spans="1:26" ht="25.15" customHeight="1" x14ac:dyDescent="0.35">
      <c r="A44" s="37" t="s">
        <v>202</v>
      </c>
      <c r="B44" s="38" t="s">
        <v>203</v>
      </c>
      <c r="C44" s="60" t="s">
        <v>140</v>
      </c>
      <c r="D44" s="60" t="s">
        <v>140</v>
      </c>
      <c r="E44" s="60">
        <v>1133</v>
      </c>
      <c r="F44" s="60">
        <v>52028</v>
      </c>
      <c r="G44" s="60">
        <v>71</v>
      </c>
      <c r="H44" s="60">
        <v>108</v>
      </c>
      <c r="I44" s="60" t="s">
        <v>140</v>
      </c>
      <c r="J44" s="60">
        <v>6770</v>
      </c>
      <c r="K44" s="60" t="s">
        <v>140</v>
      </c>
      <c r="L44" s="60" t="s">
        <v>140</v>
      </c>
      <c r="M44" s="60">
        <v>1204</v>
      </c>
      <c r="N44" s="60">
        <v>58906</v>
      </c>
      <c r="O44" s="60" t="s">
        <v>140</v>
      </c>
      <c r="P44" s="60" t="s">
        <v>140</v>
      </c>
      <c r="Q44" s="60">
        <v>8324280</v>
      </c>
      <c r="R44" s="60">
        <v>18017702</v>
      </c>
      <c r="S44" s="60">
        <v>5850474</v>
      </c>
      <c r="T44" s="60">
        <v>81509</v>
      </c>
      <c r="U44" s="60" t="s">
        <v>140</v>
      </c>
      <c r="V44" s="60">
        <v>745593</v>
      </c>
      <c r="W44" s="60" t="s">
        <v>140</v>
      </c>
      <c r="X44" s="60" t="s">
        <v>140</v>
      </c>
      <c r="Y44" s="60">
        <v>14174754</v>
      </c>
      <c r="Z44" s="60">
        <v>18844804</v>
      </c>
    </row>
    <row r="45" spans="1:26" ht="25.15" customHeight="1" x14ac:dyDescent="0.35">
      <c r="A45" s="37" t="s">
        <v>204</v>
      </c>
      <c r="B45" s="38" t="s">
        <v>205</v>
      </c>
      <c r="C45" s="60" t="s">
        <v>140</v>
      </c>
      <c r="D45" s="60" t="s">
        <v>140</v>
      </c>
      <c r="E45" s="60" t="s">
        <v>140</v>
      </c>
      <c r="F45" s="60" t="s">
        <v>140</v>
      </c>
      <c r="G45" s="60" t="s">
        <v>140</v>
      </c>
      <c r="H45" s="60" t="s">
        <v>140</v>
      </c>
      <c r="I45" s="60" t="s">
        <v>140</v>
      </c>
      <c r="J45" s="60" t="s">
        <v>140</v>
      </c>
      <c r="K45" s="60" t="s">
        <v>140</v>
      </c>
      <c r="L45" s="60" t="s">
        <v>140</v>
      </c>
      <c r="M45" s="60" t="s">
        <v>140</v>
      </c>
      <c r="N45" s="60" t="s">
        <v>140</v>
      </c>
      <c r="O45" s="60" t="s">
        <v>140</v>
      </c>
      <c r="P45" s="60" t="s">
        <v>140</v>
      </c>
      <c r="Q45" s="60" t="s">
        <v>140</v>
      </c>
      <c r="R45" s="60" t="s">
        <v>140</v>
      </c>
      <c r="S45" s="60" t="s">
        <v>140</v>
      </c>
      <c r="T45" s="60" t="s">
        <v>140</v>
      </c>
      <c r="U45" s="60" t="s">
        <v>140</v>
      </c>
      <c r="V45" s="60" t="s">
        <v>140</v>
      </c>
      <c r="W45" s="60" t="s">
        <v>140</v>
      </c>
      <c r="X45" s="60" t="s">
        <v>140</v>
      </c>
      <c r="Y45" s="60" t="s">
        <v>140</v>
      </c>
      <c r="Z45" s="60" t="s">
        <v>140</v>
      </c>
    </row>
    <row r="46" spans="1:26" ht="25.15" customHeight="1" x14ac:dyDescent="0.35">
      <c r="A46" s="37" t="s">
        <v>206</v>
      </c>
      <c r="B46" s="38" t="s">
        <v>207</v>
      </c>
      <c r="C46" s="60" t="s">
        <v>140</v>
      </c>
      <c r="D46" s="60" t="s">
        <v>140</v>
      </c>
      <c r="E46" s="60" t="s">
        <v>140</v>
      </c>
      <c r="F46" s="60" t="s">
        <v>140</v>
      </c>
      <c r="G46" s="60" t="s">
        <v>140</v>
      </c>
      <c r="H46" s="60" t="s">
        <v>140</v>
      </c>
      <c r="I46" s="60" t="s">
        <v>140</v>
      </c>
      <c r="J46" s="60" t="s">
        <v>140</v>
      </c>
      <c r="K46" s="60" t="s">
        <v>140</v>
      </c>
      <c r="L46" s="60" t="s">
        <v>140</v>
      </c>
      <c r="M46" s="60" t="s">
        <v>140</v>
      </c>
      <c r="N46" s="60" t="s">
        <v>140</v>
      </c>
      <c r="O46" s="60" t="s">
        <v>140</v>
      </c>
      <c r="P46" s="60">
        <v>179</v>
      </c>
      <c r="Q46" s="60" t="s">
        <v>140</v>
      </c>
      <c r="R46" s="60" t="s">
        <v>140</v>
      </c>
      <c r="S46" s="60" t="s">
        <v>140</v>
      </c>
      <c r="T46" s="60" t="s">
        <v>140</v>
      </c>
      <c r="U46" s="60" t="s">
        <v>140</v>
      </c>
      <c r="V46" s="60" t="s">
        <v>140</v>
      </c>
      <c r="W46" s="60" t="s">
        <v>140</v>
      </c>
      <c r="X46" s="60" t="s">
        <v>140</v>
      </c>
      <c r="Y46" s="60" t="s">
        <v>140</v>
      </c>
      <c r="Z46" s="60">
        <v>179</v>
      </c>
    </row>
    <row r="47" spans="1:26" ht="25.15" customHeight="1" x14ac:dyDescent="0.35">
      <c r="A47" s="37" t="s">
        <v>208</v>
      </c>
      <c r="B47" s="38" t="s">
        <v>209</v>
      </c>
      <c r="C47" s="60">
        <v>5263</v>
      </c>
      <c r="D47" s="60">
        <v>73841</v>
      </c>
      <c r="E47" s="60">
        <v>692</v>
      </c>
      <c r="F47" s="60">
        <v>3874</v>
      </c>
      <c r="G47" s="60">
        <v>496</v>
      </c>
      <c r="H47" s="60">
        <v>8533</v>
      </c>
      <c r="I47" s="60" t="s">
        <v>140</v>
      </c>
      <c r="J47" s="60">
        <v>34</v>
      </c>
      <c r="K47" s="60" t="s">
        <v>140</v>
      </c>
      <c r="L47" s="60" t="s">
        <v>140</v>
      </c>
      <c r="M47" s="60">
        <v>6451</v>
      </c>
      <c r="N47" s="60">
        <v>86282</v>
      </c>
      <c r="O47" s="60">
        <v>2395048</v>
      </c>
      <c r="P47" s="60">
        <v>3419373</v>
      </c>
      <c r="Q47" s="60">
        <v>1625940</v>
      </c>
      <c r="R47" s="60">
        <v>964823</v>
      </c>
      <c r="S47" s="60">
        <v>4436735</v>
      </c>
      <c r="T47" s="60">
        <v>2706933</v>
      </c>
      <c r="U47" s="60" t="s">
        <v>140</v>
      </c>
      <c r="V47" s="60">
        <v>198</v>
      </c>
      <c r="W47" s="60" t="s">
        <v>140</v>
      </c>
      <c r="X47" s="60" t="s">
        <v>140</v>
      </c>
      <c r="Y47" s="60">
        <v>8457723</v>
      </c>
      <c r="Z47" s="60">
        <v>7091327</v>
      </c>
    </row>
    <row r="48" spans="1:26" ht="25.15" customHeight="1" x14ac:dyDescent="0.35">
      <c r="A48" s="37" t="s">
        <v>210</v>
      </c>
      <c r="B48" s="38" t="s">
        <v>1</v>
      </c>
      <c r="C48" s="60" t="s">
        <v>140</v>
      </c>
      <c r="D48" s="60" t="s">
        <v>140</v>
      </c>
      <c r="E48" s="60" t="s">
        <v>140</v>
      </c>
      <c r="F48" s="60" t="s">
        <v>140</v>
      </c>
      <c r="G48" s="60" t="s">
        <v>140</v>
      </c>
      <c r="H48" s="60" t="s">
        <v>140</v>
      </c>
      <c r="I48" s="60" t="s">
        <v>140</v>
      </c>
      <c r="J48" s="60" t="s">
        <v>140</v>
      </c>
      <c r="K48" s="60" t="s">
        <v>140</v>
      </c>
      <c r="L48" s="60" t="s">
        <v>140</v>
      </c>
      <c r="M48" s="60" t="s">
        <v>140</v>
      </c>
      <c r="N48" s="60" t="s">
        <v>140</v>
      </c>
      <c r="O48" s="60" t="s">
        <v>140</v>
      </c>
      <c r="P48" s="60" t="s">
        <v>140</v>
      </c>
      <c r="Q48" s="60" t="s">
        <v>140</v>
      </c>
      <c r="R48" s="60" t="s">
        <v>140</v>
      </c>
      <c r="S48" s="60" t="s">
        <v>140</v>
      </c>
      <c r="T48" s="60" t="s">
        <v>140</v>
      </c>
      <c r="U48" s="60" t="s">
        <v>140</v>
      </c>
      <c r="V48" s="60" t="s">
        <v>140</v>
      </c>
      <c r="W48" s="60" t="s">
        <v>140</v>
      </c>
      <c r="X48" s="60" t="s">
        <v>140</v>
      </c>
      <c r="Y48" s="60" t="s">
        <v>140</v>
      </c>
      <c r="Z48" s="60" t="s">
        <v>140</v>
      </c>
    </row>
    <row r="49" spans="1:26" ht="25.15" customHeight="1" x14ac:dyDescent="0.35">
      <c r="A49" s="37" t="s">
        <v>211</v>
      </c>
      <c r="B49" s="38" t="s">
        <v>1</v>
      </c>
      <c r="C49" s="60" t="s">
        <v>140</v>
      </c>
      <c r="D49" s="60" t="s">
        <v>140</v>
      </c>
      <c r="E49" s="60" t="s">
        <v>140</v>
      </c>
      <c r="F49" s="60" t="s">
        <v>140</v>
      </c>
      <c r="G49" s="60" t="s">
        <v>140</v>
      </c>
      <c r="H49" s="60" t="s">
        <v>140</v>
      </c>
      <c r="I49" s="60" t="s">
        <v>140</v>
      </c>
      <c r="J49" s="60" t="s">
        <v>140</v>
      </c>
      <c r="K49" s="60" t="s">
        <v>140</v>
      </c>
      <c r="L49" s="60" t="s">
        <v>140</v>
      </c>
      <c r="M49" s="60" t="s">
        <v>140</v>
      </c>
      <c r="N49" s="60" t="s">
        <v>140</v>
      </c>
      <c r="O49" s="60" t="s">
        <v>140</v>
      </c>
      <c r="P49" s="60" t="s">
        <v>140</v>
      </c>
      <c r="Q49" s="60" t="s">
        <v>140</v>
      </c>
      <c r="R49" s="60" t="s">
        <v>140</v>
      </c>
      <c r="S49" s="60" t="s">
        <v>140</v>
      </c>
      <c r="T49" s="60" t="s">
        <v>140</v>
      </c>
      <c r="U49" s="60" t="s">
        <v>140</v>
      </c>
      <c r="V49" s="60" t="s">
        <v>140</v>
      </c>
      <c r="W49" s="60" t="s">
        <v>140</v>
      </c>
      <c r="X49" s="60" t="s">
        <v>140</v>
      </c>
      <c r="Y49" s="60" t="s">
        <v>140</v>
      </c>
      <c r="Z49" s="60" t="s">
        <v>140</v>
      </c>
    </row>
    <row r="50" spans="1:26" ht="25.15" customHeight="1" x14ac:dyDescent="0.35">
      <c r="A50" s="37" t="s">
        <v>212</v>
      </c>
      <c r="B50" s="38" t="s">
        <v>1</v>
      </c>
      <c r="C50" s="60" t="s">
        <v>140</v>
      </c>
      <c r="D50" s="60" t="s">
        <v>140</v>
      </c>
      <c r="E50" s="60" t="s">
        <v>140</v>
      </c>
      <c r="F50" s="60" t="s">
        <v>140</v>
      </c>
      <c r="G50" s="60" t="s">
        <v>140</v>
      </c>
      <c r="H50" s="60" t="s">
        <v>140</v>
      </c>
      <c r="I50" s="60" t="s">
        <v>140</v>
      </c>
      <c r="J50" s="60" t="s">
        <v>140</v>
      </c>
      <c r="K50" s="60" t="s">
        <v>140</v>
      </c>
      <c r="L50" s="60" t="s">
        <v>140</v>
      </c>
      <c r="M50" s="60" t="s">
        <v>140</v>
      </c>
      <c r="N50" s="60" t="s">
        <v>140</v>
      </c>
      <c r="O50" s="60" t="s">
        <v>140</v>
      </c>
      <c r="P50" s="60" t="s">
        <v>140</v>
      </c>
      <c r="Q50" s="60" t="s">
        <v>140</v>
      </c>
      <c r="R50" s="60" t="s">
        <v>140</v>
      </c>
      <c r="S50" s="60" t="s">
        <v>140</v>
      </c>
      <c r="T50" s="60" t="s">
        <v>140</v>
      </c>
      <c r="U50" s="60" t="s">
        <v>140</v>
      </c>
      <c r="V50" s="60" t="s">
        <v>140</v>
      </c>
      <c r="W50" s="60" t="s">
        <v>140</v>
      </c>
      <c r="X50" s="60" t="s">
        <v>140</v>
      </c>
      <c r="Y50" s="60" t="s">
        <v>140</v>
      </c>
      <c r="Z50" s="60" t="s">
        <v>140</v>
      </c>
    </row>
    <row r="51" spans="1:26" ht="25.15" customHeight="1" x14ac:dyDescent="0.35">
      <c r="A51" s="37" t="s">
        <v>213</v>
      </c>
      <c r="B51" s="38" t="s">
        <v>214</v>
      </c>
      <c r="C51" s="60" t="s">
        <v>140</v>
      </c>
      <c r="D51" s="60">
        <v>12</v>
      </c>
      <c r="E51" s="60" t="s">
        <v>140</v>
      </c>
      <c r="F51" s="60" t="s">
        <v>140</v>
      </c>
      <c r="G51" s="60" t="s">
        <v>140</v>
      </c>
      <c r="H51" s="60">
        <v>113</v>
      </c>
      <c r="I51" s="60" t="s">
        <v>140</v>
      </c>
      <c r="J51" s="60" t="s">
        <v>140</v>
      </c>
      <c r="K51" s="60" t="s">
        <v>140</v>
      </c>
      <c r="L51" s="60" t="s">
        <v>140</v>
      </c>
      <c r="M51" s="60" t="s">
        <v>140</v>
      </c>
      <c r="N51" s="60">
        <v>125</v>
      </c>
      <c r="O51" s="60" t="s">
        <v>140</v>
      </c>
      <c r="P51" s="60">
        <v>47</v>
      </c>
      <c r="Q51" s="60" t="s">
        <v>140</v>
      </c>
      <c r="R51" s="60" t="s">
        <v>140</v>
      </c>
      <c r="S51" s="60" t="s">
        <v>140</v>
      </c>
      <c r="T51" s="60">
        <v>704</v>
      </c>
      <c r="U51" s="60" t="s">
        <v>140</v>
      </c>
      <c r="V51" s="60" t="s">
        <v>140</v>
      </c>
      <c r="W51" s="60" t="s">
        <v>140</v>
      </c>
      <c r="X51" s="60" t="s">
        <v>140</v>
      </c>
      <c r="Y51" s="60" t="s">
        <v>140</v>
      </c>
      <c r="Z51" s="60">
        <v>751</v>
      </c>
    </row>
    <row r="52" spans="1:26" ht="25.15" customHeight="1" x14ac:dyDescent="0.35">
      <c r="A52" s="37" t="s">
        <v>215</v>
      </c>
      <c r="B52" s="38" t="s">
        <v>1</v>
      </c>
      <c r="C52" s="60" t="s">
        <v>140</v>
      </c>
      <c r="D52" s="60" t="s">
        <v>140</v>
      </c>
      <c r="E52" s="60" t="s">
        <v>140</v>
      </c>
      <c r="F52" s="60" t="s">
        <v>140</v>
      </c>
      <c r="G52" s="60" t="s">
        <v>140</v>
      </c>
      <c r="H52" s="60" t="s">
        <v>140</v>
      </c>
      <c r="I52" s="60" t="s">
        <v>140</v>
      </c>
      <c r="J52" s="60" t="s">
        <v>140</v>
      </c>
      <c r="K52" s="60" t="s">
        <v>140</v>
      </c>
      <c r="L52" s="60" t="s">
        <v>140</v>
      </c>
      <c r="M52" s="60" t="s">
        <v>140</v>
      </c>
      <c r="N52" s="60" t="s">
        <v>140</v>
      </c>
      <c r="O52" s="60" t="s">
        <v>140</v>
      </c>
      <c r="P52" s="60" t="s">
        <v>140</v>
      </c>
      <c r="Q52" s="60" t="s">
        <v>140</v>
      </c>
      <c r="R52" s="60" t="s">
        <v>140</v>
      </c>
      <c r="S52" s="60" t="s">
        <v>140</v>
      </c>
      <c r="T52" s="60" t="s">
        <v>140</v>
      </c>
      <c r="U52" s="60" t="s">
        <v>140</v>
      </c>
      <c r="V52" s="60" t="s">
        <v>140</v>
      </c>
      <c r="W52" s="60" t="s">
        <v>140</v>
      </c>
      <c r="X52" s="60" t="s">
        <v>140</v>
      </c>
      <c r="Y52" s="60" t="s">
        <v>140</v>
      </c>
      <c r="Z52" s="60" t="s">
        <v>140</v>
      </c>
    </row>
    <row r="53" spans="1:26" ht="25.15" customHeight="1" x14ac:dyDescent="0.35">
      <c r="A53" s="37" t="s">
        <v>216</v>
      </c>
      <c r="B53" s="38" t="s">
        <v>217</v>
      </c>
      <c r="C53" s="60" t="s">
        <v>140</v>
      </c>
      <c r="D53" s="60" t="s">
        <v>140</v>
      </c>
      <c r="E53" s="60" t="s">
        <v>140</v>
      </c>
      <c r="F53" s="60" t="s">
        <v>140</v>
      </c>
      <c r="G53" s="60" t="s">
        <v>140</v>
      </c>
      <c r="H53" s="60" t="s">
        <v>140</v>
      </c>
      <c r="I53" s="60" t="s">
        <v>140</v>
      </c>
      <c r="J53" s="60" t="s">
        <v>140</v>
      </c>
      <c r="K53" s="60" t="s">
        <v>140</v>
      </c>
      <c r="L53" s="60" t="s">
        <v>140</v>
      </c>
      <c r="M53" s="60" t="s">
        <v>140</v>
      </c>
      <c r="N53" s="60" t="s">
        <v>140</v>
      </c>
      <c r="O53" s="60" t="s">
        <v>140</v>
      </c>
      <c r="P53" s="60" t="s">
        <v>140</v>
      </c>
      <c r="Q53" s="60" t="s">
        <v>140</v>
      </c>
      <c r="R53" s="60" t="s">
        <v>140</v>
      </c>
      <c r="S53" s="60" t="s">
        <v>140</v>
      </c>
      <c r="T53" s="60" t="s">
        <v>140</v>
      </c>
      <c r="U53" s="60" t="s">
        <v>140</v>
      </c>
      <c r="V53" s="60" t="s">
        <v>140</v>
      </c>
      <c r="W53" s="60" t="s">
        <v>140</v>
      </c>
      <c r="X53" s="60" t="s">
        <v>140</v>
      </c>
      <c r="Y53" s="60" t="s">
        <v>140</v>
      </c>
      <c r="Z53" s="60" t="s">
        <v>140</v>
      </c>
    </row>
    <row r="54" spans="1:26" ht="25.15" customHeight="1" x14ac:dyDescent="0.35">
      <c r="A54" s="37" t="s">
        <v>218</v>
      </c>
      <c r="B54" s="38" t="s">
        <v>1</v>
      </c>
      <c r="C54" s="60" t="s">
        <v>140</v>
      </c>
      <c r="D54" s="60" t="s">
        <v>140</v>
      </c>
      <c r="E54" s="60" t="s">
        <v>140</v>
      </c>
      <c r="F54" s="60" t="s">
        <v>140</v>
      </c>
      <c r="G54" s="60" t="s">
        <v>140</v>
      </c>
      <c r="H54" s="60" t="s">
        <v>140</v>
      </c>
      <c r="I54" s="60" t="s">
        <v>140</v>
      </c>
      <c r="J54" s="60" t="s">
        <v>140</v>
      </c>
      <c r="K54" s="60" t="s">
        <v>140</v>
      </c>
      <c r="L54" s="60" t="s">
        <v>140</v>
      </c>
      <c r="M54" s="60" t="s">
        <v>140</v>
      </c>
      <c r="N54" s="60" t="s">
        <v>140</v>
      </c>
      <c r="O54" s="60" t="s">
        <v>140</v>
      </c>
      <c r="P54" s="60" t="s">
        <v>140</v>
      </c>
      <c r="Q54" s="60" t="s">
        <v>140</v>
      </c>
      <c r="R54" s="60" t="s">
        <v>140</v>
      </c>
      <c r="S54" s="60" t="s">
        <v>140</v>
      </c>
      <c r="T54" s="60" t="s">
        <v>140</v>
      </c>
      <c r="U54" s="60" t="s">
        <v>140</v>
      </c>
      <c r="V54" s="60" t="s">
        <v>140</v>
      </c>
      <c r="W54" s="60" t="s">
        <v>140</v>
      </c>
      <c r="X54" s="60" t="s">
        <v>140</v>
      </c>
      <c r="Y54" s="60" t="s">
        <v>140</v>
      </c>
      <c r="Z54" s="60" t="s">
        <v>140</v>
      </c>
    </row>
    <row r="55" spans="1:26" ht="25.15" customHeight="1" x14ac:dyDescent="0.35">
      <c r="A55" s="37" t="s">
        <v>219</v>
      </c>
      <c r="B55" s="38" t="s">
        <v>220</v>
      </c>
      <c r="C55" s="60" t="s">
        <v>140</v>
      </c>
      <c r="D55" s="60" t="s">
        <v>140</v>
      </c>
      <c r="E55" s="60" t="s">
        <v>140</v>
      </c>
      <c r="F55" s="60" t="s">
        <v>140</v>
      </c>
      <c r="G55" s="60" t="s">
        <v>140</v>
      </c>
      <c r="H55" s="60" t="s">
        <v>140</v>
      </c>
      <c r="I55" s="60" t="s">
        <v>140</v>
      </c>
      <c r="J55" s="60" t="s">
        <v>140</v>
      </c>
      <c r="K55" s="60" t="s">
        <v>140</v>
      </c>
      <c r="L55" s="60" t="s">
        <v>140</v>
      </c>
      <c r="M55" s="60" t="s">
        <v>140</v>
      </c>
      <c r="N55" s="60" t="s">
        <v>140</v>
      </c>
      <c r="O55" s="60" t="s">
        <v>140</v>
      </c>
      <c r="P55" s="60" t="s">
        <v>140</v>
      </c>
      <c r="Q55" s="60" t="s">
        <v>140</v>
      </c>
      <c r="R55" s="60" t="s">
        <v>140</v>
      </c>
      <c r="S55" s="60" t="s">
        <v>140</v>
      </c>
      <c r="T55" s="60" t="s">
        <v>140</v>
      </c>
      <c r="U55" s="60" t="s">
        <v>140</v>
      </c>
      <c r="V55" s="60" t="s">
        <v>140</v>
      </c>
      <c r="W55" s="60" t="s">
        <v>140</v>
      </c>
      <c r="X55" s="60" t="s">
        <v>140</v>
      </c>
      <c r="Y55" s="60" t="s">
        <v>140</v>
      </c>
      <c r="Z55" s="60" t="s">
        <v>140</v>
      </c>
    </row>
    <row r="56" spans="1:26" ht="25.15" customHeight="1" x14ac:dyDescent="0.35">
      <c r="A56" s="37" t="s">
        <v>221</v>
      </c>
      <c r="B56" s="38" t="s">
        <v>222</v>
      </c>
      <c r="C56" s="60">
        <v>2462</v>
      </c>
      <c r="D56" s="60">
        <v>97196</v>
      </c>
      <c r="E56" s="60">
        <v>92</v>
      </c>
      <c r="F56" s="60">
        <v>14250</v>
      </c>
      <c r="G56" s="60">
        <v>33</v>
      </c>
      <c r="H56" s="60">
        <v>5781</v>
      </c>
      <c r="I56" s="60" t="s">
        <v>140</v>
      </c>
      <c r="J56" s="60" t="s">
        <v>140</v>
      </c>
      <c r="K56" s="60" t="s">
        <v>140</v>
      </c>
      <c r="L56" s="60" t="s">
        <v>140</v>
      </c>
      <c r="M56" s="60">
        <v>2587</v>
      </c>
      <c r="N56" s="60">
        <v>117227</v>
      </c>
      <c r="O56" s="60">
        <v>1139240</v>
      </c>
      <c r="P56" s="60">
        <v>6895822</v>
      </c>
      <c r="Q56" s="60">
        <v>171641</v>
      </c>
      <c r="R56" s="60">
        <v>2350906</v>
      </c>
      <c r="S56" s="60">
        <v>45654</v>
      </c>
      <c r="T56" s="60">
        <v>1659374</v>
      </c>
      <c r="U56" s="60" t="s">
        <v>140</v>
      </c>
      <c r="V56" s="60" t="s">
        <v>140</v>
      </c>
      <c r="W56" s="60" t="s">
        <v>140</v>
      </c>
      <c r="X56" s="60" t="s">
        <v>140</v>
      </c>
      <c r="Y56" s="60">
        <v>1356535</v>
      </c>
      <c r="Z56" s="60">
        <v>10906102</v>
      </c>
    </row>
    <row r="57" spans="1:26" ht="25.15" customHeight="1" x14ac:dyDescent="0.35">
      <c r="A57" s="37" t="s">
        <v>223</v>
      </c>
      <c r="B57" s="38" t="s">
        <v>1</v>
      </c>
      <c r="C57" s="60" t="s">
        <v>140</v>
      </c>
      <c r="D57" s="60" t="s">
        <v>140</v>
      </c>
      <c r="E57" s="60" t="s">
        <v>140</v>
      </c>
      <c r="F57" s="60" t="s">
        <v>140</v>
      </c>
      <c r="G57" s="60" t="s">
        <v>140</v>
      </c>
      <c r="H57" s="60" t="s">
        <v>140</v>
      </c>
      <c r="I57" s="60" t="s">
        <v>140</v>
      </c>
      <c r="J57" s="60" t="s">
        <v>140</v>
      </c>
      <c r="K57" s="60" t="s">
        <v>140</v>
      </c>
      <c r="L57" s="60" t="s">
        <v>140</v>
      </c>
      <c r="M57" s="60" t="s">
        <v>140</v>
      </c>
      <c r="N57" s="60" t="s">
        <v>140</v>
      </c>
      <c r="O57" s="60" t="s">
        <v>140</v>
      </c>
      <c r="P57" s="60" t="s">
        <v>140</v>
      </c>
      <c r="Q57" s="60" t="s">
        <v>140</v>
      </c>
      <c r="R57" s="60" t="s">
        <v>140</v>
      </c>
      <c r="S57" s="60" t="s">
        <v>140</v>
      </c>
      <c r="T57" s="60" t="s">
        <v>140</v>
      </c>
      <c r="U57" s="60" t="s">
        <v>140</v>
      </c>
      <c r="V57" s="60" t="s">
        <v>140</v>
      </c>
      <c r="W57" s="60" t="s">
        <v>140</v>
      </c>
      <c r="X57" s="60" t="s">
        <v>140</v>
      </c>
      <c r="Y57" s="60" t="s">
        <v>140</v>
      </c>
      <c r="Z57" s="60" t="s">
        <v>140</v>
      </c>
    </row>
    <row r="58" spans="1:26" ht="25.15" customHeight="1" x14ac:dyDescent="0.35">
      <c r="A58" s="37" t="s">
        <v>224</v>
      </c>
      <c r="B58" s="38" t="s">
        <v>1</v>
      </c>
      <c r="C58" s="60" t="s">
        <v>140</v>
      </c>
      <c r="D58" s="60" t="s">
        <v>140</v>
      </c>
      <c r="E58" s="60" t="s">
        <v>140</v>
      </c>
      <c r="F58" s="60" t="s">
        <v>140</v>
      </c>
      <c r="G58" s="60" t="s">
        <v>140</v>
      </c>
      <c r="H58" s="60" t="s">
        <v>140</v>
      </c>
      <c r="I58" s="60" t="s">
        <v>140</v>
      </c>
      <c r="J58" s="60" t="s">
        <v>140</v>
      </c>
      <c r="K58" s="60" t="s">
        <v>140</v>
      </c>
      <c r="L58" s="60" t="s">
        <v>140</v>
      </c>
      <c r="M58" s="60" t="s">
        <v>140</v>
      </c>
      <c r="N58" s="60" t="s">
        <v>140</v>
      </c>
      <c r="O58" s="60" t="s">
        <v>140</v>
      </c>
      <c r="P58" s="60" t="s">
        <v>140</v>
      </c>
      <c r="Q58" s="60" t="s">
        <v>140</v>
      </c>
      <c r="R58" s="60" t="s">
        <v>140</v>
      </c>
      <c r="S58" s="60" t="s">
        <v>140</v>
      </c>
      <c r="T58" s="60" t="s">
        <v>140</v>
      </c>
      <c r="U58" s="60" t="s">
        <v>140</v>
      </c>
      <c r="V58" s="60" t="s">
        <v>140</v>
      </c>
      <c r="W58" s="60" t="s">
        <v>140</v>
      </c>
      <c r="X58" s="60" t="s">
        <v>140</v>
      </c>
      <c r="Y58" s="60" t="s">
        <v>140</v>
      </c>
      <c r="Z58" s="60" t="s">
        <v>140</v>
      </c>
    </row>
    <row r="59" spans="1:26" ht="25.15" customHeight="1" x14ac:dyDescent="0.35">
      <c r="A59" s="37" t="s">
        <v>225</v>
      </c>
      <c r="B59" s="38" t="s">
        <v>1</v>
      </c>
      <c r="C59" s="60" t="s">
        <v>140</v>
      </c>
      <c r="D59" s="60" t="s">
        <v>140</v>
      </c>
      <c r="E59" s="60" t="s">
        <v>140</v>
      </c>
      <c r="F59" s="60" t="s">
        <v>140</v>
      </c>
      <c r="G59" s="60" t="s">
        <v>140</v>
      </c>
      <c r="H59" s="60" t="s">
        <v>140</v>
      </c>
      <c r="I59" s="60" t="s">
        <v>140</v>
      </c>
      <c r="J59" s="60" t="s">
        <v>140</v>
      </c>
      <c r="K59" s="60" t="s">
        <v>140</v>
      </c>
      <c r="L59" s="60" t="s">
        <v>140</v>
      </c>
      <c r="M59" s="60" t="s">
        <v>140</v>
      </c>
      <c r="N59" s="60" t="s">
        <v>140</v>
      </c>
      <c r="O59" s="60" t="s">
        <v>140</v>
      </c>
      <c r="P59" s="60" t="s">
        <v>140</v>
      </c>
      <c r="Q59" s="60" t="s">
        <v>140</v>
      </c>
      <c r="R59" s="60" t="s">
        <v>140</v>
      </c>
      <c r="S59" s="60" t="s">
        <v>140</v>
      </c>
      <c r="T59" s="60" t="s">
        <v>140</v>
      </c>
      <c r="U59" s="60" t="s">
        <v>140</v>
      </c>
      <c r="V59" s="60" t="s">
        <v>140</v>
      </c>
      <c r="W59" s="60" t="s">
        <v>140</v>
      </c>
      <c r="X59" s="60" t="s">
        <v>140</v>
      </c>
      <c r="Y59" s="60" t="s">
        <v>140</v>
      </c>
      <c r="Z59" s="60" t="s">
        <v>140</v>
      </c>
    </row>
    <row r="60" spans="1:26" ht="25.15" customHeight="1" x14ac:dyDescent="0.35">
      <c r="A60" s="37" t="s">
        <v>226</v>
      </c>
      <c r="B60" s="38" t="s">
        <v>1</v>
      </c>
      <c r="C60" s="60" t="s">
        <v>140</v>
      </c>
      <c r="D60" s="60" t="s">
        <v>140</v>
      </c>
      <c r="E60" s="60" t="s">
        <v>140</v>
      </c>
      <c r="F60" s="60" t="s">
        <v>140</v>
      </c>
      <c r="G60" s="60" t="s">
        <v>140</v>
      </c>
      <c r="H60" s="60" t="s">
        <v>140</v>
      </c>
      <c r="I60" s="60" t="s">
        <v>140</v>
      </c>
      <c r="J60" s="60" t="s">
        <v>140</v>
      </c>
      <c r="K60" s="60" t="s">
        <v>140</v>
      </c>
      <c r="L60" s="60" t="s">
        <v>140</v>
      </c>
      <c r="M60" s="60" t="s">
        <v>140</v>
      </c>
      <c r="N60" s="60" t="s">
        <v>140</v>
      </c>
      <c r="O60" s="60" t="s">
        <v>140</v>
      </c>
      <c r="P60" s="60" t="s">
        <v>140</v>
      </c>
      <c r="Q60" s="60" t="s">
        <v>140</v>
      </c>
      <c r="R60" s="60" t="s">
        <v>140</v>
      </c>
      <c r="S60" s="60" t="s">
        <v>140</v>
      </c>
      <c r="T60" s="60" t="s">
        <v>140</v>
      </c>
      <c r="U60" s="60" t="s">
        <v>140</v>
      </c>
      <c r="V60" s="60" t="s">
        <v>140</v>
      </c>
      <c r="W60" s="60" t="s">
        <v>140</v>
      </c>
      <c r="X60" s="60" t="s">
        <v>140</v>
      </c>
      <c r="Y60" s="60" t="s">
        <v>140</v>
      </c>
      <c r="Z60" s="60" t="s">
        <v>140</v>
      </c>
    </row>
    <row r="61" spans="1:26" ht="25.15" customHeight="1" x14ac:dyDescent="0.35">
      <c r="A61" s="37" t="s">
        <v>227</v>
      </c>
      <c r="B61" s="38" t="s">
        <v>228</v>
      </c>
      <c r="C61" s="60" t="s">
        <v>140</v>
      </c>
      <c r="D61" s="60" t="s">
        <v>140</v>
      </c>
      <c r="E61" s="60" t="s">
        <v>140</v>
      </c>
      <c r="F61" s="60" t="s">
        <v>140</v>
      </c>
      <c r="G61" s="60" t="s">
        <v>140</v>
      </c>
      <c r="H61" s="60" t="s">
        <v>140</v>
      </c>
      <c r="I61" s="60" t="s">
        <v>140</v>
      </c>
      <c r="J61" s="60" t="s">
        <v>140</v>
      </c>
      <c r="K61" s="60" t="s">
        <v>140</v>
      </c>
      <c r="L61" s="60" t="s">
        <v>140</v>
      </c>
      <c r="M61" s="60" t="s">
        <v>140</v>
      </c>
      <c r="N61" s="60" t="s">
        <v>140</v>
      </c>
      <c r="O61" s="60" t="s">
        <v>140</v>
      </c>
      <c r="P61" s="60" t="s">
        <v>140</v>
      </c>
      <c r="Q61" s="60" t="s">
        <v>140</v>
      </c>
      <c r="R61" s="60" t="s">
        <v>140</v>
      </c>
      <c r="S61" s="60" t="s">
        <v>140</v>
      </c>
      <c r="T61" s="60" t="s">
        <v>140</v>
      </c>
      <c r="U61" s="60" t="s">
        <v>140</v>
      </c>
      <c r="V61" s="60" t="s">
        <v>140</v>
      </c>
      <c r="W61" s="60" t="s">
        <v>140</v>
      </c>
      <c r="X61" s="60" t="s">
        <v>140</v>
      </c>
      <c r="Y61" s="60" t="s">
        <v>140</v>
      </c>
      <c r="Z61" s="60" t="s">
        <v>140</v>
      </c>
    </row>
    <row r="62" spans="1:26" ht="25.15" customHeight="1" x14ac:dyDescent="0.35">
      <c r="A62" s="37" t="s">
        <v>229</v>
      </c>
      <c r="B62" s="38" t="s">
        <v>1</v>
      </c>
      <c r="C62" s="60" t="s">
        <v>140</v>
      </c>
      <c r="D62" s="60" t="s">
        <v>140</v>
      </c>
      <c r="E62" s="60" t="s">
        <v>140</v>
      </c>
      <c r="F62" s="60" t="s">
        <v>140</v>
      </c>
      <c r="G62" s="60" t="s">
        <v>140</v>
      </c>
      <c r="H62" s="60" t="s">
        <v>140</v>
      </c>
      <c r="I62" s="60" t="s">
        <v>140</v>
      </c>
      <c r="J62" s="60" t="s">
        <v>140</v>
      </c>
      <c r="K62" s="60" t="s">
        <v>140</v>
      </c>
      <c r="L62" s="60" t="s">
        <v>140</v>
      </c>
      <c r="M62" s="60" t="s">
        <v>140</v>
      </c>
      <c r="N62" s="60" t="s">
        <v>140</v>
      </c>
      <c r="O62" s="60" t="s">
        <v>140</v>
      </c>
      <c r="P62" s="60" t="s">
        <v>140</v>
      </c>
      <c r="Q62" s="60" t="s">
        <v>140</v>
      </c>
      <c r="R62" s="60" t="s">
        <v>140</v>
      </c>
      <c r="S62" s="60" t="s">
        <v>140</v>
      </c>
      <c r="T62" s="60" t="s">
        <v>140</v>
      </c>
      <c r="U62" s="60" t="s">
        <v>140</v>
      </c>
      <c r="V62" s="60" t="s">
        <v>140</v>
      </c>
      <c r="W62" s="60" t="s">
        <v>140</v>
      </c>
      <c r="X62" s="60" t="s">
        <v>140</v>
      </c>
      <c r="Y62" s="60" t="s">
        <v>140</v>
      </c>
      <c r="Z62" s="60" t="s">
        <v>140</v>
      </c>
    </row>
    <row r="63" spans="1:26" ht="25.15" customHeight="1" x14ac:dyDescent="0.35">
      <c r="A63" s="37" t="s">
        <v>230</v>
      </c>
      <c r="B63" s="38" t="s">
        <v>231</v>
      </c>
      <c r="C63" s="60" t="s">
        <v>140</v>
      </c>
      <c r="D63" s="60" t="s">
        <v>140</v>
      </c>
      <c r="E63" s="60" t="s">
        <v>140</v>
      </c>
      <c r="F63" s="60" t="s">
        <v>140</v>
      </c>
      <c r="G63" s="60" t="s">
        <v>140</v>
      </c>
      <c r="H63" s="60" t="s">
        <v>140</v>
      </c>
      <c r="I63" s="60" t="s">
        <v>140</v>
      </c>
      <c r="J63" s="60" t="s">
        <v>140</v>
      </c>
      <c r="K63" s="60" t="s">
        <v>140</v>
      </c>
      <c r="L63" s="60" t="s">
        <v>140</v>
      </c>
      <c r="M63" s="60" t="s">
        <v>140</v>
      </c>
      <c r="N63" s="60" t="s">
        <v>140</v>
      </c>
      <c r="O63" s="60" t="s">
        <v>140</v>
      </c>
      <c r="P63" s="60" t="s">
        <v>140</v>
      </c>
      <c r="Q63" s="60" t="s">
        <v>140</v>
      </c>
      <c r="R63" s="60" t="s">
        <v>140</v>
      </c>
      <c r="S63" s="60" t="s">
        <v>140</v>
      </c>
      <c r="T63" s="60" t="s">
        <v>140</v>
      </c>
      <c r="U63" s="60" t="s">
        <v>140</v>
      </c>
      <c r="V63" s="60" t="s">
        <v>140</v>
      </c>
      <c r="W63" s="60" t="s">
        <v>140</v>
      </c>
      <c r="X63" s="60" t="s">
        <v>140</v>
      </c>
      <c r="Y63" s="60" t="s">
        <v>140</v>
      </c>
      <c r="Z63" s="60" t="s">
        <v>140</v>
      </c>
    </row>
    <row r="64" spans="1:26" ht="25.15" customHeight="1" x14ac:dyDescent="0.35">
      <c r="A64" s="37" t="s">
        <v>232</v>
      </c>
      <c r="B64" s="38" t="s">
        <v>1</v>
      </c>
      <c r="C64" s="60" t="s">
        <v>140</v>
      </c>
      <c r="D64" s="60" t="s">
        <v>140</v>
      </c>
      <c r="E64" s="60" t="s">
        <v>140</v>
      </c>
      <c r="F64" s="60" t="s">
        <v>140</v>
      </c>
      <c r="G64" s="60">
        <v>168</v>
      </c>
      <c r="H64" s="60" t="s">
        <v>140</v>
      </c>
      <c r="I64" s="60" t="s">
        <v>140</v>
      </c>
      <c r="J64" s="60" t="s">
        <v>140</v>
      </c>
      <c r="K64" s="60" t="s">
        <v>140</v>
      </c>
      <c r="L64" s="60" t="s">
        <v>140</v>
      </c>
      <c r="M64" s="60">
        <v>168</v>
      </c>
      <c r="N64" s="60" t="s">
        <v>140</v>
      </c>
      <c r="O64" s="60" t="s">
        <v>140</v>
      </c>
      <c r="P64" s="60" t="s">
        <v>140</v>
      </c>
      <c r="Q64" s="60" t="s">
        <v>140</v>
      </c>
      <c r="R64" s="60" t="s">
        <v>140</v>
      </c>
      <c r="S64" s="60">
        <v>178183</v>
      </c>
      <c r="T64" s="60" t="s">
        <v>140</v>
      </c>
      <c r="U64" s="60" t="s">
        <v>140</v>
      </c>
      <c r="V64" s="60" t="s">
        <v>140</v>
      </c>
      <c r="W64" s="60" t="s">
        <v>140</v>
      </c>
      <c r="X64" s="60" t="s">
        <v>140</v>
      </c>
      <c r="Y64" s="60">
        <v>178183</v>
      </c>
      <c r="Z64" s="60" t="s">
        <v>140</v>
      </c>
    </row>
    <row r="65" spans="1:26" ht="25.15" customHeight="1" x14ac:dyDescent="0.35">
      <c r="A65" s="37" t="s">
        <v>233</v>
      </c>
      <c r="B65" s="38" t="s">
        <v>234</v>
      </c>
      <c r="C65" s="60">
        <v>580</v>
      </c>
      <c r="D65" s="60">
        <v>27414</v>
      </c>
      <c r="E65" s="60" t="s">
        <v>140</v>
      </c>
      <c r="F65" s="60">
        <v>3871</v>
      </c>
      <c r="G65" s="60">
        <v>115</v>
      </c>
      <c r="H65" s="60">
        <v>7787</v>
      </c>
      <c r="I65" s="60" t="s">
        <v>140</v>
      </c>
      <c r="J65" s="60" t="s">
        <v>140</v>
      </c>
      <c r="K65" s="60" t="s">
        <v>140</v>
      </c>
      <c r="L65" s="60" t="s">
        <v>140</v>
      </c>
      <c r="M65" s="60">
        <v>695</v>
      </c>
      <c r="N65" s="60">
        <v>39072</v>
      </c>
      <c r="O65" s="60">
        <v>280023</v>
      </c>
      <c r="P65" s="60">
        <v>1282767</v>
      </c>
      <c r="Q65" s="60" t="s">
        <v>140</v>
      </c>
      <c r="R65" s="60">
        <v>351417</v>
      </c>
      <c r="S65" s="60">
        <v>2207935</v>
      </c>
      <c r="T65" s="60">
        <v>4600669</v>
      </c>
      <c r="U65" s="60" t="s">
        <v>140</v>
      </c>
      <c r="V65" s="60" t="s">
        <v>140</v>
      </c>
      <c r="W65" s="60" t="s">
        <v>140</v>
      </c>
      <c r="X65" s="60" t="s">
        <v>140</v>
      </c>
      <c r="Y65" s="60">
        <v>2487958</v>
      </c>
      <c r="Z65" s="60">
        <v>6234853</v>
      </c>
    </row>
    <row r="66" spans="1:26" ht="25.15" customHeight="1" x14ac:dyDescent="0.35">
      <c r="A66" s="37" t="s">
        <v>235</v>
      </c>
      <c r="B66" s="38" t="s">
        <v>236</v>
      </c>
      <c r="C66" s="60" t="s">
        <v>140</v>
      </c>
      <c r="D66" s="60" t="s">
        <v>140</v>
      </c>
      <c r="E66" s="60" t="s">
        <v>140</v>
      </c>
      <c r="F66" s="60" t="s">
        <v>140</v>
      </c>
      <c r="G66" s="60" t="s">
        <v>140</v>
      </c>
      <c r="H66" s="60" t="s">
        <v>140</v>
      </c>
      <c r="I66" s="60" t="s">
        <v>140</v>
      </c>
      <c r="J66" s="60" t="s">
        <v>140</v>
      </c>
      <c r="K66" s="60" t="s">
        <v>140</v>
      </c>
      <c r="L66" s="60" t="s">
        <v>140</v>
      </c>
      <c r="M66" s="60" t="s">
        <v>140</v>
      </c>
      <c r="N66" s="60" t="s">
        <v>140</v>
      </c>
      <c r="O66" s="60" t="s">
        <v>140</v>
      </c>
      <c r="P66" s="60" t="s">
        <v>140</v>
      </c>
      <c r="Q66" s="60" t="s">
        <v>140</v>
      </c>
      <c r="R66" s="60" t="s">
        <v>140</v>
      </c>
      <c r="S66" s="60" t="s">
        <v>140</v>
      </c>
      <c r="T66" s="60" t="s">
        <v>140</v>
      </c>
      <c r="U66" s="60" t="s">
        <v>140</v>
      </c>
      <c r="V66" s="60" t="s">
        <v>140</v>
      </c>
      <c r="W66" s="60" t="s">
        <v>140</v>
      </c>
      <c r="X66" s="60" t="s">
        <v>140</v>
      </c>
      <c r="Y66" s="60" t="s">
        <v>140</v>
      </c>
      <c r="Z66" s="60" t="s">
        <v>140</v>
      </c>
    </row>
    <row r="67" spans="1:26" ht="25.15" customHeight="1" x14ac:dyDescent="0.35">
      <c r="A67" s="37" t="s">
        <v>237</v>
      </c>
      <c r="B67" s="38" t="s">
        <v>238</v>
      </c>
      <c r="C67" s="60" t="s">
        <v>140</v>
      </c>
      <c r="D67" s="60" t="s">
        <v>140</v>
      </c>
      <c r="E67" s="60" t="s">
        <v>140</v>
      </c>
      <c r="F67" s="60" t="s">
        <v>140</v>
      </c>
      <c r="G67" s="60" t="s">
        <v>140</v>
      </c>
      <c r="H67" s="60" t="s">
        <v>140</v>
      </c>
      <c r="I67" s="60" t="s">
        <v>140</v>
      </c>
      <c r="J67" s="60" t="s">
        <v>140</v>
      </c>
      <c r="K67" s="60" t="s">
        <v>140</v>
      </c>
      <c r="L67" s="60" t="s">
        <v>140</v>
      </c>
      <c r="M67" s="60" t="s">
        <v>140</v>
      </c>
      <c r="N67" s="60" t="s">
        <v>140</v>
      </c>
      <c r="O67" s="60" t="s">
        <v>140</v>
      </c>
      <c r="P67" s="60" t="s">
        <v>140</v>
      </c>
      <c r="Q67" s="60" t="s">
        <v>140</v>
      </c>
      <c r="R67" s="60" t="s">
        <v>140</v>
      </c>
      <c r="S67" s="60" t="s">
        <v>140</v>
      </c>
      <c r="T67" s="60" t="s">
        <v>140</v>
      </c>
      <c r="U67" s="60" t="s">
        <v>140</v>
      </c>
      <c r="V67" s="60" t="s">
        <v>140</v>
      </c>
      <c r="W67" s="60" t="s">
        <v>140</v>
      </c>
      <c r="X67" s="60" t="s">
        <v>140</v>
      </c>
      <c r="Y67" s="60" t="s">
        <v>140</v>
      </c>
      <c r="Z67" s="60" t="s">
        <v>140</v>
      </c>
    </row>
    <row r="68" spans="1:26" ht="25.15" customHeight="1" x14ac:dyDescent="0.35">
      <c r="A68" s="37" t="s">
        <v>239</v>
      </c>
      <c r="B68" s="38" t="s">
        <v>240</v>
      </c>
      <c r="C68" s="60" t="s">
        <v>140</v>
      </c>
      <c r="D68" s="60" t="s">
        <v>140</v>
      </c>
      <c r="E68" s="60" t="s">
        <v>140</v>
      </c>
      <c r="F68" s="60" t="s">
        <v>140</v>
      </c>
      <c r="G68" s="60" t="s">
        <v>140</v>
      </c>
      <c r="H68" s="60" t="s">
        <v>140</v>
      </c>
      <c r="I68" s="60" t="s">
        <v>140</v>
      </c>
      <c r="J68" s="60" t="s">
        <v>140</v>
      </c>
      <c r="K68" s="60" t="s">
        <v>140</v>
      </c>
      <c r="L68" s="60" t="s">
        <v>140</v>
      </c>
      <c r="M68" s="60" t="s">
        <v>140</v>
      </c>
      <c r="N68" s="60" t="s">
        <v>140</v>
      </c>
      <c r="O68" s="60" t="s">
        <v>140</v>
      </c>
      <c r="P68" s="60" t="s">
        <v>140</v>
      </c>
      <c r="Q68" s="60" t="s">
        <v>140</v>
      </c>
      <c r="R68" s="60" t="s">
        <v>140</v>
      </c>
      <c r="S68" s="60" t="s">
        <v>140</v>
      </c>
      <c r="T68" s="60" t="s">
        <v>140</v>
      </c>
      <c r="U68" s="60" t="s">
        <v>140</v>
      </c>
      <c r="V68" s="60" t="s">
        <v>140</v>
      </c>
      <c r="W68" s="60" t="s">
        <v>140</v>
      </c>
      <c r="X68" s="60" t="s">
        <v>140</v>
      </c>
      <c r="Y68" s="60" t="s">
        <v>140</v>
      </c>
      <c r="Z68" s="60" t="s">
        <v>140</v>
      </c>
    </row>
    <row r="69" spans="1:26" ht="25.15" customHeight="1" x14ac:dyDescent="0.35">
      <c r="A69" s="37" t="s">
        <v>241</v>
      </c>
      <c r="B69" s="38" t="s">
        <v>242</v>
      </c>
      <c r="C69" s="60" t="s">
        <v>140</v>
      </c>
      <c r="D69" s="60" t="s">
        <v>140</v>
      </c>
      <c r="E69" s="60" t="s">
        <v>140</v>
      </c>
      <c r="F69" s="60" t="s">
        <v>140</v>
      </c>
      <c r="G69" s="60">
        <v>3</v>
      </c>
      <c r="H69" s="60">
        <v>87</v>
      </c>
      <c r="I69" s="60" t="s">
        <v>140</v>
      </c>
      <c r="J69" s="60" t="s">
        <v>140</v>
      </c>
      <c r="K69" s="60" t="s">
        <v>140</v>
      </c>
      <c r="L69" s="60">
        <v>1</v>
      </c>
      <c r="M69" s="60">
        <v>3</v>
      </c>
      <c r="N69" s="60">
        <v>88</v>
      </c>
      <c r="O69" s="60" t="s">
        <v>140</v>
      </c>
      <c r="P69" s="60" t="s">
        <v>140</v>
      </c>
      <c r="Q69" s="60" t="s">
        <v>140</v>
      </c>
      <c r="R69" s="60" t="s">
        <v>140</v>
      </c>
      <c r="S69" s="60">
        <v>12124</v>
      </c>
      <c r="T69" s="60">
        <v>2260</v>
      </c>
      <c r="U69" s="60" t="s">
        <v>140</v>
      </c>
      <c r="V69" s="60" t="s">
        <v>140</v>
      </c>
      <c r="W69" s="60" t="s">
        <v>140</v>
      </c>
      <c r="X69" s="60">
        <v>114</v>
      </c>
      <c r="Y69" s="60">
        <v>12124</v>
      </c>
      <c r="Z69" s="60">
        <v>2374</v>
      </c>
    </row>
    <row r="70" spans="1:26" ht="25.15" customHeight="1" x14ac:dyDescent="0.35">
      <c r="A70" s="37" t="s">
        <v>243</v>
      </c>
      <c r="B70" s="38" t="s">
        <v>1</v>
      </c>
      <c r="C70" s="60" t="s">
        <v>140</v>
      </c>
      <c r="D70" s="60" t="s">
        <v>140</v>
      </c>
      <c r="E70" s="60" t="s">
        <v>140</v>
      </c>
      <c r="F70" s="60" t="s">
        <v>140</v>
      </c>
      <c r="G70" s="60">
        <v>26</v>
      </c>
      <c r="H70" s="60" t="s">
        <v>140</v>
      </c>
      <c r="I70" s="60" t="s">
        <v>140</v>
      </c>
      <c r="J70" s="60" t="s">
        <v>140</v>
      </c>
      <c r="K70" s="60" t="s">
        <v>140</v>
      </c>
      <c r="L70" s="60" t="s">
        <v>140</v>
      </c>
      <c r="M70" s="60">
        <v>26</v>
      </c>
      <c r="N70" s="60" t="s">
        <v>140</v>
      </c>
      <c r="O70" s="60" t="s">
        <v>140</v>
      </c>
      <c r="P70" s="60" t="s">
        <v>140</v>
      </c>
      <c r="Q70" s="60" t="s">
        <v>140</v>
      </c>
      <c r="R70" s="60" t="s">
        <v>140</v>
      </c>
      <c r="S70" s="60">
        <v>337468</v>
      </c>
      <c r="T70" s="60" t="s">
        <v>140</v>
      </c>
      <c r="U70" s="60" t="s">
        <v>140</v>
      </c>
      <c r="V70" s="60" t="s">
        <v>140</v>
      </c>
      <c r="W70" s="60" t="s">
        <v>140</v>
      </c>
      <c r="X70" s="60" t="s">
        <v>140</v>
      </c>
      <c r="Y70" s="60">
        <v>337468</v>
      </c>
      <c r="Z70" s="60" t="s">
        <v>140</v>
      </c>
    </row>
    <row r="71" spans="1:26" ht="25.15" customHeight="1" x14ac:dyDescent="0.35">
      <c r="A71" s="37" t="s">
        <v>244</v>
      </c>
      <c r="B71" s="38" t="s">
        <v>1</v>
      </c>
      <c r="C71" s="60" t="s">
        <v>140</v>
      </c>
      <c r="D71" s="60" t="s">
        <v>140</v>
      </c>
      <c r="E71" s="60" t="s">
        <v>140</v>
      </c>
      <c r="F71" s="60" t="s">
        <v>140</v>
      </c>
      <c r="G71" s="60" t="s">
        <v>140</v>
      </c>
      <c r="H71" s="60" t="s">
        <v>140</v>
      </c>
      <c r="I71" s="60" t="s">
        <v>140</v>
      </c>
      <c r="J71" s="60" t="s">
        <v>140</v>
      </c>
      <c r="K71" s="60" t="s">
        <v>140</v>
      </c>
      <c r="L71" s="60" t="s">
        <v>140</v>
      </c>
      <c r="M71" s="60" t="s">
        <v>140</v>
      </c>
      <c r="N71" s="60" t="s">
        <v>140</v>
      </c>
      <c r="O71" s="60" t="s">
        <v>140</v>
      </c>
      <c r="P71" s="60" t="s">
        <v>140</v>
      </c>
      <c r="Q71" s="60" t="s">
        <v>140</v>
      </c>
      <c r="R71" s="60" t="s">
        <v>140</v>
      </c>
      <c r="S71" s="60" t="s">
        <v>140</v>
      </c>
      <c r="T71" s="60" t="s">
        <v>140</v>
      </c>
      <c r="U71" s="60" t="s">
        <v>140</v>
      </c>
      <c r="V71" s="60" t="s">
        <v>140</v>
      </c>
      <c r="W71" s="60" t="s">
        <v>140</v>
      </c>
      <c r="X71" s="60" t="s">
        <v>140</v>
      </c>
      <c r="Y71" s="60" t="s">
        <v>140</v>
      </c>
      <c r="Z71" s="60" t="s">
        <v>140</v>
      </c>
    </row>
    <row r="72" spans="1:26" ht="25.15" customHeight="1" x14ac:dyDescent="0.35">
      <c r="A72" s="37" t="s">
        <v>245</v>
      </c>
      <c r="B72" s="38" t="s">
        <v>246</v>
      </c>
      <c r="C72" s="60">
        <v>262</v>
      </c>
      <c r="D72" s="60">
        <v>122</v>
      </c>
      <c r="E72" s="60" t="s">
        <v>140</v>
      </c>
      <c r="F72" s="60" t="s">
        <v>140</v>
      </c>
      <c r="G72" s="60">
        <v>3150</v>
      </c>
      <c r="H72" s="60">
        <v>333</v>
      </c>
      <c r="I72" s="60">
        <v>947</v>
      </c>
      <c r="J72" s="60">
        <v>167</v>
      </c>
      <c r="K72" s="60" t="s">
        <v>140</v>
      </c>
      <c r="L72" s="60" t="s">
        <v>140</v>
      </c>
      <c r="M72" s="60">
        <v>4359</v>
      </c>
      <c r="N72" s="60">
        <v>622</v>
      </c>
      <c r="O72" s="60">
        <v>138898.28283000001</v>
      </c>
      <c r="P72" s="60">
        <v>7271.282854</v>
      </c>
      <c r="Q72" s="60" t="s">
        <v>140</v>
      </c>
      <c r="R72" s="60" t="s">
        <v>140</v>
      </c>
      <c r="S72" s="60">
        <v>2247306.61784</v>
      </c>
      <c r="T72" s="60">
        <v>19618.563741999998</v>
      </c>
      <c r="U72" s="60">
        <v>363585.29291000002</v>
      </c>
      <c r="V72" s="60">
        <v>8794.7440619999998</v>
      </c>
      <c r="W72" s="60" t="s">
        <v>140</v>
      </c>
      <c r="X72" s="60" t="s">
        <v>140</v>
      </c>
      <c r="Y72" s="60">
        <v>2749790.1935800002</v>
      </c>
      <c r="Z72" s="60">
        <v>35684.590657000001</v>
      </c>
    </row>
    <row r="73" spans="1:26" ht="25.15" customHeight="1" x14ac:dyDescent="0.35">
      <c r="A73" s="37" t="s">
        <v>247</v>
      </c>
      <c r="B73" s="38" t="s">
        <v>248</v>
      </c>
      <c r="C73" s="60">
        <v>533</v>
      </c>
      <c r="D73" s="60">
        <v>10757</v>
      </c>
      <c r="E73" s="60" t="s">
        <v>140</v>
      </c>
      <c r="F73" s="60" t="s">
        <v>140</v>
      </c>
      <c r="G73" s="60">
        <v>9</v>
      </c>
      <c r="H73" s="60">
        <v>3846</v>
      </c>
      <c r="I73" s="60" t="s">
        <v>140</v>
      </c>
      <c r="J73" s="60" t="s">
        <v>140</v>
      </c>
      <c r="K73" s="60" t="s">
        <v>140</v>
      </c>
      <c r="L73" s="60">
        <v>7</v>
      </c>
      <c r="M73" s="60">
        <v>542</v>
      </c>
      <c r="N73" s="60">
        <v>14610</v>
      </c>
      <c r="O73" s="60">
        <v>238348</v>
      </c>
      <c r="P73" s="60">
        <v>488339</v>
      </c>
      <c r="Q73" s="60">
        <v>5</v>
      </c>
      <c r="R73" s="60">
        <v>40</v>
      </c>
      <c r="S73" s="60">
        <v>19602</v>
      </c>
      <c r="T73" s="60">
        <v>1492855</v>
      </c>
      <c r="U73" s="60" t="s">
        <v>140</v>
      </c>
      <c r="V73" s="60" t="s">
        <v>140</v>
      </c>
      <c r="W73" s="60" t="s">
        <v>140</v>
      </c>
      <c r="X73" s="60">
        <v>472</v>
      </c>
      <c r="Y73" s="60">
        <v>257955</v>
      </c>
      <c r="Z73" s="60">
        <v>1981706</v>
      </c>
    </row>
    <row r="74" spans="1:26" ht="25.15" customHeight="1" x14ac:dyDescent="0.35">
      <c r="A74" s="37" t="s">
        <v>249</v>
      </c>
      <c r="B74" s="38" t="s">
        <v>250</v>
      </c>
      <c r="C74" s="60" t="s">
        <v>140</v>
      </c>
      <c r="D74" s="60" t="s">
        <v>140</v>
      </c>
      <c r="E74" s="60">
        <v>1498</v>
      </c>
      <c r="F74" s="60">
        <v>1129</v>
      </c>
      <c r="G74" s="60" t="s">
        <v>140</v>
      </c>
      <c r="H74" s="60" t="s">
        <v>140</v>
      </c>
      <c r="I74" s="60" t="s">
        <v>140</v>
      </c>
      <c r="J74" s="60">
        <v>101</v>
      </c>
      <c r="K74" s="60" t="s">
        <v>140</v>
      </c>
      <c r="L74" s="60" t="s">
        <v>140</v>
      </c>
      <c r="M74" s="60">
        <v>1498</v>
      </c>
      <c r="N74" s="60">
        <v>1230</v>
      </c>
      <c r="O74" s="60" t="s">
        <v>140</v>
      </c>
      <c r="P74" s="60" t="s">
        <v>140</v>
      </c>
      <c r="Q74" s="60">
        <v>306198.82699999999</v>
      </c>
      <c r="R74" s="60">
        <v>2808.5120000000002</v>
      </c>
      <c r="S74" s="60" t="s">
        <v>140</v>
      </c>
      <c r="T74" s="60" t="s">
        <v>140</v>
      </c>
      <c r="U74" s="60" t="s">
        <v>140</v>
      </c>
      <c r="V74" s="60">
        <v>258.27748000000003</v>
      </c>
      <c r="W74" s="60" t="s">
        <v>140</v>
      </c>
      <c r="X74" s="60" t="s">
        <v>140</v>
      </c>
      <c r="Y74" s="60">
        <v>306198.82699999999</v>
      </c>
      <c r="Z74" s="60">
        <v>3066.7894799999999</v>
      </c>
    </row>
    <row r="75" spans="1:26" ht="25.15" customHeight="1" x14ac:dyDescent="0.35">
      <c r="A75" s="37" t="s">
        <v>251</v>
      </c>
      <c r="B75" s="38" t="s">
        <v>1</v>
      </c>
      <c r="C75" s="60" t="s">
        <v>140</v>
      </c>
      <c r="D75" s="60" t="s">
        <v>140</v>
      </c>
      <c r="E75" s="60" t="s">
        <v>140</v>
      </c>
      <c r="F75" s="60" t="s">
        <v>140</v>
      </c>
      <c r="G75" s="60" t="s">
        <v>140</v>
      </c>
      <c r="H75" s="60" t="s">
        <v>140</v>
      </c>
      <c r="I75" s="60" t="s">
        <v>140</v>
      </c>
      <c r="J75" s="60" t="s">
        <v>140</v>
      </c>
      <c r="K75" s="60" t="s">
        <v>140</v>
      </c>
      <c r="L75" s="60" t="s">
        <v>140</v>
      </c>
      <c r="M75" s="60" t="s">
        <v>140</v>
      </c>
      <c r="N75" s="60" t="s">
        <v>140</v>
      </c>
      <c r="O75" s="60" t="s">
        <v>140</v>
      </c>
      <c r="P75" s="60" t="s">
        <v>140</v>
      </c>
      <c r="Q75" s="60" t="s">
        <v>140</v>
      </c>
      <c r="R75" s="60" t="s">
        <v>140</v>
      </c>
      <c r="S75" s="60" t="s">
        <v>140</v>
      </c>
      <c r="T75" s="60" t="s">
        <v>140</v>
      </c>
      <c r="U75" s="60" t="s">
        <v>140</v>
      </c>
      <c r="V75" s="60" t="s">
        <v>140</v>
      </c>
      <c r="W75" s="60" t="s">
        <v>140</v>
      </c>
      <c r="X75" s="60" t="s">
        <v>140</v>
      </c>
      <c r="Y75" s="60" t="s">
        <v>140</v>
      </c>
      <c r="Z75" s="60" t="s">
        <v>140</v>
      </c>
    </row>
    <row r="76" spans="1:26" ht="25.15" customHeight="1" x14ac:dyDescent="0.35">
      <c r="A76" s="37" t="s">
        <v>252</v>
      </c>
      <c r="B76" s="38" t="s">
        <v>1</v>
      </c>
      <c r="C76" s="60" t="s">
        <v>140</v>
      </c>
      <c r="D76" s="60" t="s">
        <v>140</v>
      </c>
      <c r="E76" s="60" t="s">
        <v>140</v>
      </c>
      <c r="F76" s="60" t="s">
        <v>140</v>
      </c>
      <c r="G76" s="60" t="s">
        <v>140</v>
      </c>
      <c r="H76" s="60" t="s">
        <v>140</v>
      </c>
      <c r="I76" s="60" t="s">
        <v>140</v>
      </c>
      <c r="J76" s="60" t="s">
        <v>140</v>
      </c>
      <c r="K76" s="60" t="s">
        <v>140</v>
      </c>
      <c r="L76" s="60" t="s">
        <v>140</v>
      </c>
      <c r="M76" s="60" t="s">
        <v>140</v>
      </c>
      <c r="N76" s="60" t="s">
        <v>140</v>
      </c>
      <c r="O76" s="60" t="s">
        <v>140</v>
      </c>
      <c r="P76" s="60" t="s">
        <v>140</v>
      </c>
      <c r="Q76" s="60" t="s">
        <v>140</v>
      </c>
      <c r="R76" s="60" t="s">
        <v>140</v>
      </c>
      <c r="S76" s="60" t="s">
        <v>140</v>
      </c>
      <c r="T76" s="60" t="s">
        <v>140</v>
      </c>
      <c r="U76" s="60" t="s">
        <v>140</v>
      </c>
      <c r="V76" s="60" t="s">
        <v>140</v>
      </c>
      <c r="W76" s="60" t="s">
        <v>140</v>
      </c>
      <c r="X76" s="60" t="s">
        <v>140</v>
      </c>
      <c r="Y76" s="60" t="s">
        <v>140</v>
      </c>
      <c r="Z76" s="60" t="s">
        <v>140</v>
      </c>
    </row>
    <row r="77" spans="1:26" ht="25.15" customHeight="1" x14ac:dyDescent="0.35">
      <c r="A77" s="37" t="s">
        <v>253</v>
      </c>
      <c r="B77" s="38" t="s">
        <v>1</v>
      </c>
      <c r="C77" s="60" t="s">
        <v>140</v>
      </c>
      <c r="D77" s="60">
        <v>4</v>
      </c>
      <c r="E77" s="60" t="s">
        <v>140</v>
      </c>
      <c r="F77" s="60" t="s">
        <v>140</v>
      </c>
      <c r="G77" s="60">
        <v>236</v>
      </c>
      <c r="H77" s="60">
        <v>714</v>
      </c>
      <c r="I77" s="60" t="s">
        <v>140</v>
      </c>
      <c r="J77" s="60">
        <v>2857</v>
      </c>
      <c r="K77" s="60" t="s">
        <v>140</v>
      </c>
      <c r="L77" s="60" t="s">
        <v>140</v>
      </c>
      <c r="M77" s="60">
        <v>236</v>
      </c>
      <c r="N77" s="60">
        <v>3575</v>
      </c>
      <c r="O77" s="60" t="s">
        <v>140</v>
      </c>
      <c r="P77" s="60">
        <v>174</v>
      </c>
      <c r="Q77" s="60" t="s">
        <v>140</v>
      </c>
      <c r="R77" s="60" t="s">
        <v>140</v>
      </c>
      <c r="S77" s="60">
        <v>128562</v>
      </c>
      <c r="T77" s="60">
        <v>115322</v>
      </c>
      <c r="U77" s="60" t="s">
        <v>140</v>
      </c>
      <c r="V77" s="60">
        <v>410</v>
      </c>
      <c r="W77" s="60" t="s">
        <v>140</v>
      </c>
      <c r="X77" s="60" t="s">
        <v>140</v>
      </c>
      <c r="Y77" s="60">
        <v>128562</v>
      </c>
      <c r="Z77" s="60">
        <v>115906</v>
      </c>
    </row>
    <row r="78" spans="1:26" ht="21.65" customHeight="1" x14ac:dyDescent="0.35">
      <c r="A78" s="35" t="s">
        <v>254</v>
      </c>
      <c r="B78" s="35" t="s">
        <v>255</v>
      </c>
      <c r="C78" s="58">
        <v>20580</v>
      </c>
      <c r="D78" s="58">
        <v>447267</v>
      </c>
      <c r="E78" s="58">
        <v>16502</v>
      </c>
      <c r="F78" s="58">
        <v>134436</v>
      </c>
      <c r="G78" s="58">
        <v>6357</v>
      </c>
      <c r="H78" s="58">
        <v>79542</v>
      </c>
      <c r="I78" s="58">
        <v>14443</v>
      </c>
      <c r="J78" s="58">
        <v>65156</v>
      </c>
      <c r="K78" s="58">
        <v>0</v>
      </c>
      <c r="L78" s="58">
        <v>12</v>
      </c>
      <c r="M78" s="58">
        <v>57882</v>
      </c>
      <c r="N78" s="58">
        <v>726413</v>
      </c>
      <c r="O78" s="58">
        <v>10390771.28283</v>
      </c>
      <c r="P78" s="58">
        <v>27451467.119654</v>
      </c>
      <c r="Q78" s="58">
        <v>33086916.223496001</v>
      </c>
      <c r="R78" s="58">
        <v>41686942.538470998</v>
      </c>
      <c r="S78" s="58">
        <v>24382323.617839999</v>
      </c>
      <c r="T78" s="58">
        <v>25689206.871382002</v>
      </c>
      <c r="U78" s="58">
        <v>4020819.4961899999</v>
      </c>
      <c r="V78" s="58">
        <v>2528889.4909419999</v>
      </c>
      <c r="W78" s="58">
        <v>0</v>
      </c>
      <c r="X78" s="58">
        <v>694.101</v>
      </c>
      <c r="Y78" s="58">
        <v>71880830.620355994</v>
      </c>
      <c r="Z78" s="58">
        <v>97357200.121447995</v>
      </c>
    </row>
  </sheetData>
  <mergeCells count="22">
    <mergeCell ref="Y7:Z7"/>
    <mergeCell ref="O7:P7"/>
    <mergeCell ref="Q7:R7"/>
    <mergeCell ref="S7:T7"/>
    <mergeCell ref="U7:V7"/>
    <mergeCell ref="W7:X7"/>
    <mergeCell ref="A1:A2"/>
    <mergeCell ref="B1:W1"/>
    <mergeCell ref="Y1:Z1"/>
    <mergeCell ref="B2:W2"/>
    <mergeCell ref="A4:A8"/>
    <mergeCell ref="B4:B8"/>
    <mergeCell ref="C4:Z4"/>
    <mergeCell ref="C5:Z5"/>
    <mergeCell ref="C6:N6"/>
    <mergeCell ref="O6:Z6"/>
    <mergeCell ref="C7:D7"/>
    <mergeCell ref="E7:F7"/>
    <mergeCell ref="G7:H7"/>
    <mergeCell ref="I7:J7"/>
    <mergeCell ref="K7:L7"/>
    <mergeCell ref="M7:N7"/>
  </mergeCells>
  <printOptions horizontalCentered="1"/>
  <pageMargins left="0.39370078740157483" right="0.39370078740157483" top="0.39370078740157483" bottom="0.39370078740157483" header="0.39370078740157483" footer="0.39370078740157483"/>
  <pageSetup paperSize="9" scale="36"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R77"/>
  <sheetViews>
    <sheetView showGridLines="0" view="pageBreakPreview" zoomScaleNormal="100" zoomScaleSheetLayoutView="100" workbookViewId="0">
      <selection activeCell="C1" sqref="C1:N1"/>
    </sheetView>
  </sheetViews>
  <sheetFormatPr defaultRowHeight="14.5" x14ac:dyDescent="0.35"/>
  <cols>
    <col min="1" max="2" width="27.453125" customWidth="1"/>
    <col min="3" max="18" width="15.1796875" customWidth="1"/>
  </cols>
  <sheetData>
    <row r="1" spans="1:18" ht="36" customHeight="1" x14ac:dyDescent="0.35">
      <c r="A1" s="62"/>
      <c r="C1" s="63" t="s">
        <v>413</v>
      </c>
      <c r="D1" s="64"/>
      <c r="E1" s="64"/>
      <c r="F1" s="64"/>
      <c r="G1" s="64"/>
      <c r="H1" s="64"/>
      <c r="I1" s="64"/>
      <c r="J1" s="64"/>
      <c r="K1" s="64"/>
      <c r="L1" s="64"/>
      <c r="M1" s="64"/>
      <c r="N1" s="64"/>
      <c r="R1" s="1" t="s">
        <v>288</v>
      </c>
    </row>
    <row r="2" spans="1:18" ht="36" customHeight="1" x14ac:dyDescent="0.35">
      <c r="A2" s="62"/>
      <c r="C2" s="63" t="s">
        <v>415</v>
      </c>
      <c r="D2" s="64"/>
      <c r="E2" s="64"/>
      <c r="F2" s="64"/>
      <c r="G2" s="64"/>
      <c r="H2" s="64"/>
      <c r="I2" s="64"/>
      <c r="J2" s="64"/>
      <c r="K2" s="64"/>
      <c r="L2" s="64"/>
      <c r="M2" s="64"/>
      <c r="N2" s="64"/>
    </row>
    <row r="3" spans="1:18" ht="14.5" customHeight="1" x14ac:dyDescent="0.35"/>
    <row r="4" spans="1:18" ht="25.15" customHeight="1" x14ac:dyDescent="0.35">
      <c r="A4" s="89" t="s">
        <v>130</v>
      </c>
      <c r="B4" s="89" t="s">
        <v>289</v>
      </c>
      <c r="C4" s="90" t="s">
        <v>73</v>
      </c>
      <c r="D4" s="70"/>
      <c r="E4" s="70"/>
      <c r="F4" s="70"/>
      <c r="G4" s="70"/>
      <c r="H4" s="70"/>
      <c r="I4" s="70"/>
      <c r="J4" s="70"/>
      <c r="K4" s="70"/>
      <c r="L4" s="70"/>
      <c r="M4" s="70"/>
      <c r="N4" s="70"/>
      <c r="O4" s="70"/>
      <c r="P4" s="70"/>
      <c r="Q4" s="70"/>
      <c r="R4" s="71"/>
    </row>
    <row r="5" spans="1:18" ht="36" customHeight="1" x14ac:dyDescent="0.35">
      <c r="A5" s="66"/>
      <c r="B5" s="66"/>
      <c r="C5" s="90" t="s">
        <v>133</v>
      </c>
      <c r="D5" s="70"/>
      <c r="E5" s="70"/>
      <c r="F5" s="71"/>
      <c r="G5" s="90" t="s">
        <v>290</v>
      </c>
      <c r="H5" s="70"/>
      <c r="I5" s="70"/>
      <c r="J5" s="71"/>
      <c r="K5" s="90" t="s">
        <v>135</v>
      </c>
      <c r="L5" s="70"/>
      <c r="M5" s="70"/>
      <c r="N5" s="71"/>
      <c r="O5" s="90" t="s">
        <v>136</v>
      </c>
      <c r="P5" s="70"/>
      <c r="Q5" s="70"/>
      <c r="R5" s="71"/>
    </row>
    <row r="6" spans="1:18" ht="43.15" customHeight="1" x14ac:dyDescent="0.35">
      <c r="A6" s="66"/>
      <c r="B6" s="66"/>
      <c r="C6" s="90" t="s">
        <v>73</v>
      </c>
      <c r="D6" s="71"/>
      <c r="E6" s="90" t="s">
        <v>74</v>
      </c>
      <c r="F6" s="71"/>
      <c r="G6" s="90" t="s">
        <v>73</v>
      </c>
      <c r="H6" s="71"/>
      <c r="I6" s="90" t="s">
        <v>74</v>
      </c>
      <c r="J6" s="71"/>
      <c r="K6" s="90" t="s">
        <v>73</v>
      </c>
      <c r="L6" s="71"/>
      <c r="M6" s="90" t="s">
        <v>74</v>
      </c>
      <c r="N6" s="71"/>
      <c r="O6" s="90" t="s">
        <v>73</v>
      </c>
      <c r="P6" s="71"/>
      <c r="Q6" s="90" t="s">
        <v>74</v>
      </c>
      <c r="R6" s="71"/>
    </row>
    <row r="7" spans="1:18" ht="72" customHeight="1" x14ac:dyDescent="0.35">
      <c r="A7" s="67"/>
      <c r="B7" s="67"/>
      <c r="C7" s="36" t="s">
        <v>4</v>
      </c>
      <c r="D7" s="36" t="s">
        <v>291</v>
      </c>
      <c r="E7" s="36" t="s">
        <v>9</v>
      </c>
      <c r="F7" s="36" t="s">
        <v>10</v>
      </c>
      <c r="G7" s="36" t="s">
        <v>4</v>
      </c>
      <c r="H7" s="36" t="s">
        <v>291</v>
      </c>
      <c r="I7" s="36" t="s">
        <v>9</v>
      </c>
      <c r="J7" s="36" t="s">
        <v>10</v>
      </c>
      <c r="K7" s="36" t="s">
        <v>4</v>
      </c>
      <c r="L7" s="36" t="s">
        <v>291</v>
      </c>
      <c r="M7" s="36" t="s">
        <v>9</v>
      </c>
      <c r="N7" s="36" t="s">
        <v>10</v>
      </c>
      <c r="O7" s="36" t="s">
        <v>4</v>
      </c>
      <c r="P7" s="36" t="s">
        <v>291</v>
      </c>
      <c r="Q7" s="36" t="s">
        <v>9</v>
      </c>
      <c r="R7" s="36" t="s">
        <v>10</v>
      </c>
    </row>
    <row r="8" spans="1:18" ht="25.15" customHeight="1" x14ac:dyDescent="0.35">
      <c r="A8" s="35" t="s">
        <v>1</v>
      </c>
      <c r="B8" s="35" t="s">
        <v>1</v>
      </c>
      <c r="C8" s="36" t="s">
        <v>1</v>
      </c>
      <c r="D8" s="36" t="s">
        <v>11</v>
      </c>
      <c r="E8" s="36" t="s">
        <v>11</v>
      </c>
      <c r="F8" s="36" t="s">
        <v>11</v>
      </c>
      <c r="G8" s="36" t="s">
        <v>1</v>
      </c>
      <c r="H8" s="36" t="s">
        <v>11</v>
      </c>
      <c r="I8" s="36" t="s">
        <v>11</v>
      </c>
      <c r="J8" s="36" t="s">
        <v>11</v>
      </c>
      <c r="K8" s="36" t="s">
        <v>1</v>
      </c>
      <c r="L8" s="36" t="s">
        <v>11</v>
      </c>
      <c r="M8" s="36" t="s">
        <v>11</v>
      </c>
      <c r="N8" s="36" t="s">
        <v>11</v>
      </c>
      <c r="O8" s="36" t="s">
        <v>1</v>
      </c>
      <c r="P8" s="36" t="s">
        <v>11</v>
      </c>
      <c r="Q8" s="36" t="s">
        <v>11</v>
      </c>
      <c r="R8" s="36" t="s">
        <v>11</v>
      </c>
    </row>
    <row r="9" spans="1:18" ht="25.15" customHeight="1" x14ac:dyDescent="0.35">
      <c r="A9" s="37" t="s">
        <v>138</v>
      </c>
      <c r="B9" s="38" t="s">
        <v>139</v>
      </c>
      <c r="C9" s="60">
        <v>80</v>
      </c>
      <c r="D9" s="60">
        <v>7826.665</v>
      </c>
      <c r="E9" s="60" t="s">
        <v>140</v>
      </c>
      <c r="F9" s="60">
        <v>96.195233999999999</v>
      </c>
      <c r="G9" s="60">
        <v>128166</v>
      </c>
      <c r="H9" s="60">
        <v>288298.56897099997</v>
      </c>
      <c r="I9" s="60" t="s">
        <v>140</v>
      </c>
      <c r="J9" s="60">
        <v>158838.60731600001</v>
      </c>
      <c r="K9" s="60" t="s">
        <v>140</v>
      </c>
      <c r="L9" s="60" t="s">
        <v>140</v>
      </c>
      <c r="M9" s="60" t="s">
        <v>140</v>
      </c>
      <c r="N9" s="60" t="s">
        <v>140</v>
      </c>
      <c r="O9" s="60">
        <v>128246</v>
      </c>
      <c r="P9" s="60">
        <v>296125.23397100001</v>
      </c>
      <c r="Q9" s="60" t="s">
        <v>140</v>
      </c>
      <c r="R9" s="60">
        <v>158934.80254999999</v>
      </c>
    </row>
    <row r="10" spans="1:18" ht="25.15" customHeight="1" x14ac:dyDescent="0.35">
      <c r="A10" s="37" t="s">
        <v>141</v>
      </c>
      <c r="B10" s="38" t="s">
        <v>142</v>
      </c>
      <c r="C10" s="60">
        <v>22237</v>
      </c>
      <c r="D10" s="60">
        <v>9018587.0137619991</v>
      </c>
      <c r="E10" s="60" t="s">
        <v>140</v>
      </c>
      <c r="F10" s="60">
        <v>38051.498659999997</v>
      </c>
      <c r="G10" s="60">
        <v>15991</v>
      </c>
      <c r="H10" s="60">
        <v>7628030.7546509998</v>
      </c>
      <c r="I10" s="60" t="s">
        <v>140</v>
      </c>
      <c r="J10" s="60">
        <v>586504.91099999996</v>
      </c>
      <c r="K10" s="60" t="s">
        <v>140</v>
      </c>
      <c r="L10" s="60" t="s">
        <v>140</v>
      </c>
      <c r="M10" s="60" t="s">
        <v>140</v>
      </c>
      <c r="N10" s="60" t="s">
        <v>140</v>
      </c>
      <c r="O10" s="60">
        <v>38228</v>
      </c>
      <c r="P10" s="60">
        <v>16646617.768413</v>
      </c>
      <c r="Q10" s="60" t="s">
        <v>140</v>
      </c>
      <c r="R10" s="60">
        <v>624556.40966</v>
      </c>
    </row>
    <row r="11" spans="1:18" ht="25.15" customHeight="1" x14ac:dyDescent="0.35">
      <c r="A11" s="37" t="s">
        <v>143</v>
      </c>
      <c r="B11" s="38" t="s">
        <v>144</v>
      </c>
      <c r="C11" s="60">
        <v>2640884</v>
      </c>
      <c r="D11" s="60">
        <v>1817311576</v>
      </c>
      <c r="E11" s="60">
        <v>4573932</v>
      </c>
      <c r="F11" s="60">
        <v>43452063</v>
      </c>
      <c r="G11" s="60">
        <v>1071654</v>
      </c>
      <c r="H11" s="60">
        <v>372573173</v>
      </c>
      <c r="I11" s="60">
        <v>18995</v>
      </c>
      <c r="J11" s="60">
        <v>8761828</v>
      </c>
      <c r="K11" s="60">
        <v>307605</v>
      </c>
      <c r="L11" s="60">
        <v>164755888</v>
      </c>
      <c r="M11" s="60">
        <v>2559910</v>
      </c>
      <c r="N11" s="60">
        <v>1639211</v>
      </c>
      <c r="O11" s="60">
        <v>4020143</v>
      </c>
      <c r="P11" s="60">
        <v>2354640637</v>
      </c>
      <c r="Q11" s="60">
        <v>7152837</v>
      </c>
      <c r="R11" s="60">
        <v>53853102</v>
      </c>
    </row>
    <row r="12" spans="1:18" ht="25.15" customHeight="1" x14ac:dyDescent="0.35">
      <c r="A12" s="37" t="s">
        <v>145</v>
      </c>
      <c r="B12" s="38" t="s">
        <v>1</v>
      </c>
      <c r="C12" s="60" t="s">
        <v>140</v>
      </c>
      <c r="D12" s="60" t="s">
        <v>140</v>
      </c>
      <c r="E12" s="60" t="s">
        <v>140</v>
      </c>
      <c r="F12" s="60" t="s">
        <v>140</v>
      </c>
      <c r="G12" s="60">
        <v>599</v>
      </c>
      <c r="H12" s="60" t="s">
        <v>140</v>
      </c>
      <c r="I12" s="60" t="s">
        <v>140</v>
      </c>
      <c r="J12" s="60">
        <v>240</v>
      </c>
      <c r="K12" s="60" t="s">
        <v>140</v>
      </c>
      <c r="L12" s="60" t="s">
        <v>140</v>
      </c>
      <c r="M12" s="60" t="s">
        <v>140</v>
      </c>
      <c r="N12" s="60" t="s">
        <v>140</v>
      </c>
      <c r="O12" s="60">
        <v>599</v>
      </c>
      <c r="P12" s="60" t="s">
        <v>140</v>
      </c>
      <c r="Q12" s="60" t="s">
        <v>140</v>
      </c>
      <c r="R12" s="60">
        <v>240</v>
      </c>
    </row>
    <row r="13" spans="1:18" ht="25.15" customHeight="1" x14ac:dyDescent="0.35">
      <c r="A13" s="37" t="s">
        <v>146</v>
      </c>
      <c r="B13" s="38" t="s">
        <v>147</v>
      </c>
      <c r="C13" s="60">
        <v>2</v>
      </c>
      <c r="D13" s="60">
        <v>775</v>
      </c>
      <c r="E13" s="60" t="s">
        <v>140</v>
      </c>
      <c r="F13" s="60">
        <v>5</v>
      </c>
      <c r="G13" s="60">
        <v>2</v>
      </c>
      <c r="H13" s="60">
        <v>341</v>
      </c>
      <c r="I13" s="60" t="s">
        <v>140</v>
      </c>
      <c r="J13" s="60" t="s">
        <v>140</v>
      </c>
      <c r="K13" s="60" t="s">
        <v>140</v>
      </c>
      <c r="L13" s="60" t="s">
        <v>140</v>
      </c>
      <c r="M13" s="60" t="s">
        <v>140</v>
      </c>
      <c r="N13" s="60" t="s">
        <v>140</v>
      </c>
      <c r="O13" s="60">
        <v>4</v>
      </c>
      <c r="P13" s="60">
        <v>1116</v>
      </c>
      <c r="Q13" s="60" t="s">
        <v>140</v>
      </c>
      <c r="R13" s="60">
        <v>5</v>
      </c>
    </row>
    <row r="14" spans="1:18" ht="25.15" customHeight="1" x14ac:dyDescent="0.35">
      <c r="A14" s="37" t="s">
        <v>148</v>
      </c>
      <c r="B14" s="38" t="s">
        <v>149</v>
      </c>
      <c r="C14" s="60">
        <v>123</v>
      </c>
      <c r="D14" s="60">
        <v>153312.47880000001</v>
      </c>
      <c r="E14" s="60">
        <v>22.727789999999999</v>
      </c>
      <c r="F14" s="60">
        <v>1540.18706</v>
      </c>
      <c r="G14" s="60">
        <v>1490</v>
      </c>
      <c r="H14" s="60">
        <v>10235041.751374001</v>
      </c>
      <c r="I14" s="60" t="s">
        <v>140</v>
      </c>
      <c r="J14" s="60">
        <v>2940.23785</v>
      </c>
      <c r="K14" s="60" t="s">
        <v>140</v>
      </c>
      <c r="L14" s="60" t="s">
        <v>140</v>
      </c>
      <c r="M14" s="60" t="s">
        <v>140</v>
      </c>
      <c r="N14" s="60" t="s">
        <v>140</v>
      </c>
      <c r="O14" s="60">
        <v>1613</v>
      </c>
      <c r="P14" s="60">
        <v>10388354.230173999</v>
      </c>
      <c r="Q14" s="60">
        <v>22.727789999999999</v>
      </c>
      <c r="R14" s="60">
        <v>4480.4249099999997</v>
      </c>
    </row>
    <row r="15" spans="1:18" ht="25.15" customHeight="1" x14ac:dyDescent="0.35">
      <c r="A15" s="37" t="s">
        <v>150</v>
      </c>
      <c r="B15" s="38" t="s">
        <v>151</v>
      </c>
      <c r="C15" s="60">
        <v>756607</v>
      </c>
      <c r="D15" s="60">
        <v>552584001</v>
      </c>
      <c r="E15" s="60">
        <v>680422</v>
      </c>
      <c r="F15" s="60">
        <v>13375556</v>
      </c>
      <c r="G15" s="60">
        <v>161995</v>
      </c>
      <c r="H15" s="60">
        <v>55776967</v>
      </c>
      <c r="I15" s="60">
        <v>10510</v>
      </c>
      <c r="J15" s="60">
        <v>3395842</v>
      </c>
      <c r="K15" s="60">
        <v>106715</v>
      </c>
      <c r="L15" s="60">
        <v>42755837</v>
      </c>
      <c r="M15" s="60">
        <v>177928</v>
      </c>
      <c r="N15" s="60">
        <v>1354013</v>
      </c>
      <c r="O15" s="60">
        <v>1025317</v>
      </c>
      <c r="P15" s="60">
        <v>651116805</v>
      </c>
      <c r="Q15" s="60">
        <v>868860</v>
      </c>
      <c r="R15" s="60">
        <v>18125411</v>
      </c>
    </row>
    <row r="16" spans="1:18" ht="25.15" customHeight="1" x14ac:dyDescent="0.35">
      <c r="A16" s="37" t="s">
        <v>152</v>
      </c>
      <c r="B16" s="38" t="s">
        <v>153</v>
      </c>
      <c r="C16" s="60">
        <v>243003</v>
      </c>
      <c r="D16" s="60">
        <v>114283644</v>
      </c>
      <c r="E16" s="60" t="s">
        <v>140</v>
      </c>
      <c r="F16" s="60">
        <v>1111645</v>
      </c>
      <c r="G16" s="60">
        <v>62574</v>
      </c>
      <c r="H16" s="60">
        <v>13857883</v>
      </c>
      <c r="I16" s="60" t="s">
        <v>140</v>
      </c>
      <c r="J16" s="60">
        <v>744463</v>
      </c>
      <c r="K16" s="60" t="s">
        <v>140</v>
      </c>
      <c r="L16" s="60" t="s">
        <v>140</v>
      </c>
      <c r="M16" s="60" t="s">
        <v>140</v>
      </c>
      <c r="N16" s="60" t="s">
        <v>140</v>
      </c>
      <c r="O16" s="60">
        <v>305577</v>
      </c>
      <c r="P16" s="60">
        <v>128141527</v>
      </c>
      <c r="Q16" s="60" t="s">
        <v>140</v>
      </c>
      <c r="R16" s="60">
        <v>1856108</v>
      </c>
    </row>
    <row r="17" spans="1:18" ht="25.15" customHeight="1" x14ac:dyDescent="0.35">
      <c r="A17" s="37" t="s">
        <v>154</v>
      </c>
      <c r="B17" s="38" t="s">
        <v>1</v>
      </c>
      <c r="C17" s="60" t="s">
        <v>140</v>
      </c>
      <c r="D17" s="60" t="s">
        <v>140</v>
      </c>
      <c r="E17" s="60" t="s">
        <v>140</v>
      </c>
      <c r="F17" s="60" t="s">
        <v>140</v>
      </c>
      <c r="G17" s="60">
        <v>3</v>
      </c>
      <c r="H17" s="60">
        <v>410</v>
      </c>
      <c r="I17" s="60" t="s">
        <v>140</v>
      </c>
      <c r="J17" s="60" t="s">
        <v>140</v>
      </c>
      <c r="K17" s="60" t="s">
        <v>140</v>
      </c>
      <c r="L17" s="60" t="s">
        <v>140</v>
      </c>
      <c r="M17" s="60" t="s">
        <v>140</v>
      </c>
      <c r="N17" s="60" t="s">
        <v>140</v>
      </c>
      <c r="O17" s="60">
        <v>3</v>
      </c>
      <c r="P17" s="60">
        <v>410</v>
      </c>
      <c r="Q17" s="60" t="s">
        <v>140</v>
      </c>
      <c r="R17" s="60" t="s">
        <v>140</v>
      </c>
    </row>
    <row r="18" spans="1:18" ht="25.15" customHeight="1" x14ac:dyDescent="0.35">
      <c r="A18" s="37" t="s">
        <v>155</v>
      </c>
      <c r="B18" s="38" t="s">
        <v>156</v>
      </c>
      <c r="C18" s="60" t="s">
        <v>140</v>
      </c>
      <c r="D18" s="60" t="s">
        <v>140</v>
      </c>
      <c r="E18" s="60" t="s">
        <v>140</v>
      </c>
      <c r="F18" s="60" t="s">
        <v>140</v>
      </c>
      <c r="G18" s="60">
        <v>620</v>
      </c>
      <c r="H18" s="60">
        <v>533829</v>
      </c>
      <c r="I18" s="60">
        <v>128</v>
      </c>
      <c r="J18" s="60">
        <v>3906</v>
      </c>
      <c r="K18" s="60">
        <v>22030</v>
      </c>
      <c r="L18" s="60">
        <v>12777337</v>
      </c>
      <c r="M18" s="60">
        <v>2696</v>
      </c>
      <c r="N18" s="60">
        <v>292839</v>
      </c>
      <c r="O18" s="60">
        <v>22650</v>
      </c>
      <c r="P18" s="60">
        <v>13311166</v>
      </c>
      <c r="Q18" s="60">
        <v>2824</v>
      </c>
      <c r="R18" s="60">
        <v>296745</v>
      </c>
    </row>
    <row r="19" spans="1:18" ht="25.15" customHeight="1" x14ac:dyDescent="0.35">
      <c r="A19" s="37" t="s">
        <v>157</v>
      </c>
      <c r="B19" s="38" t="s">
        <v>158</v>
      </c>
      <c r="C19" s="60">
        <v>5905</v>
      </c>
      <c r="D19" s="60">
        <v>2285746</v>
      </c>
      <c r="E19" s="60" t="s">
        <v>140</v>
      </c>
      <c r="F19" s="60">
        <v>180259</v>
      </c>
      <c r="G19" s="60">
        <v>22186</v>
      </c>
      <c r="H19" s="60">
        <v>7018490</v>
      </c>
      <c r="I19" s="60">
        <v>232569</v>
      </c>
      <c r="J19" s="60">
        <v>20297</v>
      </c>
      <c r="K19" s="60">
        <v>10334</v>
      </c>
      <c r="L19" s="60">
        <v>2029832</v>
      </c>
      <c r="M19" s="60" t="s">
        <v>140</v>
      </c>
      <c r="N19" s="60">
        <v>42666</v>
      </c>
      <c r="O19" s="60">
        <v>38425</v>
      </c>
      <c r="P19" s="60">
        <v>11334068</v>
      </c>
      <c r="Q19" s="60">
        <v>232569</v>
      </c>
      <c r="R19" s="60">
        <v>243222</v>
      </c>
    </row>
    <row r="20" spans="1:18" ht="25.15" customHeight="1" x14ac:dyDescent="0.35">
      <c r="A20" s="37" t="s">
        <v>159</v>
      </c>
      <c r="B20" s="38" t="s">
        <v>160</v>
      </c>
      <c r="C20" s="60">
        <v>249180</v>
      </c>
      <c r="D20" s="60">
        <v>118414734</v>
      </c>
      <c r="E20" s="60">
        <v>2102</v>
      </c>
      <c r="F20" s="60">
        <v>18257965</v>
      </c>
      <c r="G20" s="60">
        <v>202228</v>
      </c>
      <c r="H20" s="60">
        <v>77889312</v>
      </c>
      <c r="I20" s="60">
        <v>11022</v>
      </c>
      <c r="J20" s="60">
        <v>7071251</v>
      </c>
      <c r="K20" s="60">
        <v>1200</v>
      </c>
      <c r="L20" s="60">
        <v>925386</v>
      </c>
      <c r="M20" s="60">
        <v>64055</v>
      </c>
      <c r="N20" s="60">
        <v>4515</v>
      </c>
      <c r="O20" s="60">
        <v>452608</v>
      </c>
      <c r="P20" s="60">
        <v>197229432</v>
      </c>
      <c r="Q20" s="60">
        <v>77179</v>
      </c>
      <c r="R20" s="60">
        <v>25333731</v>
      </c>
    </row>
    <row r="21" spans="1:18" ht="25.15" customHeight="1" x14ac:dyDescent="0.35">
      <c r="A21" s="37" t="s">
        <v>161</v>
      </c>
      <c r="B21" s="38" t="s">
        <v>162</v>
      </c>
      <c r="C21" s="60" t="s">
        <v>140</v>
      </c>
      <c r="D21" s="60" t="s">
        <v>140</v>
      </c>
      <c r="E21" s="60" t="s">
        <v>140</v>
      </c>
      <c r="F21" s="60" t="s">
        <v>140</v>
      </c>
      <c r="G21" s="60">
        <v>70064</v>
      </c>
      <c r="H21" s="60">
        <v>57103818.822499998</v>
      </c>
      <c r="I21" s="60" t="s">
        <v>140</v>
      </c>
      <c r="J21" s="60">
        <v>169793.89392999999</v>
      </c>
      <c r="K21" s="60" t="s">
        <v>140</v>
      </c>
      <c r="L21" s="60" t="s">
        <v>140</v>
      </c>
      <c r="M21" s="60" t="s">
        <v>140</v>
      </c>
      <c r="N21" s="60" t="s">
        <v>140</v>
      </c>
      <c r="O21" s="60">
        <v>70064</v>
      </c>
      <c r="P21" s="60">
        <v>57103818.822499998</v>
      </c>
      <c r="Q21" s="60" t="s">
        <v>140</v>
      </c>
      <c r="R21" s="60">
        <v>169793.89392999999</v>
      </c>
    </row>
    <row r="22" spans="1:18" ht="25.15" customHeight="1" x14ac:dyDescent="0.35">
      <c r="A22" s="37" t="s">
        <v>163</v>
      </c>
      <c r="B22" s="38" t="s">
        <v>1</v>
      </c>
      <c r="C22" s="60">
        <v>9907</v>
      </c>
      <c r="D22" s="60">
        <v>7948948</v>
      </c>
      <c r="E22" s="60">
        <v>42313</v>
      </c>
      <c r="F22" s="60">
        <v>42455</v>
      </c>
      <c r="G22" s="60">
        <v>114</v>
      </c>
      <c r="H22" s="60">
        <v>77624</v>
      </c>
      <c r="I22" s="60" t="s">
        <v>140</v>
      </c>
      <c r="J22" s="60">
        <v>606</v>
      </c>
      <c r="K22" s="60" t="s">
        <v>140</v>
      </c>
      <c r="L22" s="60" t="s">
        <v>140</v>
      </c>
      <c r="M22" s="60" t="s">
        <v>140</v>
      </c>
      <c r="N22" s="60" t="s">
        <v>140</v>
      </c>
      <c r="O22" s="60">
        <v>10021</v>
      </c>
      <c r="P22" s="60">
        <v>8026572</v>
      </c>
      <c r="Q22" s="60">
        <v>42313</v>
      </c>
      <c r="R22" s="60">
        <v>43061</v>
      </c>
    </row>
    <row r="23" spans="1:18" ht="25.15" customHeight="1" x14ac:dyDescent="0.35">
      <c r="A23" s="37" t="s">
        <v>164</v>
      </c>
      <c r="B23" s="38" t="s">
        <v>165</v>
      </c>
      <c r="C23" s="60">
        <v>386872</v>
      </c>
      <c r="D23" s="60">
        <v>188767503</v>
      </c>
      <c r="E23" s="60">
        <v>2639547</v>
      </c>
      <c r="F23" s="60">
        <v>15634741</v>
      </c>
      <c r="G23" s="60">
        <v>141835</v>
      </c>
      <c r="H23" s="60">
        <v>90627252</v>
      </c>
      <c r="I23" s="60" t="s">
        <v>140</v>
      </c>
      <c r="J23" s="60">
        <v>9553028</v>
      </c>
      <c r="K23" s="60">
        <v>68</v>
      </c>
      <c r="L23" s="60">
        <v>31781</v>
      </c>
      <c r="M23" s="60" t="s">
        <v>140</v>
      </c>
      <c r="N23" s="60">
        <v>70</v>
      </c>
      <c r="O23" s="60">
        <v>528775</v>
      </c>
      <c r="P23" s="60">
        <v>279426536</v>
      </c>
      <c r="Q23" s="60">
        <v>2639547</v>
      </c>
      <c r="R23" s="60">
        <v>25187839</v>
      </c>
    </row>
    <row r="24" spans="1:18" ht="25.15" customHeight="1" x14ac:dyDescent="0.35">
      <c r="A24" s="37" t="s">
        <v>166</v>
      </c>
      <c r="B24" s="38" t="s">
        <v>167</v>
      </c>
      <c r="C24" s="60">
        <v>698</v>
      </c>
      <c r="D24" s="60">
        <v>709788</v>
      </c>
      <c r="E24" s="60" t="s">
        <v>140</v>
      </c>
      <c r="F24" s="60">
        <v>453821</v>
      </c>
      <c r="G24" s="60">
        <v>395</v>
      </c>
      <c r="H24" s="60">
        <v>774261</v>
      </c>
      <c r="I24" s="60" t="s">
        <v>140</v>
      </c>
      <c r="J24" s="60">
        <v>589873</v>
      </c>
      <c r="K24" s="60" t="s">
        <v>140</v>
      </c>
      <c r="L24" s="60" t="s">
        <v>140</v>
      </c>
      <c r="M24" s="60" t="s">
        <v>140</v>
      </c>
      <c r="N24" s="60" t="s">
        <v>140</v>
      </c>
      <c r="O24" s="60">
        <v>1093</v>
      </c>
      <c r="P24" s="60">
        <v>1484049</v>
      </c>
      <c r="Q24" s="60" t="s">
        <v>140</v>
      </c>
      <c r="R24" s="60">
        <v>1043694</v>
      </c>
    </row>
    <row r="25" spans="1:18" ht="25.15" customHeight="1" x14ac:dyDescent="0.35">
      <c r="A25" s="37" t="s">
        <v>168</v>
      </c>
      <c r="B25" s="38" t="s">
        <v>169</v>
      </c>
      <c r="C25" s="60" t="s">
        <v>140</v>
      </c>
      <c r="D25" s="60" t="s">
        <v>140</v>
      </c>
      <c r="E25" s="60" t="s">
        <v>140</v>
      </c>
      <c r="F25" s="60" t="s">
        <v>140</v>
      </c>
      <c r="G25" s="60" t="s">
        <v>140</v>
      </c>
      <c r="H25" s="60" t="s">
        <v>140</v>
      </c>
      <c r="I25" s="60" t="s">
        <v>140</v>
      </c>
      <c r="J25" s="60" t="s">
        <v>140</v>
      </c>
      <c r="K25" s="60" t="s">
        <v>140</v>
      </c>
      <c r="L25" s="60" t="s">
        <v>140</v>
      </c>
      <c r="M25" s="60" t="s">
        <v>140</v>
      </c>
      <c r="N25" s="60" t="s">
        <v>140</v>
      </c>
      <c r="O25" s="60" t="s">
        <v>140</v>
      </c>
      <c r="P25" s="60" t="s">
        <v>140</v>
      </c>
      <c r="Q25" s="60" t="s">
        <v>140</v>
      </c>
      <c r="R25" s="60" t="s">
        <v>140</v>
      </c>
    </row>
    <row r="26" spans="1:18" ht="25.15" customHeight="1" x14ac:dyDescent="0.35">
      <c r="A26" s="37" t="s">
        <v>170</v>
      </c>
      <c r="B26" s="38" t="s">
        <v>171</v>
      </c>
      <c r="C26" s="60">
        <v>17625</v>
      </c>
      <c r="D26" s="60">
        <v>63383480.460524999</v>
      </c>
      <c r="E26" s="60" t="s">
        <v>140</v>
      </c>
      <c r="F26" s="60">
        <v>9323674</v>
      </c>
      <c r="G26" s="60">
        <v>4340</v>
      </c>
      <c r="H26" s="60">
        <v>9989847.0283339992</v>
      </c>
      <c r="I26" s="60" t="s">
        <v>140</v>
      </c>
      <c r="J26" s="60">
        <v>708280</v>
      </c>
      <c r="K26" s="60" t="s">
        <v>140</v>
      </c>
      <c r="L26" s="60" t="s">
        <v>140</v>
      </c>
      <c r="M26" s="60" t="s">
        <v>140</v>
      </c>
      <c r="N26" s="60" t="s">
        <v>140</v>
      </c>
      <c r="O26" s="60">
        <v>21965</v>
      </c>
      <c r="P26" s="60">
        <v>73373327.488858998</v>
      </c>
      <c r="Q26" s="60" t="s">
        <v>140</v>
      </c>
      <c r="R26" s="60">
        <v>10031954</v>
      </c>
    </row>
    <row r="27" spans="1:18" ht="25.15" customHeight="1" x14ac:dyDescent="0.35">
      <c r="A27" s="37" t="s">
        <v>172</v>
      </c>
      <c r="B27" s="38" t="s">
        <v>173</v>
      </c>
      <c r="C27" s="60">
        <v>404377</v>
      </c>
      <c r="D27" s="60">
        <v>199701689</v>
      </c>
      <c r="E27" s="60">
        <v>254468</v>
      </c>
      <c r="F27" s="60">
        <v>6981920</v>
      </c>
      <c r="G27" s="60">
        <v>101206</v>
      </c>
      <c r="H27" s="60">
        <v>38128509</v>
      </c>
      <c r="I27" s="60">
        <v>15</v>
      </c>
      <c r="J27" s="60">
        <v>986094</v>
      </c>
      <c r="K27" s="60">
        <v>48838</v>
      </c>
      <c r="L27" s="60">
        <v>16515944</v>
      </c>
      <c r="M27" s="60">
        <v>225756</v>
      </c>
      <c r="N27" s="60">
        <v>565125</v>
      </c>
      <c r="O27" s="60">
        <v>554421</v>
      </c>
      <c r="P27" s="60">
        <v>254346142</v>
      </c>
      <c r="Q27" s="60">
        <v>480239</v>
      </c>
      <c r="R27" s="60">
        <v>8533139</v>
      </c>
    </row>
    <row r="28" spans="1:18" ht="25.15" customHeight="1" x14ac:dyDescent="0.35">
      <c r="A28" s="37" t="s">
        <v>174</v>
      </c>
      <c r="B28" s="38" t="s">
        <v>175</v>
      </c>
      <c r="C28" s="60">
        <v>128036</v>
      </c>
      <c r="D28" s="60">
        <v>58820393.395314999</v>
      </c>
      <c r="E28" s="60">
        <v>10809</v>
      </c>
      <c r="F28" s="60">
        <v>1950159</v>
      </c>
      <c r="G28" s="60">
        <v>89333</v>
      </c>
      <c r="H28" s="60">
        <v>27891829.196566001</v>
      </c>
      <c r="I28" s="60">
        <v>36079</v>
      </c>
      <c r="J28" s="60">
        <v>951610</v>
      </c>
      <c r="K28" s="60">
        <v>34795</v>
      </c>
      <c r="L28" s="60">
        <v>23084869.568734001</v>
      </c>
      <c r="M28" s="60">
        <v>44745</v>
      </c>
      <c r="N28" s="60">
        <v>381916</v>
      </c>
      <c r="O28" s="60">
        <v>252164</v>
      </c>
      <c r="P28" s="60">
        <v>109797092.160615</v>
      </c>
      <c r="Q28" s="60">
        <v>91633</v>
      </c>
      <c r="R28" s="60">
        <v>3283685</v>
      </c>
    </row>
    <row r="29" spans="1:18" ht="25.15" customHeight="1" x14ac:dyDescent="0.35">
      <c r="A29" s="37" t="s">
        <v>176</v>
      </c>
      <c r="B29" s="38" t="s">
        <v>1</v>
      </c>
      <c r="C29" s="60">
        <v>2310</v>
      </c>
      <c r="D29" s="60">
        <v>1300074</v>
      </c>
      <c r="E29" s="60" t="s">
        <v>140</v>
      </c>
      <c r="F29" s="60">
        <v>13885</v>
      </c>
      <c r="G29" s="60">
        <v>2</v>
      </c>
      <c r="H29" s="60">
        <v>3009</v>
      </c>
      <c r="I29" s="60" t="s">
        <v>140</v>
      </c>
      <c r="J29" s="60">
        <v>123</v>
      </c>
      <c r="K29" s="60" t="s">
        <v>140</v>
      </c>
      <c r="L29" s="60" t="s">
        <v>140</v>
      </c>
      <c r="M29" s="60" t="s">
        <v>140</v>
      </c>
      <c r="N29" s="60" t="s">
        <v>140</v>
      </c>
      <c r="O29" s="60">
        <v>2312</v>
      </c>
      <c r="P29" s="60">
        <v>1303083</v>
      </c>
      <c r="Q29" s="60" t="s">
        <v>140</v>
      </c>
      <c r="R29" s="60">
        <v>14008</v>
      </c>
    </row>
    <row r="30" spans="1:18" ht="25.15" customHeight="1" x14ac:dyDescent="0.35">
      <c r="A30" s="37" t="s">
        <v>177</v>
      </c>
      <c r="B30" s="38" t="s">
        <v>178</v>
      </c>
      <c r="C30" s="60" t="s">
        <v>140</v>
      </c>
      <c r="D30" s="60" t="s">
        <v>140</v>
      </c>
      <c r="E30" s="60" t="s">
        <v>140</v>
      </c>
      <c r="F30" s="60" t="s">
        <v>140</v>
      </c>
      <c r="G30" s="60">
        <v>3269</v>
      </c>
      <c r="H30" s="60">
        <v>9776334</v>
      </c>
      <c r="I30" s="60" t="s">
        <v>140</v>
      </c>
      <c r="J30" s="60">
        <v>26730</v>
      </c>
      <c r="K30" s="60">
        <v>35525</v>
      </c>
      <c r="L30" s="60">
        <v>16649026</v>
      </c>
      <c r="M30" s="60">
        <v>27763</v>
      </c>
      <c r="N30" s="60">
        <v>259609</v>
      </c>
      <c r="O30" s="60">
        <v>38794</v>
      </c>
      <c r="P30" s="60">
        <v>26425360</v>
      </c>
      <c r="Q30" s="60">
        <v>27763</v>
      </c>
      <c r="R30" s="60">
        <v>286339</v>
      </c>
    </row>
    <row r="31" spans="1:18" ht="25.15" customHeight="1" x14ac:dyDescent="0.35">
      <c r="A31" s="37" t="s">
        <v>179</v>
      </c>
      <c r="B31" s="38" t="s">
        <v>180</v>
      </c>
      <c r="C31" s="60">
        <v>6025</v>
      </c>
      <c r="D31" s="60">
        <v>8447432</v>
      </c>
      <c r="E31" s="60" t="s">
        <v>140</v>
      </c>
      <c r="F31" s="60">
        <v>1337165</v>
      </c>
      <c r="G31" s="60">
        <v>4418</v>
      </c>
      <c r="H31" s="60">
        <v>7690172</v>
      </c>
      <c r="I31" s="60" t="s">
        <v>140</v>
      </c>
      <c r="J31" s="60">
        <v>122878</v>
      </c>
      <c r="K31" s="60" t="s">
        <v>140</v>
      </c>
      <c r="L31" s="60" t="s">
        <v>140</v>
      </c>
      <c r="M31" s="60" t="s">
        <v>140</v>
      </c>
      <c r="N31" s="60" t="s">
        <v>140</v>
      </c>
      <c r="O31" s="60">
        <v>10443</v>
      </c>
      <c r="P31" s="60">
        <v>16137604</v>
      </c>
      <c r="Q31" s="60" t="s">
        <v>140</v>
      </c>
      <c r="R31" s="60">
        <v>1460043</v>
      </c>
    </row>
    <row r="32" spans="1:18" ht="25.15" customHeight="1" x14ac:dyDescent="0.35">
      <c r="A32" s="37" t="s">
        <v>181</v>
      </c>
      <c r="B32" s="38" t="s">
        <v>182</v>
      </c>
      <c r="C32" s="60">
        <v>22004</v>
      </c>
      <c r="D32" s="60">
        <v>12932318</v>
      </c>
      <c r="E32" s="60">
        <v>-44</v>
      </c>
      <c r="F32" s="60">
        <v>198991</v>
      </c>
      <c r="G32" s="60">
        <v>49204</v>
      </c>
      <c r="H32" s="60">
        <v>11353760</v>
      </c>
      <c r="I32" s="60">
        <v>-22</v>
      </c>
      <c r="J32" s="60">
        <v>344720</v>
      </c>
      <c r="K32" s="60">
        <v>1021</v>
      </c>
      <c r="L32" s="60">
        <v>1056036</v>
      </c>
      <c r="M32" s="60" t="s">
        <v>140</v>
      </c>
      <c r="N32" s="60">
        <v>11478</v>
      </c>
      <c r="O32" s="60">
        <v>72229</v>
      </c>
      <c r="P32" s="60">
        <v>25342114</v>
      </c>
      <c r="Q32" s="60">
        <v>-66</v>
      </c>
      <c r="R32" s="60">
        <v>555189</v>
      </c>
    </row>
    <row r="33" spans="1:18" ht="25.15" customHeight="1" x14ac:dyDescent="0.35">
      <c r="A33" s="37" t="s">
        <v>183</v>
      </c>
      <c r="B33" s="38" t="s">
        <v>184</v>
      </c>
      <c r="C33" s="60">
        <v>571</v>
      </c>
      <c r="D33" s="60">
        <v>279856</v>
      </c>
      <c r="E33" s="60">
        <v>132</v>
      </c>
      <c r="F33" s="60">
        <v>2223</v>
      </c>
      <c r="G33" s="60">
        <v>11419</v>
      </c>
      <c r="H33" s="60">
        <v>3378278</v>
      </c>
      <c r="I33" s="60">
        <v>-40</v>
      </c>
      <c r="J33" s="60">
        <v>41178</v>
      </c>
      <c r="K33" s="60" t="s">
        <v>140</v>
      </c>
      <c r="L33" s="60" t="s">
        <v>140</v>
      </c>
      <c r="M33" s="60" t="s">
        <v>140</v>
      </c>
      <c r="N33" s="60" t="s">
        <v>140</v>
      </c>
      <c r="O33" s="60">
        <v>11990</v>
      </c>
      <c r="P33" s="60">
        <v>3658134</v>
      </c>
      <c r="Q33" s="60">
        <v>92</v>
      </c>
      <c r="R33" s="60">
        <v>43401</v>
      </c>
    </row>
    <row r="34" spans="1:18" ht="25.15" customHeight="1" x14ac:dyDescent="0.35">
      <c r="A34" s="37" t="s">
        <v>185</v>
      </c>
      <c r="B34" s="38" t="s">
        <v>186</v>
      </c>
      <c r="C34" s="60">
        <v>295760</v>
      </c>
      <c r="D34" s="60">
        <v>216310715.52809799</v>
      </c>
      <c r="E34" s="60">
        <v>8104586</v>
      </c>
      <c r="F34" s="60">
        <v>7035626</v>
      </c>
      <c r="G34" s="60">
        <v>216123</v>
      </c>
      <c r="H34" s="60">
        <v>98624160.960123003</v>
      </c>
      <c r="I34" s="60">
        <v>1181222</v>
      </c>
      <c r="J34" s="60">
        <v>1282161</v>
      </c>
      <c r="K34" s="60">
        <v>13733</v>
      </c>
      <c r="L34" s="60">
        <v>6192783.6859370004</v>
      </c>
      <c r="M34" s="60">
        <v>46409</v>
      </c>
      <c r="N34" s="60">
        <v>156844</v>
      </c>
      <c r="O34" s="60">
        <v>525616</v>
      </c>
      <c r="P34" s="60">
        <v>321127660.17415798</v>
      </c>
      <c r="Q34" s="60">
        <v>9332217</v>
      </c>
      <c r="R34" s="60">
        <v>8474631</v>
      </c>
    </row>
    <row r="35" spans="1:18" ht="25.15" customHeight="1" x14ac:dyDescent="0.35">
      <c r="A35" s="37" t="s">
        <v>187</v>
      </c>
      <c r="B35" s="38" t="s">
        <v>188</v>
      </c>
      <c r="C35" s="60" t="s">
        <v>140</v>
      </c>
      <c r="D35" s="60" t="s">
        <v>140</v>
      </c>
      <c r="E35" s="60" t="s">
        <v>140</v>
      </c>
      <c r="F35" s="60" t="s">
        <v>140</v>
      </c>
      <c r="G35" s="60" t="s">
        <v>140</v>
      </c>
      <c r="H35" s="60" t="s">
        <v>140</v>
      </c>
      <c r="I35" s="60" t="s">
        <v>140</v>
      </c>
      <c r="J35" s="60" t="s">
        <v>140</v>
      </c>
      <c r="K35" s="60" t="s">
        <v>140</v>
      </c>
      <c r="L35" s="60" t="s">
        <v>140</v>
      </c>
      <c r="M35" s="60" t="s">
        <v>140</v>
      </c>
      <c r="N35" s="60" t="s">
        <v>140</v>
      </c>
      <c r="O35" s="60" t="s">
        <v>140</v>
      </c>
      <c r="P35" s="60" t="s">
        <v>140</v>
      </c>
      <c r="Q35" s="60" t="s">
        <v>140</v>
      </c>
      <c r="R35" s="60" t="s">
        <v>140</v>
      </c>
    </row>
    <row r="36" spans="1:18" ht="25.15" customHeight="1" x14ac:dyDescent="0.35">
      <c r="A36" s="37" t="s">
        <v>189</v>
      </c>
      <c r="B36" s="38" t="s">
        <v>190</v>
      </c>
      <c r="C36" s="60">
        <v>16532</v>
      </c>
      <c r="D36" s="60">
        <v>10583087.154899999</v>
      </c>
      <c r="E36" s="60" t="s">
        <v>140</v>
      </c>
      <c r="F36" s="60">
        <v>1327451.6416199999</v>
      </c>
      <c r="G36" s="60">
        <v>6278</v>
      </c>
      <c r="H36" s="60">
        <v>29369957.418694999</v>
      </c>
      <c r="I36" s="60" t="s">
        <v>140</v>
      </c>
      <c r="J36" s="60">
        <v>129782.8704</v>
      </c>
      <c r="K36" s="60" t="s">
        <v>140</v>
      </c>
      <c r="L36" s="60" t="s">
        <v>140</v>
      </c>
      <c r="M36" s="60" t="s">
        <v>140</v>
      </c>
      <c r="N36" s="60" t="s">
        <v>140</v>
      </c>
      <c r="O36" s="60">
        <v>22810</v>
      </c>
      <c r="P36" s="60">
        <v>39953044.573595002</v>
      </c>
      <c r="Q36" s="60" t="s">
        <v>140</v>
      </c>
      <c r="R36" s="60">
        <v>1457234.51202</v>
      </c>
    </row>
    <row r="37" spans="1:18" ht="25.15" customHeight="1" x14ac:dyDescent="0.35">
      <c r="A37" s="37" t="s">
        <v>191</v>
      </c>
      <c r="B37" s="38" t="s">
        <v>192</v>
      </c>
      <c r="C37" s="60">
        <v>573223</v>
      </c>
      <c r="D37" s="60">
        <v>154831375</v>
      </c>
      <c r="E37" s="60">
        <v>16969261</v>
      </c>
      <c r="F37" s="60">
        <v>8599187</v>
      </c>
      <c r="G37" s="60">
        <v>95331</v>
      </c>
      <c r="H37" s="60">
        <v>66039139</v>
      </c>
      <c r="I37" s="60">
        <v>975184</v>
      </c>
      <c r="J37" s="60">
        <v>713162</v>
      </c>
      <c r="K37" s="60">
        <v>230</v>
      </c>
      <c r="L37" s="60">
        <v>91651</v>
      </c>
      <c r="M37" s="60" t="s">
        <v>140</v>
      </c>
      <c r="N37" s="60">
        <v>1505</v>
      </c>
      <c r="O37" s="60">
        <v>668784</v>
      </c>
      <c r="P37" s="60">
        <v>220962165</v>
      </c>
      <c r="Q37" s="60">
        <v>17944445</v>
      </c>
      <c r="R37" s="60">
        <v>9313854</v>
      </c>
    </row>
    <row r="38" spans="1:18" ht="25.15" customHeight="1" x14ac:dyDescent="0.35">
      <c r="A38" s="37" t="s">
        <v>193</v>
      </c>
      <c r="B38" s="38" t="s">
        <v>1</v>
      </c>
      <c r="C38" s="60" t="s">
        <v>140</v>
      </c>
      <c r="D38" s="60" t="s">
        <v>140</v>
      </c>
      <c r="E38" s="60" t="s">
        <v>140</v>
      </c>
      <c r="F38" s="60" t="s">
        <v>140</v>
      </c>
      <c r="G38" s="60" t="s">
        <v>140</v>
      </c>
      <c r="H38" s="60" t="s">
        <v>140</v>
      </c>
      <c r="I38" s="60" t="s">
        <v>140</v>
      </c>
      <c r="J38" s="60" t="s">
        <v>140</v>
      </c>
      <c r="K38" s="60" t="s">
        <v>140</v>
      </c>
      <c r="L38" s="60" t="s">
        <v>140</v>
      </c>
      <c r="M38" s="60" t="s">
        <v>140</v>
      </c>
      <c r="N38" s="60" t="s">
        <v>140</v>
      </c>
      <c r="O38" s="60" t="s">
        <v>140</v>
      </c>
      <c r="P38" s="60" t="s">
        <v>140</v>
      </c>
      <c r="Q38" s="60" t="s">
        <v>140</v>
      </c>
      <c r="R38" s="60" t="s">
        <v>140</v>
      </c>
    </row>
    <row r="39" spans="1:18" ht="25.15" customHeight="1" x14ac:dyDescent="0.35">
      <c r="A39" s="37" t="s">
        <v>194</v>
      </c>
      <c r="B39" s="38" t="s">
        <v>195</v>
      </c>
      <c r="C39" s="60" t="s">
        <v>140</v>
      </c>
      <c r="D39" s="60" t="s">
        <v>140</v>
      </c>
      <c r="E39" s="60" t="s">
        <v>140</v>
      </c>
      <c r="F39" s="60" t="s">
        <v>140</v>
      </c>
      <c r="G39" s="60">
        <v>1444</v>
      </c>
      <c r="H39" s="60">
        <v>1438875.689</v>
      </c>
      <c r="I39" s="60" t="s">
        <v>140</v>
      </c>
      <c r="J39" s="60">
        <v>5776</v>
      </c>
      <c r="K39" s="60">
        <v>33452</v>
      </c>
      <c r="L39" s="60">
        <v>10591692.264449</v>
      </c>
      <c r="M39" s="60">
        <v>292499</v>
      </c>
      <c r="N39" s="60">
        <v>231777</v>
      </c>
      <c r="O39" s="60">
        <v>34896</v>
      </c>
      <c r="P39" s="60">
        <v>12030567.953449</v>
      </c>
      <c r="Q39" s="60">
        <v>292499</v>
      </c>
      <c r="R39" s="60">
        <v>237553</v>
      </c>
    </row>
    <row r="40" spans="1:18" ht="25.15" customHeight="1" x14ac:dyDescent="0.35">
      <c r="A40" s="37" t="s">
        <v>196</v>
      </c>
      <c r="B40" s="38" t="s">
        <v>197</v>
      </c>
      <c r="C40" s="60" t="s">
        <v>140</v>
      </c>
      <c r="D40" s="60" t="s">
        <v>140</v>
      </c>
      <c r="E40" s="60" t="s">
        <v>140</v>
      </c>
      <c r="F40" s="60" t="s">
        <v>140</v>
      </c>
      <c r="G40" s="60">
        <v>24351</v>
      </c>
      <c r="H40" s="60">
        <v>1121984</v>
      </c>
      <c r="I40" s="60">
        <v>2269015</v>
      </c>
      <c r="J40" s="60" t="s">
        <v>140</v>
      </c>
      <c r="K40" s="60" t="s">
        <v>140</v>
      </c>
      <c r="L40" s="60" t="s">
        <v>140</v>
      </c>
      <c r="M40" s="60" t="s">
        <v>140</v>
      </c>
      <c r="N40" s="60" t="s">
        <v>140</v>
      </c>
      <c r="O40" s="60">
        <v>24351</v>
      </c>
      <c r="P40" s="60">
        <v>1121984</v>
      </c>
      <c r="Q40" s="60">
        <v>2269015</v>
      </c>
      <c r="R40" s="60" t="s">
        <v>140</v>
      </c>
    </row>
    <row r="41" spans="1:18" ht="25.15" customHeight="1" x14ac:dyDescent="0.35">
      <c r="A41" s="37" t="s">
        <v>198</v>
      </c>
      <c r="B41" s="38" t="s">
        <v>199</v>
      </c>
      <c r="C41" s="60">
        <v>49211</v>
      </c>
      <c r="D41" s="60">
        <v>17058832.413116001</v>
      </c>
      <c r="E41" s="60">
        <v>7574.2190959999998</v>
      </c>
      <c r="F41" s="60">
        <v>613937.60866000003</v>
      </c>
      <c r="G41" s="60">
        <v>8369</v>
      </c>
      <c r="H41" s="60">
        <v>5603526.012933</v>
      </c>
      <c r="I41" s="60">
        <v>119505.38068</v>
      </c>
      <c r="J41" s="60">
        <v>98736.089789999998</v>
      </c>
      <c r="K41" s="60">
        <v>3</v>
      </c>
      <c r="L41" s="60">
        <v>526.65583900000001</v>
      </c>
      <c r="M41" s="60" t="s">
        <v>140</v>
      </c>
      <c r="N41" s="60">
        <v>13.380839999999999</v>
      </c>
      <c r="O41" s="60">
        <v>57583</v>
      </c>
      <c r="P41" s="60">
        <v>22662885.081888001</v>
      </c>
      <c r="Q41" s="60">
        <v>127079.599776</v>
      </c>
      <c r="R41" s="60">
        <v>712687.07929000002</v>
      </c>
    </row>
    <row r="42" spans="1:18" ht="25.15" customHeight="1" x14ac:dyDescent="0.35">
      <c r="A42" s="37" t="s">
        <v>200</v>
      </c>
      <c r="B42" s="38" t="s">
        <v>201</v>
      </c>
      <c r="C42" s="60" t="s">
        <v>140</v>
      </c>
      <c r="D42" s="60" t="s">
        <v>140</v>
      </c>
      <c r="E42" s="60" t="s">
        <v>140</v>
      </c>
      <c r="F42" s="60" t="s">
        <v>140</v>
      </c>
      <c r="G42" s="60">
        <v>432</v>
      </c>
      <c r="H42" s="60">
        <v>317350</v>
      </c>
      <c r="I42" s="60" t="s">
        <v>140</v>
      </c>
      <c r="J42" s="60">
        <v>3032</v>
      </c>
      <c r="K42" s="60" t="s">
        <v>140</v>
      </c>
      <c r="L42" s="60" t="s">
        <v>140</v>
      </c>
      <c r="M42" s="60" t="s">
        <v>140</v>
      </c>
      <c r="N42" s="60" t="s">
        <v>140</v>
      </c>
      <c r="O42" s="60">
        <v>432</v>
      </c>
      <c r="P42" s="60">
        <v>317350</v>
      </c>
      <c r="Q42" s="60" t="s">
        <v>140</v>
      </c>
      <c r="R42" s="60">
        <v>3032</v>
      </c>
    </row>
    <row r="43" spans="1:18" ht="25.15" customHeight="1" x14ac:dyDescent="0.35">
      <c r="A43" s="37" t="s">
        <v>202</v>
      </c>
      <c r="B43" s="38" t="s">
        <v>203</v>
      </c>
      <c r="C43" s="60">
        <v>575720</v>
      </c>
      <c r="D43" s="60">
        <v>261807174</v>
      </c>
      <c r="E43" s="60">
        <v>13254037</v>
      </c>
      <c r="F43" s="60">
        <v>31561422</v>
      </c>
      <c r="G43" s="60">
        <v>102996</v>
      </c>
      <c r="H43" s="60">
        <v>341052221</v>
      </c>
      <c r="I43" s="60">
        <v>819652</v>
      </c>
      <c r="J43" s="60">
        <v>2675489</v>
      </c>
      <c r="K43" s="60">
        <v>23087</v>
      </c>
      <c r="L43" s="60">
        <v>18859184</v>
      </c>
      <c r="M43" s="60">
        <v>101065</v>
      </c>
      <c r="N43" s="60">
        <v>303248</v>
      </c>
      <c r="O43" s="60">
        <v>701803</v>
      </c>
      <c r="P43" s="60">
        <v>621718579</v>
      </c>
      <c r="Q43" s="60">
        <v>14174754</v>
      </c>
      <c r="R43" s="60">
        <v>34540159</v>
      </c>
    </row>
    <row r="44" spans="1:18" ht="25.15" customHeight="1" x14ac:dyDescent="0.35">
      <c r="A44" s="37" t="s">
        <v>204</v>
      </c>
      <c r="B44" s="38" t="s">
        <v>205</v>
      </c>
      <c r="C44" s="60" t="s">
        <v>140</v>
      </c>
      <c r="D44" s="60" t="s">
        <v>140</v>
      </c>
      <c r="E44" s="60" t="s">
        <v>140</v>
      </c>
      <c r="F44" s="60" t="s">
        <v>140</v>
      </c>
      <c r="G44" s="60">
        <v>1294</v>
      </c>
      <c r="H44" s="60">
        <v>3440192</v>
      </c>
      <c r="I44" s="60" t="s">
        <v>140</v>
      </c>
      <c r="J44" s="60">
        <v>7986</v>
      </c>
      <c r="K44" s="60" t="s">
        <v>140</v>
      </c>
      <c r="L44" s="60" t="s">
        <v>140</v>
      </c>
      <c r="M44" s="60" t="s">
        <v>140</v>
      </c>
      <c r="N44" s="60" t="s">
        <v>140</v>
      </c>
      <c r="O44" s="60">
        <v>1294</v>
      </c>
      <c r="P44" s="60">
        <v>3440192</v>
      </c>
      <c r="Q44" s="60" t="s">
        <v>140</v>
      </c>
      <c r="R44" s="60">
        <v>7986</v>
      </c>
    </row>
    <row r="45" spans="1:18" ht="25.15" customHeight="1" x14ac:dyDescent="0.35">
      <c r="A45" s="37" t="s">
        <v>206</v>
      </c>
      <c r="B45" s="38" t="s">
        <v>207</v>
      </c>
      <c r="C45" s="60">
        <v>124691</v>
      </c>
      <c r="D45" s="60">
        <v>51541816</v>
      </c>
      <c r="E45" s="60">
        <v>5517</v>
      </c>
      <c r="F45" s="60">
        <v>355259</v>
      </c>
      <c r="G45" s="60">
        <v>322</v>
      </c>
      <c r="H45" s="60">
        <v>307243</v>
      </c>
      <c r="I45" s="60" t="s">
        <v>140</v>
      </c>
      <c r="J45" s="60">
        <v>5535</v>
      </c>
      <c r="K45" s="60" t="s">
        <v>140</v>
      </c>
      <c r="L45" s="60" t="s">
        <v>140</v>
      </c>
      <c r="M45" s="60" t="s">
        <v>140</v>
      </c>
      <c r="N45" s="60" t="s">
        <v>140</v>
      </c>
      <c r="O45" s="60">
        <v>125013</v>
      </c>
      <c r="P45" s="60">
        <v>51849059</v>
      </c>
      <c r="Q45" s="60">
        <v>5517</v>
      </c>
      <c r="R45" s="60">
        <v>360794</v>
      </c>
    </row>
    <row r="46" spans="1:18" ht="25.15" customHeight="1" x14ac:dyDescent="0.35">
      <c r="A46" s="37" t="s">
        <v>208</v>
      </c>
      <c r="B46" s="38" t="s">
        <v>209</v>
      </c>
      <c r="C46" s="60">
        <v>1148146</v>
      </c>
      <c r="D46" s="60">
        <v>671207808</v>
      </c>
      <c r="E46" s="60">
        <v>6988684</v>
      </c>
      <c r="F46" s="60">
        <v>21213121</v>
      </c>
      <c r="G46" s="60">
        <v>460801</v>
      </c>
      <c r="H46" s="60">
        <v>79503746</v>
      </c>
      <c r="I46" s="60">
        <v>429223</v>
      </c>
      <c r="J46" s="60">
        <v>3135541</v>
      </c>
      <c r="K46" s="60">
        <v>204117</v>
      </c>
      <c r="L46" s="60">
        <v>95243665</v>
      </c>
      <c r="M46" s="60">
        <v>2086762</v>
      </c>
      <c r="N46" s="60">
        <v>1229775</v>
      </c>
      <c r="O46" s="60">
        <v>1813064</v>
      </c>
      <c r="P46" s="60">
        <v>845955219</v>
      </c>
      <c r="Q46" s="60">
        <v>9504669</v>
      </c>
      <c r="R46" s="60">
        <v>25578437</v>
      </c>
    </row>
    <row r="47" spans="1:18" ht="25.15" customHeight="1" x14ac:dyDescent="0.35">
      <c r="A47" s="37" t="s">
        <v>210</v>
      </c>
      <c r="B47" s="38" t="s">
        <v>1</v>
      </c>
      <c r="C47" s="60">
        <v>65</v>
      </c>
      <c r="D47" s="60">
        <v>92295</v>
      </c>
      <c r="E47" s="60" t="s">
        <v>140</v>
      </c>
      <c r="F47" s="60">
        <v>2817</v>
      </c>
      <c r="G47" s="60">
        <v>46</v>
      </c>
      <c r="H47" s="60">
        <v>38471</v>
      </c>
      <c r="I47" s="60" t="s">
        <v>140</v>
      </c>
      <c r="J47" s="60">
        <v>25</v>
      </c>
      <c r="K47" s="60" t="s">
        <v>140</v>
      </c>
      <c r="L47" s="60" t="s">
        <v>140</v>
      </c>
      <c r="M47" s="60" t="s">
        <v>140</v>
      </c>
      <c r="N47" s="60" t="s">
        <v>140</v>
      </c>
      <c r="O47" s="60">
        <v>111</v>
      </c>
      <c r="P47" s="60">
        <v>130766</v>
      </c>
      <c r="Q47" s="60" t="s">
        <v>140</v>
      </c>
      <c r="R47" s="60">
        <v>2842</v>
      </c>
    </row>
    <row r="48" spans="1:18" ht="25.15" customHeight="1" x14ac:dyDescent="0.35">
      <c r="A48" s="37" t="s">
        <v>211</v>
      </c>
      <c r="B48" s="38" t="s">
        <v>1</v>
      </c>
      <c r="C48" s="60" t="s">
        <v>140</v>
      </c>
      <c r="D48" s="60" t="s">
        <v>140</v>
      </c>
      <c r="E48" s="60" t="s">
        <v>140</v>
      </c>
      <c r="F48" s="60" t="s">
        <v>140</v>
      </c>
      <c r="G48" s="60" t="s">
        <v>140</v>
      </c>
      <c r="H48" s="60" t="s">
        <v>140</v>
      </c>
      <c r="I48" s="60" t="s">
        <v>140</v>
      </c>
      <c r="J48" s="60" t="s">
        <v>140</v>
      </c>
      <c r="K48" s="60" t="s">
        <v>140</v>
      </c>
      <c r="L48" s="60" t="s">
        <v>140</v>
      </c>
      <c r="M48" s="60" t="s">
        <v>140</v>
      </c>
      <c r="N48" s="60" t="s">
        <v>140</v>
      </c>
      <c r="O48" s="60" t="s">
        <v>140</v>
      </c>
      <c r="P48" s="60" t="s">
        <v>140</v>
      </c>
      <c r="Q48" s="60" t="s">
        <v>140</v>
      </c>
      <c r="R48" s="60" t="s">
        <v>140</v>
      </c>
    </row>
    <row r="49" spans="1:18" ht="25.15" customHeight="1" x14ac:dyDescent="0.35">
      <c r="A49" s="37" t="s">
        <v>212</v>
      </c>
      <c r="B49" s="38" t="s">
        <v>1</v>
      </c>
      <c r="C49" s="60" t="s">
        <v>140</v>
      </c>
      <c r="D49" s="60" t="s">
        <v>140</v>
      </c>
      <c r="E49" s="60" t="s">
        <v>140</v>
      </c>
      <c r="F49" s="60" t="s">
        <v>140</v>
      </c>
      <c r="G49" s="60" t="s">
        <v>140</v>
      </c>
      <c r="H49" s="60" t="s">
        <v>140</v>
      </c>
      <c r="I49" s="60" t="s">
        <v>140</v>
      </c>
      <c r="J49" s="60" t="s">
        <v>140</v>
      </c>
      <c r="K49" s="60" t="s">
        <v>140</v>
      </c>
      <c r="L49" s="60" t="s">
        <v>140</v>
      </c>
      <c r="M49" s="60" t="s">
        <v>140</v>
      </c>
      <c r="N49" s="60" t="s">
        <v>140</v>
      </c>
      <c r="O49" s="60" t="s">
        <v>140</v>
      </c>
      <c r="P49" s="60" t="s">
        <v>140</v>
      </c>
      <c r="Q49" s="60" t="s">
        <v>140</v>
      </c>
      <c r="R49" s="60" t="s">
        <v>140</v>
      </c>
    </row>
    <row r="50" spans="1:18" ht="25.15" customHeight="1" x14ac:dyDescent="0.35">
      <c r="A50" s="37" t="s">
        <v>213</v>
      </c>
      <c r="B50" s="38" t="s">
        <v>214</v>
      </c>
      <c r="C50" s="60">
        <v>117</v>
      </c>
      <c r="D50" s="60">
        <v>38373</v>
      </c>
      <c r="E50" s="60" t="s">
        <v>140</v>
      </c>
      <c r="F50" s="60">
        <v>366</v>
      </c>
      <c r="G50" s="60">
        <v>5218</v>
      </c>
      <c r="H50" s="60">
        <v>6440349</v>
      </c>
      <c r="I50" s="60" t="s">
        <v>140</v>
      </c>
      <c r="J50" s="60">
        <v>22842</v>
      </c>
      <c r="K50" s="60" t="s">
        <v>140</v>
      </c>
      <c r="L50" s="60" t="s">
        <v>140</v>
      </c>
      <c r="M50" s="60" t="s">
        <v>140</v>
      </c>
      <c r="N50" s="60" t="s">
        <v>140</v>
      </c>
      <c r="O50" s="60">
        <v>5335</v>
      </c>
      <c r="P50" s="60">
        <v>6478722</v>
      </c>
      <c r="Q50" s="60" t="s">
        <v>140</v>
      </c>
      <c r="R50" s="60">
        <v>23208</v>
      </c>
    </row>
    <row r="51" spans="1:18" ht="25.15" customHeight="1" x14ac:dyDescent="0.35">
      <c r="A51" s="37" t="s">
        <v>215</v>
      </c>
      <c r="B51" s="38" t="s">
        <v>1</v>
      </c>
      <c r="C51" s="60" t="s">
        <v>140</v>
      </c>
      <c r="D51" s="60" t="s">
        <v>140</v>
      </c>
      <c r="E51" s="60" t="s">
        <v>140</v>
      </c>
      <c r="F51" s="60" t="s">
        <v>140</v>
      </c>
      <c r="G51" s="60" t="s">
        <v>140</v>
      </c>
      <c r="H51" s="60" t="s">
        <v>140</v>
      </c>
      <c r="I51" s="60" t="s">
        <v>140</v>
      </c>
      <c r="J51" s="60" t="s">
        <v>140</v>
      </c>
      <c r="K51" s="60" t="s">
        <v>140</v>
      </c>
      <c r="L51" s="60" t="s">
        <v>140</v>
      </c>
      <c r="M51" s="60" t="s">
        <v>140</v>
      </c>
      <c r="N51" s="60" t="s">
        <v>140</v>
      </c>
      <c r="O51" s="60" t="s">
        <v>140</v>
      </c>
      <c r="P51" s="60" t="s">
        <v>140</v>
      </c>
      <c r="Q51" s="60" t="s">
        <v>140</v>
      </c>
      <c r="R51" s="60" t="s">
        <v>140</v>
      </c>
    </row>
    <row r="52" spans="1:18" ht="25.15" customHeight="1" x14ac:dyDescent="0.35">
      <c r="A52" s="37" t="s">
        <v>216</v>
      </c>
      <c r="B52" s="38" t="s">
        <v>217</v>
      </c>
      <c r="C52" s="60" t="s">
        <v>140</v>
      </c>
      <c r="D52" s="60" t="s">
        <v>140</v>
      </c>
      <c r="E52" s="60" t="s">
        <v>140</v>
      </c>
      <c r="F52" s="60" t="s">
        <v>140</v>
      </c>
      <c r="G52" s="60" t="s">
        <v>140</v>
      </c>
      <c r="H52" s="60" t="s">
        <v>140</v>
      </c>
      <c r="I52" s="60" t="s">
        <v>140</v>
      </c>
      <c r="J52" s="60" t="s">
        <v>140</v>
      </c>
      <c r="K52" s="60" t="s">
        <v>140</v>
      </c>
      <c r="L52" s="60" t="s">
        <v>140</v>
      </c>
      <c r="M52" s="60" t="s">
        <v>140</v>
      </c>
      <c r="N52" s="60" t="s">
        <v>140</v>
      </c>
      <c r="O52" s="60" t="s">
        <v>140</v>
      </c>
      <c r="P52" s="60" t="s">
        <v>140</v>
      </c>
      <c r="Q52" s="60" t="s">
        <v>140</v>
      </c>
      <c r="R52" s="60" t="s">
        <v>140</v>
      </c>
    </row>
    <row r="53" spans="1:18" ht="25.15" customHeight="1" x14ac:dyDescent="0.35">
      <c r="A53" s="37" t="s">
        <v>218</v>
      </c>
      <c r="B53" s="38" t="s">
        <v>1</v>
      </c>
      <c r="C53" s="60">
        <v>6</v>
      </c>
      <c r="D53" s="60">
        <v>1172</v>
      </c>
      <c r="E53" s="60" t="s">
        <v>140</v>
      </c>
      <c r="F53" s="60">
        <v>7</v>
      </c>
      <c r="G53" s="60">
        <v>4</v>
      </c>
      <c r="H53" s="60">
        <v>2537</v>
      </c>
      <c r="I53" s="60" t="s">
        <v>140</v>
      </c>
      <c r="J53" s="60" t="s">
        <v>140</v>
      </c>
      <c r="K53" s="60" t="s">
        <v>140</v>
      </c>
      <c r="L53" s="60" t="s">
        <v>140</v>
      </c>
      <c r="M53" s="60" t="s">
        <v>140</v>
      </c>
      <c r="N53" s="60" t="s">
        <v>140</v>
      </c>
      <c r="O53" s="60">
        <v>10</v>
      </c>
      <c r="P53" s="60">
        <v>3709</v>
      </c>
      <c r="Q53" s="60" t="s">
        <v>140</v>
      </c>
      <c r="R53" s="60">
        <v>7</v>
      </c>
    </row>
    <row r="54" spans="1:18" ht="25.15" customHeight="1" x14ac:dyDescent="0.35">
      <c r="A54" s="37" t="s">
        <v>219</v>
      </c>
      <c r="B54" s="38" t="s">
        <v>220</v>
      </c>
      <c r="C54" s="60" t="s">
        <v>140</v>
      </c>
      <c r="D54" s="60" t="s">
        <v>140</v>
      </c>
      <c r="E54" s="60" t="s">
        <v>140</v>
      </c>
      <c r="F54" s="60" t="s">
        <v>140</v>
      </c>
      <c r="G54" s="60" t="s">
        <v>140</v>
      </c>
      <c r="H54" s="60" t="s">
        <v>140</v>
      </c>
      <c r="I54" s="60" t="s">
        <v>140</v>
      </c>
      <c r="J54" s="60" t="s">
        <v>140</v>
      </c>
      <c r="K54" s="60" t="s">
        <v>140</v>
      </c>
      <c r="L54" s="60" t="s">
        <v>140</v>
      </c>
      <c r="M54" s="60" t="s">
        <v>140</v>
      </c>
      <c r="N54" s="60" t="s">
        <v>140</v>
      </c>
      <c r="O54" s="60" t="s">
        <v>140</v>
      </c>
      <c r="P54" s="60" t="s">
        <v>140</v>
      </c>
      <c r="Q54" s="60" t="s">
        <v>140</v>
      </c>
      <c r="R54" s="60" t="s">
        <v>140</v>
      </c>
    </row>
    <row r="55" spans="1:18" ht="25.15" customHeight="1" x14ac:dyDescent="0.35">
      <c r="A55" s="37" t="s">
        <v>221</v>
      </c>
      <c r="B55" s="38" t="s">
        <v>222</v>
      </c>
      <c r="C55" s="60">
        <v>2435239</v>
      </c>
      <c r="D55" s="60">
        <v>1866298797</v>
      </c>
      <c r="E55" s="60">
        <v>681835</v>
      </c>
      <c r="F55" s="60">
        <v>43895088</v>
      </c>
      <c r="G55" s="60">
        <v>213386</v>
      </c>
      <c r="H55" s="60">
        <v>227913773</v>
      </c>
      <c r="I55" s="60">
        <v>18</v>
      </c>
      <c r="J55" s="60">
        <v>3645730</v>
      </c>
      <c r="K55" s="60">
        <v>126426</v>
      </c>
      <c r="L55" s="60">
        <v>65987522</v>
      </c>
      <c r="M55" s="60">
        <v>679760</v>
      </c>
      <c r="N55" s="60">
        <v>1005572</v>
      </c>
      <c r="O55" s="60">
        <v>2775051</v>
      </c>
      <c r="P55" s="60">
        <v>2160200092</v>
      </c>
      <c r="Q55" s="60">
        <v>1361613</v>
      </c>
      <c r="R55" s="60">
        <v>48546390</v>
      </c>
    </row>
    <row r="56" spans="1:18" ht="25.15" customHeight="1" x14ac:dyDescent="0.35">
      <c r="A56" s="37" t="s">
        <v>223</v>
      </c>
      <c r="B56" s="38" t="s">
        <v>1</v>
      </c>
      <c r="C56" s="60">
        <v>19</v>
      </c>
      <c r="D56" s="60">
        <f>48746436/1000</f>
        <v>48746.436000000002</v>
      </c>
      <c r="E56" s="60" t="s">
        <v>140</v>
      </c>
      <c r="F56" s="60">
        <f>48304/1000</f>
        <v>48.304000000000002</v>
      </c>
      <c r="G56" s="60" t="s">
        <v>140</v>
      </c>
      <c r="H56" s="60" t="s">
        <v>140</v>
      </c>
      <c r="I56" s="60" t="s">
        <v>140</v>
      </c>
      <c r="J56" s="60" t="s">
        <v>140</v>
      </c>
      <c r="K56" s="60" t="s">
        <v>140</v>
      </c>
      <c r="L56" s="60" t="s">
        <v>140</v>
      </c>
      <c r="M56" s="60" t="s">
        <v>140</v>
      </c>
      <c r="N56" s="60" t="s">
        <v>140</v>
      </c>
      <c r="O56" s="60">
        <v>19</v>
      </c>
      <c r="P56" s="60">
        <f>48746436/1000</f>
        <v>48746.436000000002</v>
      </c>
      <c r="Q56" s="60" t="s">
        <v>140</v>
      </c>
      <c r="R56" s="60">
        <f>48304/1000</f>
        <v>48.304000000000002</v>
      </c>
    </row>
    <row r="57" spans="1:18" ht="25.15" customHeight="1" x14ac:dyDescent="0.35">
      <c r="A57" s="37" t="s">
        <v>224</v>
      </c>
      <c r="B57" s="38" t="s">
        <v>1</v>
      </c>
      <c r="C57" s="60" t="s">
        <v>140</v>
      </c>
      <c r="D57" s="60" t="s">
        <v>140</v>
      </c>
      <c r="E57" s="60" t="s">
        <v>140</v>
      </c>
      <c r="F57" s="60" t="s">
        <v>140</v>
      </c>
      <c r="G57" s="60" t="s">
        <v>140</v>
      </c>
      <c r="H57" s="60" t="s">
        <v>140</v>
      </c>
      <c r="I57" s="60" t="s">
        <v>140</v>
      </c>
      <c r="J57" s="60" t="s">
        <v>140</v>
      </c>
      <c r="K57" s="60" t="s">
        <v>140</v>
      </c>
      <c r="L57" s="60" t="s">
        <v>140</v>
      </c>
      <c r="M57" s="60" t="s">
        <v>140</v>
      </c>
      <c r="N57" s="60" t="s">
        <v>140</v>
      </c>
      <c r="O57" s="60" t="s">
        <v>140</v>
      </c>
      <c r="P57" s="60" t="s">
        <v>140</v>
      </c>
      <c r="Q57" s="60" t="s">
        <v>140</v>
      </c>
      <c r="R57" s="60" t="s">
        <v>140</v>
      </c>
    </row>
    <row r="58" spans="1:18" ht="25.15" customHeight="1" x14ac:dyDescent="0.35">
      <c r="A58" s="37" t="s">
        <v>225</v>
      </c>
      <c r="B58" s="38" t="s">
        <v>1</v>
      </c>
      <c r="C58" s="60" t="s">
        <v>140</v>
      </c>
      <c r="D58" s="60" t="s">
        <v>140</v>
      </c>
      <c r="E58" s="60" t="s">
        <v>140</v>
      </c>
      <c r="F58" s="60" t="s">
        <v>140</v>
      </c>
      <c r="G58" s="60" t="s">
        <v>140</v>
      </c>
      <c r="H58" s="60" t="s">
        <v>140</v>
      </c>
      <c r="I58" s="60" t="s">
        <v>140</v>
      </c>
      <c r="J58" s="60" t="s">
        <v>140</v>
      </c>
      <c r="K58" s="60">
        <v>412</v>
      </c>
      <c r="L58" s="60">
        <v>171399</v>
      </c>
      <c r="M58" s="60" t="s">
        <v>140</v>
      </c>
      <c r="N58" s="60">
        <v>695</v>
      </c>
      <c r="O58" s="60">
        <v>412</v>
      </c>
      <c r="P58" s="60">
        <v>171399</v>
      </c>
      <c r="Q58" s="60" t="s">
        <v>140</v>
      </c>
      <c r="R58" s="60">
        <v>695</v>
      </c>
    </row>
    <row r="59" spans="1:18" ht="25.15" customHeight="1" x14ac:dyDescent="0.35">
      <c r="A59" s="37" t="s">
        <v>226</v>
      </c>
      <c r="B59" s="38" t="s">
        <v>1</v>
      </c>
      <c r="C59" s="60" t="s">
        <v>140</v>
      </c>
      <c r="D59" s="60" t="s">
        <v>140</v>
      </c>
      <c r="E59" s="60" t="s">
        <v>140</v>
      </c>
      <c r="F59" s="60" t="s">
        <v>140</v>
      </c>
      <c r="G59" s="60">
        <v>1</v>
      </c>
      <c r="H59" s="60">
        <v>5.1117990000000004</v>
      </c>
      <c r="I59" s="60" t="s">
        <v>140</v>
      </c>
      <c r="J59" s="60" t="s">
        <v>140</v>
      </c>
      <c r="K59" s="60">
        <v>1303</v>
      </c>
      <c r="L59" s="60">
        <v>1359729</v>
      </c>
      <c r="M59" s="60">
        <v>77</v>
      </c>
      <c r="N59" s="60">
        <v>3767</v>
      </c>
      <c r="O59" s="60">
        <v>1304</v>
      </c>
      <c r="P59" s="60">
        <v>1359734.1117990001</v>
      </c>
      <c r="Q59" s="60">
        <v>77</v>
      </c>
      <c r="R59" s="60">
        <v>3767</v>
      </c>
    </row>
    <row r="60" spans="1:18" ht="25.15" customHeight="1" x14ac:dyDescent="0.35">
      <c r="A60" s="37" t="s">
        <v>227</v>
      </c>
      <c r="B60" s="38" t="s">
        <v>228</v>
      </c>
      <c r="C60" s="60" t="s">
        <v>140</v>
      </c>
      <c r="D60" s="60" t="s">
        <v>140</v>
      </c>
      <c r="E60" s="60" t="s">
        <v>140</v>
      </c>
      <c r="F60" s="60" t="s">
        <v>140</v>
      </c>
      <c r="G60" s="60" t="s">
        <v>140</v>
      </c>
      <c r="H60" s="60" t="s">
        <v>140</v>
      </c>
      <c r="I60" s="60" t="s">
        <v>140</v>
      </c>
      <c r="J60" s="60" t="s">
        <v>140</v>
      </c>
      <c r="K60" s="60" t="s">
        <v>140</v>
      </c>
      <c r="L60" s="60" t="s">
        <v>140</v>
      </c>
      <c r="M60" s="60" t="s">
        <v>140</v>
      </c>
      <c r="N60" s="60" t="s">
        <v>140</v>
      </c>
      <c r="O60" s="60" t="s">
        <v>140</v>
      </c>
      <c r="P60" s="60" t="s">
        <v>140</v>
      </c>
      <c r="Q60" s="60" t="s">
        <v>140</v>
      </c>
      <c r="R60" s="60" t="s">
        <v>140</v>
      </c>
    </row>
    <row r="61" spans="1:18" ht="25.15" customHeight="1" x14ac:dyDescent="0.35">
      <c r="A61" s="37" t="s">
        <v>229</v>
      </c>
      <c r="B61" s="38" t="s">
        <v>1</v>
      </c>
      <c r="C61" s="60">
        <v>22</v>
      </c>
      <c r="D61" s="60">
        <v>9353.1204020000005</v>
      </c>
      <c r="E61" s="60" t="s">
        <v>140</v>
      </c>
      <c r="F61" s="60">
        <v>96.731488999999996</v>
      </c>
      <c r="G61" s="60" t="s">
        <v>140</v>
      </c>
      <c r="H61" s="60" t="s">
        <v>140</v>
      </c>
      <c r="I61" s="60" t="s">
        <v>140</v>
      </c>
      <c r="J61" s="60" t="s">
        <v>140</v>
      </c>
      <c r="K61" s="60">
        <v>175</v>
      </c>
      <c r="L61" s="60">
        <v>56928.347881000002</v>
      </c>
      <c r="M61" s="60" t="s">
        <v>140</v>
      </c>
      <c r="N61" s="60" t="s">
        <v>140</v>
      </c>
      <c r="O61" s="60">
        <v>197</v>
      </c>
      <c r="P61" s="60">
        <v>66281.468282999995</v>
      </c>
      <c r="Q61" s="60" t="s">
        <v>140</v>
      </c>
      <c r="R61" s="60">
        <v>96.731488999999996</v>
      </c>
    </row>
    <row r="62" spans="1:18" ht="25.15" customHeight="1" x14ac:dyDescent="0.35">
      <c r="A62" s="37" t="s">
        <v>230</v>
      </c>
      <c r="B62" s="38" t="s">
        <v>231</v>
      </c>
      <c r="C62" s="60">
        <v>27</v>
      </c>
      <c r="D62" s="60">
        <v>73</v>
      </c>
      <c r="E62" s="60" t="s">
        <v>140</v>
      </c>
      <c r="F62" s="60" t="s">
        <v>140</v>
      </c>
      <c r="G62" s="60" t="s">
        <v>140</v>
      </c>
      <c r="H62" s="60" t="s">
        <v>140</v>
      </c>
      <c r="I62" s="60" t="s">
        <v>140</v>
      </c>
      <c r="J62" s="60" t="s">
        <v>140</v>
      </c>
      <c r="K62" s="60" t="s">
        <v>140</v>
      </c>
      <c r="L62" s="60" t="s">
        <v>140</v>
      </c>
      <c r="M62" s="60" t="s">
        <v>140</v>
      </c>
      <c r="N62" s="60" t="s">
        <v>140</v>
      </c>
      <c r="O62" s="60">
        <v>27</v>
      </c>
      <c r="P62" s="60">
        <v>73</v>
      </c>
      <c r="Q62" s="60" t="s">
        <v>140</v>
      </c>
      <c r="R62" s="60" t="s">
        <v>140</v>
      </c>
    </row>
    <row r="63" spans="1:18" ht="25.15" customHeight="1" x14ac:dyDescent="0.35">
      <c r="A63" s="37" t="s">
        <v>232</v>
      </c>
      <c r="B63" s="38" t="s">
        <v>1</v>
      </c>
      <c r="C63" s="60" t="s">
        <v>140</v>
      </c>
      <c r="D63" s="60" t="s">
        <v>140</v>
      </c>
      <c r="E63" s="60" t="s">
        <v>140</v>
      </c>
      <c r="F63" s="60" t="s">
        <v>140</v>
      </c>
      <c r="G63" s="60" t="s">
        <v>140</v>
      </c>
      <c r="H63" s="60" t="s">
        <v>140</v>
      </c>
      <c r="I63" s="60" t="s">
        <v>140</v>
      </c>
      <c r="J63" s="60" t="s">
        <v>140</v>
      </c>
      <c r="K63" s="60">
        <v>1773</v>
      </c>
      <c r="L63" s="60">
        <v>2862442.1921430002</v>
      </c>
      <c r="M63" s="60">
        <v>373702</v>
      </c>
      <c r="N63" s="60" t="s">
        <v>140</v>
      </c>
      <c r="O63" s="60">
        <v>1773</v>
      </c>
      <c r="P63" s="60">
        <v>2862442.1921430002</v>
      </c>
      <c r="Q63" s="60">
        <v>373702</v>
      </c>
      <c r="R63" s="60" t="s">
        <v>140</v>
      </c>
    </row>
    <row r="64" spans="1:18" ht="25.15" customHeight="1" x14ac:dyDescent="0.35">
      <c r="A64" s="37" t="s">
        <v>233</v>
      </c>
      <c r="B64" s="38" t="s">
        <v>234</v>
      </c>
      <c r="C64" s="60">
        <v>339100</v>
      </c>
      <c r="D64" s="60">
        <v>251401149</v>
      </c>
      <c r="E64" s="60">
        <v>2019066</v>
      </c>
      <c r="F64" s="60">
        <v>10975885</v>
      </c>
      <c r="G64" s="60">
        <v>121465</v>
      </c>
      <c r="H64" s="60">
        <v>30387242</v>
      </c>
      <c r="I64" s="60">
        <v>265112</v>
      </c>
      <c r="J64" s="60">
        <v>839389</v>
      </c>
      <c r="K64" s="60">
        <v>54886</v>
      </c>
      <c r="L64" s="60">
        <v>15162528</v>
      </c>
      <c r="M64" s="60">
        <v>214585</v>
      </c>
      <c r="N64" s="60">
        <v>338237</v>
      </c>
      <c r="O64" s="60">
        <v>515451</v>
      </c>
      <c r="P64" s="60">
        <v>296950919</v>
      </c>
      <c r="Q64" s="60">
        <v>2498763</v>
      </c>
      <c r="R64" s="60">
        <v>12153511</v>
      </c>
    </row>
    <row r="65" spans="1:18" ht="25.15" customHeight="1" x14ac:dyDescent="0.35">
      <c r="A65" s="37" t="s">
        <v>235</v>
      </c>
      <c r="B65" s="38" t="s">
        <v>236</v>
      </c>
      <c r="C65" s="60" t="s">
        <v>140</v>
      </c>
      <c r="D65" s="60" t="s">
        <v>140</v>
      </c>
      <c r="E65" s="60" t="s">
        <v>140</v>
      </c>
      <c r="F65" s="60" t="s">
        <v>140</v>
      </c>
      <c r="G65" s="60" t="s">
        <v>140</v>
      </c>
      <c r="H65" s="60" t="s">
        <v>140</v>
      </c>
      <c r="I65" s="60" t="s">
        <v>140</v>
      </c>
      <c r="J65" s="60" t="s">
        <v>140</v>
      </c>
      <c r="K65" s="60" t="s">
        <v>140</v>
      </c>
      <c r="L65" s="60" t="s">
        <v>140</v>
      </c>
      <c r="M65" s="60" t="s">
        <v>140</v>
      </c>
      <c r="N65" s="60" t="s">
        <v>140</v>
      </c>
      <c r="O65" s="60" t="s">
        <v>140</v>
      </c>
      <c r="P65" s="60" t="s">
        <v>140</v>
      </c>
      <c r="Q65" s="60" t="s">
        <v>140</v>
      </c>
      <c r="R65" s="60" t="s">
        <v>140</v>
      </c>
    </row>
    <row r="66" spans="1:18" ht="25.15" customHeight="1" x14ac:dyDescent="0.35">
      <c r="A66" s="37" t="s">
        <v>237</v>
      </c>
      <c r="B66" s="38" t="s">
        <v>238</v>
      </c>
      <c r="C66" s="60">
        <v>84323</v>
      </c>
      <c r="D66" s="60">
        <v>25505033</v>
      </c>
      <c r="E66" s="60" t="s">
        <v>140</v>
      </c>
      <c r="F66" s="60">
        <v>570738</v>
      </c>
      <c r="G66" s="60">
        <v>3820</v>
      </c>
      <c r="H66" s="60">
        <v>2279631</v>
      </c>
      <c r="I66" s="60" t="s">
        <v>140</v>
      </c>
      <c r="J66" s="60">
        <v>50087</v>
      </c>
      <c r="K66" s="60">
        <v>221</v>
      </c>
      <c r="L66" s="60">
        <v>199636</v>
      </c>
      <c r="M66" s="60">
        <v>168</v>
      </c>
      <c r="N66" s="60">
        <v>1835</v>
      </c>
      <c r="O66" s="60">
        <v>88364</v>
      </c>
      <c r="P66" s="60">
        <v>27984300</v>
      </c>
      <c r="Q66" s="60">
        <v>168</v>
      </c>
      <c r="R66" s="60">
        <v>622660</v>
      </c>
    </row>
    <row r="67" spans="1:18" ht="25.15" customHeight="1" x14ac:dyDescent="0.35">
      <c r="A67" s="37" t="s">
        <v>239</v>
      </c>
      <c r="B67" s="38" t="s">
        <v>240</v>
      </c>
      <c r="C67" s="60" t="s">
        <v>140</v>
      </c>
      <c r="D67" s="60" t="s">
        <v>140</v>
      </c>
      <c r="E67" s="60" t="s">
        <v>140</v>
      </c>
      <c r="F67" s="60" t="s">
        <v>140</v>
      </c>
      <c r="G67" s="60" t="s">
        <v>140</v>
      </c>
      <c r="H67" s="60" t="s">
        <v>140</v>
      </c>
      <c r="I67" s="60" t="s">
        <v>140</v>
      </c>
      <c r="J67" s="60" t="s">
        <v>140</v>
      </c>
      <c r="K67" s="60" t="s">
        <v>140</v>
      </c>
      <c r="L67" s="60" t="s">
        <v>140</v>
      </c>
      <c r="M67" s="60" t="s">
        <v>140</v>
      </c>
      <c r="N67" s="60" t="s">
        <v>140</v>
      </c>
      <c r="O67" s="60" t="s">
        <v>140</v>
      </c>
      <c r="P67" s="60" t="s">
        <v>140</v>
      </c>
      <c r="Q67" s="60" t="s">
        <v>140</v>
      </c>
      <c r="R67" s="60" t="s">
        <v>140</v>
      </c>
    </row>
    <row r="68" spans="1:18" ht="25.15" customHeight="1" x14ac:dyDescent="0.35">
      <c r="A68" s="37" t="s">
        <v>241</v>
      </c>
      <c r="B68" s="38" t="s">
        <v>242</v>
      </c>
      <c r="C68" s="60" t="s">
        <v>140</v>
      </c>
      <c r="D68" s="60" t="s">
        <v>140</v>
      </c>
      <c r="E68" s="60" t="s">
        <v>140</v>
      </c>
      <c r="F68" s="60" t="s">
        <v>140</v>
      </c>
      <c r="G68" s="60">
        <v>18585</v>
      </c>
      <c r="H68" s="60">
        <v>146034158</v>
      </c>
      <c r="I68" s="60">
        <v>12124.167146</v>
      </c>
      <c r="J68" s="60">
        <v>185234</v>
      </c>
      <c r="K68" s="60">
        <v>32</v>
      </c>
      <c r="L68" s="60">
        <v>42400</v>
      </c>
      <c r="M68" s="60" t="s">
        <v>140</v>
      </c>
      <c r="N68" s="60">
        <v>104</v>
      </c>
      <c r="O68" s="60">
        <v>18617</v>
      </c>
      <c r="P68" s="60">
        <v>146076558</v>
      </c>
      <c r="Q68" s="60">
        <v>12124.167146</v>
      </c>
      <c r="R68" s="60">
        <v>185338</v>
      </c>
    </row>
    <row r="69" spans="1:18" ht="25.15" customHeight="1" x14ac:dyDescent="0.35">
      <c r="A69" s="37" t="s">
        <v>243</v>
      </c>
      <c r="B69" s="38" t="s">
        <v>1</v>
      </c>
      <c r="C69" s="60" t="s">
        <v>140</v>
      </c>
      <c r="D69" s="60" t="s">
        <v>140</v>
      </c>
      <c r="E69" s="60" t="s">
        <v>140</v>
      </c>
      <c r="F69" s="60" t="s">
        <v>140</v>
      </c>
      <c r="G69" s="60" t="s">
        <v>140</v>
      </c>
      <c r="H69" s="60" t="s">
        <v>140</v>
      </c>
      <c r="I69" s="60" t="s">
        <v>140</v>
      </c>
      <c r="J69" s="60" t="s">
        <v>140</v>
      </c>
      <c r="K69" s="60">
        <v>6838</v>
      </c>
      <c r="L69" s="60">
        <v>15055612</v>
      </c>
      <c r="M69" s="60">
        <v>475000</v>
      </c>
      <c r="N69" s="60">
        <v>70792</v>
      </c>
      <c r="O69" s="60">
        <v>6838</v>
      </c>
      <c r="P69" s="60">
        <v>15055612</v>
      </c>
      <c r="Q69" s="60">
        <v>475000</v>
      </c>
      <c r="R69" s="60">
        <v>70792</v>
      </c>
    </row>
    <row r="70" spans="1:18" ht="25.15" customHeight="1" x14ac:dyDescent="0.35">
      <c r="A70" s="37" t="s">
        <v>244</v>
      </c>
      <c r="B70" s="38" t="s">
        <v>1</v>
      </c>
      <c r="C70" s="60" t="s">
        <v>140</v>
      </c>
      <c r="D70" s="60" t="s">
        <v>140</v>
      </c>
      <c r="E70" s="60" t="s">
        <v>140</v>
      </c>
      <c r="F70" s="60" t="s">
        <v>140</v>
      </c>
      <c r="G70" s="60" t="s">
        <v>140</v>
      </c>
      <c r="H70" s="60" t="s">
        <v>140</v>
      </c>
      <c r="I70" s="60" t="s">
        <v>140</v>
      </c>
      <c r="J70" s="60" t="s">
        <v>140</v>
      </c>
      <c r="K70" s="60">
        <v>13145</v>
      </c>
      <c r="L70" s="60">
        <v>7203876</v>
      </c>
      <c r="M70" s="60">
        <v>10875</v>
      </c>
      <c r="N70" s="60">
        <v>197536</v>
      </c>
      <c r="O70" s="60">
        <v>13145</v>
      </c>
      <c r="P70" s="60">
        <v>7203876</v>
      </c>
      <c r="Q70" s="60">
        <v>10875</v>
      </c>
      <c r="R70" s="60">
        <v>197536</v>
      </c>
    </row>
    <row r="71" spans="1:18" ht="25.15" customHeight="1" x14ac:dyDescent="0.35">
      <c r="A71" s="37" t="s">
        <v>245</v>
      </c>
      <c r="B71" s="38" t="s">
        <v>246</v>
      </c>
      <c r="C71" s="60">
        <v>4494</v>
      </c>
      <c r="D71" s="60">
        <v>3212259.2093190001</v>
      </c>
      <c r="E71" s="60">
        <v>2385328.80467</v>
      </c>
      <c r="F71" s="60">
        <v>1831.85303</v>
      </c>
      <c r="G71" s="60">
        <v>6473</v>
      </c>
      <c r="H71" s="60">
        <v>2159998.790087</v>
      </c>
      <c r="I71" s="60">
        <v>364461.38890999998</v>
      </c>
      <c r="J71" s="60">
        <v>85277.046919999993</v>
      </c>
      <c r="K71" s="60" t="s">
        <v>140</v>
      </c>
      <c r="L71" s="60" t="s">
        <v>140</v>
      </c>
      <c r="M71" s="60" t="s">
        <v>140</v>
      </c>
      <c r="N71" s="60" t="s">
        <v>140</v>
      </c>
      <c r="O71" s="60">
        <v>10967</v>
      </c>
      <c r="P71" s="60">
        <v>5372257.9994059997</v>
      </c>
      <c r="Q71" s="60">
        <v>2749790.1935800002</v>
      </c>
      <c r="R71" s="60">
        <v>87108.899950000006</v>
      </c>
    </row>
    <row r="72" spans="1:18" ht="25.15" customHeight="1" x14ac:dyDescent="0.35">
      <c r="A72" s="37" t="s">
        <v>247</v>
      </c>
      <c r="B72" s="38" t="s">
        <v>248</v>
      </c>
      <c r="C72" s="60">
        <v>101107</v>
      </c>
      <c r="D72" s="60">
        <v>59391309</v>
      </c>
      <c r="E72" s="60">
        <v>15600</v>
      </c>
      <c r="F72" s="60">
        <v>3335764</v>
      </c>
      <c r="G72" s="60">
        <v>291169</v>
      </c>
      <c r="H72" s="60">
        <v>106454735</v>
      </c>
      <c r="I72" s="60">
        <v>85537</v>
      </c>
      <c r="J72" s="60">
        <v>3398408</v>
      </c>
      <c r="K72" s="60">
        <v>23638</v>
      </c>
      <c r="L72" s="60">
        <v>7376284</v>
      </c>
      <c r="M72" s="60">
        <v>164975</v>
      </c>
      <c r="N72" s="60">
        <v>164019</v>
      </c>
      <c r="O72" s="60">
        <v>415914</v>
      </c>
      <c r="P72" s="60">
        <v>173222328</v>
      </c>
      <c r="Q72" s="60">
        <v>266112</v>
      </c>
      <c r="R72" s="60">
        <v>6898191</v>
      </c>
    </row>
    <row r="73" spans="1:18" ht="25.15" customHeight="1" x14ac:dyDescent="0.35">
      <c r="A73" s="37" t="s">
        <v>249</v>
      </c>
      <c r="B73" s="38" t="s">
        <v>250</v>
      </c>
      <c r="C73" s="60" t="s">
        <v>140</v>
      </c>
      <c r="D73" s="60" t="s">
        <v>140</v>
      </c>
      <c r="E73" s="60" t="s">
        <v>140</v>
      </c>
      <c r="F73" s="60" t="s">
        <v>140</v>
      </c>
      <c r="G73" s="60">
        <v>15582</v>
      </c>
      <c r="H73" s="60">
        <v>10853367</v>
      </c>
      <c r="I73" s="60">
        <v>306198.82699999999</v>
      </c>
      <c r="J73" s="60">
        <v>14488.30703</v>
      </c>
      <c r="K73" s="60" t="s">
        <v>140</v>
      </c>
      <c r="L73" s="60" t="s">
        <v>140</v>
      </c>
      <c r="M73" s="60" t="s">
        <v>140</v>
      </c>
      <c r="N73" s="60" t="s">
        <v>140</v>
      </c>
      <c r="O73" s="60">
        <v>15582</v>
      </c>
      <c r="P73" s="60">
        <v>10853367</v>
      </c>
      <c r="Q73" s="60">
        <v>306198.82699999999</v>
      </c>
      <c r="R73" s="60">
        <v>14488.30703</v>
      </c>
    </row>
    <row r="74" spans="1:18" ht="25.15" customHeight="1" x14ac:dyDescent="0.35">
      <c r="A74" s="37" t="s">
        <v>251</v>
      </c>
      <c r="B74" s="38" t="s">
        <v>1</v>
      </c>
      <c r="C74" s="60" t="s">
        <v>140</v>
      </c>
      <c r="D74" s="60" t="s">
        <v>140</v>
      </c>
      <c r="E74" s="60" t="s">
        <v>140</v>
      </c>
      <c r="F74" s="60" t="s">
        <v>140</v>
      </c>
      <c r="G74" s="60">
        <v>26427</v>
      </c>
      <c r="H74" s="60">
        <v>14081357.326463001</v>
      </c>
      <c r="I74" s="60" t="s">
        <v>140</v>
      </c>
      <c r="J74" s="60">
        <v>113249.42416</v>
      </c>
      <c r="K74" s="60">
        <v>997</v>
      </c>
      <c r="L74" s="60">
        <v>396681.406953</v>
      </c>
      <c r="M74" s="60" t="s">
        <v>140</v>
      </c>
      <c r="N74" s="60">
        <v>4200.7029400000001</v>
      </c>
      <c r="O74" s="60">
        <v>27424</v>
      </c>
      <c r="P74" s="60">
        <v>14478038.733416</v>
      </c>
      <c r="Q74" s="60" t="s">
        <v>140</v>
      </c>
      <c r="R74" s="60">
        <v>117450.1271</v>
      </c>
    </row>
    <row r="75" spans="1:18" ht="25.15" customHeight="1" x14ac:dyDescent="0.35">
      <c r="A75" s="37" t="s">
        <v>252</v>
      </c>
      <c r="B75" s="38" t="s">
        <v>1</v>
      </c>
      <c r="C75" s="60" t="s">
        <v>140</v>
      </c>
      <c r="D75" s="60" t="s">
        <v>140</v>
      </c>
      <c r="E75" s="60" t="s">
        <v>140</v>
      </c>
      <c r="F75" s="60" t="s">
        <v>140</v>
      </c>
      <c r="G75" s="60">
        <v>4238</v>
      </c>
      <c r="H75" s="60">
        <v>15542539.278000001</v>
      </c>
      <c r="I75" s="60" t="s">
        <v>140</v>
      </c>
      <c r="J75" s="60">
        <v>34685.134669999999</v>
      </c>
      <c r="K75" s="60">
        <v>42487</v>
      </c>
      <c r="L75" s="60">
        <v>23566987</v>
      </c>
      <c r="M75" s="60">
        <v>537</v>
      </c>
      <c r="N75" s="60">
        <v>585874.72823999997</v>
      </c>
      <c r="O75" s="60">
        <v>46725</v>
      </c>
      <c r="P75" s="60">
        <v>39109526.277999997</v>
      </c>
      <c r="Q75" s="60">
        <v>537</v>
      </c>
      <c r="R75" s="60">
        <v>620559.86291000003</v>
      </c>
    </row>
    <row r="76" spans="1:18" ht="25.15" customHeight="1" x14ac:dyDescent="0.35">
      <c r="A76" s="37" t="s">
        <v>253</v>
      </c>
      <c r="B76" s="38" t="s">
        <v>1</v>
      </c>
      <c r="C76" s="60">
        <v>4052</v>
      </c>
      <c r="D76" s="60">
        <v>1295225.4811849999</v>
      </c>
      <c r="E76" s="60" t="s">
        <v>140</v>
      </c>
      <c r="F76" s="60">
        <v>23807.613850000002</v>
      </c>
      <c r="G76" s="60">
        <v>21575</v>
      </c>
      <c r="H76" s="60">
        <v>6961174.8767720005</v>
      </c>
      <c r="I76" s="60" t="s">
        <v>140</v>
      </c>
      <c r="J76" s="60">
        <v>113374.354119</v>
      </c>
      <c r="K76" s="60">
        <v>14193</v>
      </c>
      <c r="L76" s="60">
        <v>4880878.3698399998</v>
      </c>
      <c r="M76" s="60">
        <v>128562.01467</v>
      </c>
      <c r="N76" s="60">
        <v>291648.88140000001</v>
      </c>
      <c r="O76" s="60">
        <v>39820</v>
      </c>
      <c r="P76" s="60">
        <v>13137278.727797</v>
      </c>
      <c r="Q76" s="60">
        <v>128562.01467</v>
      </c>
      <c r="R76" s="60">
        <v>428830.849369</v>
      </c>
    </row>
    <row r="77" spans="1:18" ht="25.15" customHeight="1" x14ac:dyDescent="0.35">
      <c r="A77" s="35" t="s">
        <v>254</v>
      </c>
      <c r="B77" s="35" t="s">
        <v>255</v>
      </c>
      <c r="C77" s="58">
        <v>10648300</v>
      </c>
      <c r="D77" s="58">
        <f>6795683966.92042-48746436+48746436/1000</f>
        <v>6746986277.3564196</v>
      </c>
      <c r="E77" s="58">
        <v>58635192.751556002</v>
      </c>
      <c r="F77" s="58">
        <f>241916924.329603-48304+48304/1000</f>
        <v>241868668.63360298</v>
      </c>
      <c r="G77" s="58">
        <v>3788837</v>
      </c>
      <c r="H77" s="58">
        <v>1998564203.5862679</v>
      </c>
      <c r="I77" s="58">
        <v>7136508.7637360003</v>
      </c>
      <c r="J77" s="58">
        <v>50801014.877185002</v>
      </c>
      <c r="K77" s="58">
        <v>1129279</v>
      </c>
      <c r="L77" s="58">
        <v>555884342.49177599</v>
      </c>
      <c r="M77" s="58">
        <v>7677829.0146700004</v>
      </c>
      <c r="N77" s="58">
        <v>9138885.6934200004</v>
      </c>
      <c r="O77" s="58">
        <v>15566416</v>
      </c>
      <c r="P77" s="58">
        <f>9350132512.99847-48746436+48746436/1000</f>
        <v>9301434823.4344711</v>
      </c>
      <c r="Q77" s="58">
        <v>73449530.529962003</v>
      </c>
      <c r="R77" s="58">
        <f>301856824.900208-48304+48304/1000</f>
        <v>301808569.20420802</v>
      </c>
    </row>
  </sheetData>
  <mergeCells count="18">
    <mergeCell ref="K6:L6"/>
    <mergeCell ref="M6:N6"/>
    <mergeCell ref="O6:P6"/>
    <mergeCell ref="Q6:R6"/>
    <mergeCell ref="A1:A2"/>
    <mergeCell ref="C1:N1"/>
    <mergeCell ref="C2:N2"/>
    <mergeCell ref="A4:A7"/>
    <mergeCell ref="B4:B7"/>
    <mergeCell ref="C4:R4"/>
    <mergeCell ref="C5:F5"/>
    <mergeCell ref="G5:J5"/>
    <mergeCell ref="K5:N5"/>
    <mergeCell ref="O5:R5"/>
    <mergeCell ref="C6:D6"/>
    <mergeCell ref="E6:F6"/>
    <mergeCell ref="G6:H6"/>
    <mergeCell ref="I6:J6"/>
  </mergeCells>
  <printOptions horizontalCentered="1"/>
  <pageMargins left="0.39370078740157483" right="0.39370078740157483" top="0.39370078740157483" bottom="0.39370078740157483" header="0.39370078740157483" footer="0.39370078740157483"/>
  <pageSetup paperSize="9" scale="46" fitToHeight="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J76"/>
  <sheetViews>
    <sheetView showGridLines="0" view="pageBreakPreview" zoomScaleNormal="100" zoomScaleSheetLayoutView="100" workbookViewId="0">
      <selection activeCell="B1" sqref="B1:G1"/>
    </sheetView>
  </sheetViews>
  <sheetFormatPr defaultRowHeight="14.5" x14ac:dyDescent="0.35"/>
  <cols>
    <col min="1" max="2" width="27.453125" customWidth="1"/>
    <col min="3" max="10" width="15.1796875" customWidth="1"/>
  </cols>
  <sheetData>
    <row r="1" spans="1:10" ht="36" customHeight="1" x14ac:dyDescent="0.35">
      <c r="A1" s="62"/>
      <c r="B1" s="63" t="s">
        <v>413</v>
      </c>
      <c r="C1" s="64"/>
      <c r="D1" s="64"/>
      <c r="E1" s="64"/>
      <c r="F1" s="64"/>
      <c r="G1" s="64"/>
      <c r="J1" s="1" t="s">
        <v>292</v>
      </c>
    </row>
    <row r="2" spans="1:10" ht="36" customHeight="1" x14ac:dyDescent="0.35">
      <c r="A2" s="62"/>
      <c r="B2" s="63" t="s">
        <v>415</v>
      </c>
      <c r="C2" s="64"/>
      <c r="D2" s="64"/>
      <c r="E2" s="64"/>
      <c r="F2" s="64"/>
      <c r="G2" s="64"/>
    </row>
    <row r="3" spans="1:10" ht="14.5" customHeight="1" x14ac:dyDescent="0.35"/>
    <row r="4" spans="1:10" ht="25.15" customHeight="1" x14ac:dyDescent="0.35">
      <c r="A4" s="89" t="s">
        <v>130</v>
      </c>
      <c r="B4" s="89" t="s">
        <v>289</v>
      </c>
      <c r="C4" s="90" t="s">
        <v>411</v>
      </c>
      <c r="D4" s="70"/>
      <c r="E4" s="70"/>
      <c r="F4" s="71"/>
      <c r="G4" s="90" t="s">
        <v>412</v>
      </c>
      <c r="H4" s="70"/>
      <c r="I4" s="70"/>
      <c r="J4" s="71"/>
    </row>
    <row r="5" spans="1:10" ht="43.15" customHeight="1" x14ac:dyDescent="0.35">
      <c r="A5" s="66"/>
      <c r="B5" s="66"/>
      <c r="C5" s="90" t="s">
        <v>73</v>
      </c>
      <c r="D5" s="71"/>
      <c r="E5" s="90" t="s">
        <v>74</v>
      </c>
      <c r="F5" s="71"/>
      <c r="G5" s="90" t="s">
        <v>73</v>
      </c>
      <c r="H5" s="71"/>
      <c r="I5" s="90" t="s">
        <v>80</v>
      </c>
      <c r="J5" s="71"/>
    </row>
    <row r="6" spans="1:10" ht="93.65" customHeight="1" x14ac:dyDescent="0.35">
      <c r="A6" s="67"/>
      <c r="B6" s="67"/>
      <c r="C6" s="36" t="s">
        <v>4</v>
      </c>
      <c r="D6" s="36" t="s">
        <v>5</v>
      </c>
      <c r="E6" s="36" t="s">
        <v>9</v>
      </c>
      <c r="F6" s="36" t="s">
        <v>10</v>
      </c>
      <c r="G6" s="36" t="s">
        <v>81</v>
      </c>
      <c r="H6" s="36" t="s">
        <v>83</v>
      </c>
      <c r="I6" s="36" t="s">
        <v>293</v>
      </c>
      <c r="J6" s="36" t="s">
        <v>85</v>
      </c>
    </row>
    <row r="7" spans="1:10" ht="25.15" customHeight="1" x14ac:dyDescent="0.35">
      <c r="A7" s="35" t="s">
        <v>1</v>
      </c>
      <c r="B7" s="35" t="s">
        <v>1</v>
      </c>
      <c r="C7" s="36" t="s">
        <v>1</v>
      </c>
      <c r="D7" s="36" t="s">
        <v>1</v>
      </c>
      <c r="E7" s="36" t="s">
        <v>11</v>
      </c>
      <c r="F7" s="36" t="s">
        <v>11</v>
      </c>
      <c r="G7" s="36" t="s">
        <v>1</v>
      </c>
      <c r="H7" s="36" t="s">
        <v>11</v>
      </c>
      <c r="I7" s="36" t="s">
        <v>11</v>
      </c>
      <c r="J7" s="36" t="s">
        <v>11</v>
      </c>
    </row>
    <row r="8" spans="1:10" ht="25.15" customHeight="1" x14ac:dyDescent="0.35">
      <c r="A8" s="37" t="s">
        <v>138</v>
      </c>
      <c r="B8" s="38" t="s">
        <v>139</v>
      </c>
      <c r="C8" s="60">
        <v>1</v>
      </c>
      <c r="D8" s="60" t="s">
        <v>140</v>
      </c>
      <c r="E8" s="60" t="s">
        <v>140</v>
      </c>
      <c r="F8" s="60" t="s">
        <v>140</v>
      </c>
      <c r="G8" s="60">
        <v>54</v>
      </c>
      <c r="H8" s="60">
        <v>10141804</v>
      </c>
      <c r="I8" s="60">
        <v>996324</v>
      </c>
      <c r="J8" s="60">
        <v>557394</v>
      </c>
    </row>
    <row r="9" spans="1:10" ht="25.15" customHeight="1" x14ac:dyDescent="0.35">
      <c r="A9" s="37" t="s">
        <v>141</v>
      </c>
      <c r="B9" s="38" t="s">
        <v>142</v>
      </c>
      <c r="C9" s="60" t="s">
        <v>140</v>
      </c>
      <c r="D9" s="60" t="s">
        <v>140</v>
      </c>
      <c r="E9" s="60" t="s">
        <v>140</v>
      </c>
      <c r="F9" s="60" t="s">
        <v>140</v>
      </c>
      <c r="G9" s="60" t="s">
        <v>140</v>
      </c>
      <c r="H9" s="60" t="s">
        <v>140</v>
      </c>
      <c r="I9" s="60" t="s">
        <v>140</v>
      </c>
      <c r="J9" s="60" t="s">
        <v>140</v>
      </c>
    </row>
    <row r="10" spans="1:10" ht="25.15" customHeight="1" x14ac:dyDescent="0.35">
      <c r="A10" s="37" t="s">
        <v>143</v>
      </c>
      <c r="B10" s="38" t="s">
        <v>144</v>
      </c>
      <c r="C10" s="60">
        <v>3870</v>
      </c>
      <c r="D10" s="60">
        <v>335135</v>
      </c>
      <c r="E10" s="60" t="s">
        <v>140</v>
      </c>
      <c r="F10" s="60">
        <v>1527632</v>
      </c>
      <c r="G10" s="60" t="s">
        <v>140</v>
      </c>
      <c r="H10" s="60" t="s">
        <v>140</v>
      </c>
      <c r="I10" s="60" t="s">
        <v>140</v>
      </c>
      <c r="J10" s="60" t="s">
        <v>140</v>
      </c>
    </row>
    <row r="11" spans="1:10" ht="25.15" customHeight="1" x14ac:dyDescent="0.35">
      <c r="A11" s="37" t="s">
        <v>145</v>
      </c>
      <c r="B11" s="38" t="s">
        <v>1</v>
      </c>
      <c r="C11" s="60" t="s">
        <v>140</v>
      </c>
      <c r="D11" s="60" t="s">
        <v>140</v>
      </c>
      <c r="E11" s="60" t="s">
        <v>140</v>
      </c>
      <c r="F11" s="60" t="s">
        <v>140</v>
      </c>
      <c r="G11" s="60" t="s">
        <v>140</v>
      </c>
      <c r="H11" s="60" t="s">
        <v>140</v>
      </c>
      <c r="I11" s="60" t="s">
        <v>140</v>
      </c>
      <c r="J11" s="60" t="s">
        <v>140</v>
      </c>
    </row>
    <row r="12" spans="1:10" ht="25.15" customHeight="1" x14ac:dyDescent="0.35">
      <c r="A12" s="37" t="s">
        <v>146</v>
      </c>
      <c r="B12" s="38" t="s">
        <v>147</v>
      </c>
      <c r="C12" s="60">
        <v>375</v>
      </c>
      <c r="D12" s="60">
        <v>29554</v>
      </c>
      <c r="E12" s="60" t="s">
        <v>140</v>
      </c>
      <c r="F12" s="60">
        <v>26522</v>
      </c>
      <c r="G12" s="60" t="s">
        <v>140</v>
      </c>
      <c r="H12" s="60" t="s">
        <v>140</v>
      </c>
      <c r="I12" s="60" t="s">
        <v>140</v>
      </c>
      <c r="J12" s="60" t="s">
        <v>140</v>
      </c>
    </row>
    <row r="13" spans="1:10" ht="25.15" customHeight="1" x14ac:dyDescent="0.35">
      <c r="A13" s="37" t="s">
        <v>148</v>
      </c>
      <c r="B13" s="38" t="s">
        <v>149</v>
      </c>
      <c r="C13" s="60">
        <v>264</v>
      </c>
      <c r="D13" s="60">
        <v>126986</v>
      </c>
      <c r="E13" s="60" t="s">
        <v>140</v>
      </c>
      <c r="F13" s="60">
        <v>135413.95757</v>
      </c>
      <c r="G13" s="60" t="s">
        <v>140</v>
      </c>
      <c r="H13" s="60" t="s">
        <v>140</v>
      </c>
      <c r="I13" s="60" t="s">
        <v>140</v>
      </c>
      <c r="J13" s="60" t="s">
        <v>140</v>
      </c>
    </row>
    <row r="14" spans="1:10" ht="25.15" customHeight="1" x14ac:dyDescent="0.35">
      <c r="A14" s="37" t="s">
        <v>150</v>
      </c>
      <c r="B14" s="38" t="s">
        <v>151</v>
      </c>
      <c r="C14" s="60" t="s">
        <v>140</v>
      </c>
      <c r="D14" s="60" t="s">
        <v>140</v>
      </c>
      <c r="E14" s="60" t="s">
        <v>140</v>
      </c>
      <c r="F14" s="60" t="s">
        <v>140</v>
      </c>
      <c r="G14" s="60" t="s">
        <v>140</v>
      </c>
      <c r="H14" s="60" t="s">
        <v>140</v>
      </c>
      <c r="I14" s="60" t="s">
        <v>140</v>
      </c>
      <c r="J14" s="60" t="s">
        <v>140</v>
      </c>
    </row>
    <row r="15" spans="1:10" ht="25.15" customHeight="1" x14ac:dyDescent="0.35">
      <c r="A15" s="37" t="s">
        <v>152</v>
      </c>
      <c r="B15" s="38" t="s">
        <v>153</v>
      </c>
      <c r="C15" s="60">
        <v>759</v>
      </c>
      <c r="D15" s="60">
        <v>102969</v>
      </c>
      <c r="E15" s="60" t="s">
        <v>140</v>
      </c>
      <c r="F15" s="60">
        <v>186917</v>
      </c>
      <c r="G15" s="60" t="s">
        <v>140</v>
      </c>
      <c r="H15" s="60" t="s">
        <v>140</v>
      </c>
      <c r="I15" s="60" t="s">
        <v>140</v>
      </c>
      <c r="J15" s="60" t="s">
        <v>140</v>
      </c>
    </row>
    <row r="16" spans="1:10" ht="25.15" customHeight="1" x14ac:dyDescent="0.35">
      <c r="A16" s="37" t="s">
        <v>154</v>
      </c>
      <c r="B16" s="38" t="s">
        <v>1</v>
      </c>
      <c r="C16" s="60" t="s">
        <v>140</v>
      </c>
      <c r="D16" s="60" t="s">
        <v>140</v>
      </c>
      <c r="E16" s="60" t="s">
        <v>140</v>
      </c>
      <c r="F16" s="60" t="s">
        <v>140</v>
      </c>
      <c r="G16" s="60" t="s">
        <v>140</v>
      </c>
      <c r="H16" s="60" t="s">
        <v>140</v>
      </c>
      <c r="I16" s="60" t="s">
        <v>140</v>
      </c>
      <c r="J16" s="60" t="s">
        <v>140</v>
      </c>
    </row>
    <row r="17" spans="1:10" ht="25.15" customHeight="1" x14ac:dyDescent="0.35">
      <c r="A17" s="37" t="s">
        <v>155</v>
      </c>
      <c r="B17" s="38" t="s">
        <v>156</v>
      </c>
      <c r="C17" s="60" t="s">
        <v>140</v>
      </c>
      <c r="D17" s="60" t="s">
        <v>140</v>
      </c>
      <c r="E17" s="60" t="s">
        <v>140</v>
      </c>
      <c r="F17" s="60" t="s">
        <v>140</v>
      </c>
      <c r="G17" s="60" t="s">
        <v>140</v>
      </c>
      <c r="H17" s="60" t="s">
        <v>140</v>
      </c>
      <c r="I17" s="60" t="s">
        <v>140</v>
      </c>
      <c r="J17" s="60" t="s">
        <v>140</v>
      </c>
    </row>
    <row r="18" spans="1:10" ht="25.15" customHeight="1" x14ac:dyDescent="0.35">
      <c r="A18" s="37" t="s">
        <v>157</v>
      </c>
      <c r="B18" s="38" t="s">
        <v>158</v>
      </c>
      <c r="C18" s="60">
        <v>5</v>
      </c>
      <c r="D18" s="60">
        <v>133</v>
      </c>
      <c r="E18" s="60" t="s">
        <v>140</v>
      </c>
      <c r="F18" s="60">
        <v>35</v>
      </c>
      <c r="G18" s="60" t="s">
        <v>140</v>
      </c>
      <c r="H18" s="60" t="s">
        <v>140</v>
      </c>
      <c r="I18" s="60" t="s">
        <v>140</v>
      </c>
      <c r="J18" s="60" t="s">
        <v>140</v>
      </c>
    </row>
    <row r="19" spans="1:10" ht="25.15" customHeight="1" x14ac:dyDescent="0.35">
      <c r="A19" s="37" t="s">
        <v>159</v>
      </c>
      <c r="B19" s="38" t="s">
        <v>160</v>
      </c>
      <c r="C19" s="60">
        <v>85</v>
      </c>
      <c r="D19" s="60">
        <v>17812</v>
      </c>
      <c r="E19" s="60" t="s">
        <v>140</v>
      </c>
      <c r="F19" s="60">
        <v>27414</v>
      </c>
      <c r="G19" s="60">
        <v>1</v>
      </c>
      <c r="H19" s="60">
        <v>91575</v>
      </c>
      <c r="I19" s="60">
        <v>9217</v>
      </c>
      <c r="J19" s="60">
        <v>8835</v>
      </c>
    </row>
    <row r="20" spans="1:10" ht="25.15" customHeight="1" x14ac:dyDescent="0.35">
      <c r="A20" s="37" t="s">
        <v>161</v>
      </c>
      <c r="B20" s="38" t="s">
        <v>162</v>
      </c>
      <c r="C20" s="60">
        <v>638</v>
      </c>
      <c r="D20" s="60">
        <v>10968</v>
      </c>
      <c r="E20" s="60" t="s">
        <v>140</v>
      </c>
      <c r="F20" s="60">
        <v>33454.301480000002</v>
      </c>
      <c r="G20" s="60" t="s">
        <v>140</v>
      </c>
      <c r="H20" s="60" t="s">
        <v>140</v>
      </c>
      <c r="I20" s="60" t="s">
        <v>140</v>
      </c>
      <c r="J20" s="60" t="s">
        <v>140</v>
      </c>
    </row>
    <row r="21" spans="1:10" ht="25.15" customHeight="1" x14ac:dyDescent="0.35">
      <c r="A21" s="37" t="s">
        <v>163</v>
      </c>
      <c r="B21" s="38" t="s">
        <v>1</v>
      </c>
      <c r="C21" s="60" t="s">
        <v>140</v>
      </c>
      <c r="D21" s="60" t="s">
        <v>140</v>
      </c>
      <c r="E21" s="60" t="s">
        <v>140</v>
      </c>
      <c r="F21" s="60" t="s">
        <v>140</v>
      </c>
      <c r="G21" s="60" t="s">
        <v>140</v>
      </c>
      <c r="H21" s="60" t="s">
        <v>140</v>
      </c>
      <c r="I21" s="60" t="s">
        <v>140</v>
      </c>
      <c r="J21" s="60" t="s">
        <v>140</v>
      </c>
    </row>
    <row r="22" spans="1:10" ht="25.15" customHeight="1" x14ac:dyDescent="0.35">
      <c r="A22" s="37" t="s">
        <v>164</v>
      </c>
      <c r="B22" s="38" t="s">
        <v>165</v>
      </c>
      <c r="C22" s="60">
        <v>258</v>
      </c>
      <c r="D22" s="60">
        <v>20222</v>
      </c>
      <c r="E22" s="60" t="s">
        <v>140</v>
      </c>
      <c r="F22" s="60">
        <v>116006</v>
      </c>
      <c r="G22" s="60">
        <v>6159</v>
      </c>
      <c r="H22" s="60">
        <v>6227114</v>
      </c>
      <c r="I22" s="60">
        <v>123498</v>
      </c>
      <c r="J22" s="60">
        <v>376140</v>
      </c>
    </row>
    <row r="23" spans="1:10" ht="25.15" customHeight="1" x14ac:dyDescent="0.35">
      <c r="A23" s="37" t="s">
        <v>166</v>
      </c>
      <c r="B23" s="38" t="s">
        <v>167</v>
      </c>
      <c r="C23" s="60" t="s">
        <v>140</v>
      </c>
      <c r="D23" s="60" t="s">
        <v>140</v>
      </c>
      <c r="E23" s="60" t="s">
        <v>140</v>
      </c>
      <c r="F23" s="60" t="s">
        <v>140</v>
      </c>
      <c r="G23" s="60" t="s">
        <v>140</v>
      </c>
      <c r="H23" s="60" t="s">
        <v>140</v>
      </c>
      <c r="I23" s="60" t="s">
        <v>140</v>
      </c>
      <c r="J23" s="60" t="s">
        <v>140</v>
      </c>
    </row>
    <row r="24" spans="1:10" ht="25.15" customHeight="1" x14ac:dyDescent="0.35">
      <c r="A24" s="37" t="s">
        <v>168</v>
      </c>
      <c r="B24" s="38" t="s">
        <v>169</v>
      </c>
      <c r="C24" s="60" t="s">
        <v>140</v>
      </c>
      <c r="D24" s="60" t="s">
        <v>140</v>
      </c>
      <c r="E24" s="60" t="s">
        <v>140</v>
      </c>
      <c r="F24" s="60" t="s">
        <v>140</v>
      </c>
      <c r="G24" s="60" t="s">
        <v>140</v>
      </c>
      <c r="H24" s="60" t="s">
        <v>140</v>
      </c>
      <c r="I24" s="60" t="s">
        <v>140</v>
      </c>
      <c r="J24" s="60" t="s">
        <v>140</v>
      </c>
    </row>
    <row r="25" spans="1:10" ht="25.15" customHeight="1" x14ac:dyDescent="0.35">
      <c r="A25" s="37" t="s">
        <v>170</v>
      </c>
      <c r="B25" s="38" t="s">
        <v>171</v>
      </c>
      <c r="C25" s="60">
        <v>21</v>
      </c>
      <c r="D25" s="60">
        <v>32441</v>
      </c>
      <c r="E25" s="60" t="s">
        <v>140</v>
      </c>
      <c r="F25" s="60">
        <v>27320</v>
      </c>
      <c r="G25" s="60" t="s">
        <v>140</v>
      </c>
      <c r="H25" s="60" t="s">
        <v>140</v>
      </c>
      <c r="I25" s="60" t="s">
        <v>140</v>
      </c>
      <c r="J25" s="60" t="s">
        <v>140</v>
      </c>
    </row>
    <row r="26" spans="1:10" ht="25.15" customHeight="1" x14ac:dyDescent="0.35">
      <c r="A26" s="37" t="s">
        <v>172</v>
      </c>
      <c r="B26" s="38" t="s">
        <v>173</v>
      </c>
      <c r="C26" s="60">
        <v>28</v>
      </c>
      <c r="D26" s="60">
        <v>4965</v>
      </c>
      <c r="E26" s="60" t="s">
        <v>140</v>
      </c>
      <c r="F26" s="60">
        <v>8046</v>
      </c>
      <c r="G26" s="60" t="s">
        <v>140</v>
      </c>
      <c r="H26" s="60" t="s">
        <v>140</v>
      </c>
      <c r="I26" s="60" t="s">
        <v>140</v>
      </c>
      <c r="J26" s="60" t="s">
        <v>140</v>
      </c>
    </row>
    <row r="27" spans="1:10" ht="25.15" customHeight="1" x14ac:dyDescent="0.35">
      <c r="A27" s="37" t="s">
        <v>174</v>
      </c>
      <c r="B27" s="38" t="s">
        <v>175</v>
      </c>
      <c r="C27" s="60">
        <v>53</v>
      </c>
      <c r="D27" s="60">
        <v>5421</v>
      </c>
      <c r="E27" s="60" t="s">
        <v>140</v>
      </c>
      <c r="F27" s="60">
        <v>7888</v>
      </c>
      <c r="G27" s="60" t="s">
        <v>140</v>
      </c>
      <c r="H27" s="60" t="s">
        <v>140</v>
      </c>
      <c r="I27" s="60" t="s">
        <v>140</v>
      </c>
      <c r="J27" s="60" t="s">
        <v>140</v>
      </c>
    </row>
    <row r="28" spans="1:10" ht="25.15" customHeight="1" x14ac:dyDescent="0.35">
      <c r="A28" s="37" t="s">
        <v>176</v>
      </c>
      <c r="B28" s="38" t="s">
        <v>1</v>
      </c>
      <c r="C28" s="60" t="s">
        <v>140</v>
      </c>
      <c r="D28" s="60" t="s">
        <v>140</v>
      </c>
      <c r="E28" s="60" t="s">
        <v>140</v>
      </c>
      <c r="F28" s="60" t="s">
        <v>140</v>
      </c>
      <c r="G28" s="60" t="s">
        <v>140</v>
      </c>
      <c r="H28" s="60" t="s">
        <v>140</v>
      </c>
      <c r="I28" s="60" t="s">
        <v>140</v>
      </c>
      <c r="J28" s="60" t="s">
        <v>140</v>
      </c>
    </row>
    <row r="29" spans="1:10" ht="25.15" customHeight="1" x14ac:dyDescent="0.35">
      <c r="A29" s="37" t="s">
        <v>177</v>
      </c>
      <c r="B29" s="38" t="s">
        <v>178</v>
      </c>
      <c r="C29" s="60" t="s">
        <v>140</v>
      </c>
      <c r="D29" s="60" t="s">
        <v>140</v>
      </c>
      <c r="E29" s="60" t="s">
        <v>140</v>
      </c>
      <c r="F29" s="60" t="s">
        <v>140</v>
      </c>
      <c r="G29" s="60" t="s">
        <v>140</v>
      </c>
      <c r="H29" s="60" t="s">
        <v>140</v>
      </c>
      <c r="I29" s="60" t="s">
        <v>140</v>
      </c>
      <c r="J29" s="60" t="s">
        <v>140</v>
      </c>
    </row>
    <row r="30" spans="1:10" ht="25.15" customHeight="1" x14ac:dyDescent="0.35">
      <c r="A30" s="37" t="s">
        <v>179</v>
      </c>
      <c r="B30" s="38" t="s">
        <v>180</v>
      </c>
      <c r="C30" s="60" t="s">
        <v>140</v>
      </c>
      <c r="D30" s="60" t="s">
        <v>140</v>
      </c>
      <c r="E30" s="60" t="s">
        <v>140</v>
      </c>
      <c r="F30" s="60" t="s">
        <v>140</v>
      </c>
      <c r="G30" s="60" t="s">
        <v>140</v>
      </c>
      <c r="H30" s="60" t="s">
        <v>140</v>
      </c>
      <c r="I30" s="60" t="s">
        <v>140</v>
      </c>
      <c r="J30" s="60" t="s">
        <v>140</v>
      </c>
    </row>
    <row r="31" spans="1:10" ht="25.15" customHeight="1" x14ac:dyDescent="0.35">
      <c r="A31" s="37" t="s">
        <v>181</v>
      </c>
      <c r="B31" s="38" t="s">
        <v>182</v>
      </c>
      <c r="C31" s="60" t="s">
        <v>140</v>
      </c>
      <c r="D31" s="60" t="s">
        <v>140</v>
      </c>
      <c r="E31" s="60" t="s">
        <v>140</v>
      </c>
      <c r="F31" s="60" t="s">
        <v>140</v>
      </c>
      <c r="G31" s="60" t="s">
        <v>140</v>
      </c>
      <c r="H31" s="60" t="s">
        <v>140</v>
      </c>
      <c r="I31" s="60" t="s">
        <v>140</v>
      </c>
      <c r="J31" s="60" t="s">
        <v>140</v>
      </c>
    </row>
    <row r="32" spans="1:10" ht="25.15" customHeight="1" x14ac:dyDescent="0.35">
      <c r="A32" s="37" t="s">
        <v>183</v>
      </c>
      <c r="B32" s="38" t="s">
        <v>184</v>
      </c>
      <c r="C32" s="60" t="s">
        <v>140</v>
      </c>
      <c r="D32" s="60" t="s">
        <v>140</v>
      </c>
      <c r="E32" s="60" t="s">
        <v>140</v>
      </c>
      <c r="F32" s="60" t="s">
        <v>140</v>
      </c>
      <c r="G32" s="60" t="s">
        <v>140</v>
      </c>
      <c r="H32" s="60" t="s">
        <v>140</v>
      </c>
      <c r="I32" s="60" t="s">
        <v>140</v>
      </c>
      <c r="J32" s="60" t="s">
        <v>140</v>
      </c>
    </row>
    <row r="33" spans="1:10" ht="25.15" customHeight="1" x14ac:dyDescent="0.35">
      <c r="A33" s="37" t="s">
        <v>185</v>
      </c>
      <c r="B33" s="38" t="s">
        <v>186</v>
      </c>
      <c r="C33" s="60">
        <v>538</v>
      </c>
      <c r="D33" s="60">
        <v>76718</v>
      </c>
      <c r="E33" s="60" t="s">
        <v>140</v>
      </c>
      <c r="F33" s="60">
        <v>346063</v>
      </c>
      <c r="G33" s="60" t="s">
        <v>140</v>
      </c>
      <c r="H33" s="60" t="s">
        <v>140</v>
      </c>
      <c r="I33" s="60" t="s">
        <v>140</v>
      </c>
      <c r="J33" s="60" t="s">
        <v>140</v>
      </c>
    </row>
    <row r="34" spans="1:10" ht="25.15" customHeight="1" x14ac:dyDescent="0.35">
      <c r="A34" s="37" t="s">
        <v>187</v>
      </c>
      <c r="B34" s="38" t="s">
        <v>188</v>
      </c>
      <c r="C34" s="60" t="s">
        <v>140</v>
      </c>
      <c r="D34" s="60" t="s">
        <v>140</v>
      </c>
      <c r="E34" s="60" t="s">
        <v>140</v>
      </c>
      <c r="F34" s="60" t="s">
        <v>140</v>
      </c>
      <c r="G34" s="60" t="s">
        <v>140</v>
      </c>
      <c r="H34" s="60" t="s">
        <v>140</v>
      </c>
      <c r="I34" s="60" t="s">
        <v>140</v>
      </c>
      <c r="J34" s="60" t="s">
        <v>140</v>
      </c>
    </row>
    <row r="35" spans="1:10" ht="25.15" customHeight="1" x14ac:dyDescent="0.35">
      <c r="A35" s="37" t="s">
        <v>189</v>
      </c>
      <c r="B35" s="38" t="s">
        <v>190</v>
      </c>
      <c r="C35" s="60" t="s">
        <v>140</v>
      </c>
      <c r="D35" s="60" t="s">
        <v>140</v>
      </c>
      <c r="E35" s="60" t="s">
        <v>140</v>
      </c>
      <c r="F35" s="60" t="s">
        <v>140</v>
      </c>
      <c r="G35" s="60" t="s">
        <v>140</v>
      </c>
      <c r="H35" s="60" t="s">
        <v>140</v>
      </c>
      <c r="I35" s="60" t="s">
        <v>140</v>
      </c>
      <c r="J35" s="60" t="s">
        <v>140</v>
      </c>
    </row>
    <row r="36" spans="1:10" ht="25.15" customHeight="1" x14ac:dyDescent="0.35">
      <c r="A36" s="37" t="s">
        <v>191</v>
      </c>
      <c r="B36" s="38" t="s">
        <v>192</v>
      </c>
      <c r="C36" s="60">
        <v>3</v>
      </c>
      <c r="D36" s="60">
        <v>818</v>
      </c>
      <c r="E36" s="60" t="s">
        <v>140</v>
      </c>
      <c r="F36" s="60">
        <v>528</v>
      </c>
      <c r="G36" s="60">
        <v>43</v>
      </c>
      <c r="H36" s="60">
        <v>267533.06433000002</v>
      </c>
      <c r="I36" s="60" t="s">
        <v>140</v>
      </c>
      <c r="J36" s="60">
        <v>7964.7328500000003</v>
      </c>
    </row>
    <row r="37" spans="1:10" ht="25.15" customHeight="1" x14ac:dyDescent="0.35">
      <c r="A37" s="37" t="s">
        <v>193</v>
      </c>
      <c r="B37" s="38" t="s">
        <v>1</v>
      </c>
      <c r="C37" s="60" t="s">
        <v>140</v>
      </c>
      <c r="D37" s="60" t="s">
        <v>140</v>
      </c>
      <c r="E37" s="60" t="s">
        <v>140</v>
      </c>
      <c r="F37" s="60" t="s">
        <v>140</v>
      </c>
      <c r="G37" s="60" t="s">
        <v>140</v>
      </c>
      <c r="H37" s="60" t="s">
        <v>140</v>
      </c>
      <c r="I37" s="60" t="s">
        <v>140</v>
      </c>
      <c r="J37" s="60" t="s">
        <v>140</v>
      </c>
    </row>
    <row r="38" spans="1:10" ht="25.15" customHeight="1" x14ac:dyDescent="0.35">
      <c r="A38" s="37" t="s">
        <v>194</v>
      </c>
      <c r="B38" s="38" t="s">
        <v>195</v>
      </c>
      <c r="C38" s="60" t="s">
        <v>140</v>
      </c>
      <c r="D38" s="60" t="s">
        <v>140</v>
      </c>
      <c r="E38" s="60" t="s">
        <v>140</v>
      </c>
      <c r="F38" s="60" t="s">
        <v>140</v>
      </c>
      <c r="G38" s="60" t="s">
        <v>140</v>
      </c>
      <c r="H38" s="60" t="s">
        <v>140</v>
      </c>
      <c r="I38" s="60" t="s">
        <v>140</v>
      </c>
      <c r="J38" s="60" t="s">
        <v>140</v>
      </c>
    </row>
    <row r="39" spans="1:10" ht="25.15" customHeight="1" x14ac:dyDescent="0.35">
      <c r="A39" s="37" t="s">
        <v>196</v>
      </c>
      <c r="B39" s="38" t="s">
        <v>197</v>
      </c>
      <c r="C39" s="60" t="s">
        <v>140</v>
      </c>
      <c r="D39" s="60" t="s">
        <v>140</v>
      </c>
      <c r="E39" s="60" t="s">
        <v>140</v>
      </c>
      <c r="F39" s="60" t="s">
        <v>140</v>
      </c>
      <c r="G39" s="60" t="s">
        <v>140</v>
      </c>
      <c r="H39" s="60" t="s">
        <v>140</v>
      </c>
      <c r="I39" s="60" t="s">
        <v>140</v>
      </c>
      <c r="J39" s="60" t="s">
        <v>140</v>
      </c>
    </row>
    <row r="40" spans="1:10" ht="25.15" customHeight="1" x14ac:dyDescent="0.35">
      <c r="A40" s="37" t="s">
        <v>198</v>
      </c>
      <c r="B40" s="38" t="s">
        <v>199</v>
      </c>
      <c r="C40" s="60">
        <v>29</v>
      </c>
      <c r="D40" s="60">
        <v>6229</v>
      </c>
      <c r="E40" s="60" t="s">
        <v>140</v>
      </c>
      <c r="F40" s="60">
        <v>31085.482609999999</v>
      </c>
      <c r="G40" s="60" t="s">
        <v>140</v>
      </c>
      <c r="H40" s="60" t="s">
        <v>140</v>
      </c>
      <c r="I40" s="60" t="s">
        <v>140</v>
      </c>
      <c r="J40" s="60" t="s">
        <v>140</v>
      </c>
    </row>
    <row r="41" spans="1:10" ht="25.15" customHeight="1" x14ac:dyDescent="0.35">
      <c r="A41" s="37" t="s">
        <v>200</v>
      </c>
      <c r="B41" s="38" t="s">
        <v>201</v>
      </c>
      <c r="C41" s="60" t="s">
        <v>140</v>
      </c>
      <c r="D41" s="60" t="s">
        <v>140</v>
      </c>
      <c r="E41" s="60" t="s">
        <v>140</v>
      </c>
      <c r="F41" s="60" t="s">
        <v>140</v>
      </c>
      <c r="G41" s="60" t="s">
        <v>140</v>
      </c>
      <c r="H41" s="60" t="s">
        <v>140</v>
      </c>
      <c r="I41" s="60" t="s">
        <v>140</v>
      </c>
      <c r="J41" s="60" t="s">
        <v>140</v>
      </c>
    </row>
    <row r="42" spans="1:10" ht="25.15" customHeight="1" x14ac:dyDescent="0.35">
      <c r="A42" s="37" t="s">
        <v>202</v>
      </c>
      <c r="B42" s="38" t="s">
        <v>203</v>
      </c>
      <c r="C42" s="60">
        <v>196</v>
      </c>
      <c r="D42" s="60">
        <v>232578</v>
      </c>
      <c r="E42" s="60" t="s">
        <v>140</v>
      </c>
      <c r="F42" s="60">
        <v>1137925</v>
      </c>
      <c r="G42" s="60">
        <v>155685</v>
      </c>
      <c r="H42" s="60">
        <v>29441751</v>
      </c>
      <c r="I42" s="60">
        <v>3006367</v>
      </c>
      <c r="J42" s="60">
        <v>1158689</v>
      </c>
    </row>
    <row r="43" spans="1:10" ht="25.15" customHeight="1" x14ac:dyDescent="0.35">
      <c r="A43" s="37" t="s">
        <v>204</v>
      </c>
      <c r="B43" s="38" t="s">
        <v>205</v>
      </c>
      <c r="C43" s="60">
        <v>557</v>
      </c>
      <c r="D43" s="60">
        <v>11385</v>
      </c>
      <c r="E43" s="60" t="s">
        <v>140</v>
      </c>
      <c r="F43" s="60">
        <v>31515</v>
      </c>
      <c r="G43" s="60" t="s">
        <v>140</v>
      </c>
      <c r="H43" s="60" t="s">
        <v>140</v>
      </c>
      <c r="I43" s="60" t="s">
        <v>140</v>
      </c>
      <c r="J43" s="60" t="s">
        <v>140</v>
      </c>
    </row>
    <row r="44" spans="1:10" ht="25.15" customHeight="1" x14ac:dyDescent="0.35">
      <c r="A44" s="37" t="s">
        <v>206</v>
      </c>
      <c r="B44" s="38" t="s">
        <v>207</v>
      </c>
      <c r="C44" s="60" t="s">
        <v>140</v>
      </c>
      <c r="D44" s="60" t="s">
        <v>140</v>
      </c>
      <c r="E44" s="60" t="s">
        <v>140</v>
      </c>
      <c r="F44" s="60" t="s">
        <v>140</v>
      </c>
      <c r="G44" s="60">
        <v>111</v>
      </c>
      <c r="H44" s="60">
        <v>228258</v>
      </c>
      <c r="I44" s="60" t="s">
        <v>140</v>
      </c>
      <c r="J44" s="60">
        <v>143362</v>
      </c>
    </row>
    <row r="45" spans="1:10" ht="25.15" customHeight="1" x14ac:dyDescent="0.35">
      <c r="A45" s="37" t="s">
        <v>208</v>
      </c>
      <c r="B45" s="38" t="s">
        <v>209</v>
      </c>
      <c r="C45" s="60">
        <v>6339</v>
      </c>
      <c r="D45" s="60">
        <v>161615</v>
      </c>
      <c r="E45" s="60" t="s">
        <v>140</v>
      </c>
      <c r="F45" s="60">
        <v>823783</v>
      </c>
      <c r="G45" s="60">
        <v>206330</v>
      </c>
      <c r="H45" s="60">
        <v>64536925</v>
      </c>
      <c r="I45" s="60">
        <v>15725393</v>
      </c>
      <c r="J45" s="60">
        <v>2598622</v>
      </c>
    </row>
    <row r="46" spans="1:10" ht="25.15" customHeight="1" x14ac:dyDescent="0.35">
      <c r="A46" s="37" t="s">
        <v>210</v>
      </c>
      <c r="B46" s="38" t="s">
        <v>1</v>
      </c>
      <c r="C46" s="60" t="s">
        <v>140</v>
      </c>
      <c r="D46" s="60" t="s">
        <v>140</v>
      </c>
      <c r="E46" s="60" t="s">
        <v>140</v>
      </c>
      <c r="F46" s="60" t="s">
        <v>140</v>
      </c>
      <c r="G46" s="60" t="s">
        <v>140</v>
      </c>
      <c r="H46" s="60" t="s">
        <v>140</v>
      </c>
      <c r="I46" s="60" t="s">
        <v>140</v>
      </c>
      <c r="J46" s="60" t="s">
        <v>140</v>
      </c>
    </row>
    <row r="47" spans="1:10" ht="25.15" customHeight="1" x14ac:dyDescent="0.35">
      <c r="A47" s="37" t="s">
        <v>211</v>
      </c>
      <c r="B47" s="38" t="s">
        <v>1</v>
      </c>
      <c r="C47" s="60" t="s">
        <v>140</v>
      </c>
      <c r="D47" s="60" t="s">
        <v>140</v>
      </c>
      <c r="E47" s="60" t="s">
        <v>140</v>
      </c>
      <c r="F47" s="60" t="s">
        <v>140</v>
      </c>
      <c r="G47" s="60" t="s">
        <v>140</v>
      </c>
      <c r="H47" s="60" t="s">
        <v>140</v>
      </c>
      <c r="I47" s="60" t="s">
        <v>140</v>
      </c>
      <c r="J47" s="60" t="s">
        <v>140</v>
      </c>
    </row>
    <row r="48" spans="1:10" ht="25.15" customHeight="1" x14ac:dyDescent="0.35">
      <c r="A48" s="37" t="s">
        <v>212</v>
      </c>
      <c r="B48" s="38" t="s">
        <v>1</v>
      </c>
      <c r="C48" s="60" t="s">
        <v>140</v>
      </c>
      <c r="D48" s="60" t="s">
        <v>140</v>
      </c>
      <c r="E48" s="60" t="s">
        <v>140</v>
      </c>
      <c r="F48" s="60" t="s">
        <v>140</v>
      </c>
      <c r="G48" s="60" t="s">
        <v>140</v>
      </c>
      <c r="H48" s="60" t="s">
        <v>140</v>
      </c>
      <c r="I48" s="60" t="s">
        <v>140</v>
      </c>
      <c r="J48" s="60" t="s">
        <v>140</v>
      </c>
    </row>
    <row r="49" spans="1:10" ht="25.15" customHeight="1" x14ac:dyDescent="0.35">
      <c r="A49" s="37" t="s">
        <v>213</v>
      </c>
      <c r="B49" s="38" t="s">
        <v>214</v>
      </c>
      <c r="C49" s="60">
        <v>4</v>
      </c>
      <c r="D49" s="60">
        <v>107</v>
      </c>
      <c r="E49" s="60" t="s">
        <v>140</v>
      </c>
      <c r="F49" s="60">
        <v>531</v>
      </c>
      <c r="G49" s="60" t="s">
        <v>140</v>
      </c>
      <c r="H49" s="60" t="s">
        <v>140</v>
      </c>
      <c r="I49" s="60" t="s">
        <v>140</v>
      </c>
      <c r="J49" s="60" t="s">
        <v>140</v>
      </c>
    </row>
    <row r="50" spans="1:10" ht="25.15" customHeight="1" x14ac:dyDescent="0.35">
      <c r="A50" s="37" t="s">
        <v>215</v>
      </c>
      <c r="B50" s="38" t="s">
        <v>1</v>
      </c>
      <c r="C50" s="60" t="s">
        <v>140</v>
      </c>
      <c r="D50" s="60" t="s">
        <v>140</v>
      </c>
      <c r="E50" s="60" t="s">
        <v>140</v>
      </c>
      <c r="F50" s="60" t="s">
        <v>140</v>
      </c>
      <c r="G50" s="60" t="s">
        <v>140</v>
      </c>
      <c r="H50" s="60" t="s">
        <v>140</v>
      </c>
      <c r="I50" s="60" t="s">
        <v>140</v>
      </c>
      <c r="J50" s="60" t="s">
        <v>140</v>
      </c>
    </row>
    <row r="51" spans="1:10" ht="25.15" customHeight="1" x14ac:dyDescent="0.35">
      <c r="A51" s="37" t="s">
        <v>216</v>
      </c>
      <c r="B51" s="38" t="s">
        <v>217</v>
      </c>
      <c r="C51" s="60" t="s">
        <v>140</v>
      </c>
      <c r="D51" s="60" t="s">
        <v>140</v>
      </c>
      <c r="E51" s="60" t="s">
        <v>140</v>
      </c>
      <c r="F51" s="60" t="s">
        <v>140</v>
      </c>
      <c r="G51" s="60" t="s">
        <v>140</v>
      </c>
      <c r="H51" s="60" t="s">
        <v>140</v>
      </c>
      <c r="I51" s="60" t="s">
        <v>140</v>
      </c>
      <c r="J51" s="60" t="s">
        <v>140</v>
      </c>
    </row>
    <row r="52" spans="1:10" ht="25.15" customHeight="1" x14ac:dyDescent="0.35">
      <c r="A52" s="37" t="s">
        <v>218</v>
      </c>
      <c r="B52" s="38" t="s">
        <v>1</v>
      </c>
      <c r="C52" s="60" t="s">
        <v>140</v>
      </c>
      <c r="D52" s="60" t="s">
        <v>140</v>
      </c>
      <c r="E52" s="60" t="s">
        <v>140</v>
      </c>
      <c r="F52" s="60" t="s">
        <v>140</v>
      </c>
      <c r="G52" s="60" t="s">
        <v>140</v>
      </c>
      <c r="H52" s="60" t="s">
        <v>140</v>
      </c>
      <c r="I52" s="60" t="s">
        <v>140</v>
      </c>
      <c r="J52" s="60" t="s">
        <v>140</v>
      </c>
    </row>
    <row r="53" spans="1:10" ht="25.15" customHeight="1" x14ac:dyDescent="0.35">
      <c r="A53" s="37" t="s">
        <v>219</v>
      </c>
      <c r="B53" s="38" t="s">
        <v>220</v>
      </c>
      <c r="C53" s="60" t="s">
        <v>140</v>
      </c>
      <c r="D53" s="60" t="s">
        <v>140</v>
      </c>
      <c r="E53" s="60" t="s">
        <v>140</v>
      </c>
      <c r="F53" s="60" t="s">
        <v>140</v>
      </c>
      <c r="G53" s="60">
        <v>256</v>
      </c>
      <c r="H53" s="60">
        <v>1615580</v>
      </c>
      <c r="I53" s="60">
        <v>213659</v>
      </c>
      <c r="J53" s="60">
        <v>56195</v>
      </c>
    </row>
    <row r="54" spans="1:10" ht="25.15" customHeight="1" x14ac:dyDescent="0.35">
      <c r="A54" s="37" t="s">
        <v>221</v>
      </c>
      <c r="B54" s="38" t="s">
        <v>222</v>
      </c>
      <c r="C54" s="60">
        <v>179</v>
      </c>
      <c r="D54" s="60">
        <v>10000</v>
      </c>
      <c r="E54" s="60" t="s">
        <v>140</v>
      </c>
      <c r="F54" s="60">
        <v>45184</v>
      </c>
      <c r="G54" s="60">
        <v>10</v>
      </c>
      <c r="H54" s="60">
        <v>4731366</v>
      </c>
      <c r="I54" s="60" t="s">
        <v>140</v>
      </c>
      <c r="J54" s="60">
        <v>436740</v>
      </c>
    </row>
    <row r="55" spans="1:10" ht="25.15" customHeight="1" x14ac:dyDescent="0.35">
      <c r="A55" s="37" t="s">
        <v>223</v>
      </c>
      <c r="B55" s="38" t="s">
        <v>1</v>
      </c>
      <c r="C55" s="60" t="s">
        <v>140</v>
      </c>
      <c r="D55" s="60" t="s">
        <v>140</v>
      </c>
      <c r="E55" s="60" t="s">
        <v>140</v>
      </c>
      <c r="F55" s="60" t="s">
        <v>140</v>
      </c>
      <c r="G55" s="60" t="s">
        <v>140</v>
      </c>
      <c r="H55" s="60" t="s">
        <v>140</v>
      </c>
      <c r="I55" s="60" t="s">
        <v>140</v>
      </c>
      <c r="J55" s="60" t="s">
        <v>140</v>
      </c>
    </row>
    <row r="56" spans="1:10" ht="25.15" customHeight="1" x14ac:dyDescent="0.35">
      <c r="A56" s="37" t="s">
        <v>224</v>
      </c>
      <c r="B56" s="38" t="s">
        <v>1</v>
      </c>
      <c r="C56" s="60" t="s">
        <v>140</v>
      </c>
      <c r="D56" s="60" t="s">
        <v>140</v>
      </c>
      <c r="E56" s="60" t="s">
        <v>140</v>
      </c>
      <c r="F56" s="60" t="s">
        <v>140</v>
      </c>
      <c r="G56" s="60" t="s">
        <v>140</v>
      </c>
      <c r="H56" s="60" t="s">
        <v>140</v>
      </c>
      <c r="I56" s="60" t="s">
        <v>140</v>
      </c>
      <c r="J56" s="60" t="s">
        <v>140</v>
      </c>
    </row>
    <row r="57" spans="1:10" ht="25.15" customHeight="1" x14ac:dyDescent="0.35">
      <c r="A57" s="37" t="s">
        <v>225</v>
      </c>
      <c r="B57" s="38" t="s">
        <v>1</v>
      </c>
      <c r="C57" s="60" t="s">
        <v>140</v>
      </c>
      <c r="D57" s="60" t="s">
        <v>140</v>
      </c>
      <c r="E57" s="60" t="s">
        <v>140</v>
      </c>
      <c r="F57" s="60" t="s">
        <v>140</v>
      </c>
      <c r="G57" s="60" t="s">
        <v>140</v>
      </c>
      <c r="H57" s="60" t="s">
        <v>140</v>
      </c>
      <c r="I57" s="60" t="s">
        <v>140</v>
      </c>
      <c r="J57" s="60" t="s">
        <v>140</v>
      </c>
    </row>
    <row r="58" spans="1:10" ht="25.15" customHeight="1" x14ac:dyDescent="0.35">
      <c r="A58" s="37" t="s">
        <v>226</v>
      </c>
      <c r="B58" s="38" t="s">
        <v>1</v>
      </c>
      <c r="C58" s="60" t="s">
        <v>140</v>
      </c>
      <c r="D58" s="60" t="s">
        <v>140</v>
      </c>
      <c r="E58" s="60" t="s">
        <v>140</v>
      </c>
      <c r="F58" s="60" t="s">
        <v>140</v>
      </c>
      <c r="G58" s="60" t="s">
        <v>140</v>
      </c>
      <c r="H58" s="60" t="s">
        <v>140</v>
      </c>
      <c r="I58" s="60" t="s">
        <v>140</v>
      </c>
      <c r="J58" s="60" t="s">
        <v>140</v>
      </c>
    </row>
    <row r="59" spans="1:10" ht="25.15" customHeight="1" x14ac:dyDescent="0.35">
      <c r="A59" s="37" t="s">
        <v>227</v>
      </c>
      <c r="B59" s="38" t="s">
        <v>228</v>
      </c>
      <c r="C59" s="60" t="s">
        <v>140</v>
      </c>
      <c r="D59" s="60" t="s">
        <v>140</v>
      </c>
      <c r="E59" s="60" t="s">
        <v>140</v>
      </c>
      <c r="F59" s="60" t="s">
        <v>140</v>
      </c>
      <c r="G59" s="60" t="s">
        <v>140</v>
      </c>
      <c r="H59" s="60" t="s">
        <v>140</v>
      </c>
      <c r="I59" s="60" t="s">
        <v>140</v>
      </c>
      <c r="J59" s="60" t="s">
        <v>140</v>
      </c>
    </row>
    <row r="60" spans="1:10" ht="25.15" customHeight="1" x14ac:dyDescent="0.35">
      <c r="A60" s="37" t="s">
        <v>229</v>
      </c>
      <c r="B60" s="38" t="s">
        <v>1</v>
      </c>
      <c r="C60" s="60" t="s">
        <v>140</v>
      </c>
      <c r="D60" s="60" t="s">
        <v>140</v>
      </c>
      <c r="E60" s="60" t="s">
        <v>140</v>
      </c>
      <c r="F60" s="60" t="s">
        <v>140</v>
      </c>
      <c r="G60" s="60" t="s">
        <v>140</v>
      </c>
      <c r="H60" s="60" t="s">
        <v>140</v>
      </c>
      <c r="I60" s="60" t="s">
        <v>140</v>
      </c>
      <c r="J60" s="60" t="s">
        <v>140</v>
      </c>
    </row>
    <row r="61" spans="1:10" ht="25.15" customHeight="1" x14ac:dyDescent="0.35">
      <c r="A61" s="37" t="s">
        <v>230</v>
      </c>
      <c r="B61" s="38" t="s">
        <v>231</v>
      </c>
      <c r="C61" s="60" t="s">
        <v>140</v>
      </c>
      <c r="D61" s="60" t="s">
        <v>140</v>
      </c>
      <c r="E61" s="60" t="s">
        <v>140</v>
      </c>
      <c r="F61" s="60" t="s">
        <v>140</v>
      </c>
      <c r="G61" s="60" t="s">
        <v>140</v>
      </c>
      <c r="H61" s="60" t="s">
        <v>140</v>
      </c>
      <c r="I61" s="60" t="s">
        <v>140</v>
      </c>
      <c r="J61" s="60" t="s">
        <v>140</v>
      </c>
    </row>
    <row r="62" spans="1:10" ht="25.15" customHeight="1" x14ac:dyDescent="0.35">
      <c r="A62" s="37" t="s">
        <v>232</v>
      </c>
      <c r="B62" s="38" t="s">
        <v>1</v>
      </c>
      <c r="C62" s="60" t="s">
        <v>140</v>
      </c>
      <c r="D62" s="60" t="s">
        <v>140</v>
      </c>
      <c r="E62" s="60" t="s">
        <v>140</v>
      </c>
      <c r="F62" s="60" t="s">
        <v>140</v>
      </c>
      <c r="G62" s="60" t="s">
        <v>140</v>
      </c>
      <c r="H62" s="60" t="s">
        <v>140</v>
      </c>
      <c r="I62" s="60" t="s">
        <v>140</v>
      </c>
      <c r="J62" s="60" t="s">
        <v>140</v>
      </c>
    </row>
    <row r="63" spans="1:10" ht="25.15" customHeight="1" x14ac:dyDescent="0.35">
      <c r="A63" s="37" t="s">
        <v>233</v>
      </c>
      <c r="B63" s="38" t="s">
        <v>234</v>
      </c>
      <c r="C63" s="60">
        <v>913</v>
      </c>
      <c r="D63" s="60">
        <v>53330</v>
      </c>
      <c r="E63" s="60" t="s">
        <v>140</v>
      </c>
      <c r="F63" s="60">
        <v>185242</v>
      </c>
      <c r="G63" s="60">
        <v>132</v>
      </c>
      <c r="H63" s="60">
        <v>2236848</v>
      </c>
      <c r="I63" s="60" t="s">
        <v>140</v>
      </c>
      <c r="J63" s="60">
        <v>48058</v>
      </c>
    </row>
    <row r="64" spans="1:10" ht="25.15" customHeight="1" x14ac:dyDescent="0.35">
      <c r="A64" s="37" t="s">
        <v>235</v>
      </c>
      <c r="B64" s="38" t="s">
        <v>236</v>
      </c>
      <c r="C64" s="60" t="s">
        <v>140</v>
      </c>
      <c r="D64" s="60" t="s">
        <v>140</v>
      </c>
      <c r="E64" s="60" t="s">
        <v>140</v>
      </c>
      <c r="F64" s="60" t="s">
        <v>140</v>
      </c>
      <c r="G64" s="60" t="s">
        <v>140</v>
      </c>
      <c r="H64" s="60" t="s">
        <v>140</v>
      </c>
      <c r="I64" s="60" t="s">
        <v>140</v>
      </c>
      <c r="J64" s="60" t="s">
        <v>140</v>
      </c>
    </row>
    <row r="65" spans="1:10" ht="25.15" customHeight="1" x14ac:dyDescent="0.35">
      <c r="A65" s="37" t="s">
        <v>237</v>
      </c>
      <c r="B65" s="38" t="s">
        <v>238</v>
      </c>
      <c r="C65" s="60">
        <v>2</v>
      </c>
      <c r="D65" s="60">
        <v>177</v>
      </c>
      <c r="E65" s="60" t="s">
        <v>140</v>
      </c>
      <c r="F65" s="60">
        <v>88</v>
      </c>
      <c r="G65" s="60" t="s">
        <v>140</v>
      </c>
      <c r="H65" s="60" t="s">
        <v>140</v>
      </c>
      <c r="I65" s="60" t="s">
        <v>140</v>
      </c>
      <c r="J65" s="60" t="s">
        <v>140</v>
      </c>
    </row>
    <row r="66" spans="1:10" ht="25.15" customHeight="1" x14ac:dyDescent="0.35">
      <c r="A66" s="37" t="s">
        <v>239</v>
      </c>
      <c r="B66" s="38" t="s">
        <v>240</v>
      </c>
      <c r="C66" s="60" t="s">
        <v>140</v>
      </c>
      <c r="D66" s="60" t="s">
        <v>140</v>
      </c>
      <c r="E66" s="60" t="s">
        <v>140</v>
      </c>
      <c r="F66" s="60" t="s">
        <v>140</v>
      </c>
      <c r="G66" s="60" t="s">
        <v>140</v>
      </c>
      <c r="H66" s="60" t="s">
        <v>140</v>
      </c>
      <c r="I66" s="60" t="s">
        <v>140</v>
      </c>
      <c r="J66" s="60" t="s">
        <v>140</v>
      </c>
    </row>
    <row r="67" spans="1:10" ht="25.15" customHeight="1" x14ac:dyDescent="0.35">
      <c r="A67" s="37" t="s">
        <v>241</v>
      </c>
      <c r="B67" s="38" t="s">
        <v>242</v>
      </c>
      <c r="C67" s="60" t="s">
        <v>140</v>
      </c>
      <c r="D67" s="60" t="s">
        <v>140</v>
      </c>
      <c r="E67" s="60" t="s">
        <v>140</v>
      </c>
      <c r="F67" s="60" t="s">
        <v>140</v>
      </c>
      <c r="G67" s="60" t="s">
        <v>140</v>
      </c>
      <c r="H67" s="60" t="s">
        <v>140</v>
      </c>
      <c r="I67" s="60" t="s">
        <v>140</v>
      </c>
      <c r="J67" s="60" t="s">
        <v>140</v>
      </c>
    </row>
    <row r="68" spans="1:10" ht="25.15" customHeight="1" x14ac:dyDescent="0.35">
      <c r="A68" s="37" t="s">
        <v>243</v>
      </c>
      <c r="B68" s="38" t="s">
        <v>1</v>
      </c>
      <c r="C68" s="60" t="s">
        <v>140</v>
      </c>
      <c r="D68" s="60" t="s">
        <v>140</v>
      </c>
      <c r="E68" s="60" t="s">
        <v>140</v>
      </c>
      <c r="F68" s="60" t="s">
        <v>140</v>
      </c>
      <c r="G68" s="60" t="s">
        <v>140</v>
      </c>
      <c r="H68" s="60" t="s">
        <v>140</v>
      </c>
      <c r="I68" s="60" t="s">
        <v>140</v>
      </c>
      <c r="J68" s="60" t="s">
        <v>140</v>
      </c>
    </row>
    <row r="69" spans="1:10" ht="25.15" customHeight="1" x14ac:dyDescent="0.35">
      <c r="A69" s="37" t="s">
        <v>244</v>
      </c>
      <c r="B69" s="38" t="s">
        <v>1</v>
      </c>
      <c r="C69" s="60" t="s">
        <v>140</v>
      </c>
      <c r="D69" s="60" t="s">
        <v>140</v>
      </c>
      <c r="E69" s="60" t="s">
        <v>140</v>
      </c>
      <c r="F69" s="60" t="s">
        <v>140</v>
      </c>
      <c r="G69" s="60" t="s">
        <v>140</v>
      </c>
      <c r="H69" s="60" t="s">
        <v>140</v>
      </c>
      <c r="I69" s="60" t="s">
        <v>140</v>
      </c>
      <c r="J69" s="60" t="s">
        <v>140</v>
      </c>
    </row>
    <row r="70" spans="1:10" ht="25.15" customHeight="1" x14ac:dyDescent="0.35">
      <c r="A70" s="37" t="s">
        <v>245</v>
      </c>
      <c r="B70" s="38" t="s">
        <v>246</v>
      </c>
      <c r="C70" s="60" t="s">
        <v>140</v>
      </c>
      <c r="D70" s="60" t="s">
        <v>140</v>
      </c>
      <c r="E70" s="60" t="s">
        <v>140</v>
      </c>
      <c r="F70" s="60" t="s">
        <v>140</v>
      </c>
      <c r="G70" s="60" t="s">
        <v>140</v>
      </c>
      <c r="H70" s="60" t="s">
        <v>140</v>
      </c>
      <c r="I70" s="60" t="s">
        <v>140</v>
      </c>
      <c r="J70" s="60" t="s">
        <v>140</v>
      </c>
    </row>
    <row r="71" spans="1:10" ht="25.15" customHeight="1" x14ac:dyDescent="0.35">
      <c r="A71" s="37" t="s">
        <v>247</v>
      </c>
      <c r="B71" s="38" t="s">
        <v>248</v>
      </c>
      <c r="C71" s="60">
        <v>1040</v>
      </c>
      <c r="D71" s="60">
        <v>21984</v>
      </c>
      <c r="E71" s="60" t="s">
        <v>140</v>
      </c>
      <c r="F71" s="60">
        <v>51949</v>
      </c>
      <c r="G71" s="60">
        <v>2916</v>
      </c>
      <c r="H71" s="60">
        <v>228202</v>
      </c>
      <c r="I71" s="60">
        <v>22108</v>
      </c>
      <c r="J71" s="60">
        <v>23449</v>
      </c>
    </row>
    <row r="72" spans="1:10" ht="25.15" customHeight="1" x14ac:dyDescent="0.35">
      <c r="A72" s="37" t="s">
        <v>249</v>
      </c>
      <c r="B72" s="38" t="s">
        <v>250</v>
      </c>
      <c r="C72" s="60" t="s">
        <v>140</v>
      </c>
      <c r="D72" s="60" t="s">
        <v>140</v>
      </c>
      <c r="E72" s="60" t="s">
        <v>140</v>
      </c>
      <c r="F72" s="60" t="s">
        <v>140</v>
      </c>
      <c r="G72" s="60" t="s">
        <v>140</v>
      </c>
      <c r="H72" s="60" t="s">
        <v>140</v>
      </c>
      <c r="I72" s="60" t="s">
        <v>140</v>
      </c>
      <c r="J72" s="60" t="s">
        <v>140</v>
      </c>
    </row>
    <row r="73" spans="1:10" ht="25.15" customHeight="1" x14ac:dyDescent="0.35">
      <c r="A73" s="37" t="s">
        <v>251</v>
      </c>
      <c r="B73" s="38" t="s">
        <v>1</v>
      </c>
      <c r="C73" s="60" t="s">
        <v>140</v>
      </c>
      <c r="D73" s="60" t="s">
        <v>140</v>
      </c>
      <c r="E73" s="60" t="s">
        <v>140</v>
      </c>
      <c r="F73" s="60" t="s">
        <v>140</v>
      </c>
      <c r="G73" s="60" t="s">
        <v>140</v>
      </c>
      <c r="H73" s="60" t="s">
        <v>140</v>
      </c>
      <c r="I73" s="60" t="s">
        <v>140</v>
      </c>
      <c r="J73" s="60" t="s">
        <v>140</v>
      </c>
    </row>
    <row r="74" spans="1:10" ht="25.15" customHeight="1" x14ac:dyDescent="0.35">
      <c r="A74" s="37" t="s">
        <v>252</v>
      </c>
      <c r="B74" s="38" t="s">
        <v>1</v>
      </c>
      <c r="C74" s="60">
        <v>354</v>
      </c>
      <c r="D74" s="60">
        <v>107144</v>
      </c>
      <c r="E74" s="60" t="s">
        <v>140</v>
      </c>
      <c r="F74" s="60">
        <v>238147.627748</v>
      </c>
      <c r="G74" s="60">
        <v>14</v>
      </c>
      <c r="H74" s="60">
        <v>6875</v>
      </c>
      <c r="I74" s="60" t="s">
        <v>140</v>
      </c>
      <c r="J74" s="60" t="s">
        <v>140</v>
      </c>
    </row>
    <row r="75" spans="1:10" ht="25.15" customHeight="1" x14ac:dyDescent="0.35">
      <c r="A75" s="37" t="s">
        <v>253</v>
      </c>
      <c r="B75" s="38" t="s">
        <v>1</v>
      </c>
      <c r="C75" s="60" t="s">
        <v>140</v>
      </c>
      <c r="D75" s="60" t="s">
        <v>140</v>
      </c>
      <c r="E75" s="60" t="s">
        <v>140</v>
      </c>
      <c r="F75" s="60" t="s">
        <v>140</v>
      </c>
      <c r="G75" s="60" t="s">
        <v>140</v>
      </c>
      <c r="H75" s="60" t="s">
        <v>140</v>
      </c>
      <c r="I75" s="60" t="s">
        <v>140</v>
      </c>
      <c r="J75" s="60" t="s">
        <v>140</v>
      </c>
    </row>
    <row r="76" spans="1:10" ht="25.15" customHeight="1" x14ac:dyDescent="0.35">
      <c r="A76" s="35" t="s">
        <v>254</v>
      </c>
      <c r="B76" s="35" t="s">
        <v>255</v>
      </c>
      <c r="C76" s="58">
        <v>16511</v>
      </c>
      <c r="D76" s="58">
        <v>1368691</v>
      </c>
      <c r="E76" s="58">
        <v>0</v>
      </c>
      <c r="F76" s="58">
        <v>4988689.3694080003</v>
      </c>
      <c r="G76" s="58">
        <v>371711</v>
      </c>
      <c r="H76" s="58">
        <v>119753831.06433</v>
      </c>
      <c r="I76" s="58">
        <v>20096566</v>
      </c>
      <c r="J76" s="58">
        <v>5415448.7328500003</v>
      </c>
    </row>
  </sheetData>
  <mergeCells count="11">
    <mergeCell ref="A1:A2"/>
    <mergeCell ref="B1:G1"/>
    <mergeCell ref="B2:G2"/>
    <mergeCell ref="A4:A6"/>
    <mergeCell ref="B4:B6"/>
    <mergeCell ref="C4:F4"/>
    <mergeCell ref="G4:J4"/>
    <mergeCell ref="C5:D5"/>
    <mergeCell ref="E5:F5"/>
    <mergeCell ref="G5:H5"/>
    <mergeCell ref="I5:J5"/>
  </mergeCells>
  <printOptions horizontalCentered="1"/>
  <pageMargins left="0.39370078740157483" right="0.39370078740157483" top="0.39370078740157483" bottom="0.39370078740157483" header="0.39370078740157483" footer="0.39370078740157483"/>
  <pageSetup paperSize="9" scale="78"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H90"/>
  <sheetViews>
    <sheetView showGridLines="0" view="pageBreakPreview" zoomScaleNormal="100" zoomScaleSheetLayoutView="100" workbookViewId="0">
      <selection activeCell="D1" sqref="D1:E1"/>
    </sheetView>
  </sheetViews>
  <sheetFormatPr defaultRowHeight="14.5" x14ac:dyDescent="0.35"/>
  <cols>
    <col min="1" max="2" width="34.26953125" customWidth="1"/>
    <col min="3" max="3" width="2.7265625" customWidth="1"/>
    <col min="4" max="5" width="34.26953125" customWidth="1"/>
    <col min="6" max="6" width="2.7265625" customWidth="1"/>
    <col min="7" max="8" width="34.26953125" customWidth="1"/>
    <col min="9" max="9" width="0" hidden="1" customWidth="1"/>
  </cols>
  <sheetData>
    <row r="1" spans="1:8" ht="62.5" customHeight="1" x14ac:dyDescent="0.35">
      <c r="D1" s="93" t="s">
        <v>416</v>
      </c>
      <c r="E1" s="64"/>
    </row>
    <row r="2" spans="1:8" ht="22.75" customHeight="1" x14ac:dyDescent="0.35"/>
    <row r="3" spans="1:8" ht="34" customHeight="1" x14ac:dyDescent="0.35">
      <c r="A3" s="40" t="s">
        <v>130</v>
      </c>
      <c r="B3" s="41" t="s">
        <v>131</v>
      </c>
      <c r="C3" s="42" t="s">
        <v>1</v>
      </c>
      <c r="D3" s="40" t="s">
        <v>294</v>
      </c>
      <c r="E3" s="41" t="s">
        <v>295</v>
      </c>
      <c r="F3" s="42" t="s">
        <v>1</v>
      </c>
      <c r="G3" s="43" t="s">
        <v>296</v>
      </c>
      <c r="H3" s="41" t="s">
        <v>297</v>
      </c>
    </row>
    <row r="4" spans="1:8" x14ac:dyDescent="0.35">
      <c r="A4" s="44" t="s">
        <v>298</v>
      </c>
      <c r="B4" s="44" t="s">
        <v>299</v>
      </c>
      <c r="C4" s="44" t="s">
        <v>1</v>
      </c>
      <c r="D4" s="44" t="s">
        <v>138</v>
      </c>
      <c r="E4" s="44" t="s">
        <v>139</v>
      </c>
      <c r="F4" s="44" t="s">
        <v>1</v>
      </c>
      <c r="G4" s="44" t="s">
        <v>300</v>
      </c>
      <c r="H4" s="44" t="s">
        <v>301</v>
      </c>
    </row>
    <row r="5" spans="1:8" x14ac:dyDescent="0.35">
      <c r="A5" s="44" t="s">
        <v>302</v>
      </c>
      <c r="B5" s="44" t="s">
        <v>303</v>
      </c>
      <c r="C5" s="44" t="s">
        <v>1</v>
      </c>
      <c r="D5" s="44" t="s">
        <v>141</v>
      </c>
      <c r="E5" s="44" t="s">
        <v>142</v>
      </c>
      <c r="F5" s="44" t="s">
        <v>1</v>
      </c>
      <c r="G5" s="44" t="s">
        <v>304</v>
      </c>
      <c r="H5" s="44" t="s">
        <v>305</v>
      </c>
    </row>
    <row r="6" spans="1:8" x14ac:dyDescent="0.35">
      <c r="A6" s="44" t="s">
        <v>306</v>
      </c>
      <c r="B6" s="44" t="s">
        <v>307</v>
      </c>
      <c r="C6" s="44" t="s">
        <v>1</v>
      </c>
      <c r="D6" s="44" t="s">
        <v>143</v>
      </c>
      <c r="E6" s="44" t="s">
        <v>144</v>
      </c>
      <c r="F6" s="44" t="s">
        <v>1</v>
      </c>
      <c r="G6" s="44" t="s">
        <v>300</v>
      </c>
      <c r="H6" s="44" t="s">
        <v>301</v>
      </c>
    </row>
    <row r="7" spans="1:8" ht="22" x14ac:dyDescent="0.35">
      <c r="A7" s="44" t="s">
        <v>308</v>
      </c>
      <c r="B7" s="44"/>
      <c r="C7" s="44" t="s">
        <v>1</v>
      </c>
      <c r="D7" s="44" t="s">
        <v>145</v>
      </c>
      <c r="E7" s="44" t="s">
        <v>1</v>
      </c>
      <c r="F7" s="44" t="s">
        <v>1</v>
      </c>
      <c r="G7" s="44" t="s">
        <v>304</v>
      </c>
      <c r="H7" s="44" t="s">
        <v>305</v>
      </c>
    </row>
    <row r="8" spans="1:8" x14ac:dyDescent="0.35">
      <c r="A8" s="44" t="s">
        <v>309</v>
      </c>
      <c r="B8" s="44" t="s">
        <v>310</v>
      </c>
      <c r="C8" s="44" t="s">
        <v>1</v>
      </c>
      <c r="D8" s="44" t="s">
        <v>146</v>
      </c>
      <c r="E8" s="44" t="s">
        <v>147</v>
      </c>
      <c r="F8" s="44" t="s">
        <v>1</v>
      </c>
      <c r="G8" s="44" t="s">
        <v>300</v>
      </c>
      <c r="H8" s="44" t="s">
        <v>301</v>
      </c>
    </row>
    <row r="9" spans="1:8" x14ac:dyDescent="0.35">
      <c r="A9" s="44" t="s">
        <v>311</v>
      </c>
      <c r="B9" s="44"/>
      <c r="C9" s="44" t="s">
        <v>1</v>
      </c>
      <c r="D9" s="44" t="s">
        <v>148</v>
      </c>
      <c r="E9" s="44" t="s">
        <v>149</v>
      </c>
      <c r="F9" s="44" t="s">
        <v>1</v>
      </c>
      <c r="G9" s="44" t="s">
        <v>300</v>
      </c>
      <c r="H9" s="44" t="s">
        <v>301</v>
      </c>
    </row>
    <row r="10" spans="1:8" ht="22" x14ac:dyDescent="0.35">
      <c r="A10" s="44" t="s">
        <v>312</v>
      </c>
      <c r="B10" s="44" t="s">
        <v>313</v>
      </c>
      <c r="C10" s="44" t="s">
        <v>1</v>
      </c>
      <c r="D10" s="44" t="s">
        <v>150</v>
      </c>
      <c r="E10" s="44" t="s">
        <v>151</v>
      </c>
      <c r="F10" s="44" t="s">
        <v>1</v>
      </c>
      <c r="G10" s="44" t="s">
        <v>300</v>
      </c>
      <c r="H10" s="44" t="s">
        <v>301</v>
      </c>
    </row>
    <row r="11" spans="1:8" x14ac:dyDescent="0.35">
      <c r="A11" s="44" t="s">
        <v>314</v>
      </c>
      <c r="B11" s="44" t="s">
        <v>315</v>
      </c>
      <c r="C11" s="44" t="s">
        <v>1</v>
      </c>
      <c r="D11" s="44" t="s">
        <v>152</v>
      </c>
      <c r="E11" s="44" t="s">
        <v>153</v>
      </c>
      <c r="F11" s="44" t="s">
        <v>1</v>
      </c>
      <c r="G11" s="44" t="s">
        <v>300</v>
      </c>
      <c r="H11" s="44" t="s">
        <v>301</v>
      </c>
    </row>
    <row r="12" spans="1:8" x14ac:dyDescent="0.35">
      <c r="A12" s="44" t="s">
        <v>316</v>
      </c>
      <c r="B12" s="44"/>
      <c r="C12" s="44" t="s">
        <v>1</v>
      </c>
      <c r="D12" s="44" t="s">
        <v>154</v>
      </c>
      <c r="E12" s="44" t="s">
        <v>1</v>
      </c>
      <c r="F12" s="44" t="s">
        <v>1</v>
      </c>
      <c r="G12" s="44" t="s">
        <v>300</v>
      </c>
      <c r="H12" s="44" t="s">
        <v>301</v>
      </c>
    </row>
    <row r="13" spans="1:8" x14ac:dyDescent="0.35">
      <c r="A13" s="44" t="s">
        <v>317</v>
      </c>
      <c r="B13" s="44" t="s">
        <v>318</v>
      </c>
      <c r="C13" s="44" t="s">
        <v>1</v>
      </c>
      <c r="D13" s="44" t="s">
        <v>155</v>
      </c>
      <c r="E13" s="44" t="s">
        <v>156</v>
      </c>
      <c r="F13" s="44" t="s">
        <v>1</v>
      </c>
      <c r="G13" s="44" t="s">
        <v>304</v>
      </c>
      <c r="H13" s="44" t="s">
        <v>305</v>
      </c>
    </row>
    <row r="14" spans="1:8" x14ac:dyDescent="0.35">
      <c r="A14" s="45" t="s">
        <v>1</v>
      </c>
      <c r="B14" s="45" t="s">
        <v>1</v>
      </c>
      <c r="C14" s="45" t="s">
        <v>1</v>
      </c>
      <c r="D14" s="45" t="s">
        <v>1</v>
      </c>
      <c r="E14" s="45" t="s">
        <v>1</v>
      </c>
      <c r="F14" s="45" t="s">
        <v>1</v>
      </c>
      <c r="G14" s="45" t="s">
        <v>1</v>
      </c>
      <c r="H14" s="45" t="s">
        <v>1</v>
      </c>
    </row>
    <row r="15" spans="1:8" x14ac:dyDescent="0.35">
      <c r="A15" s="44" t="s">
        <v>319</v>
      </c>
      <c r="B15" s="44" t="s">
        <v>320</v>
      </c>
      <c r="C15" s="44" t="s">
        <v>1</v>
      </c>
      <c r="D15" s="44" t="s">
        <v>157</v>
      </c>
      <c r="E15" s="44" t="s">
        <v>158</v>
      </c>
      <c r="F15" s="44" t="s">
        <v>1</v>
      </c>
      <c r="G15" s="44" t="s">
        <v>304</v>
      </c>
      <c r="H15" s="44" t="s">
        <v>305</v>
      </c>
    </row>
    <row r="16" spans="1:8" x14ac:dyDescent="0.35">
      <c r="A16" s="44" t="s">
        <v>321</v>
      </c>
      <c r="B16" s="44" t="s">
        <v>322</v>
      </c>
      <c r="C16" s="44" t="s">
        <v>1</v>
      </c>
      <c r="D16" s="44" t="s">
        <v>159</v>
      </c>
      <c r="E16" s="44" t="s">
        <v>160</v>
      </c>
      <c r="F16" s="44" t="s">
        <v>1</v>
      </c>
      <c r="G16" s="44" t="s">
        <v>304</v>
      </c>
      <c r="H16" s="44" t="s">
        <v>305</v>
      </c>
    </row>
    <row r="17" spans="1:8" x14ac:dyDescent="0.35">
      <c r="A17" s="44" t="s">
        <v>323</v>
      </c>
      <c r="B17" s="44" t="s">
        <v>324</v>
      </c>
      <c r="C17" s="44" t="s">
        <v>1</v>
      </c>
      <c r="D17" s="44" t="s">
        <v>161</v>
      </c>
      <c r="E17" s="44" t="s">
        <v>162</v>
      </c>
      <c r="F17" s="44" t="s">
        <v>1</v>
      </c>
      <c r="G17" s="44" t="s">
        <v>304</v>
      </c>
      <c r="H17" s="44" t="s">
        <v>305</v>
      </c>
    </row>
    <row r="18" spans="1:8" x14ac:dyDescent="0.35">
      <c r="A18" s="45" t="s">
        <v>1</v>
      </c>
      <c r="B18" s="45" t="s">
        <v>1</v>
      </c>
      <c r="C18" s="45" t="s">
        <v>1</v>
      </c>
      <c r="D18" s="45" t="s">
        <v>1</v>
      </c>
      <c r="E18" s="45" t="s">
        <v>1</v>
      </c>
      <c r="F18" s="45" t="s">
        <v>1</v>
      </c>
      <c r="G18" s="45" t="s">
        <v>1</v>
      </c>
      <c r="H18" s="45" t="s">
        <v>1</v>
      </c>
    </row>
    <row r="19" spans="1:8" x14ac:dyDescent="0.35">
      <c r="A19" s="44" t="s">
        <v>325</v>
      </c>
      <c r="B19" s="44"/>
      <c r="C19" s="44" t="s">
        <v>1</v>
      </c>
      <c r="D19" s="44" t="s">
        <v>163</v>
      </c>
      <c r="E19" s="44" t="s">
        <v>1</v>
      </c>
      <c r="F19" s="44" t="s">
        <v>1</v>
      </c>
      <c r="G19" s="44" t="s">
        <v>304</v>
      </c>
      <c r="H19" s="44" t="s">
        <v>305</v>
      </c>
    </row>
    <row r="20" spans="1:8" ht="22" x14ac:dyDescent="0.35">
      <c r="A20" s="44" t="s">
        <v>326</v>
      </c>
      <c r="B20" s="44" t="s">
        <v>327</v>
      </c>
      <c r="C20" s="44" t="s">
        <v>1</v>
      </c>
      <c r="D20" s="44" t="s">
        <v>164</v>
      </c>
      <c r="E20" s="44" t="s">
        <v>165</v>
      </c>
      <c r="F20" s="44" t="s">
        <v>1</v>
      </c>
      <c r="G20" s="44" t="s">
        <v>304</v>
      </c>
      <c r="H20" s="44" t="s">
        <v>305</v>
      </c>
    </row>
    <row r="21" spans="1:8" ht="22" x14ac:dyDescent="0.35">
      <c r="A21" s="44" t="s">
        <v>328</v>
      </c>
      <c r="B21" s="44" t="s">
        <v>329</v>
      </c>
      <c r="C21" s="44" t="s">
        <v>1</v>
      </c>
      <c r="D21" s="44" t="s">
        <v>166</v>
      </c>
      <c r="E21" s="44" t="s">
        <v>167</v>
      </c>
      <c r="F21" s="44" t="s">
        <v>1</v>
      </c>
      <c r="G21" s="44" t="s">
        <v>304</v>
      </c>
      <c r="H21" s="44" t="s">
        <v>305</v>
      </c>
    </row>
    <row r="22" spans="1:8" ht="22" x14ac:dyDescent="0.35">
      <c r="A22" s="44" t="s">
        <v>330</v>
      </c>
      <c r="B22" s="44" t="s">
        <v>331</v>
      </c>
      <c r="C22" s="44" t="s">
        <v>1</v>
      </c>
      <c r="D22" s="44" t="s">
        <v>168</v>
      </c>
      <c r="E22" s="44" t="s">
        <v>169</v>
      </c>
      <c r="F22" s="44" t="s">
        <v>1</v>
      </c>
      <c r="G22" s="44" t="s">
        <v>304</v>
      </c>
      <c r="H22" s="44" t="s">
        <v>305</v>
      </c>
    </row>
    <row r="23" spans="1:8" ht="22" x14ac:dyDescent="0.35">
      <c r="A23" s="44" t="s">
        <v>332</v>
      </c>
      <c r="B23" s="44" t="s">
        <v>333</v>
      </c>
      <c r="C23" s="44" t="s">
        <v>1</v>
      </c>
      <c r="D23" s="44" t="s">
        <v>170</v>
      </c>
      <c r="E23" s="44" t="s">
        <v>171</v>
      </c>
      <c r="F23" s="44" t="s">
        <v>1</v>
      </c>
      <c r="G23" s="44" t="s">
        <v>304</v>
      </c>
      <c r="H23" s="44" t="s">
        <v>305</v>
      </c>
    </row>
    <row r="24" spans="1:8" ht="22" x14ac:dyDescent="0.35">
      <c r="A24" s="44" t="s">
        <v>334</v>
      </c>
      <c r="B24" s="44" t="s">
        <v>335</v>
      </c>
      <c r="C24" s="44" t="s">
        <v>1</v>
      </c>
      <c r="D24" s="44" t="s">
        <v>172</v>
      </c>
      <c r="E24" s="44" t="s">
        <v>173</v>
      </c>
      <c r="F24" s="44" t="s">
        <v>1</v>
      </c>
      <c r="G24" s="44" t="s">
        <v>304</v>
      </c>
      <c r="H24" s="44" t="s">
        <v>305</v>
      </c>
    </row>
    <row r="25" spans="1:8" x14ac:dyDescent="0.35">
      <c r="A25" s="44" t="s">
        <v>336</v>
      </c>
      <c r="B25" s="44" t="s">
        <v>337</v>
      </c>
      <c r="C25" s="44" t="s">
        <v>1</v>
      </c>
      <c r="D25" s="44" t="s">
        <v>174</v>
      </c>
      <c r="E25" s="44" t="s">
        <v>175</v>
      </c>
      <c r="F25" s="44" t="s">
        <v>1</v>
      </c>
      <c r="G25" s="44" t="s">
        <v>304</v>
      </c>
      <c r="H25" s="44" t="s">
        <v>305</v>
      </c>
    </row>
    <row r="26" spans="1:8" x14ac:dyDescent="0.35">
      <c r="A26" s="45" t="s">
        <v>1</v>
      </c>
      <c r="B26" s="45" t="s">
        <v>1</v>
      </c>
      <c r="C26" s="45" t="s">
        <v>1</v>
      </c>
      <c r="D26" s="45" t="s">
        <v>1</v>
      </c>
      <c r="E26" s="45" t="s">
        <v>1</v>
      </c>
      <c r="F26" s="45" t="s">
        <v>1</v>
      </c>
      <c r="G26" s="45" t="s">
        <v>1</v>
      </c>
      <c r="H26" s="45" t="s">
        <v>1</v>
      </c>
    </row>
    <row r="27" spans="1:8" ht="32.5" x14ac:dyDescent="0.35">
      <c r="A27" s="44" t="s">
        <v>338</v>
      </c>
      <c r="B27" s="44"/>
      <c r="C27" s="44" t="s">
        <v>1</v>
      </c>
      <c r="D27" s="44" t="s">
        <v>176</v>
      </c>
      <c r="E27" s="44" t="s">
        <v>1</v>
      </c>
      <c r="F27" s="44" t="s">
        <v>1</v>
      </c>
      <c r="G27" s="44" t="s">
        <v>304</v>
      </c>
      <c r="H27" s="44" t="s">
        <v>305</v>
      </c>
    </row>
    <row r="28" spans="1:8" x14ac:dyDescent="0.35">
      <c r="A28" s="45" t="s">
        <v>1</v>
      </c>
      <c r="B28" s="45" t="s">
        <v>1</v>
      </c>
      <c r="C28" s="45" t="s">
        <v>1</v>
      </c>
      <c r="D28" s="45" t="s">
        <v>1</v>
      </c>
      <c r="E28" s="45" t="s">
        <v>1</v>
      </c>
      <c r="F28" s="45" t="s">
        <v>1</v>
      </c>
      <c r="G28" s="45" t="s">
        <v>1</v>
      </c>
      <c r="H28" s="45" t="s">
        <v>1</v>
      </c>
    </row>
    <row r="29" spans="1:8" x14ac:dyDescent="0.35">
      <c r="A29" s="44" t="s">
        <v>339</v>
      </c>
      <c r="B29" s="44" t="s">
        <v>340</v>
      </c>
      <c r="C29" s="44" t="s">
        <v>1</v>
      </c>
      <c r="D29" s="44" t="s">
        <v>177</v>
      </c>
      <c r="E29" s="44" t="s">
        <v>178</v>
      </c>
      <c r="F29" s="44" t="s">
        <v>1</v>
      </c>
      <c r="G29" s="44" t="s">
        <v>304</v>
      </c>
      <c r="H29" s="44" t="s">
        <v>305</v>
      </c>
    </row>
    <row r="30" spans="1:8" ht="22" x14ac:dyDescent="0.35">
      <c r="A30" s="44" t="s">
        <v>341</v>
      </c>
      <c r="B30" s="44" t="s">
        <v>342</v>
      </c>
      <c r="C30" s="44" t="s">
        <v>1</v>
      </c>
      <c r="D30" s="44" t="s">
        <v>179</v>
      </c>
      <c r="E30" s="44" t="s">
        <v>180</v>
      </c>
      <c r="F30" s="44" t="s">
        <v>1</v>
      </c>
      <c r="G30" s="44" t="s">
        <v>304</v>
      </c>
      <c r="H30" s="44" t="s">
        <v>305</v>
      </c>
    </row>
    <row r="31" spans="1:8" x14ac:dyDescent="0.35">
      <c r="A31" s="44" t="s">
        <v>343</v>
      </c>
      <c r="B31" s="44" t="s">
        <v>344</v>
      </c>
      <c r="C31" s="44" t="s">
        <v>1</v>
      </c>
      <c r="D31" s="44" t="s">
        <v>181</v>
      </c>
      <c r="E31" s="44" t="s">
        <v>182</v>
      </c>
      <c r="F31" s="44" t="s">
        <v>1</v>
      </c>
      <c r="G31" s="44" t="s">
        <v>304</v>
      </c>
      <c r="H31" s="44" t="s">
        <v>305</v>
      </c>
    </row>
    <row r="32" spans="1:8" ht="22" x14ac:dyDescent="0.35">
      <c r="A32" s="44" t="s">
        <v>345</v>
      </c>
      <c r="B32" s="44" t="s">
        <v>346</v>
      </c>
      <c r="C32" s="44" t="s">
        <v>1</v>
      </c>
      <c r="D32" s="44" t="s">
        <v>183</v>
      </c>
      <c r="E32" s="44" t="s">
        <v>184</v>
      </c>
      <c r="F32" s="44" t="s">
        <v>1</v>
      </c>
      <c r="G32" s="44" t="s">
        <v>304</v>
      </c>
      <c r="H32" s="44" t="s">
        <v>305</v>
      </c>
    </row>
    <row r="33" spans="1:8" ht="22" x14ac:dyDescent="0.35">
      <c r="A33" s="44" t="s">
        <v>347</v>
      </c>
      <c r="B33" s="44" t="s">
        <v>348</v>
      </c>
      <c r="C33" s="44" t="s">
        <v>1</v>
      </c>
      <c r="D33" s="44" t="s">
        <v>185</v>
      </c>
      <c r="E33" s="44" t="s">
        <v>186</v>
      </c>
      <c r="F33" s="44" t="s">
        <v>1</v>
      </c>
      <c r="G33" s="44" t="s">
        <v>304</v>
      </c>
      <c r="H33" s="44" t="s">
        <v>305</v>
      </c>
    </row>
    <row r="34" spans="1:8" x14ac:dyDescent="0.35">
      <c r="A34" s="45" t="s">
        <v>1</v>
      </c>
      <c r="B34" s="45" t="s">
        <v>1</v>
      </c>
      <c r="C34" s="45" t="s">
        <v>1</v>
      </c>
      <c r="D34" s="45" t="s">
        <v>1</v>
      </c>
      <c r="E34" s="45" t="s">
        <v>1</v>
      </c>
      <c r="F34" s="45" t="s">
        <v>1</v>
      </c>
      <c r="G34" s="45" t="s">
        <v>1</v>
      </c>
      <c r="H34" s="45" t="s">
        <v>1</v>
      </c>
    </row>
    <row r="35" spans="1:8" x14ac:dyDescent="0.35">
      <c r="A35" s="44" t="s">
        <v>349</v>
      </c>
      <c r="B35" s="44"/>
      <c r="C35" s="44" t="s">
        <v>1</v>
      </c>
      <c r="D35" s="44" t="s">
        <v>187</v>
      </c>
      <c r="E35" s="44" t="s">
        <v>188</v>
      </c>
      <c r="F35" s="44" t="s">
        <v>1</v>
      </c>
      <c r="G35" s="44" t="s">
        <v>300</v>
      </c>
      <c r="H35" s="44" t="s">
        <v>301</v>
      </c>
    </row>
    <row r="36" spans="1:8" x14ac:dyDescent="0.35">
      <c r="A36" s="44" t="s">
        <v>350</v>
      </c>
      <c r="B36" s="44" t="s">
        <v>351</v>
      </c>
      <c r="C36" s="44" t="s">
        <v>1</v>
      </c>
      <c r="D36" s="44" t="s">
        <v>189</v>
      </c>
      <c r="E36" s="44" t="s">
        <v>190</v>
      </c>
      <c r="F36" s="44" t="s">
        <v>1</v>
      </c>
      <c r="G36" s="44" t="s">
        <v>304</v>
      </c>
      <c r="H36" s="44" t="s">
        <v>305</v>
      </c>
    </row>
    <row r="37" spans="1:8" x14ac:dyDescent="0.35">
      <c r="A37" s="45" t="s">
        <v>1</v>
      </c>
      <c r="B37" s="45" t="s">
        <v>1</v>
      </c>
      <c r="C37" s="45" t="s">
        <v>1</v>
      </c>
      <c r="D37" s="45" t="s">
        <v>1</v>
      </c>
      <c r="E37" s="45" t="s">
        <v>1</v>
      </c>
      <c r="F37" s="45" t="s">
        <v>1</v>
      </c>
      <c r="G37" s="45" t="s">
        <v>1</v>
      </c>
      <c r="H37" s="45" t="s">
        <v>1</v>
      </c>
    </row>
    <row r="38" spans="1:8" x14ac:dyDescent="0.35">
      <c r="A38" s="44" t="s">
        <v>352</v>
      </c>
      <c r="B38" s="44" t="s">
        <v>353</v>
      </c>
      <c r="C38" s="44" t="s">
        <v>1</v>
      </c>
      <c r="D38" s="44" t="s">
        <v>191</v>
      </c>
      <c r="E38" s="44" t="s">
        <v>192</v>
      </c>
      <c r="F38" s="44" t="s">
        <v>1</v>
      </c>
      <c r="G38" s="44" t="s">
        <v>304</v>
      </c>
      <c r="H38" s="44" t="s">
        <v>305</v>
      </c>
    </row>
    <row r="39" spans="1:8" x14ac:dyDescent="0.35">
      <c r="A39" s="44" t="s">
        <v>354</v>
      </c>
      <c r="B39" s="44"/>
      <c r="C39" s="44" t="s">
        <v>1</v>
      </c>
      <c r="D39" s="44" t="s">
        <v>193</v>
      </c>
      <c r="E39" s="44" t="s">
        <v>1</v>
      </c>
      <c r="F39" s="44" t="s">
        <v>1</v>
      </c>
      <c r="G39" s="44" t="s">
        <v>300</v>
      </c>
      <c r="H39" s="44" t="s">
        <v>301</v>
      </c>
    </row>
    <row r="40" spans="1:8" x14ac:dyDescent="0.35">
      <c r="A40" s="44" t="s">
        <v>355</v>
      </c>
      <c r="B40" s="44" t="s">
        <v>356</v>
      </c>
      <c r="C40" s="44" t="s">
        <v>1</v>
      </c>
      <c r="D40" s="44" t="s">
        <v>194</v>
      </c>
      <c r="E40" s="44" t="s">
        <v>195</v>
      </c>
      <c r="F40" s="44" t="s">
        <v>1</v>
      </c>
      <c r="G40" s="44" t="s">
        <v>304</v>
      </c>
      <c r="H40" s="44" t="s">
        <v>305</v>
      </c>
    </row>
    <row r="41" spans="1:8" x14ac:dyDescent="0.35">
      <c r="A41" s="44" t="s">
        <v>357</v>
      </c>
      <c r="B41" s="44" t="s">
        <v>358</v>
      </c>
      <c r="C41" s="44" t="s">
        <v>1</v>
      </c>
      <c r="D41" s="44" t="s">
        <v>196</v>
      </c>
      <c r="E41" s="44" t="s">
        <v>197</v>
      </c>
      <c r="F41" s="44" t="s">
        <v>1</v>
      </c>
      <c r="G41" s="44" t="s">
        <v>304</v>
      </c>
      <c r="H41" s="44" t="s">
        <v>305</v>
      </c>
    </row>
    <row r="42" spans="1:8" x14ac:dyDescent="0.35">
      <c r="A42" s="44" t="s">
        <v>359</v>
      </c>
      <c r="B42" s="44" t="s">
        <v>360</v>
      </c>
      <c r="C42" s="44" t="s">
        <v>1</v>
      </c>
      <c r="D42" s="44" t="s">
        <v>198</v>
      </c>
      <c r="E42" s="44" t="s">
        <v>199</v>
      </c>
      <c r="F42" s="44" t="s">
        <v>1</v>
      </c>
      <c r="G42" s="44" t="s">
        <v>304</v>
      </c>
      <c r="H42" s="44" t="s">
        <v>305</v>
      </c>
    </row>
    <row r="43" spans="1:8" x14ac:dyDescent="0.35">
      <c r="A43" s="44" t="s">
        <v>361</v>
      </c>
      <c r="B43" s="44" t="s">
        <v>362</v>
      </c>
      <c r="C43" s="44" t="s">
        <v>1</v>
      </c>
      <c r="D43" s="44" t="s">
        <v>200</v>
      </c>
      <c r="E43" s="44" t="s">
        <v>201</v>
      </c>
      <c r="F43" s="44" t="s">
        <v>1</v>
      </c>
      <c r="G43" s="44" t="s">
        <v>300</v>
      </c>
      <c r="H43" s="44" t="s">
        <v>301</v>
      </c>
    </row>
    <row r="44" spans="1:8" x14ac:dyDescent="0.35">
      <c r="A44" s="44" t="s">
        <v>363</v>
      </c>
      <c r="B44" s="44"/>
      <c r="C44" s="44" t="s">
        <v>1</v>
      </c>
      <c r="D44" s="44" t="s">
        <v>202</v>
      </c>
      <c r="E44" s="44" t="s">
        <v>203</v>
      </c>
      <c r="F44" s="44" t="s">
        <v>1</v>
      </c>
      <c r="G44" s="44" t="s">
        <v>304</v>
      </c>
      <c r="H44" s="44" t="s">
        <v>305</v>
      </c>
    </row>
    <row r="45" spans="1:8" x14ac:dyDescent="0.35">
      <c r="A45" s="45" t="s">
        <v>1</v>
      </c>
      <c r="B45" s="45" t="s">
        <v>1</v>
      </c>
      <c r="C45" s="45" t="s">
        <v>1</v>
      </c>
      <c r="D45" s="45" t="s">
        <v>1</v>
      </c>
      <c r="E45" s="45" t="s">
        <v>1</v>
      </c>
      <c r="F45" s="45" t="s">
        <v>1</v>
      </c>
      <c r="G45" s="45" t="s">
        <v>1</v>
      </c>
      <c r="H45" s="45" t="s">
        <v>1</v>
      </c>
    </row>
    <row r="46" spans="1:8" x14ac:dyDescent="0.35">
      <c r="A46" s="44" t="s">
        <v>364</v>
      </c>
      <c r="B46" s="44" t="s">
        <v>365</v>
      </c>
      <c r="C46" s="44" t="s">
        <v>1</v>
      </c>
      <c r="D46" s="44" t="s">
        <v>204</v>
      </c>
      <c r="E46" s="44" t="s">
        <v>205</v>
      </c>
      <c r="F46" s="44" t="s">
        <v>1</v>
      </c>
      <c r="G46" s="44" t="s">
        <v>300</v>
      </c>
      <c r="H46" s="44" t="s">
        <v>301</v>
      </c>
    </row>
    <row r="47" spans="1:8" x14ac:dyDescent="0.35">
      <c r="A47" s="45" t="s">
        <v>1</v>
      </c>
      <c r="B47" s="45" t="s">
        <v>1</v>
      </c>
      <c r="C47" s="45" t="s">
        <v>1</v>
      </c>
      <c r="D47" s="45" t="s">
        <v>1</v>
      </c>
      <c r="E47" s="45" t="s">
        <v>1</v>
      </c>
      <c r="F47" s="45" t="s">
        <v>1</v>
      </c>
      <c r="G47" s="45" t="s">
        <v>1</v>
      </c>
      <c r="H47" s="45" t="s">
        <v>1</v>
      </c>
    </row>
    <row r="48" spans="1:8" x14ac:dyDescent="0.35">
      <c r="A48" s="44" t="s">
        <v>366</v>
      </c>
      <c r="B48" s="44"/>
      <c r="C48" s="44" t="s">
        <v>1</v>
      </c>
      <c r="D48" s="44" t="s">
        <v>206</v>
      </c>
      <c r="E48" s="44" t="s">
        <v>207</v>
      </c>
      <c r="F48" s="44" t="s">
        <v>1</v>
      </c>
      <c r="G48" s="44" t="s">
        <v>304</v>
      </c>
      <c r="H48" s="44" t="s">
        <v>305</v>
      </c>
    </row>
    <row r="49" spans="1:8" x14ac:dyDescent="0.35">
      <c r="A49" s="44" t="s">
        <v>367</v>
      </c>
      <c r="B49" s="44" t="s">
        <v>368</v>
      </c>
      <c r="C49" s="44" t="s">
        <v>1</v>
      </c>
      <c r="D49" s="44" t="s">
        <v>208</v>
      </c>
      <c r="E49" s="44" t="s">
        <v>209</v>
      </c>
      <c r="F49" s="44" t="s">
        <v>1</v>
      </c>
      <c r="G49" s="44" t="s">
        <v>304</v>
      </c>
      <c r="H49" s="44" t="s">
        <v>305</v>
      </c>
    </row>
    <row r="50" spans="1:8" x14ac:dyDescent="0.35">
      <c r="A50" s="44" t="s">
        <v>369</v>
      </c>
      <c r="B50" s="44"/>
      <c r="C50" s="44" t="s">
        <v>1</v>
      </c>
      <c r="D50" s="44" t="s">
        <v>210</v>
      </c>
      <c r="E50" s="44" t="s">
        <v>1</v>
      </c>
      <c r="F50" s="44" t="s">
        <v>1</v>
      </c>
      <c r="G50" s="44" t="s">
        <v>304</v>
      </c>
      <c r="H50" s="44" t="s">
        <v>305</v>
      </c>
    </row>
    <row r="51" spans="1:8" ht="22" x14ac:dyDescent="0.35">
      <c r="A51" s="44" t="s">
        <v>370</v>
      </c>
      <c r="B51" s="44"/>
      <c r="C51" s="44" t="s">
        <v>1</v>
      </c>
      <c r="D51" s="44" t="s">
        <v>211</v>
      </c>
      <c r="E51" s="44" t="s">
        <v>1</v>
      </c>
      <c r="F51" s="44" t="s">
        <v>1</v>
      </c>
      <c r="G51" s="44" t="s">
        <v>300</v>
      </c>
      <c r="H51" s="44" t="s">
        <v>301</v>
      </c>
    </row>
    <row r="52" spans="1:8" x14ac:dyDescent="0.35">
      <c r="A52" s="45" t="s">
        <v>1</v>
      </c>
      <c r="B52" s="45" t="s">
        <v>1</v>
      </c>
      <c r="C52" s="45" t="s">
        <v>1</v>
      </c>
      <c r="D52" s="45" t="s">
        <v>1</v>
      </c>
      <c r="E52" s="45" t="s">
        <v>1</v>
      </c>
      <c r="F52" s="45" t="s">
        <v>1</v>
      </c>
      <c r="G52" s="45" t="s">
        <v>1</v>
      </c>
      <c r="H52" s="45" t="s">
        <v>1</v>
      </c>
    </row>
    <row r="53" spans="1:8" ht="22" x14ac:dyDescent="0.35">
      <c r="A53" s="44" t="s">
        <v>371</v>
      </c>
      <c r="B53" s="44"/>
      <c r="C53" s="44" t="s">
        <v>1</v>
      </c>
      <c r="D53" s="44" t="s">
        <v>212</v>
      </c>
      <c r="E53" s="44" t="s">
        <v>1</v>
      </c>
      <c r="F53" s="44" t="s">
        <v>1</v>
      </c>
      <c r="G53" s="44" t="s">
        <v>304</v>
      </c>
      <c r="H53" s="44" t="s">
        <v>305</v>
      </c>
    </row>
    <row r="54" spans="1:8" x14ac:dyDescent="0.35">
      <c r="A54" s="45" t="s">
        <v>1</v>
      </c>
      <c r="B54" s="45" t="s">
        <v>1</v>
      </c>
      <c r="C54" s="45" t="s">
        <v>1</v>
      </c>
      <c r="D54" s="45" t="s">
        <v>1</v>
      </c>
      <c r="E54" s="45" t="s">
        <v>1</v>
      </c>
      <c r="F54" s="45" t="s">
        <v>1</v>
      </c>
      <c r="G54" s="45" t="s">
        <v>1</v>
      </c>
      <c r="H54" s="45" t="s">
        <v>1</v>
      </c>
    </row>
    <row r="55" spans="1:8" x14ac:dyDescent="0.35">
      <c r="A55" s="44" t="s">
        <v>372</v>
      </c>
      <c r="B55" s="44" t="s">
        <v>373</v>
      </c>
      <c r="C55" s="44" t="s">
        <v>1</v>
      </c>
      <c r="D55" s="44" t="s">
        <v>213</v>
      </c>
      <c r="E55" s="44" t="s">
        <v>214</v>
      </c>
      <c r="F55" s="44" t="s">
        <v>1</v>
      </c>
      <c r="G55" s="44" t="s">
        <v>304</v>
      </c>
      <c r="H55" s="44" t="s">
        <v>305</v>
      </c>
    </row>
    <row r="56" spans="1:8" x14ac:dyDescent="0.35">
      <c r="A56" s="44" t="s">
        <v>374</v>
      </c>
      <c r="B56" s="44"/>
      <c r="C56" s="44" t="s">
        <v>1</v>
      </c>
      <c r="D56" s="44" t="s">
        <v>215</v>
      </c>
      <c r="E56" s="44" t="s">
        <v>1</v>
      </c>
      <c r="F56" s="44" t="s">
        <v>1</v>
      </c>
      <c r="G56" s="44" t="s">
        <v>300</v>
      </c>
      <c r="H56" s="44" t="s">
        <v>301</v>
      </c>
    </row>
    <row r="57" spans="1:8" x14ac:dyDescent="0.35">
      <c r="A57" s="44" t="s">
        <v>375</v>
      </c>
      <c r="B57" s="44" t="s">
        <v>376</v>
      </c>
      <c r="C57" s="44" t="s">
        <v>1</v>
      </c>
      <c r="D57" s="44" t="s">
        <v>216</v>
      </c>
      <c r="E57" s="44" t="s">
        <v>217</v>
      </c>
      <c r="F57" s="44" t="s">
        <v>1</v>
      </c>
      <c r="G57" s="44" t="s">
        <v>300</v>
      </c>
      <c r="H57" s="44" t="s">
        <v>301</v>
      </c>
    </row>
    <row r="58" spans="1:8" x14ac:dyDescent="0.35">
      <c r="A58" s="44" t="s">
        <v>377</v>
      </c>
      <c r="B58" s="44"/>
      <c r="C58" s="44" t="s">
        <v>1</v>
      </c>
      <c r="D58" s="44" t="s">
        <v>218</v>
      </c>
      <c r="E58" s="44" t="s">
        <v>1</v>
      </c>
      <c r="F58" s="44" t="s">
        <v>1</v>
      </c>
      <c r="G58" s="44" t="s">
        <v>304</v>
      </c>
      <c r="H58" s="44" t="s">
        <v>305</v>
      </c>
    </row>
    <row r="59" spans="1:8" ht="22" x14ac:dyDescent="0.35">
      <c r="A59" s="44" t="s">
        <v>378</v>
      </c>
      <c r="B59" s="44" t="s">
        <v>379</v>
      </c>
      <c r="C59" s="44" t="s">
        <v>1</v>
      </c>
      <c r="D59" s="44" t="s">
        <v>219</v>
      </c>
      <c r="E59" s="44" t="s">
        <v>220</v>
      </c>
      <c r="F59" s="44" t="s">
        <v>1</v>
      </c>
      <c r="G59" s="44" t="s">
        <v>304</v>
      </c>
      <c r="H59" s="44" t="s">
        <v>305</v>
      </c>
    </row>
    <row r="60" spans="1:8" x14ac:dyDescent="0.35">
      <c r="A60" s="44" t="s">
        <v>380</v>
      </c>
      <c r="B60" s="44" t="s">
        <v>381</v>
      </c>
      <c r="C60" s="44" t="s">
        <v>1</v>
      </c>
      <c r="D60" s="44" t="s">
        <v>221</v>
      </c>
      <c r="E60" s="44" t="s">
        <v>222</v>
      </c>
      <c r="F60" s="44" t="s">
        <v>1</v>
      </c>
      <c r="G60" s="44" t="s">
        <v>304</v>
      </c>
      <c r="H60" s="44" t="s">
        <v>305</v>
      </c>
    </row>
    <row r="61" spans="1:8" ht="22" x14ac:dyDescent="0.35">
      <c r="A61" s="44" t="s">
        <v>382</v>
      </c>
      <c r="B61" s="44"/>
      <c r="C61" s="44" t="s">
        <v>1</v>
      </c>
      <c r="D61" s="44" t="s">
        <v>223</v>
      </c>
      <c r="E61" s="44" t="s">
        <v>1</v>
      </c>
      <c r="F61" s="44" t="s">
        <v>1</v>
      </c>
      <c r="G61" s="44" t="s">
        <v>304</v>
      </c>
      <c r="H61" s="44" t="s">
        <v>305</v>
      </c>
    </row>
    <row r="62" spans="1:8" x14ac:dyDescent="0.35">
      <c r="A62" s="45" t="s">
        <v>1</v>
      </c>
      <c r="B62" s="45" t="s">
        <v>1</v>
      </c>
      <c r="C62" s="45" t="s">
        <v>1</v>
      </c>
      <c r="D62" s="45" t="s">
        <v>1</v>
      </c>
      <c r="E62" s="45" t="s">
        <v>1</v>
      </c>
      <c r="F62" s="45" t="s">
        <v>1</v>
      </c>
      <c r="G62" s="45" t="s">
        <v>1</v>
      </c>
      <c r="H62" s="45" t="s">
        <v>1</v>
      </c>
    </row>
    <row r="63" spans="1:8" x14ac:dyDescent="0.35">
      <c r="A63" s="44" t="s">
        <v>383</v>
      </c>
      <c r="B63" s="44"/>
      <c r="C63" s="44" t="s">
        <v>1</v>
      </c>
      <c r="D63" s="44" t="s">
        <v>224</v>
      </c>
      <c r="E63" s="44" t="s">
        <v>1</v>
      </c>
      <c r="F63" s="44" t="s">
        <v>1</v>
      </c>
      <c r="G63" s="44" t="s">
        <v>304</v>
      </c>
      <c r="H63" s="44" t="s">
        <v>305</v>
      </c>
    </row>
    <row r="64" spans="1:8" x14ac:dyDescent="0.35">
      <c r="A64" s="44" t="s">
        <v>384</v>
      </c>
      <c r="B64" s="44"/>
      <c r="C64" s="44" t="s">
        <v>1</v>
      </c>
      <c r="D64" s="44" t="s">
        <v>225</v>
      </c>
      <c r="E64" s="44" t="s">
        <v>1</v>
      </c>
      <c r="F64" s="44" t="s">
        <v>1</v>
      </c>
      <c r="G64" s="44" t="s">
        <v>304</v>
      </c>
      <c r="H64" s="44" t="s">
        <v>305</v>
      </c>
    </row>
    <row r="65" spans="1:8" x14ac:dyDescent="0.35">
      <c r="A65" s="44" t="s">
        <v>385</v>
      </c>
      <c r="B65" s="44"/>
      <c r="C65" s="44" t="s">
        <v>1</v>
      </c>
      <c r="D65" s="44" t="s">
        <v>226</v>
      </c>
      <c r="E65" s="44" t="s">
        <v>1</v>
      </c>
      <c r="F65" s="44" t="s">
        <v>1</v>
      </c>
      <c r="G65" s="44" t="s">
        <v>304</v>
      </c>
      <c r="H65" s="44" t="s">
        <v>305</v>
      </c>
    </row>
    <row r="66" spans="1:8" x14ac:dyDescent="0.35">
      <c r="A66" s="45" t="s">
        <v>1</v>
      </c>
      <c r="B66" s="45" t="s">
        <v>1</v>
      </c>
      <c r="C66" s="45" t="s">
        <v>1</v>
      </c>
      <c r="D66" s="45" t="s">
        <v>1</v>
      </c>
      <c r="E66" s="45" t="s">
        <v>1</v>
      </c>
      <c r="F66" s="45" t="s">
        <v>1</v>
      </c>
      <c r="G66" s="45" t="s">
        <v>1</v>
      </c>
      <c r="H66" s="45" t="s">
        <v>1</v>
      </c>
    </row>
    <row r="67" spans="1:8" x14ac:dyDescent="0.35">
      <c r="A67" s="44" t="s">
        <v>386</v>
      </c>
      <c r="B67" s="44" t="s">
        <v>387</v>
      </c>
      <c r="C67" s="44" t="s">
        <v>1</v>
      </c>
      <c r="D67" s="44" t="s">
        <v>227</v>
      </c>
      <c r="E67" s="44" t="s">
        <v>228</v>
      </c>
      <c r="F67" s="44" t="s">
        <v>1</v>
      </c>
      <c r="G67" s="44" t="s">
        <v>300</v>
      </c>
      <c r="H67" s="44" t="s">
        <v>301</v>
      </c>
    </row>
    <row r="68" spans="1:8" x14ac:dyDescent="0.35">
      <c r="A68" s="44" t="s">
        <v>229</v>
      </c>
      <c r="B68" s="44"/>
      <c r="C68" s="44" t="s">
        <v>1</v>
      </c>
      <c r="D68" s="44" t="s">
        <v>229</v>
      </c>
      <c r="E68" s="44" t="s">
        <v>1</v>
      </c>
      <c r="F68" s="44" t="s">
        <v>1</v>
      </c>
      <c r="G68" s="44" t="s">
        <v>304</v>
      </c>
      <c r="H68" s="44" t="s">
        <v>305</v>
      </c>
    </row>
    <row r="69" spans="1:8" x14ac:dyDescent="0.35">
      <c r="A69" s="44" t="s">
        <v>388</v>
      </c>
      <c r="B69" s="44" t="s">
        <v>389</v>
      </c>
      <c r="C69" s="44" t="s">
        <v>1</v>
      </c>
      <c r="D69" s="44" t="s">
        <v>230</v>
      </c>
      <c r="E69" s="44" t="s">
        <v>231</v>
      </c>
      <c r="F69" s="44" t="s">
        <v>1</v>
      </c>
      <c r="G69" s="44" t="s">
        <v>304</v>
      </c>
      <c r="H69" s="44" t="s">
        <v>305</v>
      </c>
    </row>
    <row r="70" spans="1:8" ht="22" x14ac:dyDescent="0.35">
      <c r="A70" s="44" t="s">
        <v>390</v>
      </c>
      <c r="B70" s="44"/>
      <c r="C70" s="44" t="s">
        <v>1</v>
      </c>
      <c r="D70" s="44" t="s">
        <v>232</v>
      </c>
      <c r="E70" s="44" t="s">
        <v>1</v>
      </c>
      <c r="F70" s="44" t="s">
        <v>1</v>
      </c>
      <c r="G70" s="44" t="s">
        <v>304</v>
      </c>
      <c r="H70" s="44" t="s">
        <v>305</v>
      </c>
    </row>
    <row r="71" spans="1:8" x14ac:dyDescent="0.35">
      <c r="A71" s="44" t="s">
        <v>391</v>
      </c>
      <c r="B71" s="44" t="s">
        <v>392</v>
      </c>
      <c r="C71" s="44" t="s">
        <v>1</v>
      </c>
      <c r="D71" s="44" t="s">
        <v>233</v>
      </c>
      <c r="E71" s="44" t="s">
        <v>234</v>
      </c>
      <c r="F71" s="44" t="s">
        <v>1</v>
      </c>
      <c r="G71" s="44" t="s">
        <v>304</v>
      </c>
      <c r="H71" s="44" t="s">
        <v>305</v>
      </c>
    </row>
    <row r="72" spans="1:8" x14ac:dyDescent="0.35">
      <c r="A72" s="44" t="s">
        <v>393</v>
      </c>
      <c r="B72" s="44"/>
      <c r="C72" s="44" t="s">
        <v>1</v>
      </c>
      <c r="D72" s="44" t="s">
        <v>235</v>
      </c>
      <c r="E72" s="44" t="s">
        <v>236</v>
      </c>
      <c r="F72" s="44" t="s">
        <v>1</v>
      </c>
      <c r="G72" s="44" t="s">
        <v>300</v>
      </c>
      <c r="H72" s="44" t="s">
        <v>301</v>
      </c>
    </row>
    <row r="73" spans="1:8" x14ac:dyDescent="0.35">
      <c r="A73" s="45" t="s">
        <v>1</v>
      </c>
      <c r="B73" s="45" t="s">
        <v>1</v>
      </c>
      <c r="C73" s="45" t="s">
        <v>1</v>
      </c>
      <c r="D73" s="45" t="s">
        <v>1</v>
      </c>
      <c r="E73" s="45" t="s">
        <v>1</v>
      </c>
      <c r="F73" s="45" t="s">
        <v>1</v>
      </c>
      <c r="G73" s="45" t="s">
        <v>1</v>
      </c>
      <c r="H73" s="45" t="s">
        <v>1</v>
      </c>
    </row>
    <row r="74" spans="1:8" x14ac:dyDescent="0.35">
      <c r="A74" s="44" t="s">
        <v>394</v>
      </c>
      <c r="B74" s="44" t="s">
        <v>395</v>
      </c>
      <c r="C74" s="44" t="s">
        <v>1</v>
      </c>
      <c r="D74" s="44" t="s">
        <v>237</v>
      </c>
      <c r="E74" s="44" t="s">
        <v>238</v>
      </c>
      <c r="F74" s="44" t="s">
        <v>1</v>
      </c>
      <c r="G74" s="44" t="s">
        <v>304</v>
      </c>
      <c r="H74" s="44" t="s">
        <v>305</v>
      </c>
    </row>
    <row r="75" spans="1:8" x14ac:dyDescent="0.35">
      <c r="A75" s="44" t="s">
        <v>396</v>
      </c>
      <c r="B75" s="44" t="s">
        <v>397</v>
      </c>
      <c r="C75" s="44" t="s">
        <v>1</v>
      </c>
      <c r="D75" s="44" t="s">
        <v>239</v>
      </c>
      <c r="E75" s="44" t="s">
        <v>240</v>
      </c>
      <c r="F75" s="44" t="s">
        <v>1</v>
      </c>
      <c r="G75" s="44" t="s">
        <v>300</v>
      </c>
      <c r="H75" s="44" t="s">
        <v>301</v>
      </c>
    </row>
    <row r="76" spans="1:8" x14ac:dyDescent="0.35">
      <c r="A76" s="44" t="s">
        <v>398</v>
      </c>
      <c r="B76" s="44"/>
      <c r="C76" s="44" t="s">
        <v>1</v>
      </c>
      <c r="D76" s="44" t="s">
        <v>241</v>
      </c>
      <c r="E76" s="44" t="s">
        <v>242</v>
      </c>
      <c r="F76" s="44" t="s">
        <v>1</v>
      </c>
      <c r="G76" s="44" t="s">
        <v>304</v>
      </c>
      <c r="H76" s="44" t="s">
        <v>305</v>
      </c>
    </row>
    <row r="77" spans="1:8" x14ac:dyDescent="0.35">
      <c r="A77" s="45" t="s">
        <v>1</v>
      </c>
      <c r="B77" s="45" t="s">
        <v>1</v>
      </c>
      <c r="C77" s="45" t="s">
        <v>1</v>
      </c>
      <c r="D77" s="45" t="s">
        <v>1</v>
      </c>
      <c r="E77" s="45" t="s">
        <v>1</v>
      </c>
      <c r="F77" s="45" t="s">
        <v>1</v>
      </c>
      <c r="G77" s="45" t="s">
        <v>1</v>
      </c>
      <c r="H77" s="45" t="s">
        <v>1</v>
      </c>
    </row>
    <row r="78" spans="1:8" x14ac:dyDescent="0.35">
      <c r="A78" s="44" t="s">
        <v>399</v>
      </c>
      <c r="B78" s="44"/>
      <c r="C78" s="44" t="s">
        <v>1</v>
      </c>
      <c r="D78" s="44" t="s">
        <v>243</v>
      </c>
      <c r="E78" s="44" t="s">
        <v>1</v>
      </c>
      <c r="F78" s="44" t="s">
        <v>1</v>
      </c>
      <c r="G78" s="44" t="s">
        <v>304</v>
      </c>
      <c r="H78" s="44" t="s">
        <v>305</v>
      </c>
    </row>
    <row r="79" spans="1:8" x14ac:dyDescent="0.35">
      <c r="A79" s="44" t="s">
        <v>400</v>
      </c>
      <c r="B79" s="44"/>
      <c r="C79" s="44" t="s">
        <v>1</v>
      </c>
      <c r="D79" s="44" t="s">
        <v>244</v>
      </c>
      <c r="E79" s="44" t="s">
        <v>1</v>
      </c>
      <c r="F79" s="44" t="s">
        <v>1</v>
      </c>
      <c r="G79" s="44" t="s">
        <v>304</v>
      </c>
      <c r="H79" s="44" t="s">
        <v>305</v>
      </c>
    </row>
    <row r="80" spans="1:8" x14ac:dyDescent="0.35">
      <c r="A80" s="45" t="s">
        <v>1</v>
      </c>
      <c r="B80" s="45" t="s">
        <v>1</v>
      </c>
      <c r="C80" s="45" t="s">
        <v>1</v>
      </c>
      <c r="D80" s="45" t="s">
        <v>1</v>
      </c>
      <c r="E80" s="45" t="s">
        <v>1</v>
      </c>
      <c r="F80" s="45" t="s">
        <v>1</v>
      </c>
      <c r="G80" s="45" t="s">
        <v>1</v>
      </c>
      <c r="H80" s="45" t="s">
        <v>1</v>
      </c>
    </row>
    <row r="81" spans="1:8" x14ac:dyDescent="0.35">
      <c r="A81" s="44" t="s">
        <v>401</v>
      </c>
      <c r="B81" s="44" t="s">
        <v>402</v>
      </c>
      <c r="C81" s="44" t="s">
        <v>1</v>
      </c>
      <c r="D81" s="44" t="s">
        <v>245</v>
      </c>
      <c r="E81" s="44" t="s">
        <v>246</v>
      </c>
      <c r="F81" s="44" t="s">
        <v>1</v>
      </c>
      <c r="G81" s="44" t="s">
        <v>304</v>
      </c>
      <c r="H81" s="44" t="s">
        <v>305</v>
      </c>
    </row>
    <row r="82" spans="1:8" x14ac:dyDescent="0.35">
      <c r="A82" s="45" t="s">
        <v>1</v>
      </c>
      <c r="B82" s="45" t="s">
        <v>1</v>
      </c>
      <c r="C82" s="45" t="s">
        <v>1</v>
      </c>
      <c r="D82" s="45" t="s">
        <v>1</v>
      </c>
      <c r="E82" s="45" t="s">
        <v>1</v>
      </c>
      <c r="F82" s="45" t="s">
        <v>1</v>
      </c>
      <c r="G82" s="45" t="s">
        <v>1</v>
      </c>
      <c r="H82" s="45" t="s">
        <v>1</v>
      </c>
    </row>
    <row r="83" spans="1:8" x14ac:dyDescent="0.35">
      <c r="A83" s="44" t="s">
        <v>403</v>
      </c>
      <c r="B83" s="44" t="s">
        <v>404</v>
      </c>
      <c r="C83" s="44" t="s">
        <v>1</v>
      </c>
      <c r="D83" s="44" t="s">
        <v>247</v>
      </c>
      <c r="E83" s="44" t="s">
        <v>248</v>
      </c>
      <c r="F83" s="44" t="s">
        <v>1</v>
      </c>
      <c r="G83" s="44" t="s">
        <v>304</v>
      </c>
      <c r="H83" s="44" t="s">
        <v>305</v>
      </c>
    </row>
    <row r="84" spans="1:8" x14ac:dyDescent="0.35">
      <c r="A84" s="45" t="s">
        <v>1</v>
      </c>
      <c r="B84" s="45" t="s">
        <v>1</v>
      </c>
      <c r="C84" s="45" t="s">
        <v>1</v>
      </c>
      <c r="D84" s="45" t="s">
        <v>1</v>
      </c>
      <c r="E84" s="45" t="s">
        <v>1</v>
      </c>
      <c r="F84" s="45" t="s">
        <v>1</v>
      </c>
      <c r="G84" s="45" t="s">
        <v>1</v>
      </c>
      <c r="H84" s="45" t="s">
        <v>1</v>
      </c>
    </row>
    <row r="85" spans="1:8" x14ac:dyDescent="0.35">
      <c r="A85" s="44" t="s">
        <v>405</v>
      </c>
      <c r="B85" s="44" t="s">
        <v>406</v>
      </c>
      <c r="C85" s="44" t="s">
        <v>1</v>
      </c>
      <c r="D85" s="44" t="s">
        <v>249</v>
      </c>
      <c r="E85" s="44" t="s">
        <v>250</v>
      </c>
      <c r="F85" s="44" t="s">
        <v>1</v>
      </c>
      <c r="G85" s="44" t="s">
        <v>304</v>
      </c>
      <c r="H85" s="44" t="s">
        <v>305</v>
      </c>
    </row>
    <row r="86" spans="1:8" x14ac:dyDescent="0.35">
      <c r="A86" s="44" t="s">
        <v>407</v>
      </c>
      <c r="B86" s="44"/>
      <c r="C86" s="44" t="s">
        <v>1</v>
      </c>
      <c r="D86" s="44" t="s">
        <v>251</v>
      </c>
      <c r="E86" s="44" t="s">
        <v>1</v>
      </c>
      <c r="F86" s="44" t="s">
        <v>1</v>
      </c>
      <c r="G86" s="44" t="s">
        <v>304</v>
      </c>
      <c r="H86" s="44" t="s">
        <v>305</v>
      </c>
    </row>
    <row r="87" spans="1:8" x14ac:dyDescent="0.35">
      <c r="A87" s="44" t="s">
        <v>408</v>
      </c>
      <c r="B87" s="44"/>
      <c r="C87" s="44" t="s">
        <v>1</v>
      </c>
      <c r="D87" s="44" t="s">
        <v>252</v>
      </c>
      <c r="E87" s="44" t="s">
        <v>1</v>
      </c>
      <c r="F87" s="44" t="s">
        <v>1</v>
      </c>
      <c r="G87" s="44" t="s">
        <v>304</v>
      </c>
      <c r="H87" s="44" t="s">
        <v>305</v>
      </c>
    </row>
    <row r="88" spans="1:8" x14ac:dyDescent="0.35">
      <c r="A88" s="44" t="s">
        <v>409</v>
      </c>
      <c r="B88" s="44" t="s">
        <v>410</v>
      </c>
      <c r="C88" s="44" t="s">
        <v>1</v>
      </c>
      <c r="D88" s="44" t="s">
        <v>253</v>
      </c>
      <c r="E88" s="44" t="s">
        <v>1</v>
      </c>
      <c r="F88" s="44" t="s">
        <v>1</v>
      </c>
      <c r="G88" s="44" t="s">
        <v>304</v>
      </c>
      <c r="H88" s="44" t="s">
        <v>305</v>
      </c>
    </row>
    <row r="89" spans="1:8" x14ac:dyDescent="0.35">
      <c r="A89" s="45" t="s">
        <v>1</v>
      </c>
      <c r="B89" s="45" t="s">
        <v>1</v>
      </c>
      <c r="C89" s="45" t="s">
        <v>1</v>
      </c>
      <c r="D89" s="45" t="s">
        <v>1</v>
      </c>
      <c r="E89" s="45" t="s">
        <v>1</v>
      </c>
      <c r="F89" s="45" t="s">
        <v>1</v>
      </c>
      <c r="G89" s="45" t="s">
        <v>1</v>
      </c>
      <c r="H89" s="45" t="s">
        <v>1</v>
      </c>
    </row>
    <row r="90" spans="1:8" ht="0" hidden="1" customHeight="1" x14ac:dyDescent="0.35"/>
  </sheetData>
  <mergeCells count="1">
    <mergeCell ref="D1:E1"/>
  </mergeCells>
  <printOptions horizontalCentered="1"/>
  <pageMargins left="0.39370078740157483" right="0.39370078740157483" top="0.39370078740157483" bottom="0.39370078740157483" header="0.39370078740157483" footer="0.39370078740157483"/>
  <pageSetup paperSize="9" scale="65"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41"/>
  <sheetViews>
    <sheetView showGridLines="0" view="pageBreakPreview" topLeftCell="C1" zoomScaleNormal="100" zoomScaleSheetLayoutView="100" workbookViewId="0">
      <selection activeCell="C1" sqref="C1:S1"/>
    </sheetView>
  </sheetViews>
  <sheetFormatPr defaultRowHeight="14.5" x14ac:dyDescent="0.35"/>
  <cols>
    <col min="1" max="1" width="2.7265625" customWidth="1"/>
    <col min="2" max="2" width="34.26953125" customWidth="1"/>
    <col min="3" max="22" width="15.1796875" customWidth="1"/>
  </cols>
  <sheetData>
    <row r="1" spans="1:22" ht="36" customHeight="1" x14ac:dyDescent="0.35">
      <c r="A1" s="62"/>
      <c r="B1" s="62"/>
      <c r="C1" s="63" t="s">
        <v>413</v>
      </c>
      <c r="D1" s="64"/>
      <c r="E1" s="64"/>
      <c r="F1" s="64"/>
      <c r="G1" s="64"/>
      <c r="H1" s="64"/>
      <c r="I1" s="64"/>
      <c r="J1" s="64"/>
      <c r="K1" s="64"/>
      <c r="L1" s="64"/>
      <c r="M1" s="64"/>
      <c r="N1" s="64"/>
      <c r="O1" s="64"/>
      <c r="P1" s="64"/>
      <c r="Q1" s="64"/>
      <c r="R1" s="64"/>
      <c r="S1" s="64"/>
      <c r="U1" s="74" t="s">
        <v>31</v>
      </c>
      <c r="V1" s="75"/>
    </row>
    <row r="2" spans="1:22" ht="36" customHeight="1" x14ac:dyDescent="0.35">
      <c r="A2" s="62"/>
      <c r="B2" s="62"/>
      <c r="C2" s="63" t="s">
        <v>415</v>
      </c>
      <c r="D2" s="64"/>
      <c r="E2" s="64"/>
      <c r="F2" s="64"/>
      <c r="G2" s="64"/>
      <c r="H2" s="64"/>
      <c r="I2" s="64"/>
      <c r="J2" s="64"/>
      <c r="K2" s="64"/>
      <c r="L2" s="64"/>
      <c r="M2" s="64"/>
      <c r="N2" s="64"/>
      <c r="O2" s="64"/>
      <c r="P2" s="64"/>
      <c r="Q2" s="64"/>
      <c r="R2" s="64"/>
      <c r="S2" s="64"/>
    </row>
    <row r="3" spans="1:22" ht="14.5" customHeight="1" x14ac:dyDescent="0.35"/>
    <row r="4" spans="1:22" ht="25.15" customHeight="1" x14ac:dyDescent="0.35">
      <c r="A4" s="76" t="s">
        <v>1</v>
      </c>
      <c r="B4" s="78" t="s">
        <v>2</v>
      </c>
      <c r="C4" s="69" t="s">
        <v>32</v>
      </c>
      <c r="D4" s="70"/>
      <c r="E4" s="70"/>
      <c r="F4" s="70"/>
      <c r="G4" s="70"/>
      <c r="H4" s="70"/>
      <c r="I4" s="70"/>
      <c r="J4" s="70"/>
      <c r="K4" s="70"/>
      <c r="L4" s="70"/>
      <c r="M4" s="70"/>
      <c r="N4" s="70"/>
      <c r="O4" s="70"/>
      <c r="P4" s="70"/>
      <c r="Q4" s="70"/>
      <c r="R4" s="70"/>
      <c r="S4" s="70"/>
      <c r="T4" s="70"/>
      <c r="U4" s="70"/>
      <c r="V4" s="71"/>
    </row>
    <row r="5" spans="1:22" ht="25.15" customHeight="1" x14ac:dyDescent="0.35">
      <c r="A5" s="77"/>
      <c r="B5" s="66"/>
      <c r="C5" s="72" t="s">
        <v>33</v>
      </c>
      <c r="D5" s="79"/>
      <c r="E5" s="79"/>
      <c r="F5" s="79"/>
      <c r="G5" s="79"/>
      <c r="H5" s="79"/>
      <c r="I5" s="79"/>
      <c r="J5" s="79"/>
      <c r="K5" s="79"/>
      <c r="L5" s="79"/>
      <c r="M5" s="79"/>
      <c r="N5" s="79"/>
      <c r="O5" s="79"/>
      <c r="P5" s="79"/>
      <c r="Q5" s="79"/>
      <c r="R5" s="79"/>
      <c r="S5" s="79"/>
      <c r="T5" s="79"/>
      <c r="U5" s="79"/>
      <c r="V5" s="73"/>
    </row>
    <row r="6" spans="1:22" ht="25.15" customHeight="1" x14ac:dyDescent="0.35">
      <c r="A6" s="77"/>
      <c r="B6" s="66"/>
      <c r="C6" s="72" t="s">
        <v>4</v>
      </c>
      <c r="D6" s="79"/>
      <c r="E6" s="79"/>
      <c r="F6" s="79"/>
      <c r="G6" s="79"/>
      <c r="H6" s="79"/>
      <c r="I6" s="79"/>
      <c r="J6" s="79"/>
      <c r="K6" s="79"/>
      <c r="L6" s="73"/>
      <c r="M6" s="69" t="s">
        <v>34</v>
      </c>
      <c r="N6" s="70"/>
      <c r="O6" s="70"/>
      <c r="P6" s="70"/>
      <c r="Q6" s="70"/>
      <c r="R6" s="70"/>
      <c r="S6" s="70"/>
      <c r="T6" s="70"/>
      <c r="U6" s="70"/>
      <c r="V6" s="71"/>
    </row>
    <row r="7" spans="1:22" ht="36" customHeight="1" x14ac:dyDescent="0.35">
      <c r="A7" s="77"/>
      <c r="B7" s="66"/>
      <c r="C7" s="72" t="s">
        <v>35</v>
      </c>
      <c r="D7" s="73"/>
      <c r="E7" s="72" t="s">
        <v>36</v>
      </c>
      <c r="F7" s="73"/>
      <c r="G7" s="72" t="s">
        <v>37</v>
      </c>
      <c r="H7" s="73"/>
      <c r="I7" s="72" t="s">
        <v>38</v>
      </c>
      <c r="J7" s="73"/>
      <c r="K7" s="72" t="s">
        <v>39</v>
      </c>
      <c r="L7" s="73"/>
      <c r="M7" s="72" t="s">
        <v>35</v>
      </c>
      <c r="N7" s="73"/>
      <c r="O7" s="72" t="s">
        <v>36</v>
      </c>
      <c r="P7" s="73"/>
      <c r="Q7" s="72" t="s">
        <v>37</v>
      </c>
      <c r="R7" s="73"/>
      <c r="S7" s="72" t="s">
        <v>38</v>
      </c>
      <c r="T7" s="73"/>
      <c r="U7" s="72" t="s">
        <v>39</v>
      </c>
      <c r="V7" s="73"/>
    </row>
    <row r="8" spans="1:22" ht="43.15" customHeight="1" x14ac:dyDescent="0.35">
      <c r="A8" s="77"/>
      <c r="B8" s="67"/>
      <c r="C8" s="3" t="s">
        <v>9</v>
      </c>
      <c r="D8" s="3" t="s">
        <v>10</v>
      </c>
      <c r="E8" s="3" t="s">
        <v>9</v>
      </c>
      <c r="F8" s="3" t="s">
        <v>10</v>
      </c>
      <c r="G8" s="3" t="s">
        <v>9</v>
      </c>
      <c r="H8" s="3" t="s">
        <v>10</v>
      </c>
      <c r="I8" s="3" t="s">
        <v>9</v>
      </c>
      <c r="J8" s="3" t="s">
        <v>10</v>
      </c>
      <c r="K8" s="3" t="s">
        <v>9</v>
      </c>
      <c r="L8" s="3" t="s">
        <v>10</v>
      </c>
      <c r="M8" s="2" t="s">
        <v>7</v>
      </c>
      <c r="N8" s="3" t="s">
        <v>40</v>
      </c>
      <c r="O8" s="2" t="s">
        <v>7</v>
      </c>
      <c r="P8" s="3" t="s">
        <v>40</v>
      </c>
      <c r="Q8" s="2" t="s">
        <v>7</v>
      </c>
      <c r="R8" s="3" t="s">
        <v>40</v>
      </c>
      <c r="S8" s="2" t="s">
        <v>7</v>
      </c>
      <c r="T8" s="3" t="s">
        <v>40</v>
      </c>
      <c r="U8" s="2" t="s">
        <v>7</v>
      </c>
      <c r="V8" s="3" t="s">
        <v>40</v>
      </c>
    </row>
    <row r="9" spans="1:22" ht="25.15" customHeight="1" x14ac:dyDescent="0.35">
      <c r="A9" s="14" t="s">
        <v>1</v>
      </c>
      <c r="B9" s="15" t="s">
        <v>1</v>
      </c>
      <c r="C9" s="15" t="s">
        <v>1</v>
      </c>
      <c r="D9" s="15" t="s">
        <v>1</v>
      </c>
      <c r="E9" s="15" t="s">
        <v>1</v>
      </c>
      <c r="F9" s="15" t="s">
        <v>1</v>
      </c>
      <c r="G9" s="15" t="s">
        <v>1</v>
      </c>
      <c r="H9" s="15" t="s">
        <v>1</v>
      </c>
      <c r="I9" s="15" t="s">
        <v>1</v>
      </c>
      <c r="J9" s="15" t="s">
        <v>1</v>
      </c>
      <c r="K9" s="15" t="s">
        <v>1</v>
      </c>
      <c r="L9" s="15" t="s">
        <v>1</v>
      </c>
      <c r="M9" s="3" t="s">
        <v>11</v>
      </c>
      <c r="N9" s="3" t="s">
        <v>11</v>
      </c>
      <c r="O9" s="3" t="s">
        <v>11</v>
      </c>
      <c r="P9" s="3" t="s">
        <v>11</v>
      </c>
      <c r="Q9" s="3" t="s">
        <v>11</v>
      </c>
      <c r="R9" s="3" t="s">
        <v>11</v>
      </c>
      <c r="S9" s="3" t="s">
        <v>11</v>
      </c>
      <c r="T9" s="3" t="s">
        <v>11</v>
      </c>
      <c r="U9" s="3" t="s">
        <v>11</v>
      </c>
      <c r="V9" s="3" t="s">
        <v>11</v>
      </c>
    </row>
    <row r="10" spans="1:22" ht="25.15" customHeight="1" x14ac:dyDescent="0.35">
      <c r="A10" s="16" t="s">
        <v>1</v>
      </c>
      <c r="B10" s="7" t="s">
        <v>12</v>
      </c>
      <c r="C10" s="17" t="s">
        <v>1</v>
      </c>
      <c r="D10" s="17" t="s">
        <v>1</v>
      </c>
      <c r="E10" s="17" t="s">
        <v>1</v>
      </c>
      <c r="F10" s="17" t="s">
        <v>1</v>
      </c>
      <c r="G10" s="17" t="s">
        <v>1</v>
      </c>
      <c r="H10" s="17" t="s">
        <v>1</v>
      </c>
      <c r="I10" s="17" t="s">
        <v>1</v>
      </c>
      <c r="J10" s="17" t="s">
        <v>1</v>
      </c>
      <c r="K10" s="17" t="s">
        <v>1</v>
      </c>
      <c r="L10" s="17" t="s">
        <v>1</v>
      </c>
      <c r="M10" s="17" t="s">
        <v>1</v>
      </c>
      <c r="N10" s="17" t="s">
        <v>1</v>
      </c>
      <c r="O10" s="17" t="s">
        <v>1</v>
      </c>
      <c r="P10" s="17" t="s">
        <v>1</v>
      </c>
      <c r="Q10" s="17" t="s">
        <v>1</v>
      </c>
      <c r="R10" s="17" t="s">
        <v>1</v>
      </c>
      <c r="S10" s="17" t="s">
        <v>1</v>
      </c>
      <c r="T10" s="17" t="s">
        <v>1</v>
      </c>
      <c r="U10" s="17" t="s">
        <v>1</v>
      </c>
      <c r="V10" s="18" t="s">
        <v>1</v>
      </c>
    </row>
    <row r="11" spans="1:22" ht="25.15" customHeight="1" x14ac:dyDescent="0.35">
      <c r="A11" s="16" t="s">
        <v>1</v>
      </c>
      <c r="B11" s="10" t="s">
        <v>13</v>
      </c>
      <c r="C11" s="51">
        <v>4498</v>
      </c>
      <c r="D11" s="51">
        <v>43058</v>
      </c>
      <c r="E11" s="51">
        <v>2929</v>
      </c>
      <c r="F11" s="51">
        <v>12039</v>
      </c>
      <c r="G11" s="51">
        <v>14385</v>
      </c>
      <c r="H11" s="51">
        <v>220366</v>
      </c>
      <c r="I11" s="51">
        <v>995</v>
      </c>
      <c r="J11" s="51">
        <v>4124</v>
      </c>
      <c r="K11" s="51">
        <v>22807</v>
      </c>
      <c r="L11" s="51">
        <v>279587</v>
      </c>
      <c r="M11" s="51">
        <v>4272070</v>
      </c>
      <c r="N11" s="51">
        <v>7097385.2061599996</v>
      </c>
      <c r="O11" s="51">
        <v>2567311</v>
      </c>
      <c r="P11" s="51">
        <v>2584635.1995000001</v>
      </c>
      <c r="Q11" s="51">
        <v>46365941.219095998</v>
      </c>
      <c r="R11" s="51">
        <v>55449645.486244</v>
      </c>
      <c r="S11" s="51">
        <v>710296</v>
      </c>
      <c r="T11" s="51">
        <v>1263752</v>
      </c>
      <c r="U11" s="51">
        <v>53915618.219095998</v>
      </c>
      <c r="V11" s="51">
        <v>66395417.891903996</v>
      </c>
    </row>
    <row r="12" spans="1:22" ht="25.15" customHeight="1" x14ac:dyDescent="0.35">
      <c r="A12" s="16" t="s">
        <v>1</v>
      </c>
      <c r="B12" s="10" t="s">
        <v>14</v>
      </c>
      <c r="C12" s="51">
        <v>164</v>
      </c>
      <c r="D12" s="51">
        <v>2369</v>
      </c>
      <c r="E12" s="51">
        <v>117</v>
      </c>
      <c r="F12" s="51">
        <v>395</v>
      </c>
      <c r="G12" s="51">
        <v>3760</v>
      </c>
      <c r="H12" s="51">
        <v>9229</v>
      </c>
      <c r="I12" s="51">
        <v>0</v>
      </c>
      <c r="J12" s="51">
        <v>0</v>
      </c>
      <c r="K12" s="51">
        <v>4041</v>
      </c>
      <c r="L12" s="51">
        <v>11993</v>
      </c>
      <c r="M12" s="51">
        <v>93525.979309999995</v>
      </c>
      <c r="N12" s="51">
        <v>1484565.51306</v>
      </c>
      <c r="O12" s="51">
        <v>58563.411050000002</v>
      </c>
      <c r="P12" s="51">
        <v>119825.534999</v>
      </c>
      <c r="Q12" s="51">
        <v>4152107.4143099999</v>
      </c>
      <c r="R12" s="51">
        <v>6733536.2034940002</v>
      </c>
      <c r="S12" s="51">
        <v>0</v>
      </c>
      <c r="T12" s="51">
        <v>0</v>
      </c>
      <c r="U12" s="51">
        <v>4304196.8046700004</v>
      </c>
      <c r="V12" s="51">
        <v>8337927.251553</v>
      </c>
    </row>
    <row r="13" spans="1:22" ht="25.15" customHeight="1" x14ac:dyDescent="0.35">
      <c r="A13" s="16" t="s">
        <v>1</v>
      </c>
      <c r="B13" s="10" t="s">
        <v>15</v>
      </c>
      <c r="C13" s="51">
        <v>522</v>
      </c>
      <c r="D13" s="51">
        <v>20941</v>
      </c>
      <c r="E13" s="51">
        <v>0</v>
      </c>
      <c r="F13" s="51">
        <v>177</v>
      </c>
      <c r="G13" s="51">
        <v>253</v>
      </c>
      <c r="H13" s="51">
        <v>38815</v>
      </c>
      <c r="I13" s="51">
        <v>0</v>
      </c>
      <c r="J13" s="51">
        <v>8</v>
      </c>
      <c r="K13" s="51">
        <v>775</v>
      </c>
      <c r="L13" s="51">
        <v>59941</v>
      </c>
      <c r="M13" s="51">
        <v>224173</v>
      </c>
      <c r="N13" s="51">
        <v>1958907.5989900001</v>
      </c>
      <c r="O13" s="51">
        <v>0</v>
      </c>
      <c r="P13" s="51">
        <v>24422</v>
      </c>
      <c r="Q13" s="51">
        <v>124343</v>
      </c>
      <c r="R13" s="51">
        <v>3443500.9748320002</v>
      </c>
      <c r="S13" s="51">
        <v>0</v>
      </c>
      <c r="T13" s="51">
        <v>1950</v>
      </c>
      <c r="U13" s="51">
        <v>348516</v>
      </c>
      <c r="V13" s="51">
        <v>5428780.5738220001</v>
      </c>
    </row>
    <row r="14" spans="1:22" ht="25.15" customHeight="1" x14ac:dyDescent="0.35">
      <c r="A14" s="16" t="s">
        <v>1</v>
      </c>
      <c r="B14" s="10" t="s">
        <v>16</v>
      </c>
      <c r="C14" s="51">
        <v>0</v>
      </c>
      <c r="D14" s="51">
        <v>0</v>
      </c>
      <c r="E14" s="51">
        <v>0</v>
      </c>
      <c r="F14" s="51">
        <v>0</v>
      </c>
      <c r="G14" s="51">
        <v>0</v>
      </c>
      <c r="H14" s="51">
        <v>0</v>
      </c>
      <c r="I14" s="51">
        <v>0</v>
      </c>
      <c r="J14" s="51">
        <v>0</v>
      </c>
      <c r="K14" s="51">
        <v>0</v>
      </c>
      <c r="L14" s="51">
        <v>0</v>
      </c>
      <c r="M14" s="51">
        <v>0</v>
      </c>
      <c r="N14" s="51">
        <v>1341</v>
      </c>
      <c r="O14" s="51">
        <v>0</v>
      </c>
      <c r="P14" s="51">
        <v>0</v>
      </c>
      <c r="Q14" s="51">
        <v>0</v>
      </c>
      <c r="R14" s="51">
        <v>6459</v>
      </c>
      <c r="S14" s="51">
        <v>0</v>
      </c>
      <c r="T14" s="51">
        <v>0</v>
      </c>
      <c r="U14" s="51">
        <v>0</v>
      </c>
      <c r="V14" s="51">
        <v>7800</v>
      </c>
    </row>
    <row r="15" spans="1:22" ht="25.15" customHeight="1" x14ac:dyDescent="0.35">
      <c r="A15" s="16" t="s">
        <v>1</v>
      </c>
      <c r="B15" s="10" t="s">
        <v>17</v>
      </c>
      <c r="C15" s="51">
        <v>0</v>
      </c>
      <c r="D15" s="51">
        <v>0</v>
      </c>
      <c r="E15" s="51">
        <v>0</v>
      </c>
      <c r="F15" s="51">
        <v>0</v>
      </c>
      <c r="G15" s="51">
        <v>0</v>
      </c>
      <c r="H15" s="51">
        <v>83</v>
      </c>
      <c r="I15" s="51">
        <v>0</v>
      </c>
      <c r="J15" s="51">
        <v>0</v>
      </c>
      <c r="K15" s="51">
        <v>0</v>
      </c>
      <c r="L15" s="51">
        <v>83</v>
      </c>
      <c r="M15" s="51">
        <v>0</v>
      </c>
      <c r="N15" s="51">
        <v>13996</v>
      </c>
      <c r="O15" s="51">
        <v>0</v>
      </c>
      <c r="P15" s="51">
        <v>0</v>
      </c>
      <c r="Q15" s="51">
        <v>0</v>
      </c>
      <c r="R15" s="51">
        <v>28288</v>
      </c>
      <c r="S15" s="51">
        <v>0</v>
      </c>
      <c r="T15" s="51">
        <v>0</v>
      </c>
      <c r="U15" s="51">
        <v>0</v>
      </c>
      <c r="V15" s="51">
        <v>42284</v>
      </c>
    </row>
    <row r="16" spans="1:22" ht="25.15" customHeight="1" x14ac:dyDescent="0.35">
      <c r="A16" s="16" t="s">
        <v>1</v>
      </c>
      <c r="B16" s="10" t="s">
        <v>18</v>
      </c>
      <c r="C16" s="51">
        <v>0</v>
      </c>
      <c r="D16" s="51">
        <v>16169</v>
      </c>
      <c r="E16" s="51">
        <v>0</v>
      </c>
      <c r="F16" s="51">
        <v>10</v>
      </c>
      <c r="G16" s="51">
        <v>0</v>
      </c>
      <c r="H16" s="51">
        <v>101335</v>
      </c>
      <c r="I16" s="51">
        <v>0</v>
      </c>
      <c r="J16" s="51">
        <v>0</v>
      </c>
      <c r="K16" s="51">
        <v>0</v>
      </c>
      <c r="L16" s="51">
        <v>117514</v>
      </c>
      <c r="M16" s="51">
        <v>0</v>
      </c>
      <c r="N16" s="51">
        <v>306737.25339999999</v>
      </c>
      <c r="O16" s="51">
        <v>0</v>
      </c>
      <c r="P16" s="51">
        <v>116</v>
      </c>
      <c r="Q16" s="51">
        <v>0</v>
      </c>
      <c r="R16" s="51">
        <v>2274762.0576300002</v>
      </c>
      <c r="S16" s="51">
        <v>0</v>
      </c>
      <c r="T16" s="51">
        <v>0</v>
      </c>
      <c r="U16" s="51">
        <v>0</v>
      </c>
      <c r="V16" s="51">
        <v>2581615.31103</v>
      </c>
    </row>
    <row r="17" spans="1:22" ht="25.15" customHeight="1" x14ac:dyDescent="0.35">
      <c r="A17" s="16" t="s">
        <v>1</v>
      </c>
      <c r="B17" s="10" t="s">
        <v>19</v>
      </c>
      <c r="C17" s="51">
        <v>0</v>
      </c>
      <c r="D17" s="51">
        <v>0</v>
      </c>
      <c r="E17" s="51">
        <v>0</v>
      </c>
      <c r="F17" s="51">
        <v>0</v>
      </c>
      <c r="G17" s="51">
        <v>0</v>
      </c>
      <c r="H17" s="51">
        <v>0</v>
      </c>
      <c r="I17" s="51">
        <v>0</v>
      </c>
      <c r="J17" s="51">
        <v>0</v>
      </c>
      <c r="K17" s="51">
        <v>0</v>
      </c>
      <c r="L17" s="51">
        <v>0</v>
      </c>
      <c r="M17" s="51">
        <v>0</v>
      </c>
      <c r="N17" s="51">
        <v>2071</v>
      </c>
      <c r="O17" s="51">
        <v>0</v>
      </c>
      <c r="P17" s="51">
        <v>0</v>
      </c>
      <c r="Q17" s="51">
        <v>0</v>
      </c>
      <c r="R17" s="51">
        <v>3480</v>
      </c>
      <c r="S17" s="51">
        <v>0</v>
      </c>
      <c r="T17" s="51">
        <v>0</v>
      </c>
      <c r="U17" s="51">
        <v>0</v>
      </c>
      <c r="V17" s="51">
        <v>5551</v>
      </c>
    </row>
    <row r="18" spans="1:22" ht="25.15" customHeight="1" x14ac:dyDescent="0.35">
      <c r="A18" s="16" t="s">
        <v>1</v>
      </c>
      <c r="B18" s="10" t="s">
        <v>20</v>
      </c>
      <c r="C18" s="51">
        <v>0</v>
      </c>
      <c r="D18" s="51">
        <v>0</v>
      </c>
      <c r="E18" s="51">
        <v>0</v>
      </c>
      <c r="F18" s="51">
        <v>0</v>
      </c>
      <c r="G18" s="51">
        <v>0</v>
      </c>
      <c r="H18" s="51">
        <v>0</v>
      </c>
      <c r="I18" s="51">
        <v>0</v>
      </c>
      <c r="J18" s="51">
        <v>0</v>
      </c>
      <c r="K18" s="51">
        <v>0</v>
      </c>
      <c r="L18" s="51">
        <v>0</v>
      </c>
      <c r="M18" s="51">
        <v>0</v>
      </c>
      <c r="N18" s="51">
        <v>0</v>
      </c>
      <c r="O18" s="51">
        <v>0</v>
      </c>
      <c r="P18" s="51">
        <v>0</v>
      </c>
      <c r="Q18" s="51">
        <v>0</v>
      </c>
      <c r="R18" s="51">
        <v>0</v>
      </c>
      <c r="S18" s="51">
        <v>0</v>
      </c>
      <c r="T18" s="51">
        <v>0</v>
      </c>
      <c r="U18" s="51">
        <v>0</v>
      </c>
      <c r="V18" s="51">
        <v>0</v>
      </c>
    </row>
    <row r="19" spans="1:22" ht="25.15" customHeight="1" x14ac:dyDescent="0.35">
      <c r="A19" s="16" t="s">
        <v>1</v>
      </c>
      <c r="B19" s="11" t="s">
        <v>21</v>
      </c>
      <c r="C19" s="51">
        <v>5184</v>
      </c>
      <c r="D19" s="51">
        <v>82537</v>
      </c>
      <c r="E19" s="51">
        <v>3046</v>
      </c>
      <c r="F19" s="51">
        <v>12621</v>
      </c>
      <c r="G19" s="51">
        <v>18398</v>
      </c>
      <c r="H19" s="51">
        <v>369828</v>
      </c>
      <c r="I19" s="51">
        <v>995</v>
      </c>
      <c r="J19" s="51">
        <v>4132</v>
      </c>
      <c r="K19" s="51">
        <v>27623</v>
      </c>
      <c r="L19" s="51">
        <v>469118</v>
      </c>
      <c r="M19" s="51">
        <v>4589768.9793100003</v>
      </c>
      <c r="N19" s="51">
        <v>10865003.57161</v>
      </c>
      <c r="O19" s="51">
        <v>2625874.4110500002</v>
      </c>
      <c r="P19" s="51">
        <v>2728998.734499</v>
      </c>
      <c r="Q19" s="51">
        <v>50642391.633405998</v>
      </c>
      <c r="R19" s="51">
        <v>67939671.722200006</v>
      </c>
      <c r="S19" s="51">
        <v>710296</v>
      </c>
      <c r="T19" s="51">
        <v>1265702</v>
      </c>
      <c r="U19" s="51">
        <v>58568331.023766004</v>
      </c>
      <c r="V19" s="51">
        <v>82799376.028309003</v>
      </c>
    </row>
    <row r="20" spans="1:22" ht="25.15" customHeight="1" x14ac:dyDescent="0.35">
      <c r="A20" s="16" t="s">
        <v>1</v>
      </c>
      <c r="B20" s="7" t="s">
        <v>22</v>
      </c>
      <c r="C20" s="52" t="s">
        <v>1</v>
      </c>
      <c r="D20" s="52" t="s">
        <v>1</v>
      </c>
      <c r="E20" s="52" t="s">
        <v>1</v>
      </c>
      <c r="F20" s="52" t="s">
        <v>1</v>
      </c>
      <c r="G20" s="52" t="s">
        <v>1</v>
      </c>
      <c r="H20" s="52" t="s">
        <v>1</v>
      </c>
      <c r="I20" s="52" t="s">
        <v>1</v>
      </c>
      <c r="J20" s="52" t="s">
        <v>1</v>
      </c>
      <c r="K20" s="52" t="s">
        <v>1</v>
      </c>
      <c r="L20" s="52" t="s">
        <v>1</v>
      </c>
      <c r="M20" s="52" t="s">
        <v>1</v>
      </c>
      <c r="N20" s="52" t="s">
        <v>1</v>
      </c>
      <c r="O20" s="52" t="s">
        <v>1</v>
      </c>
      <c r="P20" s="52" t="s">
        <v>1</v>
      </c>
      <c r="Q20" s="52" t="s">
        <v>1</v>
      </c>
      <c r="R20" s="52" t="s">
        <v>1</v>
      </c>
      <c r="S20" s="52" t="s">
        <v>1</v>
      </c>
      <c r="T20" s="52" t="s">
        <v>1</v>
      </c>
      <c r="U20" s="52" t="s">
        <v>1</v>
      </c>
      <c r="V20" s="53" t="s">
        <v>1</v>
      </c>
    </row>
    <row r="21" spans="1:22" ht="25.15" customHeight="1" x14ac:dyDescent="0.35">
      <c r="A21" s="16" t="s">
        <v>1</v>
      </c>
      <c r="B21" s="10" t="s">
        <v>13</v>
      </c>
      <c r="C21" s="51">
        <v>0</v>
      </c>
      <c r="D21" s="51">
        <v>208</v>
      </c>
      <c r="E21" s="51">
        <v>0</v>
      </c>
      <c r="F21" s="51">
        <v>0</v>
      </c>
      <c r="G21" s="51">
        <v>0</v>
      </c>
      <c r="H21" s="51">
        <v>51</v>
      </c>
      <c r="I21" s="51">
        <v>0</v>
      </c>
      <c r="J21" s="51">
        <v>0</v>
      </c>
      <c r="K21" s="51">
        <v>0</v>
      </c>
      <c r="L21" s="51">
        <v>259</v>
      </c>
      <c r="M21" s="51">
        <v>2</v>
      </c>
      <c r="N21" s="51">
        <v>212</v>
      </c>
      <c r="O21" s="51">
        <v>0</v>
      </c>
      <c r="P21" s="51">
        <v>0</v>
      </c>
      <c r="Q21" s="51">
        <v>1</v>
      </c>
      <c r="R21" s="51">
        <v>1108</v>
      </c>
      <c r="S21" s="51">
        <v>0</v>
      </c>
      <c r="T21" s="51">
        <v>0</v>
      </c>
      <c r="U21" s="51">
        <v>3</v>
      </c>
      <c r="V21" s="51">
        <v>1320</v>
      </c>
    </row>
    <row r="22" spans="1:22" ht="25.15" customHeight="1" x14ac:dyDescent="0.35">
      <c r="A22" s="16" t="s">
        <v>1</v>
      </c>
      <c r="B22" s="10" t="s">
        <v>14</v>
      </c>
      <c r="C22" s="51">
        <v>6008</v>
      </c>
      <c r="D22" s="51">
        <v>14999</v>
      </c>
      <c r="E22" s="51">
        <v>977</v>
      </c>
      <c r="F22" s="51">
        <v>6919</v>
      </c>
      <c r="G22" s="51">
        <v>5027</v>
      </c>
      <c r="H22" s="51">
        <v>12096</v>
      </c>
      <c r="I22" s="51">
        <v>0</v>
      </c>
      <c r="J22" s="51">
        <v>53</v>
      </c>
      <c r="K22" s="51">
        <v>12012</v>
      </c>
      <c r="L22" s="51">
        <v>34067</v>
      </c>
      <c r="M22" s="51">
        <v>1164396.85512</v>
      </c>
      <c r="N22" s="51">
        <v>4815622.5</v>
      </c>
      <c r="O22" s="51">
        <v>220428.59698999999</v>
      </c>
      <c r="P22" s="51">
        <v>720903.87167400005</v>
      </c>
      <c r="Q22" s="51">
        <v>2049819.4444800001</v>
      </c>
      <c r="R22" s="51">
        <v>3174790.0718</v>
      </c>
      <c r="S22" s="51">
        <v>0</v>
      </c>
      <c r="T22" s="51">
        <v>2866</v>
      </c>
      <c r="U22" s="51">
        <v>3434644.89659</v>
      </c>
      <c r="V22" s="51">
        <v>8714182.4434740003</v>
      </c>
    </row>
    <row r="23" spans="1:22" ht="25.15" customHeight="1" x14ac:dyDescent="0.35">
      <c r="A23" s="16" t="s">
        <v>1</v>
      </c>
      <c r="B23" s="10" t="s">
        <v>15</v>
      </c>
      <c r="C23" s="51">
        <v>5510</v>
      </c>
      <c r="D23" s="51">
        <v>2689</v>
      </c>
      <c r="E23" s="51">
        <v>10</v>
      </c>
      <c r="F23" s="51">
        <v>905</v>
      </c>
      <c r="G23" s="51">
        <v>54</v>
      </c>
      <c r="H23" s="51">
        <v>1107</v>
      </c>
      <c r="I23" s="51">
        <v>1</v>
      </c>
      <c r="J23" s="51">
        <v>0</v>
      </c>
      <c r="K23" s="51">
        <v>5575</v>
      </c>
      <c r="L23" s="51">
        <v>4701</v>
      </c>
      <c r="M23" s="51">
        <v>2296291</v>
      </c>
      <c r="N23" s="51">
        <v>171081.9938</v>
      </c>
      <c r="O23" s="51">
        <v>3378</v>
      </c>
      <c r="P23" s="51">
        <v>338544.23798099998</v>
      </c>
      <c r="Q23" s="51">
        <v>28100</v>
      </c>
      <c r="R23" s="51">
        <v>77170.898879999993</v>
      </c>
      <c r="S23" s="51">
        <v>104</v>
      </c>
      <c r="T23" s="51">
        <v>0</v>
      </c>
      <c r="U23" s="51">
        <v>2327873</v>
      </c>
      <c r="V23" s="51">
        <v>586797.13066100003</v>
      </c>
    </row>
    <row r="24" spans="1:22" ht="25.15" customHeight="1" x14ac:dyDescent="0.35">
      <c r="A24" s="16" t="s">
        <v>1</v>
      </c>
      <c r="B24" s="10" t="s">
        <v>23</v>
      </c>
      <c r="C24" s="51">
        <v>1</v>
      </c>
      <c r="D24" s="51">
        <v>767</v>
      </c>
      <c r="E24" s="51">
        <v>0</v>
      </c>
      <c r="F24" s="51">
        <v>5</v>
      </c>
      <c r="G24" s="51">
        <v>520</v>
      </c>
      <c r="H24" s="51">
        <v>2030</v>
      </c>
      <c r="I24" s="51">
        <v>0</v>
      </c>
      <c r="J24" s="51">
        <v>16</v>
      </c>
      <c r="K24" s="51">
        <v>521</v>
      </c>
      <c r="L24" s="51">
        <v>2818</v>
      </c>
      <c r="M24" s="51">
        <v>9594</v>
      </c>
      <c r="N24" s="51">
        <v>694996</v>
      </c>
      <c r="O24" s="51">
        <v>0</v>
      </c>
      <c r="P24" s="51">
        <v>5677</v>
      </c>
      <c r="Q24" s="51">
        <v>1344100.7</v>
      </c>
      <c r="R24" s="51">
        <v>1986409</v>
      </c>
      <c r="S24" s="51">
        <v>0</v>
      </c>
      <c r="T24" s="51">
        <v>11996</v>
      </c>
      <c r="U24" s="51">
        <v>1353694.7</v>
      </c>
      <c r="V24" s="51">
        <v>2699078</v>
      </c>
    </row>
    <row r="25" spans="1:22" ht="25.15" customHeight="1" x14ac:dyDescent="0.35">
      <c r="A25" s="16" t="s">
        <v>1</v>
      </c>
      <c r="B25" s="10" t="s">
        <v>16</v>
      </c>
      <c r="C25" s="51">
        <v>0</v>
      </c>
      <c r="D25" s="51">
        <v>18997</v>
      </c>
      <c r="E25" s="51">
        <v>0</v>
      </c>
      <c r="F25" s="51">
        <v>0</v>
      </c>
      <c r="G25" s="51">
        <v>0</v>
      </c>
      <c r="H25" s="51">
        <v>3940</v>
      </c>
      <c r="I25" s="51">
        <v>0</v>
      </c>
      <c r="J25" s="51">
        <v>0</v>
      </c>
      <c r="K25" s="51">
        <v>0</v>
      </c>
      <c r="L25" s="51">
        <v>22937</v>
      </c>
      <c r="M25" s="51">
        <v>0</v>
      </c>
      <c r="N25" s="51">
        <v>58815.639660000001</v>
      </c>
      <c r="O25" s="51">
        <v>0</v>
      </c>
      <c r="P25" s="51">
        <v>0</v>
      </c>
      <c r="Q25" s="51">
        <v>0</v>
      </c>
      <c r="R25" s="51">
        <v>23929.55428</v>
      </c>
      <c r="S25" s="51">
        <v>0</v>
      </c>
      <c r="T25" s="51">
        <v>0</v>
      </c>
      <c r="U25" s="51">
        <v>0</v>
      </c>
      <c r="V25" s="51">
        <v>82745.193939999997</v>
      </c>
    </row>
    <row r="26" spans="1:22" ht="25.15" customHeight="1" x14ac:dyDescent="0.35">
      <c r="A26" s="16" t="s">
        <v>1</v>
      </c>
      <c r="B26" s="10" t="s">
        <v>17</v>
      </c>
      <c r="C26" s="51">
        <v>0</v>
      </c>
      <c r="D26" s="51">
        <v>98364</v>
      </c>
      <c r="E26" s="51">
        <v>0</v>
      </c>
      <c r="F26" s="51">
        <v>0</v>
      </c>
      <c r="G26" s="51">
        <v>0</v>
      </c>
      <c r="H26" s="51">
        <v>26828</v>
      </c>
      <c r="I26" s="51">
        <v>0</v>
      </c>
      <c r="J26" s="51">
        <v>0</v>
      </c>
      <c r="K26" s="51">
        <v>0</v>
      </c>
      <c r="L26" s="51">
        <v>125192</v>
      </c>
      <c r="M26" s="51">
        <v>0</v>
      </c>
      <c r="N26" s="51">
        <v>799357.42006399995</v>
      </c>
      <c r="O26" s="51">
        <v>0</v>
      </c>
      <c r="P26" s="51">
        <v>0</v>
      </c>
      <c r="Q26" s="51">
        <v>0</v>
      </c>
      <c r="R26" s="51">
        <v>430013</v>
      </c>
      <c r="S26" s="51">
        <v>0</v>
      </c>
      <c r="T26" s="51">
        <v>0</v>
      </c>
      <c r="U26" s="51">
        <v>0</v>
      </c>
      <c r="V26" s="51">
        <v>1229370.4200639999</v>
      </c>
    </row>
    <row r="27" spans="1:22" ht="25.15" customHeight="1" x14ac:dyDescent="0.35">
      <c r="A27" s="16" t="s">
        <v>1</v>
      </c>
      <c r="B27" s="10" t="s">
        <v>18</v>
      </c>
      <c r="C27" s="51">
        <v>0</v>
      </c>
      <c r="D27" s="51">
        <v>19670</v>
      </c>
      <c r="E27" s="51">
        <v>0</v>
      </c>
      <c r="F27" s="51">
        <v>0</v>
      </c>
      <c r="G27" s="51">
        <v>0</v>
      </c>
      <c r="H27" s="51">
        <v>7097</v>
      </c>
      <c r="I27" s="51">
        <v>0</v>
      </c>
      <c r="J27" s="51">
        <v>0</v>
      </c>
      <c r="K27" s="51">
        <v>0</v>
      </c>
      <c r="L27" s="51">
        <v>26767</v>
      </c>
      <c r="M27" s="51">
        <v>0</v>
      </c>
      <c r="N27" s="51">
        <v>59440.927490000002</v>
      </c>
      <c r="O27" s="51">
        <v>0</v>
      </c>
      <c r="P27" s="51">
        <v>0</v>
      </c>
      <c r="Q27" s="51">
        <v>0</v>
      </c>
      <c r="R27" s="51">
        <v>50164.550020000002</v>
      </c>
      <c r="S27" s="51">
        <v>0</v>
      </c>
      <c r="T27" s="51">
        <v>0</v>
      </c>
      <c r="U27" s="51">
        <v>0</v>
      </c>
      <c r="V27" s="51">
        <v>109605.47751</v>
      </c>
    </row>
    <row r="28" spans="1:22" ht="25.15" customHeight="1" x14ac:dyDescent="0.35">
      <c r="A28" s="16" t="s">
        <v>1</v>
      </c>
      <c r="B28" s="10" t="s">
        <v>19</v>
      </c>
      <c r="C28" s="51">
        <v>14</v>
      </c>
      <c r="D28" s="51">
        <v>33146</v>
      </c>
      <c r="E28" s="51">
        <v>0</v>
      </c>
      <c r="F28" s="51">
        <v>0</v>
      </c>
      <c r="G28" s="51">
        <v>0</v>
      </c>
      <c r="H28" s="51">
        <v>3777</v>
      </c>
      <c r="I28" s="51">
        <v>0</v>
      </c>
      <c r="J28" s="51">
        <v>0</v>
      </c>
      <c r="K28" s="51">
        <v>14</v>
      </c>
      <c r="L28" s="51">
        <v>36923</v>
      </c>
      <c r="M28" s="51">
        <v>0</v>
      </c>
      <c r="N28" s="51">
        <v>78551.412830000001</v>
      </c>
      <c r="O28" s="51">
        <v>0</v>
      </c>
      <c r="P28" s="51">
        <v>1</v>
      </c>
      <c r="Q28" s="51">
        <v>0</v>
      </c>
      <c r="R28" s="51">
        <v>48186.014660000001</v>
      </c>
      <c r="S28" s="51">
        <v>0</v>
      </c>
      <c r="T28" s="51">
        <v>4</v>
      </c>
      <c r="U28" s="51">
        <v>0</v>
      </c>
      <c r="V28" s="51">
        <v>126742.42749</v>
      </c>
    </row>
    <row r="29" spans="1:22" ht="25.15" customHeight="1" x14ac:dyDescent="0.35">
      <c r="A29" s="16" t="s">
        <v>1</v>
      </c>
      <c r="B29" s="10" t="s">
        <v>24</v>
      </c>
      <c r="C29" s="54" t="s">
        <v>1</v>
      </c>
      <c r="D29" s="54" t="s">
        <v>1</v>
      </c>
      <c r="E29" s="54" t="s">
        <v>1</v>
      </c>
      <c r="F29" s="54" t="s">
        <v>1</v>
      </c>
      <c r="G29" s="54" t="s">
        <v>1</v>
      </c>
      <c r="H29" s="54" t="s">
        <v>1</v>
      </c>
      <c r="I29" s="54" t="s">
        <v>1</v>
      </c>
      <c r="J29" s="54" t="s">
        <v>1</v>
      </c>
      <c r="K29" s="51">
        <v>0</v>
      </c>
      <c r="L29" s="51">
        <v>534</v>
      </c>
      <c r="M29" s="54" t="s">
        <v>1</v>
      </c>
      <c r="N29" s="54" t="s">
        <v>1</v>
      </c>
      <c r="O29" s="54" t="s">
        <v>1</v>
      </c>
      <c r="P29" s="54" t="s">
        <v>1</v>
      </c>
      <c r="Q29" s="54" t="s">
        <v>1</v>
      </c>
      <c r="R29" s="54" t="s">
        <v>1</v>
      </c>
      <c r="S29" s="54" t="s">
        <v>1</v>
      </c>
      <c r="T29" s="54" t="s">
        <v>1</v>
      </c>
      <c r="U29" s="51">
        <v>0</v>
      </c>
      <c r="V29" s="51">
        <v>70946.393549999993</v>
      </c>
    </row>
    <row r="30" spans="1:22" ht="25.15" customHeight="1" x14ac:dyDescent="0.35">
      <c r="A30" s="16" t="s">
        <v>1</v>
      </c>
      <c r="B30" s="10" t="s">
        <v>25</v>
      </c>
      <c r="C30" s="54" t="s">
        <v>1</v>
      </c>
      <c r="D30" s="54" t="s">
        <v>1</v>
      </c>
      <c r="E30" s="54" t="s">
        <v>1</v>
      </c>
      <c r="F30" s="54" t="s">
        <v>1</v>
      </c>
      <c r="G30" s="54" t="s">
        <v>1</v>
      </c>
      <c r="H30" s="54" t="s">
        <v>1</v>
      </c>
      <c r="I30" s="54" t="s">
        <v>1</v>
      </c>
      <c r="J30" s="54" t="s">
        <v>1</v>
      </c>
      <c r="K30" s="51">
        <v>0</v>
      </c>
      <c r="L30" s="51">
        <v>972</v>
      </c>
      <c r="M30" s="54" t="s">
        <v>1</v>
      </c>
      <c r="N30" s="54" t="s">
        <v>1</v>
      </c>
      <c r="O30" s="54" t="s">
        <v>1</v>
      </c>
      <c r="P30" s="54" t="s">
        <v>1</v>
      </c>
      <c r="Q30" s="54" t="s">
        <v>1</v>
      </c>
      <c r="R30" s="54" t="s">
        <v>1</v>
      </c>
      <c r="S30" s="54" t="s">
        <v>1</v>
      </c>
      <c r="T30" s="54" t="s">
        <v>1</v>
      </c>
      <c r="U30" s="51">
        <v>0</v>
      </c>
      <c r="V30" s="51">
        <v>285800.29525800003</v>
      </c>
    </row>
    <row r="31" spans="1:22" ht="25.15" customHeight="1" x14ac:dyDescent="0.35">
      <c r="A31" s="16" t="s">
        <v>1</v>
      </c>
      <c r="B31" s="10" t="s">
        <v>20</v>
      </c>
      <c r="C31" s="55">
        <v>22</v>
      </c>
      <c r="D31" s="55">
        <v>1</v>
      </c>
      <c r="E31" s="55">
        <v>0</v>
      </c>
      <c r="F31" s="55">
        <v>0</v>
      </c>
      <c r="G31" s="55">
        <v>1</v>
      </c>
      <c r="H31" s="55">
        <v>0</v>
      </c>
      <c r="I31" s="55">
        <v>0</v>
      </c>
      <c r="J31" s="55">
        <v>0</v>
      </c>
      <c r="K31" s="51">
        <v>23</v>
      </c>
      <c r="L31" s="51">
        <v>1</v>
      </c>
      <c r="M31" s="55">
        <v>173</v>
      </c>
      <c r="N31" s="55">
        <v>116</v>
      </c>
      <c r="O31" s="55">
        <v>0</v>
      </c>
      <c r="P31" s="55">
        <v>0</v>
      </c>
      <c r="Q31" s="55">
        <v>6</v>
      </c>
      <c r="R31" s="55">
        <v>2127</v>
      </c>
      <c r="S31" s="55">
        <v>0</v>
      </c>
      <c r="T31" s="55">
        <v>0</v>
      </c>
      <c r="U31" s="51">
        <v>179</v>
      </c>
      <c r="V31" s="51">
        <v>2243</v>
      </c>
    </row>
    <row r="32" spans="1:22" ht="25.15" customHeight="1" x14ac:dyDescent="0.35">
      <c r="A32" s="16" t="s">
        <v>1</v>
      </c>
      <c r="B32" s="11" t="s">
        <v>26</v>
      </c>
      <c r="C32" s="51">
        <v>11555</v>
      </c>
      <c r="D32" s="51">
        <v>188841</v>
      </c>
      <c r="E32" s="51">
        <v>987</v>
      </c>
      <c r="F32" s="51">
        <v>7829</v>
      </c>
      <c r="G32" s="51">
        <v>5602</v>
      </c>
      <c r="H32" s="51">
        <v>56926</v>
      </c>
      <c r="I32" s="51">
        <v>1</v>
      </c>
      <c r="J32" s="51">
        <v>69</v>
      </c>
      <c r="K32" s="51">
        <v>18145</v>
      </c>
      <c r="L32" s="51">
        <v>255171</v>
      </c>
      <c r="M32" s="51">
        <v>3470456.85512</v>
      </c>
      <c r="N32" s="51">
        <v>6678193.8938440001</v>
      </c>
      <c r="O32" s="51">
        <v>223806.59698999999</v>
      </c>
      <c r="P32" s="51">
        <v>1065126.109655</v>
      </c>
      <c r="Q32" s="51">
        <v>3422027.1444799998</v>
      </c>
      <c r="R32" s="51">
        <v>5793898.0896399999</v>
      </c>
      <c r="S32" s="51">
        <v>104</v>
      </c>
      <c r="T32" s="51">
        <v>14866</v>
      </c>
      <c r="U32" s="51">
        <v>7116394.5965900002</v>
      </c>
      <c r="V32" s="51">
        <v>13908830.781947</v>
      </c>
    </row>
    <row r="33" spans="1:22" ht="25.15" customHeight="1" x14ac:dyDescent="0.35">
      <c r="A33" s="16" t="s">
        <v>1</v>
      </c>
      <c r="B33" s="7" t="s">
        <v>27</v>
      </c>
      <c r="C33" s="52" t="s">
        <v>1</v>
      </c>
      <c r="D33" s="52" t="s">
        <v>1</v>
      </c>
      <c r="E33" s="52" t="s">
        <v>1</v>
      </c>
      <c r="F33" s="52" t="s">
        <v>1</v>
      </c>
      <c r="G33" s="52" t="s">
        <v>1</v>
      </c>
      <c r="H33" s="52" t="s">
        <v>1</v>
      </c>
      <c r="I33" s="52" t="s">
        <v>1</v>
      </c>
      <c r="J33" s="52" t="s">
        <v>1</v>
      </c>
      <c r="K33" s="52" t="s">
        <v>1</v>
      </c>
      <c r="L33" s="52" t="s">
        <v>1</v>
      </c>
      <c r="M33" s="52" t="s">
        <v>1</v>
      </c>
      <c r="N33" s="52" t="s">
        <v>1</v>
      </c>
      <c r="O33" s="52" t="s">
        <v>1</v>
      </c>
      <c r="P33" s="52" t="s">
        <v>1</v>
      </c>
      <c r="Q33" s="52" t="s">
        <v>1</v>
      </c>
      <c r="R33" s="52" t="s">
        <v>1</v>
      </c>
      <c r="S33" s="52" t="s">
        <v>1</v>
      </c>
      <c r="T33" s="52" t="s">
        <v>1</v>
      </c>
      <c r="U33" s="52" t="s">
        <v>1</v>
      </c>
      <c r="V33" s="53" t="s">
        <v>1</v>
      </c>
    </row>
    <row r="34" spans="1:22" ht="25.15" customHeight="1" x14ac:dyDescent="0.35">
      <c r="A34" s="16" t="s">
        <v>1</v>
      </c>
      <c r="B34" s="10" t="s">
        <v>28</v>
      </c>
      <c r="C34" s="55">
        <v>1326</v>
      </c>
      <c r="D34" s="55">
        <v>2283</v>
      </c>
      <c r="E34" s="55">
        <v>220</v>
      </c>
      <c r="F34" s="55">
        <v>74</v>
      </c>
      <c r="G34" s="55">
        <v>10485</v>
      </c>
      <c r="H34" s="55">
        <v>1265</v>
      </c>
      <c r="I34" s="55">
        <v>83</v>
      </c>
      <c r="J34" s="55">
        <v>8</v>
      </c>
      <c r="K34" s="51">
        <v>12114</v>
      </c>
      <c r="L34" s="51">
        <v>3630</v>
      </c>
      <c r="M34" s="55">
        <v>729847</v>
      </c>
      <c r="N34" s="55">
        <v>573798</v>
      </c>
      <c r="O34" s="55">
        <v>79204</v>
      </c>
      <c r="P34" s="55">
        <v>18949</v>
      </c>
      <c r="Q34" s="55">
        <v>5013445</v>
      </c>
      <c r="R34" s="55">
        <v>408820</v>
      </c>
      <c r="S34" s="55">
        <v>373606</v>
      </c>
      <c r="T34" s="55">
        <v>3346</v>
      </c>
      <c r="U34" s="51">
        <v>6196102</v>
      </c>
      <c r="V34" s="51">
        <v>1004913</v>
      </c>
    </row>
    <row r="35" spans="1:22" ht="25.15" customHeight="1" x14ac:dyDescent="0.35">
      <c r="A35" s="16" t="s">
        <v>1</v>
      </c>
      <c r="B35" s="10" t="s">
        <v>16</v>
      </c>
      <c r="C35" s="54" t="s">
        <v>1</v>
      </c>
      <c r="D35" s="54" t="s">
        <v>1</v>
      </c>
      <c r="E35" s="54" t="s">
        <v>1</v>
      </c>
      <c r="F35" s="54" t="s">
        <v>1</v>
      </c>
      <c r="G35" s="54" t="s">
        <v>1</v>
      </c>
      <c r="H35" s="54" t="s">
        <v>1</v>
      </c>
      <c r="I35" s="54" t="s">
        <v>1</v>
      </c>
      <c r="J35" s="54" t="s">
        <v>1</v>
      </c>
      <c r="K35" s="51">
        <v>0</v>
      </c>
      <c r="L35" s="51">
        <v>0</v>
      </c>
      <c r="M35" s="55">
        <v>0</v>
      </c>
      <c r="N35" s="55">
        <v>0</v>
      </c>
      <c r="O35" s="55">
        <v>0</v>
      </c>
      <c r="P35" s="55">
        <v>0</v>
      </c>
      <c r="Q35" s="55">
        <v>0</v>
      </c>
      <c r="R35" s="55">
        <v>0</v>
      </c>
      <c r="S35" s="55">
        <v>0</v>
      </c>
      <c r="T35" s="55">
        <v>0</v>
      </c>
      <c r="U35" s="51">
        <v>0</v>
      </c>
      <c r="V35" s="51">
        <v>0</v>
      </c>
    </row>
    <row r="36" spans="1:22" ht="25.15" customHeight="1" x14ac:dyDescent="0.35">
      <c r="A36" s="16" t="s">
        <v>1</v>
      </c>
      <c r="B36" s="10" t="s">
        <v>17</v>
      </c>
      <c r="C36" s="54" t="s">
        <v>1</v>
      </c>
      <c r="D36" s="54" t="s">
        <v>1</v>
      </c>
      <c r="E36" s="54" t="s">
        <v>1</v>
      </c>
      <c r="F36" s="54" t="s">
        <v>1</v>
      </c>
      <c r="G36" s="54" t="s">
        <v>1</v>
      </c>
      <c r="H36" s="54" t="s">
        <v>1</v>
      </c>
      <c r="I36" s="54" t="s">
        <v>1</v>
      </c>
      <c r="J36" s="54" t="s">
        <v>1</v>
      </c>
      <c r="K36" s="51">
        <v>0</v>
      </c>
      <c r="L36" s="51">
        <v>0</v>
      </c>
      <c r="M36" s="55">
        <v>0</v>
      </c>
      <c r="N36" s="55">
        <v>0</v>
      </c>
      <c r="O36" s="55">
        <v>0</v>
      </c>
      <c r="P36" s="55">
        <v>0</v>
      </c>
      <c r="Q36" s="55">
        <v>0</v>
      </c>
      <c r="R36" s="55">
        <v>507</v>
      </c>
      <c r="S36" s="55">
        <v>0</v>
      </c>
      <c r="T36" s="55">
        <v>0</v>
      </c>
      <c r="U36" s="51">
        <v>0</v>
      </c>
      <c r="V36" s="51">
        <v>507</v>
      </c>
    </row>
    <row r="37" spans="1:22" ht="25.15" customHeight="1" x14ac:dyDescent="0.35">
      <c r="A37" s="16" t="s">
        <v>1</v>
      </c>
      <c r="B37" s="10" t="s">
        <v>18</v>
      </c>
      <c r="C37" s="54" t="s">
        <v>1</v>
      </c>
      <c r="D37" s="54" t="s">
        <v>1</v>
      </c>
      <c r="E37" s="54" t="s">
        <v>1</v>
      </c>
      <c r="F37" s="54" t="s">
        <v>1</v>
      </c>
      <c r="G37" s="54" t="s">
        <v>1</v>
      </c>
      <c r="H37" s="54" t="s">
        <v>1</v>
      </c>
      <c r="I37" s="54" t="s">
        <v>1</v>
      </c>
      <c r="J37" s="54" t="s">
        <v>1</v>
      </c>
      <c r="K37" s="51">
        <v>0</v>
      </c>
      <c r="L37" s="51">
        <v>0</v>
      </c>
      <c r="M37" s="55">
        <v>0</v>
      </c>
      <c r="N37" s="55">
        <v>105</v>
      </c>
      <c r="O37" s="55">
        <v>0</v>
      </c>
      <c r="P37" s="55">
        <v>0</v>
      </c>
      <c r="Q37" s="55">
        <v>0</v>
      </c>
      <c r="R37" s="55">
        <v>168</v>
      </c>
      <c r="S37" s="55">
        <v>0</v>
      </c>
      <c r="T37" s="55">
        <v>0</v>
      </c>
      <c r="U37" s="51">
        <v>0</v>
      </c>
      <c r="V37" s="51">
        <v>273</v>
      </c>
    </row>
    <row r="38" spans="1:22" ht="25.15" customHeight="1" x14ac:dyDescent="0.35">
      <c r="A38" s="16" t="s">
        <v>1</v>
      </c>
      <c r="B38" s="10" t="s">
        <v>19</v>
      </c>
      <c r="C38" s="54" t="s">
        <v>1</v>
      </c>
      <c r="D38" s="54" t="s">
        <v>1</v>
      </c>
      <c r="E38" s="54" t="s">
        <v>1</v>
      </c>
      <c r="F38" s="54" t="s">
        <v>1</v>
      </c>
      <c r="G38" s="54" t="s">
        <v>1</v>
      </c>
      <c r="H38" s="54" t="s">
        <v>1</v>
      </c>
      <c r="I38" s="54" t="s">
        <v>1</v>
      </c>
      <c r="J38" s="54" t="s">
        <v>1</v>
      </c>
      <c r="K38" s="51">
        <v>0</v>
      </c>
      <c r="L38" s="51">
        <v>0</v>
      </c>
      <c r="M38" s="55">
        <v>0</v>
      </c>
      <c r="N38" s="55">
        <v>1</v>
      </c>
      <c r="O38" s="55">
        <v>0</v>
      </c>
      <c r="P38" s="55">
        <v>0</v>
      </c>
      <c r="Q38" s="55">
        <v>0</v>
      </c>
      <c r="R38" s="55">
        <v>46</v>
      </c>
      <c r="S38" s="55">
        <v>0</v>
      </c>
      <c r="T38" s="55">
        <v>0</v>
      </c>
      <c r="U38" s="51">
        <v>0</v>
      </c>
      <c r="V38" s="51">
        <v>47</v>
      </c>
    </row>
    <row r="39" spans="1:22" ht="25.15" customHeight="1" x14ac:dyDescent="0.35">
      <c r="A39" s="16" t="s">
        <v>1</v>
      </c>
      <c r="B39" s="10" t="s">
        <v>20</v>
      </c>
      <c r="C39" s="54" t="s">
        <v>1</v>
      </c>
      <c r="D39" s="54" t="s">
        <v>1</v>
      </c>
      <c r="E39" s="54" t="s">
        <v>1</v>
      </c>
      <c r="F39" s="54" t="s">
        <v>1</v>
      </c>
      <c r="G39" s="54" t="s">
        <v>1</v>
      </c>
      <c r="H39" s="54" t="s">
        <v>1</v>
      </c>
      <c r="I39" s="54" t="s">
        <v>1</v>
      </c>
      <c r="J39" s="54" t="s">
        <v>1</v>
      </c>
      <c r="K39" s="51">
        <v>0</v>
      </c>
      <c r="L39" s="51">
        <v>0</v>
      </c>
      <c r="M39" s="55">
        <v>3</v>
      </c>
      <c r="N39" s="55">
        <v>0</v>
      </c>
      <c r="O39" s="55">
        <v>0</v>
      </c>
      <c r="P39" s="55">
        <v>0</v>
      </c>
      <c r="Q39" s="55">
        <v>0</v>
      </c>
      <c r="R39" s="55">
        <v>0</v>
      </c>
      <c r="S39" s="55">
        <v>0</v>
      </c>
      <c r="T39" s="55">
        <v>0</v>
      </c>
      <c r="U39" s="51">
        <v>3</v>
      </c>
      <c r="V39" s="51">
        <v>0</v>
      </c>
    </row>
    <row r="40" spans="1:22" ht="25.15" customHeight="1" x14ac:dyDescent="0.35">
      <c r="A40" s="16" t="s">
        <v>1</v>
      </c>
      <c r="B40" s="11" t="s">
        <v>29</v>
      </c>
      <c r="C40" s="51">
        <v>1326</v>
      </c>
      <c r="D40" s="51">
        <v>2283</v>
      </c>
      <c r="E40" s="51">
        <v>220</v>
      </c>
      <c r="F40" s="51">
        <v>74</v>
      </c>
      <c r="G40" s="51">
        <v>10485</v>
      </c>
      <c r="H40" s="51">
        <v>1265</v>
      </c>
      <c r="I40" s="51">
        <v>83</v>
      </c>
      <c r="J40" s="51">
        <v>8</v>
      </c>
      <c r="K40" s="51">
        <v>12114</v>
      </c>
      <c r="L40" s="51">
        <v>3630</v>
      </c>
      <c r="M40" s="51">
        <v>729850</v>
      </c>
      <c r="N40" s="51">
        <v>573904</v>
      </c>
      <c r="O40" s="51">
        <v>79204</v>
      </c>
      <c r="P40" s="51">
        <v>18949</v>
      </c>
      <c r="Q40" s="51">
        <v>5013445</v>
      </c>
      <c r="R40" s="51">
        <v>409541</v>
      </c>
      <c r="S40" s="51">
        <v>373606</v>
      </c>
      <c r="T40" s="51">
        <v>3346</v>
      </c>
      <c r="U40" s="51">
        <v>6196105</v>
      </c>
      <c r="V40" s="51">
        <v>1005740</v>
      </c>
    </row>
    <row r="41" spans="1:22" ht="25.15" customHeight="1" x14ac:dyDescent="0.35">
      <c r="A41" s="19" t="s">
        <v>1</v>
      </c>
      <c r="B41" s="13" t="s">
        <v>41</v>
      </c>
      <c r="C41" s="51">
        <v>18065</v>
      </c>
      <c r="D41" s="51">
        <v>273661</v>
      </c>
      <c r="E41" s="51">
        <v>4253</v>
      </c>
      <c r="F41" s="51">
        <v>20524</v>
      </c>
      <c r="G41" s="51">
        <v>34485</v>
      </c>
      <c r="H41" s="51">
        <v>428019</v>
      </c>
      <c r="I41" s="51">
        <v>1079</v>
      </c>
      <c r="J41" s="51">
        <v>4209</v>
      </c>
      <c r="K41" s="51">
        <v>57882</v>
      </c>
      <c r="L41" s="51">
        <v>727919</v>
      </c>
      <c r="M41" s="51">
        <v>8790075.8344299998</v>
      </c>
      <c r="N41" s="51">
        <v>18117101.465454001</v>
      </c>
      <c r="O41" s="51">
        <v>2928885.0080400002</v>
      </c>
      <c r="P41" s="51">
        <v>3813073.8441539998</v>
      </c>
      <c r="Q41" s="51">
        <v>59077863.777886003</v>
      </c>
      <c r="R41" s="51">
        <v>74143110.811839998</v>
      </c>
      <c r="S41" s="51">
        <v>1084006</v>
      </c>
      <c r="T41" s="51">
        <v>1283914</v>
      </c>
      <c r="U41" s="51">
        <v>71880830.620355994</v>
      </c>
      <c r="V41" s="51">
        <v>97713946.810256004</v>
      </c>
    </row>
  </sheetData>
  <mergeCells count="20">
    <mergeCell ref="A1:B2"/>
    <mergeCell ref="C1:S1"/>
    <mergeCell ref="U1:V1"/>
    <mergeCell ref="C2:S2"/>
    <mergeCell ref="A4:A8"/>
    <mergeCell ref="B4:B8"/>
    <mergeCell ref="C4:V4"/>
    <mergeCell ref="C5:V5"/>
    <mergeCell ref="C6:L6"/>
    <mergeCell ref="M6:V6"/>
    <mergeCell ref="C7:D7"/>
    <mergeCell ref="E7:F7"/>
    <mergeCell ref="G7:H7"/>
    <mergeCell ref="I7:J7"/>
    <mergeCell ref="K7:L7"/>
    <mergeCell ref="M7:N7"/>
    <mergeCell ref="O7:P7"/>
    <mergeCell ref="Q7:R7"/>
    <mergeCell ref="S7:T7"/>
    <mergeCell ref="U7:V7"/>
  </mergeCells>
  <printOptions horizontalCentered="1"/>
  <pageMargins left="0.39370078740157483" right="0.39370078740157483" top="0.39370078740157483" bottom="0.39370078740157483" header="0.39370078740157483" footer="0.39370078740157483"/>
  <pageSetup paperSize="9" scale="4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44"/>
  <sheetViews>
    <sheetView showGridLines="0" view="pageBreakPreview" zoomScaleNormal="100" zoomScaleSheetLayoutView="100" workbookViewId="0">
      <selection activeCell="C1" sqref="C1:K1"/>
    </sheetView>
  </sheetViews>
  <sheetFormatPr defaultRowHeight="14.5" x14ac:dyDescent="0.35"/>
  <cols>
    <col min="1" max="1" width="2.7265625" customWidth="1"/>
    <col min="2" max="2" width="34.26953125" customWidth="1"/>
    <col min="3" max="14" width="15.1796875" customWidth="1"/>
  </cols>
  <sheetData>
    <row r="1" spans="1:14" ht="36" customHeight="1" x14ac:dyDescent="0.35">
      <c r="A1" s="62"/>
      <c r="B1" s="62"/>
      <c r="C1" s="63" t="s">
        <v>413</v>
      </c>
      <c r="D1" s="64"/>
      <c r="E1" s="64"/>
      <c r="F1" s="64"/>
      <c r="G1" s="64"/>
      <c r="H1" s="64"/>
      <c r="I1" s="64"/>
      <c r="J1" s="64"/>
      <c r="K1" s="64"/>
      <c r="M1" s="74" t="s">
        <v>42</v>
      </c>
      <c r="N1" s="75"/>
    </row>
    <row r="2" spans="1:14" ht="36" customHeight="1" x14ac:dyDescent="0.35">
      <c r="A2" s="62"/>
      <c r="B2" s="62"/>
      <c r="C2" s="63" t="s">
        <v>415</v>
      </c>
      <c r="D2" s="64"/>
      <c r="E2" s="64"/>
      <c r="F2" s="64"/>
      <c r="G2" s="64"/>
      <c r="H2" s="64"/>
      <c r="I2" s="64"/>
      <c r="J2" s="64"/>
      <c r="K2" s="64"/>
    </row>
    <row r="3" spans="1:14" ht="14.5" customHeight="1" x14ac:dyDescent="0.35"/>
    <row r="4" spans="1:14" ht="25.15" customHeight="1" x14ac:dyDescent="0.35">
      <c r="A4" s="80" t="s">
        <v>1</v>
      </c>
      <c r="B4" s="81" t="s">
        <v>2</v>
      </c>
      <c r="C4" s="69" t="s">
        <v>32</v>
      </c>
      <c r="D4" s="70"/>
      <c r="E4" s="70"/>
      <c r="F4" s="70"/>
      <c r="G4" s="70"/>
      <c r="H4" s="70"/>
      <c r="I4" s="70"/>
      <c r="J4" s="70"/>
      <c r="K4" s="70"/>
      <c r="L4" s="70"/>
      <c r="M4" s="70"/>
      <c r="N4" s="71"/>
    </row>
    <row r="5" spans="1:14" ht="25.15" customHeight="1" x14ac:dyDescent="0.35">
      <c r="A5" s="66"/>
      <c r="B5" s="82"/>
      <c r="C5" s="69" t="s">
        <v>43</v>
      </c>
      <c r="D5" s="70"/>
      <c r="E5" s="70"/>
      <c r="F5" s="70"/>
      <c r="G5" s="70"/>
      <c r="H5" s="70"/>
      <c r="I5" s="70"/>
      <c r="J5" s="70"/>
      <c r="K5" s="70"/>
      <c r="L5" s="70"/>
      <c r="M5" s="70"/>
      <c r="N5" s="71"/>
    </row>
    <row r="6" spans="1:14" ht="25.15" customHeight="1" x14ac:dyDescent="0.35">
      <c r="A6" s="66"/>
      <c r="B6" s="82"/>
      <c r="C6" s="72" t="s">
        <v>4</v>
      </c>
      <c r="D6" s="79"/>
      <c r="E6" s="79"/>
      <c r="F6" s="79"/>
      <c r="G6" s="79"/>
      <c r="H6" s="73"/>
      <c r="I6" s="72" t="s">
        <v>34</v>
      </c>
      <c r="J6" s="79"/>
      <c r="K6" s="79"/>
      <c r="L6" s="79"/>
      <c r="M6" s="79"/>
      <c r="N6" s="73"/>
    </row>
    <row r="7" spans="1:14" ht="25.15" customHeight="1" x14ac:dyDescent="0.35">
      <c r="A7" s="66"/>
      <c r="B7" s="82"/>
      <c r="C7" s="72" t="s">
        <v>44</v>
      </c>
      <c r="D7" s="73"/>
      <c r="E7" s="72" t="s">
        <v>45</v>
      </c>
      <c r="F7" s="73"/>
      <c r="G7" s="72" t="s">
        <v>46</v>
      </c>
      <c r="H7" s="73"/>
      <c r="I7" s="72" t="s">
        <v>44</v>
      </c>
      <c r="J7" s="73"/>
      <c r="K7" s="72" t="s">
        <v>45</v>
      </c>
      <c r="L7" s="73"/>
      <c r="M7" s="72" t="s">
        <v>46</v>
      </c>
      <c r="N7" s="73"/>
    </row>
    <row r="8" spans="1:14" ht="43.15" customHeight="1" x14ac:dyDescent="0.35">
      <c r="A8" s="67"/>
      <c r="B8" s="73"/>
      <c r="C8" s="3" t="s">
        <v>9</v>
      </c>
      <c r="D8" s="3" t="s">
        <v>10</v>
      </c>
      <c r="E8" s="3" t="s">
        <v>9</v>
      </c>
      <c r="F8" s="3" t="s">
        <v>10</v>
      </c>
      <c r="G8" s="3" t="s">
        <v>9</v>
      </c>
      <c r="H8" s="3" t="s">
        <v>10</v>
      </c>
      <c r="I8" s="3" t="s">
        <v>9</v>
      </c>
      <c r="J8" s="3" t="s">
        <v>47</v>
      </c>
      <c r="K8" s="3" t="s">
        <v>9</v>
      </c>
      <c r="L8" s="3" t="s">
        <v>47</v>
      </c>
      <c r="M8" s="3" t="s">
        <v>9</v>
      </c>
      <c r="N8" s="3" t="s">
        <v>47</v>
      </c>
    </row>
    <row r="9" spans="1:14" ht="25.15" customHeight="1" x14ac:dyDescent="0.35">
      <c r="A9" s="20" t="s">
        <v>1</v>
      </c>
      <c r="B9" s="15" t="s">
        <v>1</v>
      </c>
      <c r="C9" s="15" t="s">
        <v>1</v>
      </c>
      <c r="D9" s="15" t="s">
        <v>1</v>
      </c>
      <c r="E9" s="15" t="s">
        <v>1</v>
      </c>
      <c r="F9" s="15" t="s">
        <v>1</v>
      </c>
      <c r="G9" s="15" t="s">
        <v>1</v>
      </c>
      <c r="H9" s="15" t="s">
        <v>1</v>
      </c>
      <c r="I9" s="3" t="s">
        <v>11</v>
      </c>
      <c r="J9" s="3" t="s">
        <v>11</v>
      </c>
      <c r="K9" s="3" t="s">
        <v>11</v>
      </c>
      <c r="L9" s="3" t="s">
        <v>11</v>
      </c>
      <c r="M9" s="3" t="s">
        <v>11</v>
      </c>
      <c r="N9" s="3" t="s">
        <v>11</v>
      </c>
    </row>
    <row r="10" spans="1:14" ht="25.15" customHeight="1" x14ac:dyDescent="0.35">
      <c r="A10" s="21" t="s">
        <v>1</v>
      </c>
      <c r="B10" s="7" t="s">
        <v>12</v>
      </c>
      <c r="C10" s="22" t="s">
        <v>1</v>
      </c>
      <c r="D10" s="22" t="s">
        <v>1</v>
      </c>
      <c r="E10" s="22" t="s">
        <v>1</v>
      </c>
      <c r="F10" s="22" t="s">
        <v>1</v>
      </c>
      <c r="G10" s="22" t="s">
        <v>1</v>
      </c>
      <c r="H10" s="22" t="s">
        <v>1</v>
      </c>
      <c r="I10" s="22" t="s">
        <v>1</v>
      </c>
      <c r="J10" s="22" t="s">
        <v>1</v>
      </c>
      <c r="K10" s="22" t="s">
        <v>1</v>
      </c>
      <c r="L10" s="22" t="s">
        <v>1</v>
      </c>
      <c r="M10" s="22" t="s">
        <v>1</v>
      </c>
      <c r="N10" s="23" t="s">
        <v>1</v>
      </c>
    </row>
    <row r="11" spans="1:14" ht="25.15" customHeight="1" x14ac:dyDescent="0.35">
      <c r="A11" s="21" t="s">
        <v>1</v>
      </c>
      <c r="B11" s="10" t="s">
        <v>13</v>
      </c>
      <c r="C11" s="46">
        <v>18966</v>
      </c>
      <c r="D11" s="46">
        <v>176307</v>
      </c>
      <c r="E11" s="46">
        <v>3841</v>
      </c>
      <c r="F11" s="46">
        <v>103280</v>
      </c>
      <c r="G11" s="46">
        <v>22807</v>
      </c>
      <c r="H11" s="46">
        <v>279587</v>
      </c>
      <c r="I11" s="46">
        <v>37880736.678595997</v>
      </c>
      <c r="J11" s="46">
        <v>32074030.836833999</v>
      </c>
      <c r="K11" s="46">
        <v>16034881.5405</v>
      </c>
      <c r="L11" s="46">
        <v>34321387.055069998</v>
      </c>
      <c r="M11" s="46">
        <v>53915618.219095998</v>
      </c>
      <c r="N11" s="46">
        <v>66395417.891903996</v>
      </c>
    </row>
    <row r="12" spans="1:14" ht="25.15" customHeight="1" x14ac:dyDescent="0.35">
      <c r="A12" s="21" t="s">
        <v>1</v>
      </c>
      <c r="B12" s="10" t="s">
        <v>14</v>
      </c>
      <c r="C12" s="46">
        <v>2617</v>
      </c>
      <c r="D12" s="46">
        <v>9469</v>
      </c>
      <c r="E12" s="46">
        <v>1424</v>
      </c>
      <c r="F12" s="46">
        <v>2524</v>
      </c>
      <c r="G12" s="46">
        <v>4041</v>
      </c>
      <c r="H12" s="46">
        <v>11993</v>
      </c>
      <c r="I12" s="46">
        <v>2562222.81635</v>
      </c>
      <c r="J12" s="46">
        <v>5453515.6891729999</v>
      </c>
      <c r="K12" s="46">
        <v>1741973.98832</v>
      </c>
      <c r="L12" s="46">
        <v>2884411.56238</v>
      </c>
      <c r="M12" s="46">
        <v>4304196.8046700004</v>
      </c>
      <c r="N12" s="46">
        <v>8337927.251553</v>
      </c>
    </row>
    <row r="13" spans="1:14" ht="25.15" customHeight="1" x14ac:dyDescent="0.35">
      <c r="A13" s="21" t="s">
        <v>1</v>
      </c>
      <c r="B13" s="10" t="s">
        <v>15</v>
      </c>
      <c r="C13" s="46">
        <v>765</v>
      </c>
      <c r="D13" s="46">
        <v>56884</v>
      </c>
      <c r="E13" s="46">
        <v>10</v>
      </c>
      <c r="F13" s="46">
        <v>3057</v>
      </c>
      <c r="G13" s="46">
        <v>775</v>
      </c>
      <c r="H13" s="46">
        <v>59941</v>
      </c>
      <c r="I13" s="46">
        <v>341759</v>
      </c>
      <c r="J13" s="46">
        <v>4551034.6810419997</v>
      </c>
      <c r="K13" s="46">
        <v>6757</v>
      </c>
      <c r="L13" s="46">
        <v>877745.89277999999</v>
      </c>
      <c r="M13" s="46">
        <v>348516</v>
      </c>
      <c r="N13" s="46">
        <v>5428780.5738220001</v>
      </c>
    </row>
    <row r="14" spans="1:14" ht="25.15" customHeight="1" x14ac:dyDescent="0.35">
      <c r="A14" s="21" t="s">
        <v>1</v>
      </c>
      <c r="B14" s="10" t="s">
        <v>16</v>
      </c>
      <c r="C14" s="46">
        <v>0</v>
      </c>
      <c r="D14" s="46">
        <v>0</v>
      </c>
      <c r="E14" s="46">
        <v>0</v>
      </c>
      <c r="F14" s="46">
        <v>0</v>
      </c>
      <c r="G14" s="46">
        <v>0</v>
      </c>
      <c r="H14" s="46">
        <v>0</v>
      </c>
      <c r="I14" s="46">
        <v>0</v>
      </c>
      <c r="J14" s="46">
        <v>7709</v>
      </c>
      <c r="K14" s="46">
        <v>0</v>
      </c>
      <c r="L14" s="46">
        <v>91</v>
      </c>
      <c r="M14" s="46">
        <v>0</v>
      </c>
      <c r="N14" s="46">
        <v>7800</v>
      </c>
    </row>
    <row r="15" spans="1:14" ht="25.15" customHeight="1" x14ac:dyDescent="0.35">
      <c r="A15" s="21" t="s">
        <v>1</v>
      </c>
      <c r="B15" s="10" t="s">
        <v>17</v>
      </c>
      <c r="C15" s="46">
        <v>0</v>
      </c>
      <c r="D15" s="46">
        <v>69</v>
      </c>
      <c r="E15" s="46">
        <v>0</v>
      </c>
      <c r="F15" s="46">
        <v>14</v>
      </c>
      <c r="G15" s="46">
        <v>0</v>
      </c>
      <c r="H15" s="46">
        <v>83</v>
      </c>
      <c r="I15" s="46">
        <v>0</v>
      </c>
      <c r="J15" s="46">
        <v>38580</v>
      </c>
      <c r="K15" s="46">
        <v>0</v>
      </c>
      <c r="L15" s="46">
        <v>3704</v>
      </c>
      <c r="M15" s="46">
        <v>0</v>
      </c>
      <c r="N15" s="46">
        <v>42284</v>
      </c>
    </row>
    <row r="16" spans="1:14" ht="25.15" customHeight="1" x14ac:dyDescent="0.35">
      <c r="A16" s="21" t="s">
        <v>1</v>
      </c>
      <c r="B16" s="10" t="s">
        <v>18</v>
      </c>
      <c r="C16" s="46">
        <v>0</v>
      </c>
      <c r="D16" s="46">
        <v>70248</v>
      </c>
      <c r="E16" s="46">
        <v>0</v>
      </c>
      <c r="F16" s="46">
        <v>47266</v>
      </c>
      <c r="G16" s="46">
        <v>0</v>
      </c>
      <c r="H16" s="46">
        <v>117514</v>
      </c>
      <c r="I16" s="46">
        <v>0</v>
      </c>
      <c r="J16" s="46">
        <v>1368687.41527</v>
      </c>
      <c r="K16" s="46">
        <v>0</v>
      </c>
      <c r="L16" s="46">
        <v>1212927.89576</v>
      </c>
      <c r="M16" s="46">
        <v>0</v>
      </c>
      <c r="N16" s="46">
        <v>2581615.31103</v>
      </c>
    </row>
    <row r="17" spans="1:14" ht="25.15" customHeight="1" x14ac:dyDescent="0.35">
      <c r="A17" s="21" t="s">
        <v>1</v>
      </c>
      <c r="B17" s="10" t="s">
        <v>19</v>
      </c>
      <c r="C17" s="46">
        <v>0</v>
      </c>
      <c r="D17" s="46">
        <v>0</v>
      </c>
      <c r="E17" s="46">
        <v>0</v>
      </c>
      <c r="F17" s="46">
        <v>0</v>
      </c>
      <c r="G17" s="46">
        <v>0</v>
      </c>
      <c r="H17" s="46">
        <v>0</v>
      </c>
      <c r="I17" s="46">
        <v>0</v>
      </c>
      <c r="J17" s="46">
        <v>5433</v>
      </c>
      <c r="K17" s="46">
        <v>0</v>
      </c>
      <c r="L17" s="46">
        <v>118</v>
      </c>
      <c r="M17" s="46">
        <v>0</v>
      </c>
      <c r="N17" s="46">
        <v>5551</v>
      </c>
    </row>
    <row r="18" spans="1:14" ht="25.15" customHeight="1" x14ac:dyDescent="0.35">
      <c r="A18" s="21" t="s">
        <v>1</v>
      </c>
      <c r="B18" s="10" t="s">
        <v>20</v>
      </c>
      <c r="C18" s="46">
        <v>0</v>
      </c>
      <c r="D18" s="46">
        <v>0</v>
      </c>
      <c r="E18" s="46">
        <v>0</v>
      </c>
      <c r="F18" s="46">
        <v>0</v>
      </c>
      <c r="G18" s="46">
        <v>0</v>
      </c>
      <c r="H18" s="46">
        <v>0</v>
      </c>
      <c r="I18" s="46">
        <v>0</v>
      </c>
      <c r="J18" s="46">
        <v>0</v>
      </c>
      <c r="K18" s="46">
        <v>0</v>
      </c>
      <c r="L18" s="46">
        <v>0</v>
      </c>
      <c r="M18" s="46">
        <v>0</v>
      </c>
      <c r="N18" s="46">
        <v>0</v>
      </c>
    </row>
    <row r="19" spans="1:14" ht="25.15" customHeight="1" x14ac:dyDescent="0.35">
      <c r="A19" s="21" t="s">
        <v>1</v>
      </c>
      <c r="B19" s="11" t="s">
        <v>21</v>
      </c>
      <c r="C19" s="46">
        <v>22348</v>
      </c>
      <c r="D19" s="46">
        <v>312977</v>
      </c>
      <c r="E19" s="46">
        <v>5275</v>
      </c>
      <c r="F19" s="46">
        <v>156141</v>
      </c>
      <c r="G19" s="46">
        <v>27623</v>
      </c>
      <c r="H19" s="46">
        <v>469118</v>
      </c>
      <c r="I19" s="46">
        <v>40784718.494946003</v>
      </c>
      <c r="J19" s="46">
        <v>43498990.622318998</v>
      </c>
      <c r="K19" s="46">
        <v>17783612.528820001</v>
      </c>
      <c r="L19" s="46">
        <v>39300385.405989997</v>
      </c>
      <c r="M19" s="46">
        <v>58568331.023766004</v>
      </c>
      <c r="N19" s="46">
        <v>82799376.028309003</v>
      </c>
    </row>
    <row r="20" spans="1:14" ht="25.15" customHeight="1" x14ac:dyDescent="0.35">
      <c r="A20" s="21" t="s">
        <v>1</v>
      </c>
      <c r="B20" s="7" t="s">
        <v>22</v>
      </c>
      <c r="C20" s="56" t="s">
        <v>1</v>
      </c>
      <c r="D20" s="56" t="s">
        <v>1</v>
      </c>
      <c r="E20" s="56" t="s">
        <v>1</v>
      </c>
      <c r="F20" s="56" t="s">
        <v>1</v>
      </c>
      <c r="G20" s="56" t="s">
        <v>1</v>
      </c>
      <c r="H20" s="56" t="s">
        <v>1</v>
      </c>
      <c r="I20" s="56" t="s">
        <v>1</v>
      </c>
      <c r="J20" s="56" t="s">
        <v>1</v>
      </c>
      <c r="K20" s="56" t="s">
        <v>1</v>
      </c>
      <c r="L20" s="56" t="s">
        <v>1</v>
      </c>
      <c r="M20" s="56" t="s">
        <v>1</v>
      </c>
      <c r="N20" s="57" t="s">
        <v>1</v>
      </c>
    </row>
    <row r="21" spans="1:14" ht="25.15" customHeight="1" x14ac:dyDescent="0.35">
      <c r="A21" s="21" t="s">
        <v>1</v>
      </c>
      <c r="B21" s="10" t="s">
        <v>13</v>
      </c>
      <c r="C21" s="46">
        <v>0</v>
      </c>
      <c r="D21" s="46">
        <v>256</v>
      </c>
      <c r="E21" s="46">
        <v>0</v>
      </c>
      <c r="F21" s="46">
        <v>3</v>
      </c>
      <c r="G21" s="46">
        <v>0</v>
      </c>
      <c r="H21" s="46">
        <v>259</v>
      </c>
      <c r="I21" s="46">
        <v>3</v>
      </c>
      <c r="J21" s="46">
        <v>1258</v>
      </c>
      <c r="K21" s="46">
        <v>0</v>
      </c>
      <c r="L21" s="46">
        <v>62</v>
      </c>
      <c r="M21" s="46">
        <v>3</v>
      </c>
      <c r="N21" s="46">
        <v>1320</v>
      </c>
    </row>
    <row r="22" spans="1:14" ht="25.15" customHeight="1" x14ac:dyDescent="0.35">
      <c r="A22" s="21" t="s">
        <v>1</v>
      </c>
      <c r="B22" s="10" t="s">
        <v>14</v>
      </c>
      <c r="C22" s="46">
        <v>11923</v>
      </c>
      <c r="D22" s="46">
        <v>31577</v>
      </c>
      <c r="E22" s="46">
        <v>89</v>
      </c>
      <c r="F22" s="46">
        <v>2490</v>
      </c>
      <c r="G22" s="46">
        <v>12012</v>
      </c>
      <c r="H22" s="46">
        <v>34067</v>
      </c>
      <c r="I22" s="46">
        <v>3322516.89659</v>
      </c>
      <c r="J22" s="46">
        <v>7196572.2322340002</v>
      </c>
      <c r="K22" s="46">
        <v>112128</v>
      </c>
      <c r="L22" s="46">
        <v>1517610.2112400001</v>
      </c>
      <c r="M22" s="46">
        <v>3434644.89659</v>
      </c>
      <c r="N22" s="46">
        <v>8714182.4434740003</v>
      </c>
    </row>
    <row r="23" spans="1:14" ht="25.15" customHeight="1" x14ac:dyDescent="0.35">
      <c r="A23" s="21" t="s">
        <v>1</v>
      </c>
      <c r="B23" s="10" t="s">
        <v>15</v>
      </c>
      <c r="C23" s="46">
        <v>5559</v>
      </c>
      <c r="D23" s="46">
        <v>4667</v>
      </c>
      <c r="E23" s="46">
        <v>16</v>
      </c>
      <c r="F23" s="46">
        <v>34</v>
      </c>
      <c r="G23" s="46">
        <v>5575</v>
      </c>
      <c r="H23" s="46">
        <v>4701</v>
      </c>
      <c r="I23" s="46">
        <v>2323698</v>
      </c>
      <c r="J23" s="46">
        <v>572410.13066100003</v>
      </c>
      <c r="K23" s="46">
        <v>4175</v>
      </c>
      <c r="L23" s="46">
        <v>14387</v>
      </c>
      <c r="M23" s="46">
        <v>2327873</v>
      </c>
      <c r="N23" s="46">
        <v>586797.13066100003</v>
      </c>
    </row>
    <row r="24" spans="1:14" ht="25.15" customHeight="1" x14ac:dyDescent="0.35">
      <c r="A24" s="21" t="s">
        <v>1</v>
      </c>
      <c r="B24" s="10" t="s">
        <v>23</v>
      </c>
      <c r="C24" s="46">
        <v>274</v>
      </c>
      <c r="D24" s="46">
        <v>2121</v>
      </c>
      <c r="E24" s="46">
        <v>247</v>
      </c>
      <c r="F24" s="46">
        <v>697</v>
      </c>
      <c r="G24" s="46">
        <v>521</v>
      </c>
      <c r="H24" s="46">
        <v>2818</v>
      </c>
      <c r="I24" s="46">
        <v>231485.7</v>
      </c>
      <c r="J24" s="46">
        <v>2067601</v>
      </c>
      <c r="K24" s="46">
        <v>1122209</v>
      </c>
      <c r="L24" s="46">
        <v>631477</v>
      </c>
      <c r="M24" s="46">
        <v>1353694.7</v>
      </c>
      <c r="N24" s="46">
        <v>2699078</v>
      </c>
    </row>
    <row r="25" spans="1:14" ht="25.15" customHeight="1" x14ac:dyDescent="0.35">
      <c r="A25" s="21" t="s">
        <v>1</v>
      </c>
      <c r="B25" s="10" t="s">
        <v>16</v>
      </c>
      <c r="C25" s="46">
        <v>0</v>
      </c>
      <c r="D25" s="46">
        <v>22506</v>
      </c>
      <c r="E25" s="46">
        <v>0</v>
      </c>
      <c r="F25" s="46">
        <v>431</v>
      </c>
      <c r="G25" s="46">
        <v>0</v>
      </c>
      <c r="H25" s="46">
        <v>22937</v>
      </c>
      <c r="I25" s="46">
        <v>0</v>
      </c>
      <c r="J25" s="46">
        <v>79484.853400000007</v>
      </c>
      <c r="K25" s="46">
        <v>0</v>
      </c>
      <c r="L25" s="46">
        <v>3260.3405400000001</v>
      </c>
      <c r="M25" s="46">
        <v>0</v>
      </c>
      <c r="N25" s="46">
        <v>82745.193939999997</v>
      </c>
    </row>
    <row r="26" spans="1:14" ht="25.15" customHeight="1" x14ac:dyDescent="0.35">
      <c r="A26" s="21" t="s">
        <v>1</v>
      </c>
      <c r="B26" s="10" t="s">
        <v>17</v>
      </c>
      <c r="C26" s="46">
        <v>0</v>
      </c>
      <c r="D26" s="46">
        <v>115622</v>
      </c>
      <c r="E26" s="46">
        <v>0</v>
      </c>
      <c r="F26" s="46">
        <v>9570</v>
      </c>
      <c r="G26" s="46">
        <v>0</v>
      </c>
      <c r="H26" s="46">
        <v>125192</v>
      </c>
      <c r="I26" s="46">
        <v>0</v>
      </c>
      <c r="J26" s="46">
        <v>1070472.4200639999</v>
      </c>
      <c r="K26" s="46">
        <v>0</v>
      </c>
      <c r="L26" s="46">
        <v>158898</v>
      </c>
      <c r="M26" s="46">
        <v>0</v>
      </c>
      <c r="N26" s="46">
        <v>1229370.4200639999</v>
      </c>
    </row>
    <row r="27" spans="1:14" ht="25.15" customHeight="1" x14ac:dyDescent="0.35">
      <c r="A27" s="21" t="s">
        <v>1</v>
      </c>
      <c r="B27" s="10" t="s">
        <v>18</v>
      </c>
      <c r="C27" s="46">
        <v>0</v>
      </c>
      <c r="D27" s="46">
        <v>25888</v>
      </c>
      <c r="E27" s="46">
        <v>0</v>
      </c>
      <c r="F27" s="46">
        <v>879</v>
      </c>
      <c r="G27" s="46">
        <v>0</v>
      </c>
      <c r="H27" s="46">
        <v>26767</v>
      </c>
      <c r="I27" s="46">
        <v>0</v>
      </c>
      <c r="J27" s="46">
        <v>104093.35467</v>
      </c>
      <c r="K27" s="46">
        <v>0</v>
      </c>
      <c r="L27" s="46">
        <v>5512.12284</v>
      </c>
      <c r="M27" s="46">
        <v>0</v>
      </c>
      <c r="N27" s="46">
        <v>109605.47751</v>
      </c>
    </row>
    <row r="28" spans="1:14" ht="25.15" customHeight="1" x14ac:dyDescent="0.35">
      <c r="A28" s="21" t="s">
        <v>1</v>
      </c>
      <c r="B28" s="10" t="s">
        <v>19</v>
      </c>
      <c r="C28" s="46">
        <v>14</v>
      </c>
      <c r="D28" s="46">
        <v>35494</v>
      </c>
      <c r="E28" s="46">
        <v>0</v>
      </c>
      <c r="F28" s="46">
        <v>1429</v>
      </c>
      <c r="G28" s="46">
        <v>14</v>
      </c>
      <c r="H28" s="46">
        <v>36923</v>
      </c>
      <c r="I28" s="46">
        <v>0</v>
      </c>
      <c r="J28" s="46">
        <v>119351.97945</v>
      </c>
      <c r="K28" s="46">
        <v>0</v>
      </c>
      <c r="L28" s="46">
        <v>7390.4480400000002</v>
      </c>
      <c r="M28" s="46">
        <v>0</v>
      </c>
      <c r="N28" s="46">
        <v>126742.42749</v>
      </c>
    </row>
    <row r="29" spans="1:14" ht="25.15" customHeight="1" x14ac:dyDescent="0.35">
      <c r="A29" s="21" t="s">
        <v>1</v>
      </c>
      <c r="B29" s="10" t="s">
        <v>24</v>
      </c>
      <c r="C29" s="47" t="s">
        <v>1</v>
      </c>
      <c r="D29" s="47" t="s">
        <v>1</v>
      </c>
      <c r="E29" s="47" t="s">
        <v>1</v>
      </c>
      <c r="F29" s="47" t="s">
        <v>1</v>
      </c>
      <c r="G29" s="46">
        <v>0</v>
      </c>
      <c r="H29" s="46">
        <v>534</v>
      </c>
      <c r="I29" s="47" t="s">
        <v>1</v>
      </c>
      <c r="J29" s="47" t="s">
        <v>1</v>
      </c>
      <c r="K29" s="47" t="s">
        <v>1</v>
      </c>
      <c r="L29" s="47" t="s">
        <v>1</v>
      </c>
      <c r="M29" s="46">
        <v>0</v>
      </c>
      <c r="N29" s="46">
        <v>70946.393549999993</v>
      </c>
    </row>
    <row r="30" spans="1:14" ht="25.15" customHeight="1" x14ac:dyDescent="0.35">
      <c r="A30" s="21" t="s">
        <v>1</v>
      </c>
      <c r="B30" s="10" t="s">
        <v>25</v>
      </c>
      <c r="C30" s="47" t="s">
        <v>1</v>
      </c>
      <c r="D30" s="47" t="s">
        <v>1</v>
      </c>
      <c r="E30" s="47" t="s">
        <v>1</v>
      </c>
      <c r="F30" s="47" t="s">
        <v>1</v>
      </c>
      <c r="G30" s="46">
        <v>0</v>
      </c>
      <c r="H30" s="46">
        <v>972</v>
      </c>
      <c r="I30" s="47" t="s">
        <v>1</v>
      </c>
      <c r="J30" s="47" t="s">
        <v>1</v>
      </c>
      <c r="K30" s="47" t="s">
        <v>1</v>
      </c>
      <c r="L30" s="47" t="s">
        <v>1</v>
      </c>
      <c r="M30" s="46">
        <v>0</v>
      </c>
      <c r="N30" s="46">
        <v>285800.29525800003</v>
      </c>
    </row>
    <row r="31" spans="1:14" ht="25.15" customHeight="1" x14ac:dyDescent="0.35">
      <c r="A31" s="21" t="s">
        <v>1</v>
      </c>
      <c r="B31" s="10" t="s">
        <v>20</v>
      </c>
      <c r="C31" s="50">
        <v>21</v>
      </c>
      <c r="D31" s="50">
        <v>1</v>
      </c>
      <c r="E31" s="50">
        <v>2</v>
      </c>
      <c r="F31" s="50">
        <v>0</v>
      </c>
      <c r="G31" s="46">
        <v>23</v>
      </c>
      <c r="H31" s="46">
        <v>1</v>
      </c>
      <c r="I31" s="50">
        <v>156</v>
      </c>
      <c r="J31" s="50">
        <v>1590</v>
      </c>
      <c r="K31" s="50">
        <v>23</v>
      </c>
      <c r="L31" s="50">
        <v>653</v>
      </c>
      <c r="M31" s="46">
        <v>179</v>
      </c>
      <c r="N31" s="46">
        <v>2243</v>
      </c>
    </row>
    <row r="32" spans="1:14" ht="25.15" customHeight="1" x14ac:dyDescent="0.35">
      <c r="A32" s="21" t="s">
        <v>1</v>
      </c>
      <c r="B32" s="11" t="s">
        <v>26</v>
      </c>
      <c r="C32" s="46">
        <v>17791</v>
      </c>
      <c r="D32" s="46">
        <v>238132</v>
      </c>
      <c r="E32" s="46">
        <v>354</v>
      </c>
      <c r="F32" s="46">
        <v>15533</v>
      </c>
      <c r="G32" s="46">
        <v>18145</v>
      </c>
      <c r="H32" s="46">
        <v>255171</v>
      </c>
      <c r="I32" s="46">
        <v>5877859.5965900002</v>
      </c>
      <c r="J32" s="46">
        <v>11212833.970479</v>
      </c>
      <c r="K32" s="46">
        <v>1238535</v>
      </c>
      <c r="L32" s="46">
        <v>2339250.1226599999</v>
      </c>
      <c r="M32" s="46">
        <v>7116394.5965900002</v>
      </c>
      <c r="N32" s="46">
        <v>13908830.781947</v>
      </c>
    </row>
    <row r="33" spans="1:14" ht="25.15" customHeight="1" x14ac:dyDescent="0.35">
      <c r="A33" s="21" t="s">
        <v>1</v>
      </c>
      <c r="B33" s="7" t="s">
        <v>27</v>
      </c>
      <c r="C33" s="56" t="s">
        <v>1</v>
      </c>
      <c r="D33" s="56" t="s">
        <v>1</v>
      </c>
      <c r="E33" s="56" t="s">
        <v>1</v>
      </c>
      <c r="F33" s="56" t="s">
        <v>1</v>
      </c>
      <c r="G33" s="56" t="s">
        <v>1</v>
      </c>
      <c r="H33" s="56" t="s">
        <v>1</v>
      </c>
      <c r="I33" s="56" t="s">
        <v>1</v>
      </c>
      <c r="J33" s="56" t="s">
        <v>1</v>
      </c>
      <c r="K33" s="56" t="s">
        <v>1</v>
      </c>
      <c r="L33" s="56" t="s">
        <v>1</v>
      </c>
      <c r="M33" s="56" t="s">
        <v>1</v>
      </c>
      <c r="N33" s="57" t="s">
        <v>1</v>
      </c>
    </row>
    <row r="34" spans="1:14" ht="25.15" customHeight="1" x14ac:dyDescent="0.35">
      <c r="A34" s="21" t="s">
        <v>1</v>
      </c>
      <c r="B34" s="10" t="s">
        <v>28</v>
      </c>
      <c r="C34" s="50">
        <v>11028</v>
      </c>
      <c r="D34" s="50">
        <v>3198</v>
      </c>
      <c r="E34" s="50">
        <v>1086</v>
      </c>
      <c r="F34" s="50">
        <v>432</v>
      </c>
      <c r="G34" s="46">
        <v>12114</v>
      </c>
      <c r="H34" s="46">
        <v>3630</v>
      </c>
      <c r="I34" s="50">
        <v>5026818</v>
      </c>
      <c r="J34" s="50">
        <v>791010</v>
      </c>
      <c r="K34" s="50">
        <v>1169284</v>
      </c>
      <c r="L34" s="50">
        <v>213903</v>
      </c>
      <c r="M34" s="46">
        <v>6196102</v>
      </c>
      <c r="N34" s="46">
        <v>1004913</v>
      </c>
    </row>
    <row r="35" spans="1:14" ht="25.15" customHeight="1" x14ac:dyDescent="0.35">
      <c r="A35" s="21" t="s">
        <v>1</v>
      </c>
      <c r="B35" s="10" t="s">
        <v>16</v>
      </c>
      <c r="C35" s="47" t="s">
        <v>1</v>
      </c>
      <c r="D35" s="47" t="s">
        <v>1</v>
      </c>
      <c r="E35" s="47" t="s">
        <v>1</v>
      </c>
      <c r="F35" s="47" t="s">
        <v>1</v>
      </c>
      <c r="G35" s="46">
        <v>0</v>
      </c>
      <c r="H35" s="46">
        <v>0</v>
      </c>
      <c r="I35" s="50">
        <v>0</v>
      </c>
      <c r="J35" s="50">
        <v>0</v>
      </c>
      <c r="K35" s="50">
        <v>0</v>
      </c>
      <c r="L35" s="50">
        <v>0</v>
      </c>
      <c r="M35" s="46">
        <v>0</v>
      </c>
      <c r="N35" s="46">
        <v>0</v>
      </c>
    </row>
    <row r="36" spans="1:14" ht="25.15" customHeight="1" x14ac:dyDescent="0.35">
      <c r="A36" s="21" t="s">
        <v>1</v>
      </c>
      <c r="B36" s="10" t="s">
        <v>17</v>
      </c>
      <c r="C36" s="47" t="s">
        <v>1</v>
      </c>
      <c r="D36" s="47" t="s">
        <v>1</v>
      </c>
      <c r="E36" s="47" t="s">
        <v>1</v>
      </c>
      <c r="F36" s="47" t="s">
        <v>1</v>
      </c>
      <c r="G36" s="46">
        <v>0</v>
      </c>
      <c r="H36" s="46">
        <v>0</v>
      </c>
      <c r="I36" s="50">
        <v>0</v>
      </c>
      <c r="J36" s="50">
        <v>507</v>
      </c>
      <c r="K36" s="50">
        <v>0</v>
      </c>
      <c r="L36" s="50">
        <v>0</v>
      </c>
      <c r="M36" s="46">
        <v>0</v>
      </c>
      <c r="N36" s="46">
        <v>507</v>
      </c>
    </row>
    <row r="37" spans="1:14" ht="25.15" customHeight="1" x14ac:dyDescent="0.35">
      <c r="A37" s="21" t="s">
        <v>1</v>
      </c>
      <c r="B37" s="10" t="s">
        <v>18</v>
      </c>
      <c r="C37" s="47" t="s">
        <v>1</v>
      </c>
      <c r="D37" s="47" t="s">
        <v>1</v>
      </c>
      <c r="E37" s="47" t="s">
        <v>1</v>
      </c>
      <c r="F37" s="47" t="s">
        <v>1</v>
      </c>
      <c r="G37" s="46">
        <v>0</v>
      </c>
      <c r="H37" s="46">
        <v>0</v>
      </c>
      <c r="I37" s="50">
        <v>0</v>
      </c>
      <c r="J37" s="50">
        <v>270</v>
      </c>
      <c r="K37" s="50">
        <v>0</v>
      </c>
      <c r="L37" s="50">
        <v>3</v>
      </c>
      <c r="M37" s="46">
        <v>0</v>
      </c>
      <c r="N37" s="46">
        <v>273</v>
      </c>
    </row>
    <row r="38" spans="1:14" ht="25.15" customHeight="1" x14ac:dyDescent="0.35">
      <c r="A38" s="21" t="s">
        <v>1</v>
      </c>
      <c r="B38" s="10" t="s">
        <v>19</v>
      </c>
      <c r="C38" s="47" t="s">
        <v>1</v>
      </c>
      <c r="D38" s="47" t="s">
        <v>1</v>
      </c>
      <c r="E38" s="47" t="s">
        <v>1</v>
      </c>
      <c r="F38" s="47" t="s">
        <v>1</v>
      </c>
      <c r="G38" s="46">
        <v>0</v>
      </c>
      <c r="H38" s="46">
        <v>0</v>
      </c>
      <c r="I38" s="50">
        <v>0</v>
      </c>
      <c r="J38" s="50">
        <v>47</v>
      </c>
      <c r="K38" s="50">
        <v>0</v>
      </c>
      <c r="L38" s="50">
        <v>0</v>
      </c>
      <c r="M38" s="46">
        <v>0</v>
      </c>
      <c r="N38" s="46">
        <v>47</v>
      </c>
    </row>
    <row r="39" spans="1:14" ht="25.15" customHeight="1" x14ac:dyDescent="0.35">
      <c r="A39" s="21" t="s">
        <v>1</v>
      </c>
      <c r="B39" s="10" t="s">
        <v>20</v>
      </c>
      <c r="C39" s="47" t="s">
        <v>1</v>
      </c>
      <c r="D39" s="47" t="s">
        <v>1</v>
      </c>
      <c r="E39" s="47" t="s">
        <v>1</v>
      </c>
      <c r="F39" s="47" t="s">
        <v>1</v>
      </c>
      <c r="G39" s="46">
        <v>0</v>
      </c>
      <c r="H39" s="46">
        <v>0</v>
      </c>
      <c r="I39" s="50">
        <v>3</v>
      </c>
      <c r="J39" s="50">
        <v>0</v>
      </c>
      <c r="K39" s="50">
        <v>0</v>
      </c>
      <c r="L39" s="50">
        <v>0</v>
      </c>
      <c r="M39" s="46">
        <v>3</v>
      </c>
      <c r="N39" s="46">
        <v>0</v>
      </c>
    </row>
    <row r="40" spans="1:14" ht="25.15" customHeight="1" x14ac:dyDescent="0.35">
      <c r="A40" s="21" t="s">
        <v>1</v>
      </c>
      <c r="B40" s="11" t="s">
        <v>29</v>
      </c>
      <c r="C40" s="46">
        <v>11028</v>
      </c>
      <c r="D40" s="46">
        <v>3198</v>
      </c>
      <c r="E40" s="46">
        <v>1086</v>
      </c>
      <c r="F40" s="46">
        <v>432</v>
      </c>
      <c r="G40" s="46">
        <v>12114</v>
      </c>
      <c r="H40" s="46">
        <v>3630</v>
      </c>
      <c r="I40" s="46">
        <v>5026821</v>
      </c>
      <c r="J40" s="46">
        <v>791834</v>
      </c>
      <c r="K40" s="46">
        <v>1169284</v>
      </c>
      <c r="L40" s="46">
        <v>213906</v>
      </c>
      <c r="M40" s="46">
        <v>6196105</v>
      </c>
      <c r="N40" s="46">
        <v>1005740</v>
      </c>
    </row>
    <row r="41" spans="1:14" ht="25.15" customHeight="1" x14ac:dyDescent="0.35">
      <c r="A41" s="24" t="s">
        <v>1</v>
      </c>
      <c r="B41" s="13" t="s">
        <v>41</v>
      </c>
      <c r="C41" s="46">
        <v>51167</v>
      </c>
      <c r="D41" s="46">
        <v>554307</v>
      </c>
      <c r="E41" s="46">
        <v>6715</v>
      </c>
      <c r="F41" s="46">
        <v>172106</v>
      </c>
      <c r="G41" s="46">
        <v>57882</v>
      </c>
      <c r="H41" s="46">
        <v>727919</v>
      </c>
      <c r="I41" s="46">
        <v>51689399.091536</v>
      </c>
      <c r="J41" s="46">
        <v>55503658.592798002</v>
      </c>
      <c r="K41" s="46">
        <v>20191431.528820001</v>
      </c>
      <c r="L41" s="46">
        <v>41853541.528650001</v>
      </c>
      <c r="M41" s="46">
        <v>71880830.620355994</v>
      </c>
      <c r="N41" s="46">
        <v>97713946.810256004</v>
      </c>
    </row>
    <row r="42" spans="1:14" ht="28.9" customHeight="1" x14ac:dyDescent="0.35">
      <c r="A42" s="83" t="s">
        <v>48</v>
      </c>
      <c r="B42" s="84"/>
      <c r="C42" s="84"/>
      <c r="D42" s="84"/>
      <c r="E42" s="84"/>
      <c r="F42" s="84"/>
      <c r="G42" s="84"/>
      <c r="H42" s="84"/>
      <c r="I42" s="84"/>
      <c r="J42" s="84"/>
      <c r="K42" s="84"/>
      <c r="L42" s="84"/>
      <c r="M42" s="84"/>
      <c r="N42" s="85"/>
    </row>
    <row r="43" spans="1:14" ht="36" customHeight="1" x14ac:dyDescent="0.35">
      <c r="A43" s="83" t="s">
        <v>49</v>
      </c>
      <c r="B43" s="84"/>
      <c r="C43" s="84"/>
      <c r="D43" s="84"/>
      <c r="E43" s="84"/>
      <c r="F43" s="84"/>
      <c r="G43" s="84"/>
      <c r="H43" s="84"/>
      <c r="I43" s="84"/>
      <c r="J43" s="84"/>
      <c r="K43" s="84"/>
      <c r="L43" s="84"/>
      <c r="M43" s="84"/>
      <c r="N43" s="85"/>
    </row>
    <row r="44" spans="1:14" ht="144" customHeight="1" x14ac:dyDescent="0.35">
      <c r="A44" s="83" t="s">
        <v>50</v>
      </c>
      <c r="B44" s="84"/>
      <c r="C44" s="84"/>
      <c r="D44" s="84"/>
      <c r="E44" s="84"/>
      <c r="F44" s="84"/>
      <c r="G44" s="84"/>
      <c r="H44" s="84"/>
      <c r="I44" s="84"/>
      <c r="J44" s="84"/>
      <c r="K44" s="84"/>
      <c r="L44" s="84"/>
      <c r="M44" s="84"/>
      <c r="N44" s="85"/>
    </row>
  </sheetData>
  <mergeCells count="19">
    <mergeCell ref="A42:N42"/>
    <mergeCell ref="A43:N43"/>
    <mergeCell ref="A44:N44"/>
    <mergeCell ref="A1:B2"/>
    <mergeCell ref="C1:K1"/>
    <mergeCell ref="M1:N1"/>
    <mergeCell ref="C2:K2"/>
    <mergeCell ref="A4:A8"/>
    <mergeCell ref="B4:B8"/>
    <mergeCell ref="C4:N4"/>
    <mergeCell ref="C5:N5"/>
    <mergeCell ref="C6:H6"/>
    <mergeCell ref="I6:N6"/>
    <mergeCell ref="C7:D7"/>
    <mergeCell ref="E7:F7"/>
    <mergeCell ref="G7:H7"/>
    <mergeCell ref="I7:J7"/>
    <mergeCell ref="K7:L7"/>
    <mergeCell ref="M7:N7"/>
  </mergeCells>
  <printOptions horizontalCentered="1"/>
  <pageMargins left="0.39370078740157483" right="0.39370078740157483" top="0.39370078740157483" bottom="0.39370078740157483" header="0.39370078740157483" footer="0.39370078740157483"/>
  <pageSetup paperSize="9" scale="6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40"/>
  <sheetViews>
    <sheetView showGridLines="0" view="pageBreakPreview" zoomScaleNormal="100" zoomScaleSheetLayoutView="100" workbookViewId="0">
      <selection activeCell="C1" sqref="C1:K1"/>
    </sheetView>
  </sheetViews>
  <sheetFormatPr defaultRowHeight="14.5" x14ac:dyDescent="0.35"/>
  <cols>
    <col min="1" max="1" width="2.7265625" customWidth="1"/>
    <col min="2" max="2" width="34.26953125" customWidth="1"/>
    <col min="3" max="7" width="16.453125" customWidth="1"/>
    <col min="8" max="8" width="20.54296875" customWidth="1"/>
    <col min="9" max="13" width="16.453125" customWidth="1"/>
    <col min="14" max="14" width="20.54296875" customWidth="1"/>
  </cols>
  <sheetData>
    <row r="1" spans="1:14" ht="36" customHeight="1" x14ac:dyDescent="0.35">
      <c r="A1" s="62"/>
      <c r="B1" s="62"/>
      <c r="C1" s="63" t="s">
        <v>413</v>
      </c>
      <c r="D1" s="64"/>
      <c r="E1" s="64"/>
      <c r="F1" s="64"/>
      <c r="G1" s="64"/>
      <c r="H1" s="64"/>
      <c r="I1" s="64"/>
      <c r="J1" s="64"/>
      <c r="K1" s="64"/>
      <c r="M1" s="74" t="s">
        <v>51</v>
      </c>
      <c r="N1" s="75"/>
    </row>
    <row r="2" spans="1:14" ht="36" customHeight="1" x14ac:dyDescent="0.35">
      <c r="A2" s="62"/>
      <c r="B2" s="62"/>
      <c r="C2" s="63" t="s">
        <v>415</v>
      </c>
      <c r="D2" s="64"/>
      <c r="E2" s="64"/>
      <c r="F2" s="64"/>
      <c r="G2" s="64"/>
      <c r="H2" s="64"/>
      <c r="I2" s="64"/>
      <c r="J2" s="64"/>
      <c r="K2" s="64"/>
    </row>
    <row r="3" spans="1:14" ht="14.5" customHeight="1" x14ac:dyDescent="0.35"/>
    <row r="4" spans="1:14" ht="25.15" customHeight="1" x14ac:dyDescent="0.35">
      <c r="A4" s="80" t="s">
        <v>1</v>
      </c>
      <c r="B4" s="81" t="s">
        <v>2</v>
      </c>
      <c r="C4" s="69" t="s">
        <v>32</v>
      </c>
      <c r="D4" s="70"/>
      <c r="E4" s="70"/>
      <c r="F4" s="70"/>
      <c r="G4" s="70"/>
      <c r="H4" s="70"/>
      <c r="I4" s="70"/>
      <c r="J4" s="70"/>
      <c r="K4" s="70"/>
      <c r="L4" s="70"/>
      <c r="M4" s="70"/>
      <c r="N4" s="71"/>
    </row>
    <row r="5" spans="1:14" ht="25.15" customHeight="1" x14ac:dyDescent="0.35">
      <c r="A5" s="66"/>
      <c r="B5" s="82"/>
      <c r="C5" s="72" t="s">
        <v>52</v>
      </c>
      <c r="D5" s="79"/>
      <c r="E5" s="79"/>
      <c r="F5" s="79"/>
      <c r="G5" s="79"/>
      <c r="H5" s="79"/>
      <c r="I5" s="79"/>
      <c r="J5" s="79"/>
      <c r="K5" s="79"/>
      <c r="L5" s="79"/>
      <c r="M5" s="79"/>
      <c r="N5" s="73"/>
    </row>
    <row r="6" spans="1:14" ht="25.15" customHeight="1" x14ac:dyDescent="0.35">
      <c r="A6" s="66"/>
      <c r="B6" s="82"/>
      <c r="C6" s="72" t="s">
        <v>4</v>
      </c>
      <c r="D6" s="79"/>
      <c r="E6" s="79"/>
      <c r="F6" s="79"/>
      <c r="G6" s="79"/>
      <c r="H6" s="73"/>
      <c r="I6" s="72" t="s">
        <v>34</v>
      </c>
      <c r="J6" s="79"/>
      <c r="K6" s="79"/>
      <c r="L6" s="79"/>
      <c r="M6" s="79"/>
      <c r="N6" s="73"/>
    </row>
    <row r="7" spans="1:14" ht="72" customHeight="1" x14ac:dyDescent="0.35">
      <c r="A7" s="67"/>
      <c r="B7" s="73"/>
      <c r="C7" s="3" t="s">
        <v>53</v>
      </c>
      <c r="D7" s="3" t="s">
        <v>54</v>
      </c>
      <c r="E7" s="3" t="s">
        <v>55</v>
      </c>
      <c r="F7" s="3" t="s">
        <v>56</v>
      </c>
      <c r="G7" s="3" t="s">
        <v>57</v>
      </c>
      <c r="H7" s="3" t="s">
        <v>58</v>
      </c>
      <c r="I7" s="3" t="s">
        <v>53</v>
      </c>
      <c r="J7" s="3" t="s">
        <v>59</v>
      </c>
      <c r="K7" s="3" t="s">
        <v>60</v>
      </c>
      <c r="L7" s="3" t="s">
        <v>61</v>
      </c>
      <c r="M7" s="3" t="s">
        <v>62</v>
      </c>
      <c r="N7" s="3" t="s">
        <v>63</v>
      </c>
    </row>
    <row r="8" spans="1:14" ht="25.15" customHeight="1" x14ac:dyDescent="0.35">
      <c r="A8" s="25" t="s">
        <v>1</v>
      </c>
      <c r="B8" s="15" t="s">
        <v>1</v>
      </c>
      <c r="C8" s="15" t="s">
        <v>1</v>
      </c>
      <c r="D8" s="15" t="s">
        <v>1</v>
      </c>
      <c r="E8" s="15" t="s">
        <v>1</v>
      </c>
      <c r="F8" s="15" t="s">
        <v>1</v>
      </c>
      <c r="G8" s="15" t="s">
        <v>1</v>
      </c>
      <c r="H8" s="15" t="s">
        <v>1</v>
      </c>
      <c r="I8" s="3" t="s">
        <v>11</v>
      </c>
      <c r="J8" s="3" t="s">
        <v>11</v>
      </c>
      <c r="K8" s="3" t="s">
        <v>11</v>
      </c>
      <c r="L8" s="3" t="s">
        <v>11</v>
      </c>
      <c r="M8" s="3" t="s">
        <v>11</v>
      </c>
      <c r="N8" s="3" t="s">
        <v>11</v>
      </c>
    </row>
    <row r="9" spans="1:14" ht="25.15" customHeight="1" x14ac:dyDescent="0.35">
      <c r="A9" s="21" t="s">
        <v>1</v>
      </c>
      <c r="B9" s="7" t="s">
        <v>12</v>
      </c>
      <c r="C9" s="22" t="s">
        <v>1</v>
      </c>
      <c r="D9" s="22" t="s">
        <v>1</v>
      </c>
      <c r="E9" s="22" t="s">
        <v>1</v>
      </c>
      <c r="F9" s="22" t="s">
        <v>1</v>
      </c>
      <c r="G9" s="22" t="s">
        <v>1</v>
      </c>
      <c r="H9" s="22" t="s">
        <v>1</v>
      </c>
      <c r="I9" s="22" t="s">
        <v>1</v>
      </c>
      <c r="J9" s="22" t="s">
        <v>1</v>
      </c>
      <c r="K9" s="22" t="s">
        <v>1</v>
      </c>
      <c r="L9" s="22" t="s">
        <v>1</v>
      </c>
      <c r="M9" s="22" t="s">
        <v>1</v>
      </c>
      <c r="N9" s="23" t="s">
        <v>1</v>
      </c>
    </row>
    <row r="10" spans="1:14" ht="25.15" customHeight="1" x14ac:dyDescent="0.35">
      <c r="A10" s="21" t="s">
        <v>1</v>
      </c>
      <c r="B10" s="10" t="s">
        <v>13</v>
      </c>
      <c r="C10" s="46">
        <v>22807</v>
      </c>
      <c r="D10" s="46">
        <v>55890</v>
      </c>
      <c r="E10" s="46">
        <v>178163</v>
      </c>
      <c r="F10" s="46">
        <v>37178</v>
      </c>
      <c r="G10" s="46">
        <v>8356</v>
      </c>
      <c r="H10" s="46">
        <v>279587</v>
      </c>
      <c r="I10" s="46">
        <v>53915618.219095998</v>
      </c>
      <c r="J10" s="46">
        <v>27676053.831184</v>
      </c>
      <c r="K10" s="46">
        <v>37255948.755286001</v>
      </c>
      <c r="L10" s="46">
        <v>1300368.5608339999</v>
      </c>
      <c r="M10" s="46">
        <v>163046.74460000001</v>
      </c>
      <c r="N10" s="46">
        <v>66395417.891903996</v>
      </c>
    </row>
    <row r="11" spans="1:14" ht="25.15" customHeight="1" x14ac:dyDescent="0.35">
      <c r="A11" s="21" t="s">
        <v>1</v>
      </c>
      <c r="B11" s="10" t="s">
        <v>14</v>
      </c>
      <c r="C11" s="46">
        <v>4041</v>
      </c>
      <c r="D11" s="46">
        <v>8364</v>
      </c>
      <c r="E11" s="46">
        <v>3220</v>
      </c>
      <c r="F11" s="46">
        <v>348</v>
      </c>
      <c r="G11" s="46">
        <v>61</v>
      </c>
      <c r="H11" s="46">
        <v>11993</v>
      </c>
      <c r="I11" s="46">
        <v>4304196.8046700004</v>
      </c>
      <c r="J11" s="46">
        <v>8030697.3807150004</v>
      </c>
      <c r="K11" s="46">
        <v>286175.87083799997</v>
      </c>
      <c r="L11" s="46">
        <v>20055</v>
      </c>
      <c r="M11" s="46">
        <v>999</v>
      </c>
      <c r="N11" s="46">
        <v>8337927.251553</v>
      </c>
    </row>
    <row r="12" spans="1:14" ht="25.15" customHeight="1" x14ac:dyDescent="0.35">
      <c r="A12" s="21" t="s">
        <v>1</v>
      </c>
      <c r="B12" s="10" t="s">
        <v>15</v>
      </c>
      <c r="C12" s="46">
        <v>775</v>
      </c>
      <c r="D12" s="46">
        <v>5518</v>
      </c>
      <c r="E12" s="46">
        <v>46213</v>
      </c>
      <c r="F12" s="46">
        <v>8210</v>
      </c>
      <c r="G12" s="46">
        <v>0</v>
      </c>
      <c r="H12" s="46">
        <v>59941</v>
      </c>
      <c r="I12" s="46">
        <v>348516</v>
      </c>
      <c r="J12" s="46">
        <v>1484487.21734</v>
      </c>
      <c r="K12" s="46">
        <v>3508111.9330819999</v>
      </c>
      <c r="L12" s="46">
        <v>436181.42340000003</v>
      </c>
      <c r="M12" s="46">
        <v>0</v>
      </c>
      <c r="N12" s="46">
        <v>5428780.5738220001</v>
      </c>
    </row>
    <row r="13" spans="1:14" ht="25.15" customHeight="1" x14ac:dyDescent="0.35">
      <c r="A13" s="21" t="s">
        <v>1</v>
      </c>
      <c r="B13" s="10" t="s">
        <v>16</v>
      </c>
      <c r="C13" s="46">
        <v>0</v>
      </c>
      <c r="D13" s="46">
        <v>0</v>
      </c>
      <c r="E13" s="46">
        <v>0</v>
      </c>
      <c r="F13" s="46">
        <v>0</v>
      </c>
      <c r="G13" s="46">
        <v>0</v>
      </c>
      <c r="H13" s="46">
        <v>0</v>
      </c>
      <c r="I13" s="46">
        <v>0</v>
      </c>
      <c r="J13" s="46">
        <v>0</v>
      </c>
      <c r="K13" s="46">
        <v>98</v>
      </c>
      <c r="L13" s="46">
        <v>3439</v>
      </c>
      <c r="M13" s="46">
        <v>4263</v>
      </c>
      <c r="N13" s="46">
        <v>7800</v>
      </c>
    </row>
    <row r="14" spans="1:14" ht="25.15" customHeight="1" x14ac:dyDescent="0.35">
      <c r="A14" s="21" t="s">
        <v>1</v>
      </c>
      <c r="B14" s="10" t="s">
        <v>17</v>
      </c>
      <c r="C14" s="46">
        <v>0</v>
      </c>
      <c r="D14" s="46">
        <v>0</v>
      </c>
      <c r="E14" s="46">
        <v>0</v>
      </c>
      <c r="F14" s="46">
        <v>73</v>
      </c>
      <c r="G14" s="46">
        <v>10</v>
      </c>
      <c r="H14" s="46">
        <v>83</v>
      </c>
      <c r="I14" s="46">
        <v>0</v>
      </c>
      <c r="J14" s="46">
        <v>0</v>
      </c>
      <c r="K14" s="46">
        <v>30</v>
      </c>
      <c r="L14" s="46">
        <v>2163</v>
      </c>
      <c r="M14" s="46">
        <v>40091</v>
      </c>
      <c r="N14" s="46">
        <v>42284</v>
      </c>
    </row>
    <row r="15" spans="1:14" ht="25.15" customHeight="1" x14ac:dyDescent="0.35">
      <c r="A15" s="21" t="s">
        <v>1</v>
      </c>
      <c r="B15" s="10" t="s">
        <v>18</v>
      </c>
      <c r="C15" s="46">
        <v>0</v>
      </c>
      <c r="D15" s="46">
        <v>0</v>
      </c>
      <c r="E15" s="46">
        <v>1680</v>
      </c>
      <c r="F15" s="46">
        <v>62027</v>
      </c>
      <c r="G15" s="46">
        <v>53807</v>
      </c>
      <c r="H15" s="46">
        <v>117514</v>
      </c>
      <c r="I15" s="46">
        <v>0</v>
      </c>
      <c r="J15" s="46">
        <v>1</v>
      </c>
      <c r="K15" s="46">
        <v>131967</v>
      </c>
      <c r="L15" s="46">
        <v>1537870.5797300001</v>
      </c>
      <c r="M15" s="46">
        <v>911776.73129999998</v>
      </c>
      <c r="N15" s="46">
        <v>2581615.31103</v>
      </c>
    </row>
    <row r="16" spans="1:14" ht="25.15" customHeight="1" x14ac:dyDescent="0.35">
      <c r="A16" s="21" t="s">
        <v>1</v>
      </c>
      <c r="B16" s="10" t="s">
        <v>19</v>
      </c>
      <c r="C16" s="46">
        <v>0</v>
      </c>
      <c r="D16" s="46">
        <v>0</v>
      </c>
      <c r="E16" s="46">
        <v>0</v>
      </c>
      <c r="F16" s="46">
        <v>0</v>
      </c>
      <c r="G16" s="46">
        <v>0</v>
      </c>
      <c r="H16" s="46">
        <v>0</v>
      </c>
      <c r="I16" s="46">
        <v>0</v>
      </c>
      <c r="J16" s="46">
        <v>0</v>
      </c>
      <c r="K16" s="46">
        <v>89</v>
      </c>
      <c r="L16" s="46">
        <v>905</v>
      </c>
      <c r="M16" s="46">
        <v>4557</v>
      </c>
      <c r="N16" s="46">
        <v>5551</v>
      </c>
    </row>
    <row r="17" spans="1:14" ht="25.15" customHeight="1" x14ac:dyDescent="0.35">
      <c r="A17" s="21" t="s">
        <v>1</v>
      </c>
      <c r="B17" s="10" t="s">
        <v>20</v>
      </c>
      <c r="C17" s="46">
        <v>0</v>
      </c>
      <c r="D17" s="46">
        <v>0</v>
      </c>
      <c r="E17" s="46">
        <v>0</v>
      </c>
      <c r="F17" s="46">
        <v>0</v>
      </c>
      <c r="G17" s="46">
        <v>0</v>
      </c>
      <c r="H17" s="46">
        <v>0</v>
      </c>
      <c r="I17" s="46">
        <v>0</v>
      </c>
      <c r="J17" s="46">
        <v>0</v>
      </c>
      <c r="K17" s="46">
        <v>0</v>
      </c>
      <c r="L17" s="46">
        <v>0</v>
      </c>
      <c r="M17" s="46">
        <v>0</v>
      </c>
      <c r="N17" s="46">
        <v>0</v>
      </c>
    </row>
    <row r="18" spans="1:14" ht="25.15" customHeight="1" x14ac:dyDescent="0.35">
      <c r="A18" s="21" t="s">
        <v>1</v>
      </c>
      <c r="B18" s="11" t="s">
        <v>21</v>
      </c>
      <c r="C18" s="46">
        <v>27623</v>
      </c>
      <c r="D18" s="46">
        <v>69772</v>
      </c>
      <c r="E18" s="46">
        <v>229276</v>
      </c>
      <c r="F18" s="46">
        <v>107836</v>
      </c>
      <c r="G18" s="46">
        <v>62234</v>
      </c>
      <c r="H18" s="46">
        <v>469118</v>
      </c>
      <c r="I18" s="46">
        <v>58568331.023766004</v>
      </c>
      <c r="J18" s="46">
        <v>37191239.429238997</v>
      </c>
      <c r="K18" s="46">
        <v>41182420.559206001</v>
      </c>
      <c r="L18" s="46">
        <v>3300982.563964</v>
      </c>
      <c r="M18" s="46">
        <v>1124733.4759</v>
      </c>
      <c r="N18" s="46">
        <v>82799376.028309003</v>
      </c>
    </row>
    <row r="19" spans="1:14" ht="25.15" customHeight="1" x14ac:dyDescent="0.35">
      <c r="A19" s="21" t="s">
        <v>1</v>
      </c>
      <c r="B19" s="7" t="s">
        <v>22</v>
      </c>
      <c r="C19" s="56" t="s">
        <v>1</v>
      </c>
      <c r="D19" s="56" t="s">
        <v>1</v>
      </c>
      <c r="E19" s="56" t="s">
        <v>1</v>
      </c>
      <c r="F19" s="56" t="s">
        <v>1</v>
      </c>
      <c r="G19" s="56" t="s">
        <v>1</v>
      </c>
      <c r="H19" s="56" t="s">
        <v>1</v>
      </c>
      <c r="I19" s="56" t="s">
        <v>1</v>
      </c>
      <c r="J19" s="56" t="s">
        <v>1</v>
      </c>
      <c r="K19" s="56" t="s">
        <v>1</v>
      </c>
      <c r="L19" s="56" t="s">
        <v>1</v>
      </c>
      <c r="M19" s="56" t="s">
        <v>1</v>
      </c>
      <c r="N19" s="57" t="s">
        <v>1</v>
      </c>
    </row>
    <row r="20" spans="1:14" ht="25.15" customHeight="1" x14ac:dyDescent="0.35">
      <c r="A20" s="21" t="s">
        <v>1</v>
      </c>
      <c r="B20" s="10" t="s">
        <v>13</v>
      </c>
      <c r="C20" s="46">
        <v>0</v>
      </c>
      <c r="D20" s="46">
        <v>0</v>
      </c>
      <c r="E20" s="46">
        <v>0</v>
      </c>
      <c r="F20" s="46">
        <v>16</v>
      </c>
      <c r="G20" s="46">
        <v>243</v>
      </c>
      <c r="H20" s="46">
        <v>259</v>
      </c>
      <c r="I20" s="46">
        <v>3</v>
      </c>
      <c r="J20" s="46">
        <v>0</v>
      </c>
      <c r="K20" s="46">
        <v>0</v>
      </c>
      <c r="L20" s="46">
        <v>376</v>
      </c>
      <c r="M20" s="46">
        <v>944</v>
      </c>
      <c r="N20" s="46">
        <v>1320</v>
      </c>
    </row>
    <row r="21" spans="1:14" ht="25.15" customHeight="1" x14ac:dyDescent="0.35">
      <c r="A21" s="21" t="s">
        <v>1</v>
      </c>
      <c r="B21" s="10" t="s">
        <v>14</v>
      </c>
      <c r="C21" s="46">
        <v>12012</v>
      </c>
      <c r="D21" s="46">
        <v>31093</v>
      </c>
      <c r="E21" s="46">
        <v>1804</v>
      </c>
      <c r="F21" s="46">
        <v>1101</v>
      </c>
      <c r="G21" s="46">
        <v>69</v>
      </c>
      <c r="H21" s="46">
        <v>34067</v>
      </c>
      <c r="I21" s="46">
        <v>3434644.89659</v>
      </c>
      <c r="J21" s="46">
        <v>8456664.5182739999</v>
      </c>
      <c r="K21" s="46">
        <v>236837</v>
      </c>
      <c r="L21" s="46">
        <v>18763.944159999999</v>
      </c>
      <c r="M21" s="46">
        <v>1916.9810399999999</v>
      </c>
      <c r="N21" s="46">
        <v>8714182.4434740003</v>
      </c>
    </row>
    <row r="22" spans="1:14" ht="25.15" customHeight="1" x14ac:dyDescent="0.35">
      <c r="A22" s="21" t="s">
        <v>1</v>
      </c>
      <c r="B22" s="10" t="s">
        <v>15</v>
      </c>
      <c r="C22" s="46">
        <v>5575</v>
      </c>
      <c r="D22" s="46">
        <v>867</v>
      </c>
      <c r="E22" s="46">
        <v>3429</v>
      </c>
      <c r="F22" s="46">
        <v>278</v>
      </c>
      <c r="G22" s="46">
        <v>127</v>
      </c>
      <c r="H22" s="46">
        <v>4701</v>
      </c>
      <c r="I22" s="46">
        <v>2327873</v>
      </c>
      <c r="J22" s="46">
        <v>343062</v>
      </c>
      <c r="K22" s="46">
        <v>210591.02006099999</v>
      </c>
      <c r="L22" s="46">
        <v>26760.1106</v>
      </c>
      <c r="M22" s="46">
        <v>6384</v>
      </c>
      <c r="N22" s="46">
        <v>586797.13066100003</v>
      </c>
    </row>
    <row r="23" spans="1:14" ht="25.15" customHeight="1" x14ac:dyDescent="0.35">
      <c r="A23" s="21" t="s">
        <v>1</v>
      </c>
      <c r="B23" s="10" t="s">
        <v>23</v>
      </c>
      <c r="C23" s="46">
        <v>521</v>
      </c>
      <c r="D23" s="46">
        <v>1301</v>
      </c>
      <c r="E23" s="46">
        <v>559</v>
      </c>
      <c r="F23" s="46">
        <v>248</v>
      </c>
      <c r="G23" s="46">
        <v>710</v>
      </c>
      <c r="H23" s="46">
        <v>2818</v>
      </c>
      <c r="I23" s="46">
        <v>1353694.7</v>
      </c>
      <c r="J23" s="46">
        <v>2424913</v>
      </c>
      <c r="K23" s="46">
        <v>166028</v>
      </c>
      <c r="L23" s="46">
        <v>50151</v>
      </c>
      <c r="M23" s="46">
        <v>57986</v>
      </c>
      <c r="N23" s="46">
        <v>2699078</v>
      </c>
    </row>
    <row r="24" spans="1:14" ht="25.15" customHeight="1" x14ac:dyDescent="0.35">
      <c r="A24" s="21" t="s">
        <v>1</v>
      </c>
      <c r="B24" s="10" t="s">
        <v>16</v>
      </c>
      <c r="C24" s="46">
        <v>0</v>
      </c>
      <c r="D24" s="46">
        <v>3362</v>
      </c>
      <c r="E24" s="46">
        <v>1095</v>
      </c>
      <c r="F24" s="46">
        <v>1498</v>
      </c>
      <c r="G24" s="46">
        <v>16982</v>
      </c>
      <c r="H24" s="46">
        <v>22937</v>
      </c>
      <c r="I24" s="46">
        <v>0</v>
      </c>
      <c r="J24" s="46">
        <v>3574.2388000000001</v>
      </c>
      <c r="K24" s="46">
        <v>2427.5126</v>
      </c>
      <c r="L24" s="46">
        <v>13044.19248</v>
      </c>
      <c r="M24" s="46">
        <v>63699.250059999998</v>
      </c>
      <c r="N24" s="46">
        <v>82745.193939999997</v>
      </c>
    </row>
    <row r="25" spans="1:14" ht="25.15" customHeight="1" x14ac:dyDescent="0.35">
      <c r="A25" s="21" t="s">
        <v>1</v>
      </c>
      <c r="B25" s="10" t="s">
        <v>17</v>
      </c>
      <c r="C25" s="46">
        <v>0</v>
      </c>
      <c r="D25" s="46">
        <v>25160</v>
      </c>
      <c r="E25" s="46">
        <v>31</v>
      </c>
      <c r="F25" s="46">
        <v>5585</v>
      </c>
      <c r="G25" s="46">
        <v>94416</v>
      </c>
      <c r="H25" s="46">
        <v>125192</v>
      </c>
      <c r="I25" s="46">
        <v>0</v>
      </c>
      <c r="J25" s="46">
        <v>167059.28456999999</v>
      </c>
      <c r="K25" s="46">
        <v>594.93535999999995</v>
      </c>
      <c r="L25" s="46">
        <v>79552.800000000003</v>
      </c>
      <c r="M25" s="46">
        <v>982163.400134</v>
      </c>
      <c r="N25" s="46">
        <v>1229370.4200639999</v>
      </c>
    </row>
    <row r="26" spans="1:14" ht="25.15" customHeight="1" x14ac:dyDescent="0.35">
      <c r="A26" s="21" t="s">
        <v>1</v>
      </c>
      <c r="B26" s="10" t="s">
        <v>18</v>
      </c>
      <c r="C26" s="46">
        <v>0</v>
      </c>
      <c r="D26" s="46">
        <v>7636</v>
      </c>
      <c r="E26" s="46">
        <v>223</v>
      </c>
      <c r="F26" s="46">
        <v>633</v>
      </c>
      <c r="G26" s="46">
        <v>18275</v>
      </c>
      <c r="H26" s="46">
        <v>26767</v>
      </c>
      <c r="I26" s="46">
        <v>0</v>
      </c>
      <c r="J26" s="46">
        <v>5602.73423</v>
      </c>
      <c r="K26" s="46">
        <v>2815.9848400000001</v>
      </c>
      <c r="L26" s="46">
        <v>7430.0657000000001</v>
      </c>
      <c r="M26" s="46">
        <v>93756.692739999999</v>
      </c>
      <c r="N26" s="46">
        <v>109605.47751</v>
      </c>
    </row>
    <row r="27" spans="1:14" ht="25.15" customHeight="1" x14ac:dyDescent="0.35">
      <c r="A27" s="21" t="s">
        <v>1</v>
      </c>
      <c r="B27" s="10" t="s">
        <v>19</v>
      </c>
      <c r="C27" s="46">
        <v>14</v>
      </c>
      <c r="D27" s="46">
        <v>2424</v>
      </c>
      <c r="E27" s="46">
        <v>2315</v>
      </c>
      <c r="F27" s="46">
        <v>13996</v>
      </c>
      <c r="G27" s="46">
        <v>18188</v>
      </c>
      <c r="H27" s="46">
        <v>36923</v>
      </c>
      <c r="I27" s="46">
        <v>0</v>
      </c>
      <c r="J27" s="46">
        <v>1130.2839100000001</v>
      </c>
      <c r="K27" s="46">
        <v>8519.8748400000004</v>
      </c>
      <c r="L27" s="46">
        <v>35657.56134</v>
      </c>
      <c r="M27" s="46">
        <v>81434.707399999999</v>
      </c>
      <c r="N27" s="46">
        <v>126742.42749</v>
      </c>
    </row>
    <row r="28" spans="1:14" ht="25.15" customHeight="1" x14ac:dyDescent="0.35">
      <c r="A28" s="21" t="s">
        <v>1</v>
      </c>
      <c r="B28" s="10" t="s">
        <v>24</v>
      </c>
      <c r="C28" s="46">
        <v>0</v>
      </c>
      <c r="D28" s="47" t="s">
        <v>1</v>
      </c>
      <c r="E28" s="47" t="s">
        <v>1</v>
      </c>
      <c r="F28" s="47" t="s">
        <v>1</v>
      </c>
      <c r="G28" s="47" t="s">
        <v>1</v>
      </c>
      <c r="H28" s="46">
        <v>534</v>
      </c>
      <c r="I28" s="46">
        <v>0</v>
      </c>
      <c r="J28" s="47" t="s">
        <v>1</v>
      </c>
      <c r="K28" s="47" t="s">
        <v>1</v>
      </c>
      <c r="L28" s="47" t="s">
        <v>1</v>
      </c>
      <c r="M28" s="47" t="s">
        <v>1</v>
      </c>
      <c r="N28" s="46">
        <v>70946.393549999993</v>
      </c>
    </row>
    <row r="29" spans="1:14" ht="25.15" customHeight="1" x14ac:dyDescent="0.35">
      <c r="A29" s="21" t="s">
        <v>1</v>
      </c>
      <c r="B29" s="10" t="s">
        <v>25</v>
      </c>
      <c r="C29" s="46">
        <v>0</v>
      </c>
      <c r="D29" s="47" t="s">
        <v>1</v>
      </c>
      <c r="E29" s="47" t="s">
        <v>1</v>
      </c>
      <c r="F29" s="47" t="s">
        <v>1</v>
      </c>
      <c r="G29" s="47" t="s">
        <v>1</v>
      </c>
      <c r="H29" s="46">
        <v>972</v>
      </c>
      <c r="I29" s="46">
        <v>0</v>
      </c>
      <c r="J29" s="47" t="s">
        <v>1</v>
      </c>
      <c r="K29" s="47" t="s">
        <v>1</v>
      </c>
      <c r="L29" s="47" t="s">
        <v>1</v>
      </c>
      <c r="M29" s="47" t="s">
        <v>1</v>
      </c>
      <c r="N29" s="46">
        <v>285800.29525800003</v>
      </c>
    </row>
    <row r="30" spans="1:14" ht="25.15" customHeight="1" x14ac:dyDescent="0.35">
      <c r="A30" s="21" t="s">
        <v>1</v>
      </c>
      <c r="B30" s="10" t="s">
        <v>20</v>
      </c>
      <c r="C30" s="46">
        <v>23</v>
      </c>
      <c r="D30" s="50">
        <v>0</v>
      </c>
      <c r="E30" s="50">
        <v>0</v>
      </c>
      <c r="F30" s="50">
        <v>0</v>
      </c>
      <c r="G30" s="50">
        <v>1</v>
      </c>
      <c r="H30" s="46">
        <v>1</v>
      </c>
      <c r="I30" s="46">
        <v>179</v>
      </c>
      <c r="J30" s="50">
        <v>0</v>
      </c>
      <c r="K30" s="50">
        <v>0</v>
      </c>
      <c r="L30" s="50">
        <v>211</v>
      </c>
      <c r="M30" s="50">
        <v>2032</v>
      </c>
      <c r="N30" s="46">
        <v>2243</v>
      </c>
    </row>
    <row r="31" spans="1:14" ht="25.15" customHeight="1" x14ac:dyDescent="0.35">
      <c r="A31" s="21" t="s">
        <v>1</v>
      </c>
      <c r="B31" s="11" t="s">
        <v>26</v>
      </c>
      <c r="C31" s="46">
        <v>18145</v>
      </c>
      <c r="D31" s="46">
        <v>71843</v>
      </c>
      <c r="E31" s="46">
        <v>9456</v>
      </c>
      <c r="F31" s="46">
        <v>23355</v>
      </c>
      <c r="G31" s="46">
        <v>149011</v>
      </c>
      <c r="H31" s="46">
        <v>255171</v>
      </c>
      <c r="I31" s="46">
        <v>7116394.5965900002</v>
      </c>
      <c r="J31" s="46">
        <v>11402006.059784001</v>
      </c>
      <c r="K31" s="46">
        <v>627814.32770100003</v>
      </c>
      <c r="L31" s="46">
        <v>231946.67428000001</v>
      </c>
      <c r="M31" s="46">
        <v>1290317.031374</v>
      </c>
      <c r="N31" s="46">
        <v>13908830.781947</v>
      </c>
    </row>
    <row r="32" spans="1:14" ht="25.15" customHeight="1" x14ac:dyDescent="0.35">
      <c r="A32" s="21" t="s">
        <v>1</v>
      </c>
      <c r="B32" s="7" t="s">
        <v>27</v>
      </c>
      <c r="C32" s="56" t="s">
        <v>1</v>
      </c>
      <c r="D32" s="56" t="s">
        <v>1</v>
      </c>
      <c r="E32" s="56" t="s">
        <v>1</v>
      </c>
      <c r="F32" s="56" t="s">
        <v>1</v>
      </c>
      <c r="G32" s="56" t="s">
        <v>1</v>
      </c>
      <c r="H32" s="56" t="s">
        <v>1</v>
      </c>
      <c r="I32" s="56" t="s">
        <v>1</v>
      </c>
      <c r="J32" s="56" t="s">
        <v>1</v>
      </c>
      <c r="K32" s="56" t="s">
        <v>1</v>
      </c>
      <c r="L32" s="56" t="s">
        <v>1</v>
      </c>
      <c r="M32" s="56" t="s">
        <v>1</v>
      </c>
      <c r="N32" s="57" t="s">
        <v>1</v>
      </c>
    </row>
    <row r="33" spans="1:14" ht="25.15" customHeight="1" x14ac:dyDescent="0.35">
      <c r="A33" s="21" t="s">
        <v>1</v>
      </c>
      <c r="B33" s="10" t="s">
        <v>28</v>
      </c>
      <c r="C33" s="46">
        <v>12114</v>
      </c>
      <c r="D33" s="50">
        <v>2000</v>
      </c>
      <c r="E33" s="50">
        <v>166</v>
      </c>
      <c r="F33" s="50">
        <v>1464</v>
      </c>
      <c r="G33" s="50">
        <v>0</v>
      </c>
      <c r="H33" s="46">
        <v>3630</v>
      </c>
      <c r="I33" s="46">
        <v>6196102</v>
      </c>
      <c r="J33" s="50">
        <v>679316</v>
      </c>
      <c r="K33" s="50">
        <v>67012</v>
      </c>
      <c r="L33" s="50">
        <v>258319</v>
      </c>
      <c r="M33" s="50">
        <v>266</v>
      </c>
      <c r="N33" s="46">
        <v>1004913</v>
      </c>
    </row>
    <row r="34" spans="1:14" ht="25.15" customHeight="1" x14ac:dyDescent="0.35">
      <c r="A34" s="21" t="s">
        <v>1</v>
      </c>
      <c r="B34" s="10" t="s">
        <v>16</v>
      </c>
      <c r="C34" s="47" t="s">
        <v>1</v>
      </c>
      <c r="D34" s="47" t="s">
        <v>1</v>
      </c>
      <c r="E34" s="47" t="s">
        <v>1</v>
      </c>
      <c r="F34" s="47" t="s">
        <v>1</v>
      </c>
      <c r="G34" s="47" t="s">
        <v>1</v>
      </c>
      <c r="H34" s="46">
        <v>0</v>
      </c>
      <c r="I34" s="46">
        <v>0</v>
      </c>
      <c r="J34" s="50">
        <v>0</v>
      </c>
      <c r="K34" s="50">
        <v>0</v>
      </c>
      <c r="L34" s="50">
        <v>0</v>
      </c>
      <c r="M34" s="50">
        <v>0</v>
      </c>
      <c r="N34" s="46">
        <v>0</v>
      </c>
    </row>
    <row r="35" spans="1:14" ht="25.15" customHeight="1" x14ac:dyDescent="0.35">
      <c r="A35" s="21" t="s">
        <v>1</v>
      </c>
      <c r="B35" s="10" t="s">
        <v>17</v>
      </c>
      <c r="C35" s="47" t="s">
        <v>1</v>
      </c>
      <c r="D35" s="47" t="s">
        <v>1</v>
      </c>
      <c r="E35" s="47" t="s">
        <v>1</v>
      </c>
      <c r="F35" s="47" t="s">
        <v>1</v>
      </c>
      <c r="G35" s="47" t="s">
        <v>1</v>
      </c>
      <c r="H35" s="46">
        <v>0</v>
      </c>
      <c r="I35" s="46">
        <v>0</v>
      </c>
      <c r="J35" s="50">
        <v>3</v>
      </c>
      <c r="K35" s="50">
        <v>1</v>
      </c>
      <c r="L35" s="50">
        <v>3</v>
      </c>
      <c r="M35" s="50">
        <v>500</v>
      </c>
      <c r="N35" s="46">
        <v>507</v>
      </c>
    </row>
    <row r="36" spans="1:14" ht="25.15" customHeight="1" x14ac:dyDescent="0.35">
      <c r="A36" s="21" t="s">
        <v>1</v>
      </c>
      <c r="B36" s="10" t="s">
        <v>18</v>
      </c>
      <c r="C36" s="47" t="s">
        <v>1</v>
      </c>
      <c r="D36" s="47" t="s">
        <v>1</v>
      </c>
      <c r="E36" s="47" t="s">
        <v>1</v>
      </c>
      <c r="F36" s="47" t="s">
        <v>1</v>
      </c>
      <c r="G36" s="47" t="s">
        <v>1</v>
      </c>
      <c r="H36" s="46">
        <v>0</v>
      </c>
      <c r="I36" s="46">
        <v>0</v>
      </c>
      <c r="J36" s="50">
        <v>0</v>
      </c>
      <c r="K36" s="50">
        <v>0</v>
      </c>
      <c r="L36" s="50">
        <v>43</v>
      </c>
      <c r="M36" s="50">
        <v>230</v>
      </c>
      <c r="N36" s="46">
        <v>273</v>
      </c>
    </row>
    <row r="37" spans="1:14" ht="25.15" customHeight="1" x14ac:dyDescent="0.35">
      <c r="A37" s="21" t="s">
        <v>1</v>
      </c>
      <c r="B37" s="10" t="s">
        <v>19</v>
      </c>
      <c r="C37" s="47" t="s">
        <v>1</v>
      </c>
      <c r="D37" s="47" t="s">
        <v>1</v>
      </c>
      <c r="E37" s="47" t="s">
        <v>1</v>
      </c>
      <c r="F37" s="47" t="s">
        <v>1</v>
      </c>
      <c r="G37" s="47" t="s">
        <v>1</v>
      </c>
      <c r="H37" s="46">
        <v>0</v>
      </c>
      <c r="I37" s="46">
        <v>0</v>
      </c>
      <c r="J37" s="50">
        <v>0</v>
      </c>
      <c r="K37" s="50">
        <v>43</v>
      </c>
      <c r="L37" s="50">
        <v>1</v>
      </c>
      <c r="M37" s="50">
        <v>3</v>
      </c>
      <c r="N37" s="46">
        <v>47</v>
      </c>
    </row>
    <row r="38" spans="1:14" ht="25.15" customHeight="1" x14ac:dyDescent="0.35">
      <c r="A38" s="21" t="s">
        <v>1</v>
      </c>
      <c r="B38" s="10" t="s">
        <v>20</v>
      </c>
      <c r="C38" s="47" t="s">
        <v>1</v>
      </c>
      <c r="D38" s="47" t="s">
        <v>1</v>
      </c>
      <c r="E38" s="47" t="s">
        <v>1</v>
      </c>
      <c r="F38" s="47" t="s">
        <v>1</v>
      </c>
      <c r="G38" s="47" t="s">
        <v>1</v>
      </c>
      <c r="H38" s="46">
        <v>0</v>
      </c>
      <c r="I38" s="46">
        <v>3</v>
      </c>
      <c r="J38" s="50">
        <v>0</v>
      </c>
      <c r="K38" s="50">
        <v>0</v>
      </c>
      <c r="L38" s="50">
        <v>0</v>
      </c>
      <c r="M38" s="50">
        <v>0</v>
      </c>
      <c r="N38" s="46">
        <v>0</v>
      </c>
    </row>
    <row r="39" spans="1:14" ht="25.15" customHeight="1" x14ac:dyDescent="0.35">
      <c r="A39" s="21" t="s">
        <v>1</v>
      </c>
      <c r="B39" s="11" t="s">
        <v>29</v>
      </c>
      <c r="C39" s="46">
        <v>12114</v>
      </c>
      <c r="D39" s="46">
        <v>2000</v>
      </c>
      <c r="E39" s="46">
        <v>166</v>
      </c>
      <c r="F39" s="46">
        <v>1464</v>
      </c>
      <c r="G39" s="46">
        <v>0</v>
      </c>
      <c r="H39" s="46">
        <v>3630</v>
      </c>
      <c r="I39" s="46">
        <v>6196105</v>
      </c>
      <c r="J39" s="46">
        <v>679319</v>
      </c>
      <c r="K39" s="46">
        <v>67056</v>
      </c>
      <c r="L39" s="46">
        <v>258366</v>
      </c>
      <c r="M39" s="46">
        <v>999</v>
      </c>
      <c r="N39" s="46">
        <v>1005740</v>
      </c>
    </row>
    <row r="40" spans="1:14" ht="25.15" customHeight="1" x14ac:dyDescent="0.35">
      <c r="A40" s="24" t="s">
        <v>1</v>
      </c>
      <c r="B40" s="13" t="s">
        <v>41</v>
      </c>
      <c r="C40" s="58">
        <v>57882</v>
      </c>
      <c r="D40" s="58">
        <v>143615</v>
      </c>
      <c r="E40" s="58">
        <v>238898</v>
      </c>
      <c r="F40" s="58">
        <v>132655</v>
      </c>
      <c r="G40" s="58">
        <v>211245</v>
      </c>
      <c r="H40" s="58">
        <v>727919</v>
      </c>
      <c r="I40" s="58">
        <v>71880830.620355994</v>
      </c>
      <c r="J40" s="58">
        <v>49272564.489023</v>
      </c>
      <c r="K40" s="58">
        <v>41877290.886906996</v>
      </c>
      <c r="L40" s="58">
        <v>3791295.2382439999</v>
      </c>
      <c r="M40" s="58">
        <v>2416049.507274</v>
      </c>
      <c r="N40" s="58">
        <v>97713946.810256004</v>
      </c>
    </row>
  </sheetData>
  <mergeCells count="10">
    <mergeCell ref="A1:B2"/>
    <mergeCell ref="C1:K1"/>
    <mergeCell ref="M1:N1"/>
    <mergeCell ref="C2:K2"/>
    <mergeCell ref="A4:A7"/>
    <mergeCell ref="B4:B7"/>
    <mergeCell ref="C4:N4"/>
    <mergeCell ref="C5:N5"/>
    <mergeCell ref="C6:H6"/>
    <mergeCell ref="I6:N6"/>
  </mergeCells>
  <printOptions horizontalCentered="1"/>
  <pageMargins left="0.39370078740157483" right="0.39370078740157483" top="0.39370078740157483" bottom="0.39370078740157483" header="0.39370078740157483" footer="0.39370078740157483"/>
  <pageSetup paperSize="9" scale="57"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41"/>
  <sheetViews>
    <sheetView showGridLines="0" view="pageBreakPreview" topLeftCell="E1" zoomScaleNormal="100" zoomScaleSheetLayoutView="100" workbookViewId="0">
      <selection activeCell="E1" sqref="E1:V1"/>
    </sheetView>
  </sheetViews>
  <sheetFormatPr defaultRowHeight="14.5" x14ac:dyDescent="0.35"/>
  <cols>
    <col min="1" max="1" width="2.7265625" customWidth="1"/>
    <col min="2" max="2" width="34.26953125" customWidth="1"/>
    <col min="3" max="26" width="15.1796875" customWidth="1"/>
  </cols>
  <sheetData>
    <row r="1" spans="1:26" ht="36" customHeight="1" x14ac:dyDescent="0.35">
      <c r="A1" s="62"/>
      <c r="B1" s="62"/>
      <c r="E1" s="63" t="s">
        <v>413</v>
      </c>
      <c r="F1" s="64"/>
      <c r="G1" s="64"/>
      <c r="H1" s="64"/>
      <c r="I1" s="64"/>
      <c r="J1" s="64"/>
      <c r="K1" s="64"/>
      <c r="L1" s="64"/>
      <c r="M1" s="64"/>
      <c r="N1" s="64"/>
      <c r="O1" s="64"/>
      <c r="P1" s="64"/>
      <c r="Q1" s="64"/>
      <c r="R1" s="64"/>
      <c r="S1" s="64"/>
      <c r="T1" s="64"/>
      <c r="U1" s="64"/>
      <c r="V1" s="64"/>
      <c r="Y1" s="74" t="s">
        <v>64</v>
      </c>
      <c r="Z1" s="75"/>
    </row>
    <row r="2" spans="1:26" ht="36" customHeight="1" x14ac:dyDescent="0.35">
      <c r="A2" s="62"/>
      <c r="B2" s="62"/>
      <c r="E2" s="63" t="s">
        <v>415</v>
      </c>
      <c r="F2" s="64"/>
      <c r="G2" s="64"/>
      <c r="H2" s="64"/>
      <c r="I2" s="64"/>
      <c r="J2" s="64"/>
      <c r="K2" s="64"/>
      <c r="L2" s="64"/>
      <c r="M2" s="64"/>
      <c r="N2" s="64"/>
      <c r="O2" s="64"/>
      <c r="P2" s="64"/>
      <c r="Q2" s="64"/>
      <c r="R2" s="64"/>
      <c r="S2" s="64"/>
      <c r="T2" s="64"/>
      <c r="U2" s="64"/>
      <c r="V2" s="64"/>
    </row>
    <row r="3" spans="1:26" ht="14.5" customHeight="1" x14ac:dyDescent="0.35"/>
    <row r="4" spans="1:26" ht="25.15" customHeight="1" x14ac:dyDescent="0.35">
      <c r="A4" s="80" t="s">
        <v>1</v>
      </c>
      <c r="B4" s="81" t="s">
        <v>2</v>
      </c>
      <c r="C4" s="69" t="s">
        <v>32</v>
      </c>
      <c r="D4" s="70"/>
      <c r="E4" s="70"/>
      <c r="F4" s="70"/>
      <c r="G4" s="70"/>
      <c r="H4" s="70"/>
      <c r="I4" s="70"/>
      <c r="J4" s="70"/>
      <c r="K4" s="70"/>
      <c r="L4" s="70"/>
      <c r="M4" s="70"/>
      <c r="N4" s="70"/>
      <c r="O4" s="70"/>
      <c r="P4" s="70"/>
      <c r="Q4" s="70"/>
      <c r="R4" s="70"/>
      <c r="S4" s="70"/>
      <c r="T4" s="70"/>
      <c r="U4" s="70"/>
      <c r="V4" s="70"/>
      <c r="W4" s="70"/>
      <c r="X4" s="70"/>
      <c r="Y4" s="70"/>
      <c r="Z4" s="71"/>
    </row>
    <row r="5" spans="1:26" ht="25.15" customHeight="1" x14ac:dyDescent="0.35">
      <c r="A5" s="66"/>
      <c r="B5" s="82"/>
      <c r="C5" s="72" t="s">
        <v>65</v>
      </c>
      <c r="D5" s="79"/>
      <c r="E5" s="79"/>
      <c r="F5" s="79"/>
      <c r="G5" s="79"/>
      <c r="H5" s="79"/>
      <c r="I5" s="79"/>
      <c r="J5" s="79"/>
      <c r="K5" s="79"/>
      <c r="L5" s="79"/>
      <c r="M5" s="79"/>
      <c r="N5" s="79"/>
      <c r="O5" s="79"/>
      <c r="P5" s="79"/>
      <c r="Q5" s="79"/>
      <c r="R5" s="79"/>
      <c r="S5" s="79"/>
      <c r="T5" s="79"/>
      <c r="U5" s="79"/>
      <c r="V5" s="79"/>
      <c r="W5" s="79"/>
      <c r="X5" s="79"/>
      <c r="Y5" s="79"/>
      <c r="Z5" s="73"/>
    </row>
    <row r="6" spans="1:26" ht="25.15" customHeight="1" x14ac:dyDescent="0.35">
      <c r="A6" s="66"/>
      <c r="B6" s="82"/>
      <c r="C6" s="72" t="s">
        <v>4</v>
      </c>
      <c r="D6" s="79"/>
      <c r="E6" s="79"/>
      <c r="F6" s="79"/>
      <c r="G6" s="79"/>
      <c r="H6" s="79"/>
      <c r="I6" s="79"/>
      <c r="J6" s="79"/>
      <c r="K6" s="79"/>
      <c r="L6" s="79"/>
      <c r="M6" s="79"/>
      <c r="N6" s="73"/>
      <c r="O6" s="72" t="s">
        <v>34</v>
      </c>
      <c r="P6" s="79"/>
      <c r="Q6" s="79"/>
      <c r="R6" s="79"/>
      <c r="S6" s="79"/>
      <c r="T6" s="79"/>
      <c r="U6" s="79"/>
      <c r="V6" s="79"/>
      <c r="W6" s="79"/>
      <c r="X6" s="79"/>
      <c r="Y6" s="79"/>
      <c r="Z6" s="73"/>
    </row>
    <row r="7" spans="1:26" ht="43.15" customHeight="1" x14ac:dyDescent="0.35">
      <c r="A7" s="66"/>
      <c r="B7" s="82"/>
      <c r="C7" s="72" t="s">
        <v>66</v>
      </c>
      <c r="D7" s="73"/>
      <c r="E7" s="72" t="s">
        <v>67</v>
      </c>
      <c r="F7" s="73"/>
      <c r="G7" s="72" t="s">
        <v>68</v>
      </c>
      <c r="H7" s="73"/>
      <c r="I7" s="72" t="s">
        <v>69</v>
      </c>
      <c r="J7" s="73"/>
      <c r="K7" s="72" t="s">
        <v>70</v>
      </c>
      <c r="L7" s="73"/>
      <c r="M7" s="72" t="s">
        <v>71</v>
      </c>
      <c r="N7" s="73"/>
      <c r="O7" s="72" t="s">
        <v>66</v>
      </c>
      <c r="P7" s="73"/>
      <c r="Q7" s="72" t="s">
        <v>67</v>
      </c>
      <c r="R7" s="73"/>
      <c r="S7" s="72" t="s">
        <v>68</v>
      </c>
      <c r="T7" s="73"/>
      <c r="U7" s="72" t="s">
        <v>69</v>
      </c>
      <c r="V7" s="73"/>
      <c r="W7" s="72" t="s">
        <v>70</v>
      </c>
      <c r="X7" s="73"/>
      <c r="Y7" s="72" t="s">
        <v>71</v>
      </c>
      <c r="Z7" s="73"/>
    </row>
    <row r="8" spans="1:26" ht="43.15" customHeight="1" x14ac:dyDescent="0.35">
      <c r="A8" s="67"/>
      <c r="B8" s="73"/>
      <c r="C8" s="3" t="s">
        <v>9</v>
      </c>
      <c r="D8" s="3" t="s">
        <v>10</v>
      </c>
      <c r="E8" s="3" t="s">
        <v>9</v>
      </c>
      <c r="F8" s="3" t="s">
        <v>10</v>
      </c>
      <c r="G8" s="3" t="s">
        <v>9</v>
      </c>
      <c r="H8" s="3" t="s">
        <v>10</v>
      </c>
      <c r="I8" s="3" t="s">
        <v>9</v>
      </c>
      <c r="J8" s="3" t="s">
        <v>10</v>
      </c>
      <c r="K8" s="3" t="s">
        <v>9</v>
      </c>
      <c r="L8" s="3" t="s">
        <v>10</v>
      </c>
      <c r="M8" s="3" t="s">
        <v>9</v>
      </c>
      <c r="N8" s="3" t="s">
        <v>10</v>
      </c>
      <c r="O8" s="3" t="s">
        <v>9</v>
      </c>
      <c r="P8" s="3" t="s">
        <v>47</v>
      </c>
      <c r="Q8" s="3" t="s">
        <v>9</v>
      </c>
      <c r="R8" s="3" t="s">
        <v>47</v>
      </c>
      <c r="S8" s="3" t="s">
        <v>9</v>
      </c>
      <c r="T8" s="3" t="s">
        <v>47</v>
      </c>
      <c r="U8" s="3" t="s">
        <v>9</v>
      </c>
      <c r="V8" s="3" t="s">
        <v>47</v>
      </c>
      <c r="W8" s="3" t="s">
        <v>9</v>
      </c>
      <c r="X8" s="3" t="s">
        <v>47</v>
      </c>
      <c r="Y8" s="3" t="s">
        <v>9</v>
      </c>
      <c r="Z8" s="3" t="s">
        <v>47</v>
      </c>
    </row>
    <row r="9" spans="1:26" ht="25.15" customHeight="1" x14ac:dyDescent="0.35">
      <c r="A9" s="20" t="s">
        <v>1</v>
      </c>
      <c r="B9" s="15" t="s">
        <v>1</v>
      </c>
      <c r="C9" s="3" t="s">
        <v>1</v>
      </c>
      <c r="D9" s="3" t="s">
        <v>1</v>
      </c>
      <c r="E9" s="3" t="s">
        <v>1</v>
      </c>
      <c r="F9" s="3" t="s">
        <v>1</v>
      </c>
      <c r="G9" s="3" t="s">
        <v>1</v>
      </c>
      <c r="H9" s="3" t="s">
        <v>1</v>
      </c>
      <c r="I9" s="3" t="s">
        <v>1</v>
      </c>
      <c r="J9" s="3" t="s">
        <v>1</v>
      </c>
      <c r="K9" s="3" t="s">
        <v>1</v>
      </c>
      <c r="L9" s="3" t="s">
        <v>1</v>
      </c>
      <c r="M9" s="3" t="s">
        <v>1</v>
      </c>
      <c r="N9" s="3" t="s">
        <v>1</v>
      </c>
      <c r="O9" s="3" t="s">
        <v>11</v>
      </c>
      <c r="P9" s="3" t="s">
        <v>11</v>
      </c>
      <c r="Q9" s="3" t="s">
        <v>11</v>
      </c>
      <c r="R9" s="3" t="s">
        <v>11</v>
      </c>
      <c r="S9" s="3" t="s">
        <v>11</v>
      </c>
      <c r="T9" s="3" t="s">
        <v>11</v>
      </c>
      <c r="U9" s="3" t="s">
        <v>11</v>
      </c>
      <c r="V9" s="3" t="s">
        <v>11</v>
      </c>
      <c r="W9" s="3" t="s">
        <v>11</v>
      </c>
      <c r="X9" s="3" t="s">
        <v>11</v>
      </c>
      <c r="Y9" s="3" t="s">
        <v>11</v>
      </c>
      <c r="Z9" s="3" t="s">
        <v>11</v>
      </c>
    </row>
    <row r="10" spans="1:26" ht="25.15" customHeight="1" x14ac:dyDescent="0.35">
      <c r="A10" s="21" t="s">
        <v>1</v>
      </c>
      <c r="B10" s="7" t="s">
        <v>12</v>
      </c>
      <c r="C10" s="22" t="s">
        <v>1</v>
      </c>
      <c r="D10" s="22" t="s">
        <v>1</v>
      </c>
      <c r="E10" s="22" t="s">
        <v>1</v>
      </c>
      <c r="F10" s="22" t="s">
        <v>1</v>
      </c>
      <c r="G10" s="22" t="s">
        <v>1</v>
      </c>
      <c r="H10" s="22" t="s">
        <v>1</v>
      </c>
      <c r="I10" s="22" t="s">
        <v>1</v>
      </c>
      <c r="J10" s="22" t="s">
        <v>1</v>
      </c>
      <c r="K10" s="22" t="s">
        <v>1</v>
      </c>
      <c r="L10" s="22" t="s">
        <v>1</v>
      </c>
      <c r="M10" s="22" t="s">
        <v>1</v>
      </c>
      <c r="N10" s="22" t="s">
        <v>1</v>
      </c>
      <c r="O10" s="22" t="s">
        <v>1</v>
      </c>
      <c r="P10" s="22" t="s">
        <v>1</v>
      </c>
      <c r="Q10" s="22" t="s">
        <v>1</v>
      </c>
      <c r="R10" s="22" t="s">
        <v>1</v>
      </c>
      <c r="S10" s="22" t="s">
        <v>1</v>
      </c>
      <c r="T10" s="22" t="s">
        <v>1</v>
      </c>
      <c r="U10" s="22" t="s">
        <v>1</v>
      </c>
      <c r="V10" s="22" t="s">
        <v>1</v>
      </c>
      <c r="W10" s="22" t="s">
        <v>1</v>
      </c>
      <c r="X10" s="22" t="s">
        <v>1</v>
      </c>
      <c r="Y10" s="22" t="s">
        <v>1</v>
      </c>
      <c r="Z10" s="23" t="s">
        <v>1</v>
      </c>
    </row>
    <row r="11" spans="1:26" ht="25.15" customHeight="1" x14ac:dyDescent="0.35">
      <c r="A11" s="21" t="s">
        <v>1</v>
      </c>
      <c r="B11" s="10" t="s">
        <v>13</v>
      </c>
      <c r="C11" s="46">
        <v>7280</v>
      </c>
      <c r="D11" s="46">
        <v>146410</v>
      </c>
      <c r="E11" s="46">
        <v>13412</v>
      </c>
      <c r="F11" s="46">
        <v>81591</v>
      </c>
      <c r="G11" s="46">
        <v>2102</v>
      </c>
      <c r="H11" s="46">
        <v>51545</v>
      </c>
      <c r="I11" s="46">
        <v>13</v>
      </c>
      <c r="J11" s="46">
        <v>41</v>
      </c>
      <c r="K11" s="46">
        <v>0</v>
      </c>
      <c r="L11" s="46">
        <v>0</v>
      </c>
      <c r="M11" s="46">
        <v>22807</v>
      </c>
      <c r="N11" s="46">
        <v>279587</v>
      </c>
      <c r="O11" s="46">
        <v>4389997</v>
      </c>
      <c r="P11" s="46">
        <v>19426833.9296</v>
      </c>
      <c r="Q11" s="46">
        <v>28952558.219096001</v>
      </c>
      <c r="R11" s="46">
        <v>26200734.8224</v>
      </c>
      <c r="S11" s="46">
        <v>20568856</v>
      </c>
      <c r="T11" s="46">
        <v>20762344.139904</v>
      </c>
      <c r="U11" s="46">
        <v>4207</v>
      </c>
      <c r="V11" s="46">
        <v>5505</v>
      </c>
      <c r="W11" s="46">
        <v>0</v>
      </c>
      <c r="X11" s="46">
        <v>0</v>
      </c>
      <c r="Y11" s="46">
        <v>53915618.219095998</v>
      </c>
      <c r="Z11" s="46">
        <v>66395417.891903996</v>
      </c>
    </row>
    <row r="12" spans="1:26" ht="25.15" customHeight="1" x14ac:dyDescent="0.35">
      <c r="A12" s="21" t="s">
        <v>1</v>
      </c>
      <c r="B12" s="10" t="s">
        <v>14</v>
      </c>
      <c r="C12" s="46">
        <v>260</v>
      </c>
      <c r="D12" s="46">
        <v>2054</v>
      </c>
      <c r="E12" s="46">
        <v>630</v>
      </c>
      <c r="F12" s="46">
        <v>7058</v>
      </c>
      <c r="G12" s="46">
        <v>3151</v>
      </c>
      <c r="H12" s="46">
        <v>2881</v>
      </c>
      <c r="I12" s="46">
        <v>0</v>
      </c>
      <c r="J12" s="46">
        <v>0</v>
      </c>
      <c r="K12" s="46">
        <v>0</v>
      </c>
      <c r="L12" s="46">
        <v>0</v>
      </c>
      <c r="M12" s="46">
        <v>4041</v>
      </c>
      <c r="N12" s="46">
        <v>11993</v>
      </c>
      <c r="O12" s="46">
        <v>138022.18682999999</v>
      </c>
      <c r="P12" s="46">
        <v>291676</v>
      </c>
      <c r="Q12" s="46">
        <v>1819802</v>
      </c>
      <c r="R12" s="46">
        <v>5931923.3807150004</v>
      </c>
      <c r="S12" s="46">
        <v>2346372.61784</v>
      </c>
      <c r="T12" s="46">
        <v>2114327.870838</v>
      </c>
      <c r="U12" s="46">
        <v>0</v>
      </c>
      <c r="V12" s="46">
        <v>0</v>
      </c>
      <c r="W12" s="46">
        <v>0</v>
      </c>
      <c r="X12" s="46">
        <v>0</v>
      </c>
      <c r="Y12" s="46">
        <v>4304196.8046700004</v>
      </c>
      <c r="Z12" s="46">
        <v>8337927.251553</v>
      </c>
    </row>
    <row r="13" spans="1:26" ht="25.15" customHeight="1" x14ac:dyDescent="0.35">
      <c r="A13" s="21" t="s">
        <v>1</v>
      </c>
      <c r="B13" s="10" t="s">
        <v>15</v>
      </c>
      <c r="C13" s="46">
        <v>725</v>
      </c>
      <c r="D13" s="46">
        <v>33718</v>
      </c>
      <c r="E13" s="46">
        <v>37</v>
      </c>
      <c r="F13" s="46">
        <v>22610</v>
      </c>
      <c r="G13" s="46">
        <v>13</v>
      </c>
      <c r="H13" s="46">
        <v>3525</v>
      </c>
      <c r="I13" s="46">
        <v>0</v>
      </c>
      <c r="J13" s="46">
        <v>83</v>
      </c>
      <c r="K13" s="46">
        <v>0</v>
      </c>
      <c r="L13" s="46">
        <v>5</v>
      </c>
      <c r="M13" s="46">
        <v>775</v>
      </c>
      <c r="N13" s="46">
        <v>59941</v>
      </c>
      <c r="O13" s="46">
        <v>291280</v>
      </c>
      <c r="P13" s="46">
        <v>2133027.7982000001</v>
      </c>
      <c r="Q13" s="46">
        <v>41719</v>
      </c>
      <c r="R13" s="46">
        <v>2592620.4814220001</v>
      </c>
      <c r="S13" s="46">
        <v>15517</v>
      </c>
      <c r="T13" s="46">
        <v>698680.00619999995</v>
      </c>
      <c r="U13" s="46">
        <v>0</v>
      </c>
      <c r="V13" s="46">
        <v>4200</v>
      </c>
      <c r="W13" s="46">
        <v>0</v>
      </c>
      <c r="X13" s="46">
        <v>252.28800000000001</v>
      </c>
      <c r="Y13" s="46">
        <v>348516</v>
      </c>
      <c r="Z13" s="46">
        <v>5428780.5738220001</v>
      </c>
    </row>
    <row r="14" spans="1:26" ht="25.15" customHeight="1" x14ac:dyDescent="0.35">
      <c r="A14" s="21" t="s">
        <v>1</v>
      </c>
      <c r="B14" s="10" t="s">
        <v>16</v>
      </c>
      <c r="C14" s="46">
        <v>0</v>
      </c>
      <c r="D14" s="46">
        <v>0</v>
      </c>
      <c r="E14" s="46">
        <v>0</v>
      </c>
      <c r="F14" s="46">
        <v>0</v>
      </c>
      <c r="G14" s="46">
        <v>0</v>
      </c>
      <c r="H14" s="46">
        <v>0</v>
      </c>
      <c r="I14" s="46">
        <v>0</v>
      </c>
      <c r="J14" s="46">
        <v>0</v>
      </c>
      <c r="K14" s="46">
        <v>0</v>
      </c>
      <c r="L14" s="46">
        <v>0</v>
      </c>
      <c r="M14" s="46">
        <v>0</v>
      </c>
      <c r="N14" s="46">
        <v>0</v>
      </c>
      <c r="O14" s="46">
        <v>0</v>
      </c>
      <c r="P14" s="46">
        <v>7732</v>
      </c>
      <c r="Q14" s="46">
        <v>0</v>
      </c>
      <c r="R14" s="46">
        <v>0</v>
      </c>
      <c r="S14" s="46">
        <v>0</v>
      </c>
      <c r="T14" s="46">
        <v>68</v>
      </c>
      <c r="U14" s="46">
        <v>0</v>
      </c>
      <c r="V14" s="46">
        <v>0</v>
      </c>
      <c r="W14" s="46">
        <v>0</v>
      </c>
      <c r="X14" s="46">
        <v>0</v>
      </c>
      <c r="Y14" s="46">
        <v>0</v>
      </c>
      <c r="Z14" s="46">
        <v>7800</v>
      </c>
    </row>
    <row r="15" spans="1:26" ht="25.15" customHeight="1" x14ac:dyDescent="0.35">
      <c r="A15" s="21" t="s">
        <v>1</v>
      </c>
      <c r="B15" s="10" t="s">
        <v>17</v>
      </c>
      <c r="C15" s="46">
        <v>0</v>
      </c>
      <c r="D15" s="46">
        <v>80</v>
      </c>
      <c r="E15" s="46">
        <v>0</v>
      </c>
      <c r="F15" s="46">
        <v>0</v>
      </c>
      <c r="G15" s="46">
        <v>0</v>
      </c>
      <c r="H15" s="46">
        <v>3</v>
      </c>
      <c r="I15" s="46">
        <v>0</v>
      </c>
      <c r="J15" s="46">
        <v>0</v>
      </c>
      <c r="K15" s="46">
        <v>0</v>
      </c>
      <c r="L15" s="46">
        <v>0</v>
      </c>
      <c r="M15" s="46">
        <v>0</v>
      </c>
      <c r="N15" s="46">
        <v>83</v>
      </c>
      <c r="O15" s="46">
        <v>0</v>
      </c>
      <c r="P15" s="46">
        <v>42062</v>
      </c>
      <c r="Q15" s="46">
        <v>0</v>
      </c>
      <c r="R15" s="46">
        <v>0</v>
      </c>
      <c r="S15" s="46">
        <v>0</v>
      </c>
      <c r="T15" s="46">
        <v>222</v>
      </c>
      <c r="U15" s="46">
        <v>0</v>
      </c>
      <c r="V15" s="46">
        <v>0</v>
      </c>
      <c r="W15" s="46">
        <v>0</v>
      </c>
      <c r="X15" s="46">
        <v>0</v>
      </c>
      <c r="Y15" s="46">
        <v>0</v>
      </c>
      <c r="Z15" s="46">
        <v>42284</v>
      </c>
    </row>
    <row r="16" spans="1:26" ht="25.15" customHeight="1" x14ac:dyDescent="0.35">
      <c r="A16" s="21" t="s">
        <v>1</v>
      </c>
      <c r="B16" s="10" t="s">
        <v>18</v>
      </c>
      <c r="C16" s="46">
        <v>0</v>
      </c>
      <c r="D16" s="46">
        <v>103102</v>
      </c>
      <c r="E16" s="46">
        <v>0</v>
      </c>
      <c r="F16" s="46">
        <v>2516</v>
      </c>
      <c r="G16" s="46">
        <v>0</v>
      </c>
      <c r="H16" s="46">
        <v>11831</v>
      </c>
      <c r="I16" s="46">
        <v>0</v>
      </c>
      <c r="J16" s="46">
        <v>65</v>
      </c>
      <c r="K16" s="46">
        <v>0</v>
      </c>
      <c r="L16" s="46">
        <v>0</v>
      </c>
      <c r="M16" s="46">
        <v>0</v>
      </c>
      <c r="N16" s="46">
        <v>117514</v>
      </c>
      <c r="O16" s="46">
        <v>0</v>
      </c>
      <c r="P16" s="46">
        <v>2152092.14408</v>
      </c>
      <c r="Q16" s="46">
        <v>0</v>
      </c>
      <c r="R16" s="46">
        <v>164760.44295</v>
      </c>
      <c r="S16" s="46">
        <v>0</v>
      </c>
      <c r="T16" s="46">
        <v>263252.72399999999</v>
      </c>
      <c r="U16" s="46">
        <v>0</v>
      </c>
      <c r="V16" s="46">
        <v>1510</v>
      </c>
      <c r="W16" s="46">
        <v>0</v>
      </c>
      <c r="X16" s="46">
        <v>0</v>
      </c>
      <c r="Y16" s="46">
        <v>0</v>
      </c>
      <c r="Z16" s="46">
        <v>2581615.31103</v>
      </c>
    </row>
    <row r="17" spans="1:26" ht="25.15" customHeight="1" x14ac:dyDescent="0.35">
      <c r="A17" s="21" t="s">
        <v>1</v>
      </c>
      <c r="B17" s="10" t="s">
        <v>19</v>
      </c>
      <c r="C17" s="46">
        <v>0</v>
      </c>
      <c r="D17" s="46">
        <v>0</v>
      </c>
      <c r="E17" s="46">
        <v>0</v>
      </c>
      <c r="F17" s="46">
        <v>0</v>
      </c>
      <c r="G17" s="46">
        <v>0</v>
      </c>
      <c r="H17" s="46">
        <v>0</v>
      </c>
      <c r="I17" s="46">
        <v>0</v>
      </c>
      <c r="J17" s="46">
        <v>0</v>
      </c>
      <c r="K17" s="46">
        <v>0</v>
      </c>
      <c r="L17" s="46">
        <v>0</v>
      </c>
      <c r="M17" s="46">
        <v>0</v>
      </c>
      <c r="N17" s="46">
        <v>0</v>
      </c>
      <c r="O17" s="46">
        <v>0</v>
      </c>
      <c r="P17" s="46">
        <v>5494</v>
      </c>
      <c r="Q17" s="46">
        <v>0</v>
      </c>
      <c r="R17" s="46">
        <v>0</v>
      </c>
      <c r="S17" s="46">
        <v>0</v>
      </c>
      <c r="T17" s="46">
        <v>57</v>
      </c>
      <c r="U17" s="46">
        <v>0</v>
      </c>
      <c r="V17" s="46">
        <v>0</v>
      </c>
      <c r="W17" s="46">
        <v>0</v>
      </c>
      <c r="X17" s="46">
        <v>0</v>
      </c>
      <c r="Y17" s="46">
        <v>0</v>
      </c>
      <c r="Z17" s="46">
        <v>5551</v>
      </c>
    </row>
    <row r="18" spans="1:26" ht="25.15" customHeight="1" x14ac:dyDescent="0.35">
      <c r="A18" s="21" t="s">
        <v>1</v>
      </c>
      <c r="B18" s="10" t="s">
        <v>20</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row>
    <row r="19" spans="1:26" ht="25.15" customHeight="1" x14ac:dyDescent="0.35">
      <c r="A19" s="21" t="s">
        <v>1</v>
      </c>
      <c r="B19" s="11" t="s">
        <v>21</v>
      </c>
      <c r="C19" s="46">
        <v>8265</v>
      </c>
      <c r="D19" s="46">
        <v>285364</v>
      </c>
      <c r="E19" s="46">
        <v>14079</v>
      </c>
      <c r="F19" s="46">
        <v>113775</v>
      </c>
      <c r="G19" s="46">
        <v>5266</v>
      </c>
      <c r="H19" s="46">
        <v>69785</v>
      </c>
      <c r="I19" s="46">
        <v>13</v>
      </c>
      <c r="J19" s="46">
        <v>189</v>
      </c>
      <c r="K19" s="46">
        <v>0</v>
      </c>
      <c r="L19" s="46">
        <v>5</v>
      </c>
      <c r="M19" s="46">
        <v>27623</v>
      </c>
      <c r="N19" s="46">
        <v>469118</v>
      </c>
      <c r="O19" s="46">
        <v>4819299.18683</v>
      </c>
      <c r="P19" s="46">
        <v>24058917.871879999</v>
      </c>
      <c r="Q19" s="46">
        <v>30814079.219096001</v>
      </c>
      <c r="R19" s="46">
        <v>34890039.127486996</v>
      </c>
      <c r="S19" s="46">
        <v>22930745.617839999</v>
      </c>
      <c r="T19" s="46">
        <v>23838951.740942001</v>
      </c>
      <c r="U19" s="46">
        <v>4207</v>
      </c>
      <c r="V19" s="46">
        <v>11215</v>
      </c>
      <c r="W19" s="46">
        <v>0</v>
      </c>
      <c r="X19" s="46">
        <v>252.28800000000001</v>
      </c>
      <c r="Y19" s="46">
        <v>58568331.023766004</v>
      </c>
      <c r="Z19" s="46">
        <v>82799376.028309003</v>
      </c>
    </row>
    <row r="20" spans="1:26" ht="25.15" customHeight="1" x14ac:dyDescent="0.35">
      <c r="A20" s="21" t="s">
        <v>1</v>
      </c>
      <c r="B20" s="7" t="s">
        <v>22</v>
      </c>
      <c r="C20" s="56" t="s">
        <v>1</v>
      </c>
      <c r="D20" s="56" t="s">
        <v>1</v>
      </c>
      <c r="E20" s="56" t="s">
        <v>1</v>
      </c>
      <c r="F20" s="56" t="s">
        <v>1</v>
      </c>
      <c r="G20" s="56" t="s">
        <v>1</v>
      </c>
      <c r="H20" s="56" t="s">
        <v>1</v>
      </c>
      <c r="I20" s="56" t="s">
        <v>1</v>
      </c>
      <c r="J20" s="56" t="s">
        <v>1</v>
      </c>
      <c r="K20" s="56" t="s">
        <v>1</v>
      </c>
      <c r="L20" s="56" t="s">
        <v>1</v>
      </c>
      <c r="M20" s="56" t="s">
        <v>1</v>
      </c>
      <c r="N20" s="56" t="s">
        <v>1</v>
      </c>
      <c r="O20" s="56" t="s">
        <v>1</v>
      </c>
      <c r="P20" s="56" t="s">
        <v>1</v>
      </c>
      <c r="Q20" s="56" t="s">
        <v>1</v>
      </c>
      <c r="R20" s="56" t="s">
        <v>1</v>
      </c>
      <c r="S20" s="56" t="s">
        <v>1</v>
      </c>
      <c r="T20" s="56" t="s">
        <v>1</v>
      </c>
      <c r="U20" s="56" t="s">
        <v>1</v>
      </c>
      <c r="V20" s="56" t="s">
        <v>1</v>
      </c>
      <c r="W20" s="56" t="s">
        <v>1</v>
      </c>
      <c r="X20" s="56" t="s">
        <v>1</v>
      </c>
      <c r="Y20" s="56" t="s">
        <v>1</v>
      </c>
      <c r="Z20" s="57" t="s">
        <v>1</v>
      </c>
    </row>
    <row r="21" spans="1:26" ht="25.15" customHeight="1" x14ac:dyDescent="0.35">
      <c r="A21" s="21" t="s">
        <v>1</v>
      </c>
      <c r="B21" s="10" t="s">
        <v>13</v>
      </c>
      <c r="C21" s="46">
        <v>0</v>
      </c>
      <c r="D21" s="46">
        <v>259</v>
      </c>
      <c r="E21" s="46">
        <v>0</v>
      </c>
      <c r="F21" s="46">
        <v>0</v>
      </c>
      <c r="G21" s="46">
        <v>0</v>
      </c>
      <c r="H21" s="46">
        <v>0</v>
      </c>
      <c r="I21" s="46">
        <v>0</v>
      </c>
      <c r="J21" s="46">
        <v>0</v>
      </c>
      <c r="K21" s="46">
        <v>0</v>
      </c>
      <c r="L21" s="46">
        <v>0</v>
      </c>
      <c r="M21" s="46">
        <v>0</v>
      </c>
      <c r="N21" s="46">
        <v>259</v>
      </c>
      <c r="O21" s="46">
        <v>3</v>
      </c>
      <c r="P21" s="46">
        <v>1320</v>
      </c>
      <c r="Q21" s="46">
        <v>0</v>
      </c>
      <c r="R21" s="46">
        <v>0</v>
      </c>
      <c r="S21" s="46">
        <v>0</v>
      </c>
      <c r="T21" s="46">
        <v>0</v>
      </c>
      <c r="U21" s="46">
        <v>0</v>
      </c>
      <c r="V21" s="46">
        <v>0</v>
      </c>
      <c r="W21" s="46">
        <v>0</v>
      </c>
      <c r="X21" s="46">
        <v>0</v>
      </c>
      <c r="Y21" s="46">
        <v>3</v>
      </c>
      <c r="Z21" s="46">
        <v>1320</v>
      </c>
    </row>
    <row r="22" spans="1:26" ht="25.15" customHeight="1" x14ac:dyDescent="0.35">
      <c r="A22" s="21" t="s">
        <v>1</v>
      </c>
      <c r="B22" s="10" t="s">
        <v>14</v>
      </c>
      <c r="C22" s="46">
        <v>874</v>
      </c>
      <c r="D22" s="46">
        <v>6115</v>
      </c>
      <c r="E22" s="46">
        <v>2135</v>
      </c>
      <c r="F22" s="46">
        <v>6817</v>
      </c>
      <c r="G22" s="46">
        <v>40</v>
      </c>
      <c r="H22" s="46">
        <v>1396</v>
      </c>
      <c r="I22" s="46">
        <v>8963</v>
      </c>
      <c r="J22" s="46">
        <v>19738</v>
      </c>
      <c r="K22" s="46">
        <v>0</v>
      </c>
      <c r="L22" s="46">
        <v>1</v>
      </c>
      <c r="M22" s="46">
        <v>12012</v>
      </c>
      <c r="N22" s="46">
        <v>34067</v>
      </c>
      <c r="O22" s="46">
        <v>404987.09600000002</v>
      </c>
      <c r="P22" s="46">
        <v>889754.04940000002</v>
      </c>
      <c r="Q22" s="46">
        <v>1201912.3044</v>
      </c>
      <c r="R22" s="46">
        <v>4120214.376474</v>
      </c>
      <c r="S22" s="46">
        <v>82195</v>
      </c>
      <c r="T22" s="46">
        <v>1471983.0175999999</v>
      </c>
      <c r="U22" s="46">
        <v>1745550.4961900001</v>
      </c>
      <c r="V22" s="46">
        <v>2231968</v>
      </c>
      <c r="W22" s="46">
        <v>0</v>
      </c>
      <c r="X22" s="46">
        <v>263</v>
      </c>
      <c r="Y22" s="46">
        <v>3434644.89659</v>
      </c>
      <c r="Z22" s="46">
        <v>8714182.4434740003</v>
      </c>
    </row>
    <row r="23" spans="1:26" ht="25.15" customHeight="1" x14ac:dyDescent="0.35">
      <c r="A23" s="21" t="s">
        <v>1</v>
      </c>
      <c r="B23" s="10" t="s">
        <v>15</v>
      </c>
      <c r="C23" s="46">
        <v>121</v>
      </c>
      <c r="D23" s="46">
        <v>1206</v>
      </c>
      <c r="E23" s="46">
        <v>0</v>
      </c>
      <c r="F23" s="46">
        <v>784</v>
      </c>
      <c r="G23" s="46">
        <v>5</v>
      </c>
      <c r="H23" s="46">
        <v>717</v>
      </c>
      <c r="I23" s="46">
        <v>5449</v>
      </c>
      <c r="J23" s="46">
        <v>1994</v>
      </c>
      <c r="K23" s="46">
        <v>0</v>
      </c>
      <c r="L23" s="46">
        <v>0</v>
      </c>
      <c r="M23" s="46">
        <v>5575</v>
      </c>
      <c r="N23" s="46">
        <v>4701</v>
      </c>
      <c r="O23" s="46">
        <v>55643</v>
      </c>
      <c r="P23" s="46">
        <v>87183.383600000001</v>
      </c>
      <c r="Q23" s="46">
        <v>0</v>
      </c>
      <c r="R23" s="46">
        <v>289192</v>
      </c>
      <c r="S23" s="46">
        <v>3215</v>
      </c>
      <c r="T23" s="46">
        <v>90551.682000000001</v>
      </c>
      <c r="U23" s="46">
        <v>2269015</v>
      </c>
      <c r="V23" s="46">
        <v>119870.06506199999</v>
      </c>
      <c r="W23" s="46">
        <v>0</v>
      </c>
      <c r="X23" s="46">
        <v>0</v>
      </c>
      <c r="Y23" s="46">
        <v>2327873</v>
      </c>
      <c r="Z23" s="46">
        <v>586797.13066100003</v>
      </c>
    </row>
    <row r="24" spans="1:26" ht="25.15" customHeight="1" x14ac:dyDescent="0.35">
      <c r="A24" s="21" t="s">
        <v>1</v>
      </c>
      <c r="B24" s="10" t="s">
        <v>23</v>
      </c>
      <c r="C24" s="46">
        <v>223</v>
      </c>
      <c r="D24" s="46">
        <v>941</v>
      </c>
      <c r="E24" s="46">
        <v>247</v>
      </c>
      <c r="F24" s="46">
        <v>1593</v>
      </c>
      <c r="G24" s="46">
        <v>47</v>
      </c>
      <c r="H24" s="46">
        <v>272</v>
      </c>
      <c r="I24" s="46">
        <v>4</v>
      </c>
      <c r="J24" s="46">
        <v>11</v>
      </c>
      <c r="K24" s="46">
        <v>0</v>
      </c>
      <c r="L24" s="46">
        <v>1</v>
      </c>
      <c r="M24" s="46">
        <v>521</v>
      </c>
      <c r="N24" s="46">
        <v>2818</v>
      </c>
      <c r="O24" s="46">
        <v>113997</v>
      </c>
      <c r="P24" s="46">
        <v>594402</v>
      </c>
      <c r="Q24" s="46">
        <v>979277.7</v>
      </c>
      <c r="R24" s="46">
        <v>1980012</v>
      </c>
      <c r="S24" s="46">
        <v>258373</v>
      </c>
      <c r="T24" s="46">
        <v>124223</v>
      </c>
      <c r="U24" s="46">
        <v>2047</v>
      </c>
      <c r="V24" s="46">
        <v>430</v>
      </c>
      <c r="W24" s="46">
        <v>0</v>
      </c>
      <c r="X24" s="46">
        <v>11</v>
      </c>
      <c r="Y24" s="46">
        <v>1353694.7</v>
      </c>
      <c r="Z24" s="46">
        <v>2699078</v>
      </c>
    </row>
    <row r="25" spans="1:26" ht="25.15" customHeight="1" x14ac:dyDescent="0.35">
      <c r="A25" s="21" t="s">
        <v>1</v>
      </c>
      <c r="B25" s="10" t="s">
        <v>16</v>
      </c>
      <c r="C25" s="46">
        <v>0</v>
      </c>
      <c r="D25" s="46">
        <v>8794</v>
      </c>
      <c r="E25" s="46">
        <v>0</v>
      </c>
      <c r="F25" s="46">
        <v>1480</v>
      </c>
      <c r="G25" s="46">
        <v>0</v>
      </c>
      <c r="H25" s="46">
        <v>590</v>
      </c>
      <c r="I25" s="46">
        <v>0</v>
      </c>
      <c r="J25" s="46">
        <v>12072</v>
      </c>
      <c r="K25" s="46">
        <v>0</v>
      </c>
      <c r="L25" s="46">
        <v>1</v>
      </c>
      <c r="M25" s="46">
        <v>0</v>
      </c>
      <c r="N25" s="46">
        <v>22937</v>
      </c>
      <c r="O25" s="46">
        <v>0</v>
      </c>
      <c r="P25" s="46">
        <v>35245.855219999998</v>
      </c>
      <c r="Q25" s="46">
        <v>0</v>
      </c>
      <c r="R25" s="46">
        <v>7838.9206400000003</v>
      </c>
      <c r="S25" s="46">
        <v>0</v>
      </c>
      <c r="T25" s="46">
        <v>6633.0672000000004</v>
      </c>
      <c r="U25" s="46">
        <v>0</v>
      </c>
      <c r="V25" s="46">
        <v>32913.350879999998</v>
      </c>
      <c r="W25" s="46">
        <v>0</v>
      </c>
      <c r="X25" s="46">
        <v>114</v>
      </c>
      <c r="Y25" s="46">
        <v>0</v>
      </c>
      <c r="Z25" s="46">
        <v>82745.193939999997</v>
      </c>
    </row>
    <row r="26" spans="1:26" ht="25.15" customHeight="1" x14ac:dyDescent="0.35">
      <c r="A26" s="21" t="s">
        <v>1</v>
      </c>
      <c r="B26" s="10" t="s">
        <v>17</v>
      </c>
      <c r="C26" s="46">
        <v>0</v>
      </c>
      <c r="D26" s="46">
        <v>97215</v>
      </c>
      <c r="E26" s="46">
        <v>0</v>
      </c>
      <c r="F26" s="46">
        <v>8305</v>
      </c>
      <c r="G26" s="46">
        <v>0</v>
      </c>
      <c r="H26" s="46">
        <v>5337</v>
      </c>
      <c r="I26" s="46">
        <v>0</v>
      </c>
      <c r="J26" s="46">
        <v>14331</v>
      </c>
      <c r="K26" s="46">
        <v>0</v>
      </c>
      <c r="L26" s="46">
        <v>4</v>
      </c>
      <c r="M26" s="46">
        <v>0</v>
      </c>
      <c r="N26" s="46">
        <v>125192</v>
      </c>
      <c r="O26" s="46">
        <v>0</v>
      </c>
      <c r="P26" s="46">
        <v>943785.725814</v>
      </c>
      <c r="Q26" s="46">
        <v>0</v>
      </c>
      <c r="R26" s="46">
        <v>147176.05536999999</v>
      </c>
      <c r="S26" s="46">
        <v>0</v>
      </c>
      <c r="T26" s="46">
        <v>45634.004999999997</v>
      </c>
      <c r="U26" s="46">
        <v>0</v>
      </c>
      <c r="V26" s="46">
        <v>92724.820879999999</v>
      </c>
      <c r="W26" s="46">
        <v>0</v>
      </c>
      <c r="X26" s="46">
        <v>49.813000000000002</v>
      </c>
      <c r="Y26" s="46">
        <v>0</v>
      </c>
      <c r="Z26" s="46">
        <v>1229370.4200639999</v>
      </c>
    </row>
    <row r="27" spans="1:26" ht="25.15" customHeight="1" x14ac:dyDescent="0.35">
      <c r="A27" s="21" t="s">
        <v>1</v>
      </c>
      <c r="B27" s="10" t="s">
        <v>18</v>
      </c>
      <c r="C27" s="46">
        <v>0</v>
      </c>
      <c r="D27" s="46">
        <v>13134</v>
      </c>
      <c r="E27" s="46">
        <v>0</v>
      </c>
      <c r="F27" s="46">
        <v>584</v>
      </c>
      <c r="G27" s="46">
        <v>0</v>
      </c>
      <c r="H27" s="46">
        <v>284</v>
      </c>
      <c r="I27" s="46">
        <v>0</v>
      </c>
      <c r="J27" s="46">
        <v>12765</v>
      </c>
      <c r="K27" s="46">
        <v>0</v>
      </c>
      <c r="L27" s="46">
        <v>0</v>
      </c>
      <c r="M27" s="46">
        <v>0</v>
      </c>
      <c r="N27" s="46">
        <v>26767</v>
      </c>
      <c r="O27" s="46">
        <v>0</v>
      </c>
      <c r="P27" s="46">
        <v>71610.367979999995</v>
      </c>
      <c r="Q27" s="46">
        <v>0</v>
      </c>
      <c r="R27" s="46">
        <v>2422.9646299999999</v>
      </c>
      <c r="S27" s="46">
        <v>0</v>
      </c>
      <c r="T27" s="46">
        <v>2608.2097399999998</v>
      </c>
      <c r="U27" s="46">
        <v>0</v>
      </c>
      <c r="V27" s="46">
        <v>32959.935160000001</v>
      </c>
      <c r="W27" s="46">
        <v>0</v>
      </c>
      <c r="X27" s="46">
        <v>4</v>
      </c>
      <c r="Y27" s="46">
        <v>0</v>
      </c>
      <c r="Z27" s="46">
        <v>109605.47751</v>
      </c>
    </row>
    <row r="28" spans="1:26" ht="25.15" customHeight="1" x14ac:dyDescent="0.35">
      <c r="A28" s="21" t="s">
        <v>1</v>
      </c>
      <c r="B28" s="10" t="s">
        <v>19</v>
      </c>
      <c r="C28" s="46">
        <v>0</v>
      </c>
      <c r="D28" s="46">
        <v>32077</v>
      </c>
      <c r="E28" s="46">
        <v>0</v>
      </c>
      <c r="F28" s="46">
        <v>289</v>
      </c>
      <c r="G28" s="46">
        <v>0</v>
      </c>
      <c r="H28" s="46">
        <v>501</v>
      </c>
      <c r="I28" s="46">
        <v>14</v>
      </c>
      <c r="J28" s="46">
        <v>4056</v>
      </c>
      <c r="K28" s="46">
        <v>0</v>
      </c>
      <c r="L28" s="46">
        <v>0</v>
      </c>
      <c r="M28" s="46">
        <v>14</v>
      </c>
      <c r="N28" s="46">
        <v>36923</v>
      </c>
      <c r="O28" s="46">
        <v>0</v>
      </c>
      <c r="P28" s="46">
        <v>117505.86576</v>
      </c>
      <c r="Q28" s="46">
        <v>0</v>
      </c>
      <c r="R28" s="46">
        <v>426.09386999999998</v>
      </c>
      <c r="S28" s="46">
        <v>0</v>
      </c>
      <c r="T28" s="46">
        <v>2002.1488999999999</v>
      </c>
      <c r="U28" s="46">
        <v>0</v>
      </c>
      <c r="V28" s="46">
        <v>6808.3189599999996</v>
      </c>
      <c r="W28" s="46">
        <v>0</v>
      </c>
      <c r="X28" s="46">
        <v>0</v>
      </c>
      <c r="Y28" s="46">
        <v>0</v>
      </c>
      <c r="Z28" s="46">
        <v>126742.42749</v>
      </c>
    </row>
    <row r="29" spans="1:26" ht="25.15" customHeight="1" x14ac:dyDescent="0.35">
      <c r="A29" s="21" t="s">
        <v>1</v>
      </c>
      <c r="B29" s="10" t="s">
        <v>24</v>
      </c>
      <c r="C29" s="47" t="s">
        <v>1</v>
      </c>
      <c r="D29" s="47" t="s">
        <v>1</v>
      </c>
      <c r="E29" s="47" t="s">
        <v>1</v>
      </c>
      <c r="F29" s="47" t="s">
        <v>1</v>
      </c>
      <c r="G29" s="47" t="s">
        <v>1</v>
      </c>
      <c r="H29" s="47" t="s">
        <v>1</v>
      </c>
      <c r="I29" s="47" t="s">
        <v>1</v>
      </c>
      <c r="J29" s="47" t="s">
        <v>1</v>
      </c>
      <c r="K29" s="47" t="s">
        <v>1</v>
      </c>
      <c r="L29" s="47" t="s">
        <v>1</v>
      </c>
      <c r="M29" s="46">
        <v>0</v>
      </c>
      <c r="N29" s="46">
        <v>534</v>
      </c>
      <c r="O29" s="47" t="s">
        <v>1</v>
      </c>
      <c r="P29" s="47" t="s">
        <v>1</v>
      </c>
      <c r="Q29" s="47" t="s">
        <v>1</v>
      </c>
      <c r="R29" s="47" t="s">
        <v>1</v>
      </c>
      <c r="S29" s="47" t="s">
        <v>1</v>
      </c>
      <c r="T29" s="47" t="s">
        <v>1</v>
      </c>
      <c r="U29" s="47" t="s">
        <v>1</v>
      </c>
      <c r="V29" s="47" t="s">
        <v>1</v>
      </c>
      <c r="W29" s="47" t="s">
        <v>1</v>
      </c>
      <c r="X29" s="47" t="s">
        <v>1</v>
      </c>
      <c r="Y29" s="46">
        <v>0</v>
      </c>
      <c r="Z29" s="46">
        <v>70946.393549999993</v>
      </c>
    </row>
    <row r="30" spans="1:26" ht="25.15" customHeight="1" x14ac:dyDescent="0.35">
      <c r="A30" s="21" t="s">
        <v>1</v>
      </c>
      <c r="B30" s="10" t="s">
        <v>25</v>
      </c>
      <c r="C30" s="47" t="s">
        <v>1</v>
      </c>
      <c r="D30" s="47" t="s">
        <v>1</v>
      </c>
      <c r="E30" s="47" t="s">
        <v>1</v>
      </c>
      <c r="F30" s="47" t="s">
        <v>1</v>
      </c>
      <c r="G30" s="47" t="s">
        <v>1</v>
      </c>
      <c r="H30" s="47" t="s">
        <v>1</v>
      </c>
      <c r="I30" s="47" t="s">
        <v>1</v>
      </c>
      <c r="J30" s="47" t="s">
        <v>1</v>
      </c>
      <c r="K30" s="47" t="s">
        <v>1</v>
      </c>
      <c r="L30" s="47" t="s">
        <v>1</v>
      </c>
      <c r="M30" s="46">
        <v>0</v>
      </c>
      <c r="N30" s="46">
        <v>972</v>
      </c>
      <c r="O30" s="47" t="s">
        <v>1</v>
      </c>
      <c r="P30" s="47" t="s">
        <v>1</v>
      </c>
      <c r="Q30" s="47" t="s">
        <v>1</v>
      </c>
      <c r="R30" s="47" t="s">
        <v>1</v>
      </c>
      <c r="S30" s="47" t="s">
        <v>1</v>
      </c>
      <c r="T30" s="47" t="s">
        <v>1</v>
      </c>
      <c r="U30" s="47" t="s">
        <v>1</v>
      </c>
      <c r="V30" s="47" t="s">
        <v>1</v>
      </c>
      <c r="W30" s="47" t="s">
        <v>1</v>
      </c>
      <c r="X30" s="47" t="s">
        <v>1</v>
      </c>
      <c r="Y30" s="46">
        <v>0</v>
      </c>
      <c r="Z30" s="46">
        <v>285800.29525800003</v>
      </c>
    </row>
    <row r="31" spans="1:26" ht="25.15" customHeight="1" x14ac:dyDescent="0.35">
      <c r="A31" s="21" t="s">
        <v>1</v>
      </c>
      <c r="B31" s="10" t="s">
        <v>20</v>
      </c>
      <c r="C31" s="50">
        <v>21</v>
      </c>
      <c r="D31" s="50">
        <v>1</v>
      </c>
      <c r="E31" s="50">
        <v>0</v>
      </c>
      <c r="F31" s="50">
        <v>0</v>
      </c>
      <c r="G31" s="50">
        <v>2</v>
      </c>
      <c r="H31" s="50">
        <v>0</v>
      </c>
      <c r="I31" s="50">
        <v>0</v>
      </c>
      <c r="J31" s="50">
        <v>0</v>
      </c>
      <c r="K31" s="50">
        <v>0</v>
      </c>
      <c r="L31" s="50">
        <v>0</v>
      </c>
      <c r="M31" s="46">
        <v>23</v>
      </c>
      <c r="N31" s="46">
        <v>1</v>
      </c>
      <c r="O31" s="50">
        <v>167</v>
      </c>
      <c r="P31" s="50">
        <v>2230</v>
      </c>
      <c r="Q31" s="50">
        <v>0</v>
      </c>
      <c r="R31" s="50">
        <v>1</v>
      </c>
      <c r="S31" s="50">
        <v>12</v>
      </c>
      <c r="T31" s="50">
        <v>12</v>
      </c>
      <c r="U31" s="50">
        <v>0</v>
      </c>
      <c r="V31" s="50">
        <v>0</v>
      </c>
      <c r="W31" s="50">
        <v>0</v>
      </c>
      <c r="X31" s="50">
        <v>0</v>
      </c>
      <c r="Y31" s="46">
        <v>179</v>
      </c>
      <c r="Z31" s="46">
        <v>2243</v>
      </c>
    </row>
    <row r="32" spans="1:26" ht="25.15" customHeight="1" x14ac:dyDescent="0.35">
      <c r="A32" s="21" t="s">
        <v>1</v>
      </c>
      <c r="B32" s="11" t="s">
        <v>26</v>
      </c>
      <c r="C32" s="46">
        <v>1239</v>
      </c>
      <c r="D32" s="46">
        <v>159742</v>
      </c>
      <c r="E32" s="46">
        <v>2382</v>
      </c>
      <c r="F32" s="46">
        <v>19852</v>
      </c>
      <c r="G32" s="46">
        <v>94</v>
      </c>
      <c r="H32" s="46">
        <v>9097</v>
      </c>
      <c r="I32" s="46">
        <v>14430</v>
      </c>
      <c r="J32" s="46">
        <v>64967</v>
      </c>
      <c r="K32" s="46">
        <v>0</v>
      </c>
      <c r="L32" s="46">
        <v>7</v>
      </c>
      <c r="M32" s="46">
        <v>18145</v>
      </c>
      <c r="N32" s="46">
        <v>255171</v>
      </c>
      <c r="O32" s="46">
        <v>574797.09600000002</v>
      </c>
      <c r="P32" s="46">
        <v>2743037.2477739998</v>
      </c>
      <c r="Q32" s="46">
        <v>2181190.0044</v>
      </c>
      <c r="R32" s="46">
        <v>6547283.4109840002</v>
      </c>
      <c r="S32" s="46">
        <v>343795</v>
      </c>
      <c r="T32" s="46">
        <v>1743647.13044</v>
      </c>
      <c r="U32" s="46">
        <v>4016612.4961899999</v>
      </c>
      <c r="V32" s="46">
        <v>2517674.4909419999</v>
      </c>
      <c r="W32" s="46">
        <v>0</v>
      </c>
      <c r="X32" s="46">
        <v>441.81299999999999</v>
      </c>
      <c r="Y32" s="46">
        <v>7116394.5965900002</v>
      </c>
      <c r="Z32" s="46">
        <v>13908830.781947</v>
      </c>
    </row>
    <row r="33" spans="1:26" ht="25.15" customHeight="1" x14ac:dyDescent="0.35">
      <c r="A33" s="21" t="s">
        <v>1</v>
      </c>
      <c r="B33" s="7" t="s">
        <v>27</v>
      </c>
      <c r="C33" s="56" t="s">
        <v>1</v>
      </c>
      <c r="D33" s="56" t="s">
        <v>1</v>
      </c>
      <c r="E33" s="56" t="s">
        <v>1</v>
      </c>
      <c r="F33" s="56" t="s">
        <v>1</v>
      </c>
      <c r="G33" s="56" t="s">
        <v>1</v>
      </c>
      <c r="H33" s="56" t="s">
        <v>1</v>
      </c>
      <c r="I33" s="56" t="s">
        <v>1</v>
      </c>
      <c r="J33" s="56" t="s">
        <v>1</v>
      </c>
      <c r="K33" s="56" t="s">
        <v>1</v>
      </c>
      <c r="L33" s="56" t="s">
        <v>1</v>
      </c>
      <c r="M33" s="56" t="s">
        <v>1</v>
      </c>
      <c r="N33" s="56" t="s">
        <v>1</v>
      </c>
      <c r="O33" s="56" t="s">
        <v>1</v>
      </c>
      <c r="P33" s="56" t="s">
        <v>1</v>
      </c>
      <c r="Q33" s="56" t="s">
        <v>1</v>
      </c>
      <c r="R33" s="56" t="s">
        <v>1</v>
      </c>
      <c r="S33" s="56" t="s">
        <v>1</v>
      </c>
      <c r="T33" s="56" t="s">
        <v>1</v>
      </c>
      <c r="U33" s="56" t="s">
        <v>1</v>
      </c>
      <c r="V33" s="56" t="s">
        <v>1</v>
      </c>
      <c r="W33" s="56" t="s">
        <v>1</v>
      </c>
      <c r="X33" s="56" t="s">
        <v>1</v>
      </c>
      <c r="Y33" s="56" t="s">
        <v>1</v>
      </c>
      <c r="Z33" s="57" t="s">
        <v>1</v>
      </c>
    </row>
    <row r="34" spans="1:26" ht="25.15" customHeight="1" x14ac:dyDescent="0.35">
      <c r="A34" s="21" t="s">
        <v>1</v>
      </c>
      <c r="B34" s="10" t="s">
        <v>28</v>
      </c>
      <c r="C34" s="50">
        <v>11076</v>
      </c>
      <c r="D34" s="50">
        <v>2161</v>
      </c>
      <c r="E34" s="50">
        <v>41</v>
      </c>
      <c r="F34" s="50">
        <v>809</v>
      </c>
      <c r="G34" s="50">
        <v>997</v>
      </c>
      <c r="H34" s="50">
        <v>660</v>
      </c>
      <c r="I34" s="50">
        <v>0</v>
      </c>
      <c r="J34" s="50">
        <v>0</v>
      </c>
      <c r="K34" s="50">
        <v>0</v>
      </c>
      <c r="L34" s="50">
        <v>0</v>
      </c>
      <c r="M34" s="46">
        <v>12114</v>
      </c>
      <c r="N34" s="46">
        <v>3630</v>
      </c>
      <c r="O34" s="50">
        <v>4996672</v>
      </c>
      <c r="P34" s="50">
        <v>648685</v>
      </c>
      <c r="Q34" s="50">
        <v>91647</v>
      </c>
      <c r="R34" s="50">
        <v>249620</v>
      </c>
      <c r="S34" s="50">
        <v>1107783</v>
      </c>
      <c r="T34" s="50">
        <v>106608</v>
      </c>
      <c r="U34" s="50">
        <v>0</v>
      </c>
      <c r="V34" s="50">
        <v>0</v>
      </c>
      <c r="W34" s="50">
        <v>0</v>
      </c>
      <c r="X34" s="50">
        <v>0</v>
      </c>
      <c r="Y34" s="46">
        <v>6196102</v>
      </c>
      <c r="Z34" s="46">
        <v>1004913</v>
      </c>
    </row>
    <row r="35" spans="1:26" ht="25.15" customHeight="1" x14ac:dyDescent="0.35">
      <c r="A35" s="21" t="s">
        <v>1</v>
      </c>
      <c r="B35" s="10" t="s">
        <v>16</v>
      </c>
      <c r="C35" s="47" t="s">
        <v>1</v>
      </c>
      <c r="D35" s="47" t="s">
        <v>1</v>
      </c>
      <c r="E35" s="47" t="s">
        <v>1</v>
      </c>
      <c r="F35" s="47" t="s">
        <v>1</v>
      </c>
      <c r="G35" s="47" t="s">
        <v>1</v>
      </c>
      <c r="H35" s="47" t="s">
        <v>1</v>
      </c>
      <c r="I35" s="47" t="s">
        <v>1</v>
      </c>
      <c r="J35" s="47" t="s">
        <v>1</v>
      </c>
      <c r="K35" s="47" t="s">
        <v>1</v>
      </c>
      <c r="L35" s="47" t="s">
        <v>1</v>
      </c>
      <c r="M35" s="46">
        <v>0</v>
      </c>
      <c r="N35" s="46">
        <v>0</v>
      </c>
      <c r="O35" s="50">
        <v>0</v>
      </c>
      <c r="P35" s="50">
        <v>0</v>
      </c>
      <c r="Q35" s="50">
        <v>0</v>
      </c>
      <c r="R35" s="50">
        <v>0</v>
      </c>
      <c r="S35" s="50">
        <v>0</v>
      </c>
      <c r="T35" s="50">
        <v>0</v>
      </c>
      <c r="U35" s="50">
        <v>0</v>
      </c>
      <c r="V35" s="50">
        <v>0</v>
      </c>
      <c r="W35" s="50">
        <v>0</v>
      </c>
      <c r="X35" s="50">
        <v>0</v>
      </c>
      <c r="Y35" s="46">
        <v>0</v>
      </c>
      <c r="Z35" s="46">
        <v>0</v>
      </c>
    </row>
    <row r="36" spans="1:26" ht="25.15" customHeight="1" x14ac:dyDescent="0.35">
      <c r="A36" s="21" t="s">
        <v>1</v>
      </c>
      <c r="B36" s="10" t="s">
        <v>17</v>
      </c>
      <c r="C36" s="47" t="s">
        <v>1</v>
      </c>
      <c r="D36" s="47" t="s">
        <v>1</v>
      </c>
      <c r="E36" s="47" t="s">
        <v>1</v>
      </c>
      <c r="F36" s="47" t="s">
        <v>1</v>
      </c>
      <c r="G36" s="47" t="s">
        <v>1</v>
      </c>
      <c r="H36" s="47" t="s">
        <v>1</v>
      </c>
      <c r="I36" s="47" t="s">
        <v>1</v>
      </c>
      <c r="J36" s="47" t="s">
        <v>1</v>
      </c>
      <c r="K36" s="47" t="s">
        <v>1</v>
      </c>
      <c r="L36" s="47" t="s">
        <v>1</v>
      </c>
      <c r="M36" s="46">
        <v>0</v>
      </c>
      <c r="N36" s="46">
        <v>0</v>
      </c>
      <c r="O36" s="50">
        <v>0</v>
      </c>
      <c r="P36" s="50">
        <v>507</v>
      </c>
      <c r="Q36" s="50">
        <v>0</v>
      </c>
      <c r="R36" s="50">
        <v>0</v>
      </c>
      <c r="S36" s="50">
        <v>0</v>
      </c>
      <c r="T36" s="50">
        <v>0</v>
      </c>
      <c r="U36" s="50">
        <v>0</v>
      </c>
      <c r="V36" s="50">
        <v>0</v>
      </c>
      <c r="W36" s="50">
        <v>0</v>
      </c>
      <c r="X36" s="50">
        <v>0</v>
      </c>
      <c r="Y36" s="46">
        <v>0</v>
      </c>
      <c r="Z36" s="46">
        <v>507</v>
      </c>
    </row>
    <row r="37" spans="1:26" ht="25.15" customHeight="1" x14ac:dyDescent="0.35">
      <c r="A37" s="21" t="s">
        <v>1</v>
      </c>
      <c r="B37" s="10" t="s">
        <v>18</v>
      </c>
      <c r="C37" s="47" t="s">
        <v>1</v>
      </c>
      <c r="D37" s="47" t="s">
        <v>1</v>
      </c>
      <c r="E37" s="47" t="s">
        <v>1</v>
      </c>
      <c r="F37" s="47" t="s">
        <v>1</v>
      </c>
      <c r="G37" s="47" t="s">
        <v>1</v>
      </c>
      <c r="H37" s="47" t="s">
        <v>1</v>
      </c>
      <c r="I37" s="47" t="s">
        <v>1</v>
      </c>
      <c r="J37" s="47" t="s">
        <v>1</v>
      </c>
      <c r="K37" s="47" t="s">
        <v>1</v>
      </c>
      <c r="L37" s="47" t="s">
        <v>1</v>
      </c>
      <c r="M37" s="46">
        <v>0</v>
      </c>
      <c r="N37" s="46">
        <v>0</v>
      </c>
      <c r="O37" s="50">
        <v>0</v>
      </c>
      <c r="P37" s="50">
        <v>273</v>
      </c>
      <c r="Q37" s="50">
        <v>0</v>
      </c>
      <c r="R37" s="50">
        <v>0</v>
      </c>
      <c r="S37" s="50">
        <v>0</v>
      </c>
      <c r="T37" s="50">
        <v>0</v>
      </c>
      <c r="U37" s="50">
        <v>0</v>
      </c>
      <c r="V37" s="50">
        <v>0</v>
      </c>
      <c r="W37" s="50">
        <v>0</v>
      </c>
      <c r="X37" s="50">
        <v>0</v>
      </c>
      <c r="Y37" s="46">
        <v>0</v>
      </c>
      <c r="Z37" s="46">
        <v>273</v>
      </c>
    </row>
    <row r="38" spans="1:26" ht="25.15" customHeight="1" x14ac:dyDescent="0.35">
      <c r="A38" s="21" t="s">
        <v>1</v>
      </c>
      <c r="B38" s="10" t="s">
        <v>19</v>
      </c>
      <c r="C38" s="47" t="s">
        <v>1</v>
      </c>
      <c r="D38" s="47" t="s">
        <v>1</v>
      </c>
      <c r="E38" s="47" t="s">
        <v>1</v>
      </c>
      <c r="F38" s="47" t="s">
        <v>1</v>
      </c>
      <c r="G38" s="47" t="s">
        <v>1</v>
      </c>
      <c r="H38" s="47" t="s">
        <v>1</v>
      </c>
      <c r="I38" s="47" t="s">
        <v>1</v>
      </c>
      <c r="J38" s="47" t="s">
        <v>1</v>
      </c>
      <c r="K38" s="47" t="s">
        <v>1</v>
      </c>
      <c r="L38" s="47" t="s">
        <v>1</v>
      </c>
      <c r="M38" s="46">
        <v>0</v>
      </c>
      <c r="N38" s="46">
        <v>0</v>
      </c>
      <c r="O38" s="50">
        <v>0</v>
      </c>
      <c r="P38" s="50">
        <v>47</v>
      </c>
      <c r="Q38" s="50">
        <v>0</v>
      </c>
      <c r="R38" s="50">
        <v>0</v>
      </c>
      <c r="S38" s="50">
        <v>0</v>
      </c>
      <c r="T38" s="50">
        <v>0</v>
      </c>
      <c r="U38" s="50">
        <v>0</v>
      </c>
      <c r="V38" s="50">
        <v>0</v>
      </c>
      <c r="W38" s="50">
        <v>0</v>
      </c>
      <c r="X38" s="50">
        <v>0</v>
      </c>
      <c r="Y38" s="46">
        <v>0</v>
      </c>
      <c r="Z38" s="46">
        <v>47</v>
      </c>
    </row>
    <row r="39" spans="1:26" ht="25.15" customHeight="1" x14ac:dyDescent="0.35">
      <c r="A39" s="21" t="s">
        <v>1</v>
      </c>
      <c r="B39" s="10" t="s">
        <v>20</v>
      </c>
      <c r="C39" s="47" t="s">
        <v>1</v>
      </c>
      <c r="D39" s="47" t="s">
        <v>1</v>
      </c>
      <c r="E39" s="47" t="s">
        <v>1</v>
      </c>
      <c r="F39" s="47" t="s">
        <v>1</v>
      </c>
      <c r="G39" s="47" t="s">
        <v>1</v>
      </c>
      <c r="H39" s="47" t="s">
        <v>1</v>
      </c>
      <c r="I39" s="47" t="s">
        <v>1</v>
      </c>
      <c r="J39" s="47" t="s">
        <v>1</v>
      </c>
      <c r="K39" s="47" t="s">
        <v>1</v>
      </c>
      <c r="L39" s="47" t="s">
        <v>1</v>
      </c>
      <c r="M39" s="46">
        <v>0</v>
      </c>
      <c r="N39" s="46">
        <v>0</v>
      </c>
      <c r="O39" s="50">
        <v>3</v>
      </c>
      <c r="P39" s="50">
        <v>0</v>
      </c>
      <c r="Q39" s="50">
        <v>0</v>
      </c>
      <c r="R39" s="50">
        <v>0</v>
      </c>
      <c r="S39" s="50">
        <v>0</v>
      </c>
      <c r="T39" s="50">
        <v>0</v>
      </c>
      <c r="U39" s="50">
        <v>0</v>
      </c>
      <c r="V39" s="50">
        <v>0</v>
      </c>
      <c r="W39" s="50">
        <v>0</v>
      </c>
      <c r="X39" s="50">
        <v>0</v>
      </c>
      <c r="Y39" s="46">
        <v>3</v>
      </c>
      <c r="Z39" s="46">
        <v>0</v>
      </c>
    </row>
    <row r="40" spans="1:26" ht="25.15" customHeight="1" x14ac:dyDescent="0.35">
      <c r="A40" s="21" t="s">
        <v>1</v>
      </c>
      <c r="B40" s="11" t="s">
        <v>29</v>
      </c>
      <c r="C40" s="46">
        <v>11076</v>
      </c>
      <c r="D40" s="46">
        <v>2161</v>
      </c>
      <c r="E40" s="46">
        <v>41</v>
      </c>
      <c r="F40" s="46">
        <v>809</v>
      </c>
      <c r="G40" s="46">
        <v>997</v>
      </c>
      <c r="H40" s="46">
        <v>660</v>
      </c>
      <c r="I40" s="46">
        <v>0</v>
      </c>
      <c r="J40" s="46">
        <v>0</v>
      </c>
      <c r="K40" s="46">
        <v>0</v>
      </c>
      <c r="L40" s="46">
        <v>0</v>
      </c>
      <c r="M40" s="46">
        <v>12114</v>
      </c>
      <c r="N40" s="46">
        <v>3630</v>
      </c>
      <c r="O40" s="46">
        <v>4996675</v>
      </c>
      <c r="P40" s="46">
        <v>649512</v>
      </c>
      <c r="Q40" s="46">
        <v>91647</v>
      </c>
      <c r="R40" s="46">
        <v>249620</v>
      </c>
      <c r="S40" s="46">
        <v>1107783</v>
      </c>
      <c r="T40" s="46">
        <v>106608</v>
      </c>
      <c r="U40" s="46">
        <v>0</v>
      </c>
      <c r="V40" s="46">
        <v>0</v>
      </c>
      <c r="W40" s="46">
        <v>0</v>
      </c>
      <c r="X40" s="46">
        <v>0</v>
      </c>
      <c r="Y40" s="46">
        <v>6196105</v>
      </c>
      <c r="Z40" s="46">
        <v>1005740</v>
      </c>
    </row>
    <row r="41" spans="1:26" ht="25.15" customHeight="1" x14ac:dyDescent="0.35">
      <c r="A41" s="24" t="s">
        <v>1</v>
      </c>
      <c r="B41" s="13" t="s">
        <v>41</v>
      </c>
      <c r="C41" s="46">
        <v>20580</v>
      </c>
      <c r="D41" s="46">
        <v>447267</v>
      </c>
      <c r="E41" s="46">
        <v>16502</v>
      </c>
      <c r="F41" s="46">
        <v>134436</v>
      </c>
      <c r="G41" s="46">
        <v>6357</v>
      </c>
      <c r="H41" s="46">
        <v>79542</v>
      </c>
      <c r="I41" s="46">
        <v>14443</v>
      </c>
      <c r="J41" s="46">
        <v>65156</v>
      </c>
      <c r="K41" s="46">
        <v>0</v>
      </c>
      <c r="L41" s="46">
        <v>12</v>
      </c>
      <c r="M41" s="46">
        <v>57882</v>
      </c>
      <c r="N41" s="46">
        <v>727919</v>
      </c>
      <c r="O41" s="46">
        <v>10390771.28283</v>
      </c>
      <c r="P41" s="46">
        <v>27451467.119654</v>
      </c>
      <c r="Q41" s="46">
        <v>33086916.223496001</v>
      </c>
      <c r="R41" s="46">
        <v>41686942.538470998</v>
      </c>
      <c r="S41" s="46">
        <v>24382323.617839999</v>
      </c>
      <c r="T41" s="46">
        <v>25689206.871382002</v>
      </c>
      <c r="U41" s="46">
        <v>4020819.4961899999</v>
      </c>
      <c r="V41" s="46">
        <v>2528889.4909419999</v>
      </c>
      <c r="W41" s="46">
        <v>0</v>
      </c>
      <c r="X41" s="46">
        <v>694.101</v>
      </c>
      <c r="Y41" s="46">
        <v>71880830.620355994</v>
      </c>
      <c r="Z41" s="46">
        <v>97713946.810256004</v>
      </c>
    </row>
  </sheetData>
  <mergeCells count="22">
    <mergeCell ref="Y7:Z7"/>
    <mergeCell ref="O7:P7"/>
    <mergeCell ref="Q7:R7"/>
    <mergeCell ref="S7:T7"/>
    <mergeCell ref="U7:V7"/>
    <mergeCell ref="W7:X7"/>
    <mergeCell ref="A1:B2"/>
    <mergeCell ref="E1:V1"/>
    <mergeCell ref="Y1:Z1"/>
    <mergeCell ref="E2:V2"/>
    <mergeCell ref="A4:A8"/>
    <mergeCell ref="B4:B8"/>
    <mergeCell ref="C4:Z4"/>
    <mergeCell ref="C5:Z5"/>
    <mergeCell ref="C6:N6"/>
    <mergeCell ref="O6:Z6"/>
    <mergeCell ref="C7:D7"/>
    <mergeCell ref="E7:F7"/>
    <mergeCell ref="G7:H7"/>
    <mergeCell ref="I7:J7"/>
    <mergeCell ref="K7:L7"/>
    <mergeCell ref="M7:N7"/>
  </mergeCells>
  <printOptions horizontalCentered="1"/>
  <pageMargins left="0.39370078740157483" right="0.39370078740157483" top="0.39370078740157483" bottom="0.39370078740157483" header="0.39370078740157483" footer="0.39370078740157483"/>
  <pageSetup paperSize="9" scale="34"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39"/>
  <sheetViews>
    <sheetView showGridLines="0" view="pageBreakPreview" zoomScaleNormal="100" zoomScaleSheetLayoutView="100" workbookViewId="0">
      <selection activeCell="C1" sqref="C1:F1"/>
    </sheetView>
  </sheetViews>
  <sheetFormatPr defaultRowHeight="14.5" x14ac:dyDescent="0.35"/>
  <cols>
    <col min="1" max="1" width="2.7265625" customWidth="1"/>
    <col min="2" max="2" width="34.26953125" customWidth="1"/>
    <col min="3" max="8" width="20.54296875" customWidth="1"/>
  </cols>
  <sheetData>
    <row r="1" spans="1:8" ht="36" customHeight="1" x14ac:dyDescent="0.35">
      <c r="A1" s="62"/>
      <c r="B1" s="62"/>
      <c r="C1" s="63" t="s">
        <v>413</v>
      </c>
      <c r="D1" s="64"/>
      <c r="E1" s="64"/>
      <c r="F1" s="64"/>
      <c r="H1" s="1" t="s">
        <v>72</v>
      </c>
    </row>
    <row r="2" spans="1:8" ht="36" customHeight="1" x14ac:dyDescent="0.35">
      <c r="A2" s="62"/>
      <c r="B2" s="62"/>
      <c r="C2" s="63" t="s">
        <v>415</v>
      </c>
      <c r="D2" s="64"/>
      <c r="E2" s="64"/>
      <c r="F2" s="64"/>
    </row>
    <row r="3" spans="1:8" ht="14.5" customHeight="1" x14ac:dyDescent="0.35"/>
    <row r="4" spans="1:8" ht="25.15" customHeight="1" x14ac:dyDescent="0.35">
      <c r="A4" s="80" t="s">
        <v>1</v>
      </c>
      <c r="B4" s="81" t="s">
        <v>2</v>
      </c>
      <c r="C4" s="69" t="s">
        <v>73</v>
      </c>
      <c r="D4" s="70"/>
      <c r="E4" s="71"/>
      <c r="F4" s="69" t="s">
        <v>74</v>
      </c>
      <c r="G4" s="70"/>
      <c r="H4" s="71"/>
    </row>
    <row r="5" spans="1:8" ht="25.15" customHeight="1" x14ac:dyDescent="0.35">
      <c r="A5" s="66"/>
      <c r="B5" s="82"/>
      <c r="C5" s="72" t="s">
        <v>4</v>
      </c>
      <c r="D5" s="72" t="s">
        <v>5</v>
      </c>
      <c r="E5" s="72" t="s">
        <v>75</v>
      </c>
      <c r="F5" s="72" t="s">
        <v>9</v>
      </c>
      <c r="G5" s="72" t="s">
        <v>10</v>
      </c>
      <c r="H5" s="73"/>
    </row>
    <row r="6" spans="1:8" ht="43.15" customHeight="1" x14ac:dyDescent="0.35">
      <c r="A6" s="67"/>
      <c r="B6" s="73"/>
      <c r="C6" s="73"/>
      <c r="D6" s="73"/>
      <c r="E6" s="73"/>
      <c r="F6" s="73"/>
      <c r="G6" s="3" t="s">
        <v>76</v>
      </c>
      <c r="H6" s="3" t="s">
        <v>77</v>
      </c>
    </row>
    <row r="7" spans="1:8" ht="25.15" customHeight="1" x14ac:dyDescent="0.35">
      <c r="A7" s="26" t="s">
        <v>1</v>
      </c>
      <c r="B7" s="15" t="s">
        <v>1</v>
      </c>
      <c r="C7" s="15" t="s">
        <v>1</v>
      </c>
      <c r="D7" s="15" t="s">
        <v>1</v>
      </c>
      <c r="E7" s="3" t="s">
        <v>11</v>
      </c>
      <c r="F7" s="3" t="s">
        <v>11</v>
      </c>
      <c r="G7" s="3" t="s">
        <v>11</v>
      </c>
      <c r="H7" s="3" t="s">
        <v>11</v>
      </c>
    </row>
    <row r="8" spans="1:8" ht="25.15" customHeight="1" x14ac:dyDescent="0.35">
      <c r="A8" s="21" t="s">
        <v>1</v>
      </c>
      <c r="B8" s="7" t="s">
        <v>12</v>
      </c>
      <c r="C8" s="22" t="s">
        <v>1</v>
      </c>
      <c r="D8" s="22" t="s">
        <v>1</v>
      </c>
      <c r="E8" s="22" t="s">
        <v>1</v>
      </c>
      <c r="F8" s="22" t="s">
        <v>1</v>
      </c>
      <c r="G8" s="22" t="s">
        <v>1</v>
      </c>
      <c r="H8" s="23" t="s">
        <v>1</v>
      </c>
    </row>
    <row r="9" spans="1:8" ht="25.15" customHeight="1" x14ac:dyDescent="0.35">
      <c r="A9" s="21" t="s">
        <v>1</v>
      </c>
      <c r="B9" s="10" t="s">
        <v>13</v>
      </c>
      <c r="C9" s="46">
        <v>5941620</v>
      </c>
      <c r="D9" s="47" t="s">
        <v>1</v>
      </c>
      <c r="E9" s="46">
        <v>3494012668.020474</v>
      </c>
      <c r="F9" s="46">
        <v>53981954.946886003</v>
      </c>
      <c r="G9" s="46">
        <v>61681989.11682</v>
      </c>
      <c r="H9" s="46">
        <v>97936674.309195995</v>
      </c>
    </row>
    <row r="10" spans="1:8" ht="25.15" customHeight="1" x14ac:dyDescent="0.35">
      <c r="A10" s="21" t="s">
        <v>1</v>
      </c>
      <c r="B10" s="10" t="s">
        <v>14</v>
      </c>
      <c r="C10" s="46">
        <v>503389</v>
      </c>
      <c r="D10" s="47" t="s">
        <v>1</v>
      </c>
      <c r="E10" s="46">
        <v>240350556.91344699</v>
      </c>
      <c r="F10" s="46">
        <v>4304774.8046700004</v>
      </c>
      <c r="G10" s="46">
        <v>7599395.5633100001</v>
      </c>
      <c r="H10" s="46">
        <v>12661648.438797999</v>
      </c>
    </row>
    <row r="11" spans="1:8" ht="25.15" customHeight="1" x14ac:dyDescent="0.35">
      <c r="A11" s="21" t="s">
        <v>1</v>
      </c>
      <c r="B11" s="10" t="s">
        <v>15</v>
      </c>
      <c r="C11" s="46">
        <v>923864</v>
      </c>
      <c r="D11" s="47" t="s">
        <v>1</v>
      </c>
      <c r="E11" s="46">
        <v>81926790.367716998</v>
      </c>
      <c r="F11" s="46">
        <v>348507</v>
      </c>
      <c r="G11" s="46">
        <v>5097890.0702999998</v>
      </c>
      <c r="H11" s="46">
        <v>16474323.55006</v>
      </c>
    </row>
    <row r="12" spans="1:8" ht="25.15" customHeight="1" x14ac:dyDescent="0.35">
      <c r="A12" s="21" t="s">
        <v>1</v>
      </c>
      <c r="B12" s="10" t="s">
        <v>16</v>
      </c>
      <c r="C12" s="46">
        <v>802</v>
      </c>
      <c r="D12" s="47" t="s">
        <v>1</v>
      </c>
      <c r="E12" s="46">
        <v>82312604.361395001</v>
      </c>
      <c r="F12" s="46">
        <v>0</v>
      </c>
      <c r="G12" s="46">
        <v>6090</v>
      </c>
      <c r="H12" s="46">
        <v>168014.05441899999</v>
      </c>
    </row>
    <row r="13" spans="1:8" ht="25.15" customHeight="1" x14ac:dyDescent="0.35">
      <c r="A13" s="21" t="s">
        <v>1</v>
      </c>
      <c r="B13" s="10" t="s">
        <v>17</v>
      </c>
      <c r="C13" s="46">
        <v>54807</v>
      </c>
      <c r="D13" s="47" t="s">
        <v>1</v>
      </c>
      <c r="E13" s="46">
        <v>23638441.939833999</v>
      </c>
      <c r="F13" s="46">
        <v>0</v>
      </c>
      <c r="G13" s="46">
        <v>36474</v>
      </c>
      <c r="H13" s="46">
        <v>1088454.5268699999</v>
      </c>
    </row>
    <row r="14" spans="1:8" ht="25.15" customHeight="1" x14ac:dyDescent="0.35">
      <c r="A14" s="21" t="s">
        <v>1</v>
      </c>
      <c r="B14" s="10" t="s">
        <v>18</v>
      </c>
      <c r="C14" s="46">
        <v>3223799</v>
      </c>
      <c r="D14" s="47" t="s">
        <v>1</v>
      </c>
      <c r="E14" s="46">
        <v>2824325296.317555</v>
      </c>
      <c r="F14" s="46">
        <v>-44</v>
      </c>
      <c r="G14" s="46">
        <v>2633743.68561</v>
      </c>
      <c r="H14" s="46">
        <v>36283847.014219999</v>
      </c>
    </row>
    <row r="15" spans="1:8" ht="25.15" customHeight="1" x14ac:dyDescent="0.35">
      <c r="A15" s="21" t="s">
        <v>1</v>
      </c>
      <c r="B15" s="10" t="s">
        <v>19</v>
      </c>
      <c r="C15" s="46">
        <v>0</v>
      </c>
      <c r="D15" s="47" t="s">
        <v>1</v>
      </c>
      <c r="E15" s="46">
        <v>0</v>
      </c>
      <c r="F15" s="46">
        <v>0</v>
      </c>
      <c r="G15" s="46">
        <v>5288</v>
      </c>
      <c r="H15" s="46">
        <v>190238</v>
      </c>
    </row>
    <row r="16" spans="1:8" ht="25.15" customHeight="1" x14ac:dyDescent="0.35">
      <c r="A16" s="21" t="s">
        <v>1</v>
      </c>
      <c r="B16" s="10" t="s">
        <v>20</v>
      </c>
      <c r="C16" s="46">
        <v>19</v>
      </c>
      <c r="D16" s="47" t="s">
        <v>1</v>
      </c>
      <c r="E16" s="46">
        <f>49117609-48746436+48746436/1000</f>
        <v>419919.43599999999</v>
      </c>
      <c r="F16" s="46">
        <v>0</v>
      </c>
      <c r="G16" s="46">
        <v>0</v>
      </c>
      <c r="H16" s="46">
        <f>52854-48304+48304/1000</f>
        <v>4598.3040000000001</v>
      </c>
    </row>
    <row r="17" spans="1:8" ht="25.15" customHeight="1" x14ac:dyDescent="0.35">
      <c r="A17" s="21" t="s">
        <v>1</v>
      </c>
      <c r="B17" s="11" t="s">
        <v>21</v>
      </c>
      <c r="C17" s="46">
        <v>10648300</v>
      </c>
      <c r="D17" s="46">
        <v>0</v>
      </c>
      <c r="E17" s="46">
        <f>6795683966.92042-48746436+48746436/1000</f>
        <v>6746986277.3564196</v>
      </c>
      <c r="F17" s="46">
        <v>58635192.751556002</v>
      </c>
      <c r="G17" s="46">
        <v>77060870.436039999</v>
      </c>
      <c r="H17" s="46">
        <f>164856053.893563-48304+48304/1000</f>
        <v>164807798.19756299</v>
      </c>
    </row>
    <row r="18" spans="1:8" ht="25.15" customHeight="1" x14ac:dyDescent="0.35">
      <c r="A18" s="21" t="s">
        <v>1</v>
      </c>
      <c r="B18" s="7" t="s">
        <v>22</v>
      </c>
      <c r="C18" s="56" t="s">
        <v>1</v>
      </c>
      <c r="D18" s="56" t="s">
        <v>1</v>
      </c>
      <c r="E18" s="56" t="s">
        <v>1</v>
      </c>
      <c r="F18" s="56" t="s">
        <v>1</v>
      </c>
      <c r="G18" s="56" t="s">
        <v>1</v>
      </c>
      <c r="H18" s="57" t="s">
        <v>1</v>
      </c>
    </row>
    <row r="19" spans="1:8" ht="25.15" customHeight="1" x14ac:dyDescent="0.35">
      <c r="A19" s="21" t="s">
        <v>1</v>
      </c>
      <c r="B19" s="10" t="s">
        <v>13</v>
      </c>
      <c r="C19" s="46">
        <v>190622</v>
      </c>
      <c r="D19" s="47" t="s">
        <v>1</v>
      </c>
      <c r="E19" s="46">
        <v>53924367.599468999</v>
      </c>
      <c r="F19" s="46">
        <v>3</v>
      </c>
      <c r="G19" s="46">
        <v>4191</v>
      </c>
      <c r="H19" s="46">
        <v>1558896.2766150001</v>
      </c>
    </row>
    <row r="20" spans="1:8" ht="25.15" customHeight="1" x14ac:dyDescent="0.35">
      <c r="A20" s="21" t="s">
        <v>1</v>
      </c>
      <c r="B20" s="10" t="s">
        <v>14</v>
      </c>
      <c r="C20" s="46">
        <v>244151</v>
      </c>
      <c r="D20" s="47" t="s">
        <v>1</v>
      </c>
      <c r="E20" s="46">
        <v>123334853.07279</v>
      </c>
      <c r="F20" s="46">
        <v>3435742.89659</v>
      </c>
      <c r="G20" s="46">
        <v>8503293.3913199995</v>
      </c>
      <c r="H20" s="46">
        <v>7919693.0684399996</v>
      </c>
    </row>
    <row r="21" spans="1:8" ht="25.15" customHeight="1" x14ac:dyDescent="0.35">
      <c r="A21" s="21" t="s">
        <v>1</v>
      </c>
      <c r="B21" s="10" t="s">
        <v>15</v>
      </c>
      <c r="C21" s="46">
        <v>221240</v>
      </c>
      <c r="D21" s="47" t="s">
        <v>1</v>
      </c>
      <c r="E21" s="46">
        <v>31991459.316273998</v>
      </c>
      <c r="F21" s="46">
        <v>2332974</v>
      </c>
      <c r="G21" s="46">
        <v>573139.54474000004</v>
      </c>
      <c r="H21" s="46">
        <v>3241566.9425300001</v>
      </c>
    </row>
    <row r="22" spans="1:8" ht="25.15" customHeight="1" x14ac:dyDescent="0.35">
      <c r="A22" s="21" t="s">
        <v>1</v>
      </c>
      <c r="B22" s="10" t="s">
        <v>23</v>
      </c>
      <c r="C22" s="46">
        <v>266923</v>
      </c>
      <c r="D22" s="47" t="s">
        <v>1</v>
      </c>
      <c r="E22" s="46">
        <v>760303682.54379296</v>
      </c>
      <c r="F22" s="46">
        <v>1367671.867146</v>
      </c>
      <c r="G22" s="46">
        <v>2719014.4152000002</v>
      </c>
      <c r="H22" s="46">
        <v>2624073.612859</v>
      </c>
    </row>
    <row r="23" spans="1:8" ht="25.15" customHeight="1" x14ac:dyDescent="0.35">
      <c r="A23" s="21" t="s">
        <v>1</v>
      </c>
      <c r="B23" s="10" t="s">
        <v>16</v>
      </c>
      <c r="C23" s="46">
        <v>268591</v>
      </c>
      <c r="D23" s="47" t="s">
        <v>1</v>
      </c>
      <c r="E23" s="46">
        <v>724263320.79271102</v>
      </c>
      <c r="F23" s="46">
        <v>0</v>
      </c>
      <c r="G23" s="46">
        <v>81152.121100000004</v>
      </c>
      <c r="H23" s="46">
        <v>1350332.1501229999</v>
      </c>
    </row>
    <row r="24" spans="1:8" ht="25.15" customHeight="1" x14ac:dyDescent="0.35">
      <c r="A24" s="21" t="s">
        <v>1</v>
      </c>
      <c r="B24" s="10" t="s">
        <v>17</v>
      </c>
      <c r="C24" s="46">
        <v>1619543</v>
      </c>
      <c r="D24" s="47" t="s">
        <v>1</v>
      </c>
      <c r="E24" s="46">
        <v>74349086.003429994</v>
      </c>
      <c r="F24" s="46">
        <v>4</v>
      </c>
      <c r="G24" s="46">
        <v>1040754.59213</v>
      </c>
      <c r="H24" s="46">
        <v>16205087.159576001</v>
      </c>
    </row>
    <row r="25" spans="1:8" ht="25.15" customHeight="1" x14ac:dyDescent="0.35">
      <c r="A25" s="21" t="s">
        <v>1</v>
      </c>
      <c r="B25" s="10" t="s">
        <v>18</v>
      </c>
      <c r="C25" s="46">
        <v>323137</v>
      </c>
      <c r="D25" s="47" t="s">
        <v>1</v>
      </c>
      <c r="E25" s="46">
        <v>204839241.44297901</v>
      </c>
      <c r="F25" s="46">
        <v>-26</v>
      </c>
      <c r="G25" s="46">
        <v>107608.18504</v>
      </c>
      <c r="H25" s="46">
        <v>2297182.6289130002</v>
      </c>
    </row>
    <row r="26" spans="1:8" ht="25.15" customHeight="1" x14ac:dyDescent="0.35">
      <c r="A26" s="21" t="s">
        <v>1</v>
      </c>
      <c r="B26" s="10" t="s">
        <v>19</v>
      </c>
      <c r="C26" s="46">
        <v>653491</v>
      </c>
      <c r="D26" s="47" t="s">
        <v>1</v>
      </c>
      <c r="E26" s="46">
        <v>23666820.814822</v>
      </c>
      <c r="F26" s="46">
        <v>-40</v>
      </c>
      <c r="G26" s="46">
        <v>128708.02471</v>
      </c>
      <c r="H26" s="46">
        <v>2160446.7638889998</v>
      </c>
    </row>
    <row r="27" spans="1:8" ht="25.15" customHeight="1" x14ac:dyDescent="0.35">
      <c r="A27" s="21" t="s">
        <v>1</v>
      </c>
      <c r="B27" s="10" t="s">
        <v>24</v>
      </c>
      <c r="C27" s="46">
        <v>9186</v>
      </c>
      <c r="D27" s="50">
        <v>948905</v>
      </c>
      <c r="E27" s="46">
        <v>1085408057.271574</v>
      </c>
      <c r="F27" s="46">
        <v>0</v>
      </c>
      <c r="G27" s="46">
        <v>70475.210414999994</v>
      </c>
      <c r="H27" s="46">
        <v>1217592.9557930001</v>
      </c>
    </row>
    <row r="28" spans="1:8" ht="25.15" customHeight="1" x14ac:dyDescent="0.35">
      <c r="A28" s="21" t="s">
        <v>1</v>
      </c>
      <c r="B28" s="10" t="s">
        <v>25</v>
      </c>
      <c r="C28" s="46">
        <v>7325</v>
      </c>
      <c r="D28" s="50">
        <v>419786</v>
      </c>
      <c r="E28" s="46">
        <v>32038964.028898001</v>
      </c>
      <c r="F28" s="46">
        <v>0</v>
      </c>
      <c r="G28" s="46">
        <v>297769.86997</v>
      </c>
      <c r="H28" s="46">
        <v>3402851.33323</v>
      </c>
    </row>
    <row r="29" spans="1:8" ht="25.15" customHeight="1" x14ac:dyDescent="0.35">
      <c r="A29" s="21" t="s">
        <v>1</v>
      </c>
      <c r="B29" s="10" t="s">
        <v>20</v>
      </c>
      <c r="C29" s="46">
        <v>1139</v>
      </c>
      <c r="D29" s="47" t="s">
        <v>1</v>
      </c>
      <c r="E29" s="46">
        <v>1891372</v>
      </c>
      <c r="F29" s="46">
        <v>179</v>
      </c>
      <c r="G29" s="46">
        <v>2712</v>
      </c>
      <c r="H29" s="46">
        <v>283163</v>
      </c>
    </row>
    <row r="30" spans="1:8" ht="25.15" customHeight="1" x14ac:dyDescent="0.35">
      <c r="A30" s="21" t="s">
        <v>1</v>
      </c>
      <c r="B30" s="11" t="s">
        <v>26</v>
      </c>
      <c r="C30" s="46">
        <v>3805348</v>
      </c>
      <c r="D30" s="46">
        <v>1368691</v>
      </c>
      <c r="E30" s="46">
        <v>3116011224.8867402</v>
      </c>
      <c r="F30" s="46">
        <v>7136508.7637360003</v>
      </c>
      <c r="G30" s="46">
        <v>13528818.354625</v>
      </c>
      <c r="H30" s="46">
        <v>42260885.891967997</v>
      </c>
    </row>
    <row r="31" spans="1:8" ht="25.15" customHeight="1" x14ac:dyDescent="0.35">
      <c r="A31" s="21" t="s">
        <v>1</v>
      </c>
      <c r="B31" s="7" t="s">
        <v>27</v>
      </c>
      <c r="C31" s="56" t="s">
        <v>1</v>
      </c>
      <c r="D31" s="56" t="s">
        <v>1</v>
      </c>
      <c r="E31" s="56" t="s">
        <v>1</v>
      </c>
      <c r="F31" s="56" t="s">
        <v>1</v>
      </c>
      <c r="G31" s="56" t="s">
        <v>1</v>
      </c>
      <c r="H31" s="57" t="s">
        <v>1</v>
      </c>
    </row>
    <row r="32" spans="1:8" ht="25.15" customHeight="1" x14ac:dyDescent="0.35">
      <c r="A32" s="21" t="s">
        <v>1</v>
      </c>
      <c r="B32" s="10" t="s">
        <v>28</v>
      </c>
      <c r="C32" s="46">
        <v>1129279</v>
      </c>
      <c r="D32" s="47" t="s">
        <v>1</v>
      </c>
      <c r="E32" s="46">
        <v>496287799.25907201</v>
      </c>
      <c r="F32" s="46">
        <v>7677816.0146700004</v>
      </c>
      <c r="G32" s="46">
        <v>1015350.8645800001</v>
      </c>
      <c r="H32" s="46">
        <v>6980082.4507910004</v>
      </c>
    </row>
    <row r="33" spans="1:8" ht="25.15" customHeight="1" x14ac:dyDescent="0.35">
      <c r="A33" s="21" t="s">
        <v>1</v>
      </c>
      <c r="B33" s="10" t="s">
        <v>16</v>
      </c>
      <c r="C33" s="47" t="s">
        <v>1</v>
      </c>
      <c r="D33" s="47" t="s">
        <v>1</v>
      </c>
      <c r="E33" s="46">
        <v>39114296.058229998</v>
      </c>
      <c r="F33" s="46">
        <v>0</v>
      </c>
      <c r="G33" s="46">
        <v>157</v>
      </c>
      <c r="H33" s="46">
        <v>85497.016493999996</v>
      </c>
    </row>
    <row r="34" spans="1:8" ht="25.15" customHeight="1" x14ac:dyDescent="0.35">
      <c r="A34" s="21" t="s">
        <v>1</v>
      </c>
      <c r="B34" s="10" t="s">
        <v>17</v>
      </c>
      <c r="C34" s="47" t="s">
        <v>1</v>
      </c>
      <c r="D34" s="47" t="s">
        <v>1</v>
      </c>
      <c r="E34" s="46">
        <v>655505.20907099999</v>
      </c>
      <c r="F34" s="46">
        <v>10</v>
      </c>
      <c r="G34" s="46">
        <v>4437</v>
      </c>
      <c r="H34" s="46">
        <v>590639.925178</v>
      </c>
    </row>
    <row r="35" spans="1:8" ht="25.15" customHeight="1" x14ac:dyDescent="0.35">
      <c r="A35" s="21" t="s">
        <v>1</v>
      </c>
      <c r="B35" s="10" t="s">
        <v>18</v>
      </c>
      <c r="C35" s="47" t="s">
        <v>1</v>
      </c>
      <c r="D35" s="47" t="s">
        <v>1</v>
      </c>
      <c r="E35" s="46">
        <v>19731665.215284001</v>
      </c>
      <c r="F35" s="46">
        <v>0</v>
      </c>
      <c r="G35" s="46">
        <v>990.28560400000003</v>
      </c>
      <c r="H35" s="46">
        <v>320060.75633399998</v>
      </c>
    </row>
    <row r="36" spans="1:8" ht="25.15" customHeight="1" x14ac:dyDescent="0.35">
      <c r="A36" s="21" t="s">
        <v>1</v>
      </c>
      <c r="B36" s="10" t="s">
        <v>19</v>
      </c>
      <c r="C36" s="47" t="s">
        <v>1</v>
      </c>
      <c r="D36" s="47" t="s">
        <v>1</v>
      </c>
      <c r="E36" s="46">
        <v>3578</v>
      </c>
      <c r="F36" s="46">
        <v>0</v>
      </c>
      <c r="G36" s="46">
        <v>675.71439599999997</v>
      </c>
      <c r="H36" s="46">
        <v>101744.680043</v>
      </c>
    </row>
    <row r="37" spans="1:8" ht="25.15" customHeight="1" x14ac:dyDescent="0.35">
      <c r="A37" s="21" t="s">
        <v>1</v>
      </c>
      <c r="B37" s="10" t="s">
        <v>20</v>
      </c>
      <c r="C37" s="47" t="s">
        <v>1</v>
      </c>
      <c r="D37" s="47" t="s">
        <v>1</v>
      </c>
      <c r="E37" s="46">
        <v>91498.750119000004</v>
      </c>
      <c r="F37" s="46">
        <v>3</v>
      </c>
      <c r="G37" s="46">
        <v>-1</v>
      </c>
      <c r="H37" s="46">
        <v>39251</v>
      </c>
    </row>
    <row r="38" spans="1:8" ht="25.15" customHeight="1" x14ac:dyDescent="0.35">
      <c r="A38" s="21" t="s">
        <v>1</v>
      </c>
      <c r="B38" s="11" t="s">
        <v>29</v>
      </c>
      <c r="C38" s="46">
        <v>1129279</v>
      </c>
      <c r="D38" s="47" t="s">
        <v>1</v>
      </c>
      <c r="E38" s="46">
        <v>555884342.49177599</v>
      </c>
      <c r="F38" s="46">
        <v>7677829.0146700004</v>
      </c>
      <c r="G38" s="46">
        <v>1021609.8645800001</v>
      </c>
      <c r="H38" s="46">
        <v>8117275.8288399996</v>
      </c>
    </row>
    <row r="39" spans="1:8" ht="25.15" customHeight="1" x14ac:dyDescent="0.35">
      <c r="A39" s="24" t="s">
        <v>1</v>
      </c>
      <c r="B39" s="13" t="s">
        <v>41</v>
      </c>
      <c r="C39" s="46">
        <v>15582927</v>
      </c>
      <c r="D39" s="46">
        <v>1368691</v>
      </c>
      <c r="E39" s="46">
        <f>E17+E30+E38</f>
        <v>10418881844.734936</v>
      </c>
      <c r="F39" s="46">
        <v>73449530.529962003</v>
      </c>
      <c r="G39" s="46">
        <v>91611298.655245006</v>
      </c>
      <c r="H39" s="46">
        <f>215234215.614371-48304+48304/1000</f>
        <v>215185959.91837099</v>
      </c>
    </row>
  </sheetData>
  <mergeCells count="12">
    <mergeCell ref="A1:B2"/>
    <mergeCell ref="C1:F1"/>
    <mergeCell ref="C2:F2"/>
    <mergeCell ref="A4:A6"/>
    <mergeCell ref="B4:B6"/>
    <mergeCell ref="C4:E4"/>
    <mergeCell ref="F4:H4"/>
    <mergeCell ref="C5:C6"/>
    <mergeCell ref="D5:D6"/>
    <mergeCell ref="E5:E6"/>
    <mergeCell ref="F5:F6"/>
    <mergeCell ref="G5:H5"/>
  </mergeCells>
  <printOptions horizontalCentered="1"/>
  <pageMargins left="0.39370078740157483" right="0.39370078740157483" top="0.39370078740157483" bottom="0.39370078740157483" header="0.39370078740157483" footer="0.39370078740157483"/>
  <pageSetup paperSize="9" scale="86"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15"/>
  <sheetViews>
    <sheetView showGridLines="0" view="pageBreakPreview" zoomScaleNormal="100" zoomScaleSheetLayoutView="100" workbookViewId="0">
      <selection activeCell="B1" sqref="B1:E1"/>
    </sheetView>
  </sheetViews>
  <sheetFormatPr defaultRowHeight="14.5" x14ac:dyDescent="0.35"/>
  <cols>
    <col min="1" max="1" width="13.7265625" customWidth="1"/>
    <col min="2" max="2" width="38.453125" customWidth="1"/>
    <col min="3" max="7" width="20.54296875" customWidth="1"/>
  </cols>
  <sheetData>
    <row r="1" spans="1:7" ht="36" customHeight="1" x14ac:dyDescent="0.35">
      <c r="A1" s="62"/>
      <c r="B1" s="63" t="s">
        <v>413</v>
      </c>
      <c r="C1" s="64"/>
      <c r="D1" s="64"/>
      <c r="E1" s="64"/>
      <c r="G1" s="1" t="s">
        <v>78</v>
      </c>
    </row>
    <row r="2" spans="1:7" ht="36" customHeight="1" x14ac:dyDescent="0.35">
      <c r="A2" s="62"/>
      <c r="B2" s="63" t="s">
        <v>415</v>
      </c>
      <c r="C2" s="64"/>
      <c r="D2" s="64"/>
      <c r="E2" s="64"/>
    </row>
    <row r="3" spans="1:7" ht="14.5" customHeight="1" x14ac:dyDescent="0.35"/>
    <row r="4" spans="1:7" ht="25.15" customHeight="1" x14ac:dyDescent="0.35">
      <c r="A4" s="68" t="s">
        <v>79</v>
      </c>
      <c r="B4" s="81" t="s">
        <v>2</v>
      </c>
      <c r="C4" s="69" t="s">
        <v>73</v>
      </c>
      <c r="D4" s="70"/>
      <c r="E4" s="71"/>
      <c r="F4" s="69" t="s">
        <v>80</v>
      </c>
      <c r="G4" s="71"/>
    </row>
    <row r="5" spans="1:7" ht="57.65" customHeight="1" x14ac:dyDescent="0.35">
      <c r="A5" s="67"/>
      <c r="B5" s="73"/>
      <c r="C5" s="3" t="s">
        <v>81</v>
      </c>
      <c r="D5" s="3" t="s">
        <v>82</v>
      </c>
      <c r="E5" s="3" t="s">
        <v>83</v>
      </c>
      <c r="F5" s="3" t="s">
        <v>84</v>
      </c>
      <c r="G5" s="3" t="s">
        <v>85</v>
      </c>
    </row>
    <row r="6" spans="1:7" ht="25.15" customHeight="1" x14ac:dyDescent="0.35">
      <c r="A6" s="27" t="s">
        <v>1</v>
      </c>
      <c r="B6" s="15" t="s">
        <v>1</v>
      </c>
      <c r="C6" s="15" t="s">
        <v>1</v>
      </c>
      <c r="D6" s="3" t="s">
        <v>11</v>
      </c>
      <c r="E6" s="3" t="s">
        <v>11</v>
      </c>
      <c r="F6" s="3" t="s">
        <v>11</v>
      </c>
      <c r="G6" s="3" t="s">
        <v>11</v>
      </c>
    </row>
    <row r="7" spans="1:7" ht="25.15" customHeight="1" x14ac:dyDescent="0.35">
      <c r="A7" s="86" t="s">
        <v>86</v>
      </c>
      <c r="B7" s="7" t="s">
        <v>87</v>
      </c>
      <c r="C7" s="22" t="s">
        <v>1</v>
      </c>
      <c r="D7" s="22" t="s">
        <v>1</v>
      </c>
      <c r="E7" s="22" t="s">
        <v>1</v>
      </c>
      <c r="F7" s="22" t="s">
        <v>1</v>
      </c>
      <c r="G7" s="23" t="s">
        <v>1</v>
      </c>
    </row>
    <row r="8" spans="1:7" ht="25.15" customHeight="1" x14ac:dyDescent="0.35">
      <c r="A8" s="66"/>
      <c r="B8" s="11" t="s">
        <v>88</v>
      </c>
      <c r="C8" s="47" t="s">
        <v>1</v>
      </c>
      <c r="D8" s="46">
        <v>1404998</v>
      </c>
      <c r="E8" s="46">
        <v>73188680</v>
      </c>
      <c r="F8" s="46">
        <v>19396787</v>
      </c>
      <c r="G8" s="46">
        <v>3083595</v>
      </c>
    </row>
    <row r="9" spans="1:7" ht="25.15" customHeight="1" x14ac:dyDescent="0.35">
      <c r="A9" s="66"/>
      <c r="B9" s="11" t="s">
        <v>89</v>
      </c>
      <c r="C9" s="47" t="s">
        <v>1</v>
      </c>
      <c r="D9" s="46">
        <v>6850029</v>
      </c>
      <c r="E9" s="46">
        <v>37252375.038489997</v>
      </c>
      <c r="F9" s="46">
        <v>650411</v>
      </c>
      <c r="G9" s="46">
        <v>1674768.05592</v>
      </c>
    </row>
    <row r="10" spans="1:7" ht="23" x14ac:dyDescent="0.35">
      <c r="A10" s="67"/>
      <c r="B10" s="11" t="s">
        <v>90</v>
      </c>
      <c r="C10" s="47" t="s">
        <v>1</v>
      </c>
      <c r="D10" s="46">
        <v>8255027</v>
      </c>
      <c r="E10" s="46">
        <v>110441055.03849</v>
      </c>
      <c r="F10" s="46">
        <v>20047198</v>
      </c>
      <c r="G10" s="46">
        <v>4758363.0559200002</v>
      </c>
    </row>
    <row r="11" spans="1:7" ht="25.15" customHeight="1" x14ac:dyDescent="0.35">
      <c r="A11" s="86" t="s">
        <v>91</v>
      </c>
      <c r="B11" s="7" t="s">
        <v>92</v>
      </c>
      <c r="C11" s="56" t="s">
        <v>1</v>
      </c>
      <c r="D11" s="56" t="s">
        <v>1</v>
      </c>
      <c r="E11" s="56" t="s">
        <v>1</v>
      </c>
      <c r="F11" s="56" t="s">
        <v>1</v>
      </c>
      <c r="G11" s="57" t="s">
        <v>1</v>
      </c>
    </row>
    <row r="12" spans="1:7" ht="25.15" customHeight="1" x14ac:dyDescent="0.35">
      <c r="A12" s="66"/>
      <c r="B12" s="11" t="s">
        <v>88</v>
      </c>
      <c r="C12" s="47" t="s">
        <v>1</v>
      </c>
      <c r="D12" s="46">
        <v>0</v>
      </c>
      <c r="E12" s="46">
        <v>0</v>
      </c>
      <c r="F12" s="46">
        <v>0</v>
      </c>
      <c r="G12" s="46">
        <v>0</v>
      </c>
    </row>
    <row r="13" spans="1:7" ht="25.15" customHeight="1" x14ac:dyDescent="0.35">
      <c r="A13" s="66"/>
      <c r="B13" s="11" t="s">
        <v>89</v>
      </c>
      <c r="C13" s="47" t="s">
        <v>1</v>
      </c>
      <c r="D13" s="46">
        <v>2801066</v>
      </c>
      <c r="E13" s="46">
        <v>9312776.0258399993</v>
      </c>
      <c r="F13" s="46">
        <v>49368</v>
      </c>
      <c r="G13" s="46">
        <v>657085.67692999996</v>
      </c>
    </row>
    <row r="14" spans="1:7" ht="23" x14ac:dyDescent="0.35">
      <c r="A14" s="67"/>
      <c r="B14" s="11" t="s">
        <v>93</v>
      </c>
      <c r="C14" s="47" t="s">
        <v>1</v>
      </c>
      <c r="D14" s="46">
        <v>2801066</v>
      </c>
      <c r="E14" s="46">
        <v>9312776.0258399993</v>
      </c>
      <c r="F14" s="46">
        <v>49368</v>
      </c>
      <c r="G14" s="46">
        <v>657085.67692999996</v>
      </c>
    </row>
    <row r="15" spans="1:7" ht="25.15" customHeight="1" x14ac:dyDescent="0.35">
      <c r="A15" s="28" t="s">
        <v>1</v>
      </c>
      <c r="B15" s="13" t="s">
        <v>41</v>
      </c>
      <c r="C15" s="46">
        <v>371711</v>
      </c>
      <c r="D15" s="46">
        <v>11056093</v>
      </c>
      <c r="E15" s="46">
        <v>119753831.06433</v>
      </c>
      <c r="F15" s="46">
        <v>20096566</v>
      </c>
      <c r="G15" s="46">
        <v>5415448.7328500003</v>
      </c>
    </row>
  </sheetData>
  <mergeCells count="9">
    <mergeCell ref="F4:G4"/>
    <mergeCell ref="A7:A10"/>
    <mergeCell ref="A11:A14"/>
    <mergeCell ref="A1:A2"/>
    <mergeCell ref="B1:E1"/>
    <mergeCell ref="B2:E2"/>
    <mergeCell ref="A4:A5"/>
    <mergeCell ref="B4:B5"/>
    <mergeCell ref="C4:E4"/>
  </mergeCells>
  <printOptions horizontalCentered="1"/>
  <pageMargins left="0.39370078740157483" right="0.39370078740157483" top="0.39370078740157483" bottom="0.39370078740157483" header="0.39370078740157483" footer="0.39370078740157483"/>
  <pageSetup paperSize="9" scale="8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37"/>
  <sheetViews>
    <sheetView showGridLines="0" view="pageBreakPreview" zoomScaleNormal="100" zoomScaleSheetLayoutView="100" workbookViewId="0">
      <selection activeCell="C1" sqref="C1:O1"/>
    </sheetView>
  </sheetViews>
  <sheetFormatPr defaultRowHeight="14.5" x14ac:dyDescent="0.35"/>
  <cols>
    <col min="1" max="1" width="2" customWidth="1"/>
    <col min="2" max="2" width="34.26953125" customWidth="1"/>
    <col min="3" max="18" width="15.1796875" customWidth="1"/>
  </cols>
  <sheetData>
    <row r="1" spans="1:18" ht="36" customHeight="1" x14ac:dyDescent="0.35">
      <c r="A1" s="62"/>
      <c r="B1" s="62"/>
      <c r="C1" s="63" t="s">
        <v>413</v>
      </c>
      <c r="D1" s="64"/>
      <c r="E1" s="64"/>
      <c r="F1" s="64"/>
      <c r="G1" s="64"/>
      <c r="H1" s="64"/>
      <c r="I1" s="64"/>
      <c r="J1" s="64"/>
      <c r="K1" s="64"/>
      <c r="L1" s="64"/>
      <c r="M1" s="64"/>
      <c r="N1" s="64"/>
      <c r="O1" s="64"/>
      <c r="Q1" s="74" t="s">
        <v>94</v>
      </c>
      <c r="R1" s="75"/>
    </row>
    <row r="2" spans="1:18" ht="36" customHeight="1" x14ac:dyDescent="0.35">
      <c r="A2" s="62"/>
      <c r="B2" s="62"/>
      <c r="C2" s="63" t="s">
        <v>415</v>
      </c>
      <c r="D2" s="64"/>
      <c r="E2" s="64"/>
      <c r="F2" s="64"/>
      <c r="G2" s="64"/>
      <c r="H2" s="64"/>
      <c r="I2" s="64"/>
      <c r="J2" s="64"/>
      <c r="K2" s="64"/>
      <c r="L2" s="64"/>
      <c r="M2" s="64"/>
      <c r="N2" s="64"/>
      <c r="O2" s="64"/>
    </row>
    <row r="3" spans="1:18" ht="14.5" customHeight="1" x14ac:dyDescent="0.35"/>
    <row r="4" spans="1:18" ht="25.15" customHeight="1" x14ac:dyDescent="0.35">
      <c r="A4" s="68" t="s">
        <v>1</v>
      </c>
      <c r="B4" s="81" t="s">
        <v>2</v>
      </c>
      <c r="C4" s="69" t="s">
        <v>95</v>
      </c>
      <c r="D4" s="70"/>
      <c r="E4" s="70"/>
      <c r="F4" s="70"/>
      <c r="G4" s="70"/>
      <c r="H4" s="70"/>
      <c r="I4" s="70"/>
      <c r="J4" s="70"/>
      <c r="K4" s="70"/>
      <c r="L4" s="70"/>
      <c r="M4" s="70"/>
      <c r="N4" s="70"/>
      <c r="O4" s="70"/>
      <c r="P4" s="70"/>
      <c r="Q4" s="70"/>
      <c r="R4" s="71"/>
    </row>
    <row r="5" spans="1:18" ht="43.15" customHeight="1" x14ac:dyDescent="0.35">
      <c r="A5" s="66"/>
      <c r="B5" s="82"/>
      <c r="C5" s="72" t="s">
        <v>96</v>
      </c>
      <c r="D5" s="79"/>
      <c r="E5" s="79"/>
      <c r="F5" s="79"/>
      <c r="G5" s="79"/>
      <c r="H5" s="79"/>
      <c r="I5" s="73"/>
      <c r="J5" s="72" t="s">
        <v>97</v>
      </c>
      <c r="K5" s="72" t="s">
        <v>98</v>
      </c>
      <c r="L5" s="79"/>
      <c r="M5" s="79"/>
      <c r="N5" s="79"/>
      <c r="O5" s="79"/>
      <c r="P5" s="79"/>
      <c r="Q5" s="79"/>
      <c r="R5" s="73"/>
    </row>
    <row r="6" spans="1:18" ht="108" customHeight="1" x14ac:dyDescent="0.35">
      <c r="A6" s="67"/>
      <c r="B6" s="73"/>
      <c r="C6" s="3" t="s">
        <v>99</v>
      </c>
      <c r="D6" s="3" t="s">
        <v>100</v>
      </c>
      <c r="E6" s="3" t="s">
        <v>101</v>
      </c>
      <c r="F6" s="3" t="s">
        <v>102</v>
      </c>
      <c r="G6" s="3" t="s">
        <v>103</v>
      </c>
      <c r="H6" s="3" t="s">
        <v>104</v>
      </c>
      <c r="I6" s="3" t="s">
        <v>105</v>
      </c>
      <c r="J6" s="73"/>
      <c r="K6" s="3" t="s">
        <v>106</v>
      </c>
      <c r="L6" s="3" t="s">
        <v>107</v>
      </c>
      <c r="M6" s="3" t="s">
        <v>108</v>
      </c>
      <c r="N6" s="3" t="s">
        <v>109</v>
      </c>
      <c r="O6" s="3" t="s">
        <v>102</v>
      </c>
      <c r="P6" s="3" t="s">
        <v>103</v>
      </c>
      <c r="Q6" s="3" t="s">
        <v>104</v>
      </c>
      <c r="R6" s="3" t="s">
        <v>110</v>
      </c>
    </row>
    <row r="7" spans="1:18" ht="25.15" customHeight="1" x14ac:dyDescent="0.35">
      <c r="A7" s="20" t="s">
        <v>1</v>
      </c>
      <c r="B7" s="15" t="s">
        <v>1</v>
      </c>
      <c r="C7" s="3" t="s">
        <v>1</v>
      </c>
      <c r="D7" s="3" t="s">
        <v>1</v>
      </c>
      <c r="E7" s="3" t="s">
        <v>1</v>
      </c>
      <c r="F7" s="3" t="s">
        <v>1</v>
      </c>
      <c r="G7" s="3" t="s">
        <v>1</v>
      </c>
      <c r="H7" s="3" t="s">
        <v>1</v>
      </c>
      <c r="I7" s="3" t="s">
        <v>1</v>
      </c>
      <c r="J7" s="3" t="s">
        <v>1</v>
      </c>
      <c r="K7" s="3" t="s">
        <v>11</v>
      </c>
      <c r="L7" s="3" t="s">
        <v>11</v>
      </c>
      <c r="M7" s="3" t="s">
        <v>11</v>
      </c>
      <c r="N7" s="3" t="s">
        <v>11</v>
      </c>
      <c r="O7" s="3" t="s">
        <v>11</v>
      </c>
      <c r="P7" s="3" t="s">
        <v>11</v>
      </c>
      <c r="Q7" s="3" t="s">
        <v>11</v>
      </c>
      <c r="R7" s="3" t="s">
        <v>11</v>
      </c>
    </row>
    <row r="8" spans="1:18" ht="25.15" customHeight="1" x14ac:dyDescent="0.35">
      <c r="A8" s="21" t="s">
        <v>1</v>
      </c>
      <c r="B8" s="7" t="s">
        <v>12</v>
      </c>
      <c r="C8" s="22" t="s">
        <v>1</v>
      </c>
      <c r="D8" s="22" t="s">
        <v>1</v>
      </c>
      <c r="E8" s="22" t="s">
        <v>1</v>
      </c>
      <c r="F8" s="22" t="s">
        <v>1</v>
      </c>
      <c r="G8" s="22" t="s">
        <v>1</v>
      </c>
      <c r="H8" s="22" t="s">
        <v>1</v>
      </c>
      <c r="I8" s="22" t="s">
        <v>1</v>
      </c>
      <c r="J8" s="22" t="s">
        <v>1</v>
      </c>
      <c r="K8" s="22" t="s">
        <v>1</v>
      </c>
      <c r="L8" s="22" t="s">
        <v>1</v>
      </c>
      <c r="M8" s="22" t="s">
        <v>1</v>
      </c>
      <c r="N8" s="22" t="s">
        <v>1</v>
      </c>
      <c r="O8" s="22" t="s">
        <v>1</v>
      </c>
      <c r="P8" s="22" t="s">
        <v>1</v>
      </c>
      <c r="Q8" s="22" t="s">
        <v>1</v>
      </c>
      <c r="R8" s="23" t="s">
        <v>1</v>
      </c>
    </row>
    <row r="9" spans="1:18" ht="25.15" customHeight="1" x14ac:dyDescent="0.35">
      <c r="A9" s="21" t="s">
        <v>1</v>
      </c>
      <c r="B9" s="10" t="s">
        <v>13</v>
      </c>
      <c r="C9" s="46">
        <v>8208</v>
      </c>
      <c r="D9" s="46">
        <v>10356</v>
      </c>
      <c r="E9" s="46">
        <v>101730</v>
      </c>
      <c r="F9" s="46">
        <v>1174</v>
      </c>
      <c r="G9" s="46">
        <v>10088</v>
      </c>
      <c r="H9" s="46">
        <v>1545</v>
      </c>
      <c r="I9" s="46">
        <v>-2513</v>
      </c>
      <c r="J9" s="47" t="s">
        <v>1</v>
      </c>
      <c r="K9" s="46">
        <v>409600.25593599997</v>
      </c>
      <c r="L9" s="46">
        <v>666033.00911999994</v>
      </c>
      <c r="M9" s="46">
        <v>23217937.407256</v>
      </c>
      <c r="N9" s="46">
        <v>24293570.672311999</v>
      </c>
      <c r="O9" s="46">
        <v>2766091</v>
      </c>
      <c r="P9" s="46">
        <v>3559645.6215269999</v>
      </c>
      <c r="Q9" s="46">
        <v>80536</v>
      </c>
      <c r="R9" s="46">
        <v>16446404.741527</v>
      </c>
    </row>
    <row r="10" spans="1:18" ht="25.15" customHeight="1" x14ac:dyDescent="0.35">
      <c r="A10" s="21" t="s">
        <v>1</v>
      </c>
      <c r="B10" s="10" t="s">
        <v>14</v>
      </c>
      <c r="C10" s="46">
        <v>251</v>
      </c>
      <c r="D10" s="46">
        <v>90</v>
      </c>
      <c r="E10" s="46">
        <v>11519</v>
      </c>
      <c r="F10" s="46">
        <v>17261</v>
      </c>
      <c r="G10" s="46">
        <v>689</v>
      </c>
      <c r="H10" s="46">
        <v>79</v>
      </c>
      <c r="I10" s="46">
        <v>80</v>
      </c>
      <c r="J10" s="47" t="s">
        <v>1</v>
      </c>
      <c r="K10" s="46">
        <v>36485.799599999998</v>
      </c>
      <c r="L10" s="46">
        <v>12747.043052000001</v>
      </c>
      <c r="M10" s="46">
        <v>11874608.492938999</v>
      </c>
      <c r="N10" s="46">
        <v>11923841.335591</v>
      </c>
      <c r="O10" s="46">
        <v>6054678.5439860001</v>
      </c>
      <c r="P10" s="46">
        <v>293443.91796200001</v>
      </c>
      <c r="Q10" s="46">
        <v>6851</v>
      </c>
      <c r="R10" s="46">
        <v>2968501.1277760002</v>
      </c>
    </row>
    <row r="11" spans="1:18" ht="25.15" customHeight="1" x14ac:dyDescent="0.35">
      <c r="A11" s="21" t="s">
        <v>1</v>
      </c>
      <c r="B11" s="10" t="s">
        <v>15</v>
      </c>
      <c r="C11" s="46">
        <v>748</v>
      </c>
      <c r="D11" s="46">
        <v>502</v>
      </c>
      <c r="E11" s="46">
        <v>23877</v>
      </c>
      <c r="F11" s="46">
        <v>7823</v>
      </c>
      <c r="G11" s="46">
        <v>2024</v>
      </c>
      <c r="H11" s="46">
        <v>0</v>
      </c>
      <c r="I11" s="46">
        <v>-34</v>
      </c>
      <c r="J11" s="47" t="s">
        <v>1</v>
      </c>
      <c r="K11" s="46">
        <v>31856.683054000001</v>
      </c>
      <c r="L11" s="46">
        <v>33097.241499999996</v>
      </c>
      <c r="M11" s="46">
        <v>7617475.9256840004</v>
      </c>
      <c r="N11" s="46">
        <v>7682429.850238</v>
      </c>
      <c r="O11" s="46">
        <v>45919</v>
      </c>
      <c r="P11" s="46">
        <v>671551.15048399998</v>
      </c>
      <c r="Q11" s="46">
        <v>0</v>
      </c>
      <c r="R11" s="46">
        <v>16580893.129783999</v>
      </c>
    </row>
    <row r="12" spans="1:18" ht="25.15" customHeight="1" x14ac:dyDescent="0.35">
      <c r="A12" s="21" t="s">
        <v>1</v>
      </c>
      <c r="B12" s="10" t="s">
        <v>16</v>
      </c>
      <c r="C12" s="46">
        <v>0</v>
      </c>
      <c r="D12" s="46">
        <v>0</v>
      </c>
      <c r="E12" s="46">
        <v>21</v>
      </c>
      <c r="F12" s="46">
        <v>89</v>
      </c>
      <c r="G12" s="46">
        <v>1</v>
      </c>
      <c r="H12" s="46">
        <v>0</v>
      </c>
      <c r="I12" s="46">
        <v>3</v>
      </c>
      <c r="J12" s="47" t="s">
        <v>1</v>
      </c>
      <c r="K12" s="46">
        <v>0</v>
      </c>
      <c r="L12" s="46">
        <v>0</v>
      </c>
      <c r="M12" s="46">
        <v>-1068.4677690000001</v>
      </c>
      <c r="N12" s="46">
        <v>-1068.4677690000001</v>
      </c>
      <c r="O12" s="46">
        <v>823.01969099999997</v>
      </c>
      <c r="P12" s="46">
        <v>70621</v>
      </c>
      <c r="Q12" s="46">
        <v>0</v>
      </c>
      <c r="R12" s="46">
        <v>50</v>
      </c>
    </row>
    <row r="13" spans="1:18" ht="25.15" customHeight="1" x14ac:dyDescent="0.35">
      <c r="A13" s="21" t="s">
        <v>1</v>
      </c>
      <c r="B13" s="10" t="s">
        <v>17</v>
      </c>
      <c r="C13" s="46">
        <v>30</v>
      </c>
      <c r="D13" s="46">
        <v>16</v>
      </c>
      <c r="E13" s="46">
        <v>514</v>
      </c>
      <c r="F13" s="46">
        <v>0</v>
      </c>
      <c r="G13" s="46">
        <v>44</v>
      </c>
      <c r="H13" s="46">
        <v>1</v>
      </c>
      <c r="I13" s="46">
        <v>-39</v>
      </c>
      <c r="J13" s="47" t="s">
        <v>1</v>
      </c>
      <c r="K13" s="46">
        <v>0</v>
      </c>
      <c r="L13" s="46">
        <v>0</v>
      </c>
      <c r="M13" s="46">
        <v>31037.67556</v>
      </c>
      <c r="N13" s="46">
        <v>31037.67556</v>
      </c>
      <c r="O13" s="46">
        <v>0</v>
      </c>
      <c r="P13" s="46">
        <v>17647</v>
      </c>
      <c r="Q13" s="46">
        <v>0</v>
      </c>
      <c r="R13" s="46">
        <v>483494.8</v>
      </c>
    </row>
    <row r="14" spans="1:18" ht="25.15" customHeight="1" x14ac:dyDescent="0.35">
      <c r="A14" s="21" t="s">
        <v>1</v>
      </c>
      <c r="B14" s="10" t="s">
        <v>18</v>
      </c>
      <c r="C14" s="46">
        <v>3661</v>
      </c>
      <c r="D14" s="46">
        <v>7627</v>
      </c>
      <c r="E14" s="46">
        <v>33091</v>
      </c>
      <c r="F14" s="46">
        <v>301</v>
      </c>
      <c r="G14" s="46">
        <v>3116</v>
      </c>
      <c r="H14" s="46">
        <v>1384</v>
      </c>
      <c r="I14" s="46">
        <v>-2926</v>
      </c>
      <c r="J14" s="47" t="s">
        <v>1</v>
      </c>
      <c r="K14" s="46">
        <v>385.08159999999998</v>
      </c>
      <c r="L14" s="46">
        <v>93</v>
      </c>
      <c r="M14" s="46">
        <v>602400.37578500004</v>
      </c>
      <c r="N14" s="46">
        <v>602878.45738499996</v>
      </c>
      <c r="O14" s="46">
        <v>14455</v>
      </c>
      <c r="P14" s="46">
        <v>3455159.7071199999</v>
      </c>
      <c r="Q14" s="46">
        <v>61163</v>
      </c>
      <c r="R14" s="46">
        <v>3042106.5107120001</v>
      </c>
    </row>
    <row r="15" spans="1:18" ht="25.15" customHeight="1" x14ac:dyDescent="0.35">
      <c r="A15" s="21" t="s">
        <v>1</v>
      </c>
      <c r="B15" s="10" t="s">
        <v>19</v>
      </c>
      <c r="C15" s="46">
        <v>0</v>
      </c>
      <c r="D15" s="46">
        <v>0</v>
      </c>
      <c r="E15" s="46">
        <v>0</v>
      </c>
      <c r="F15" s="46">
        <v>0</v>
      </c>
      <c r="G15" s="46">
        <v>0</v>
      </c>
      <c r="H15" s="46">
        <v>0</v>
      </c>
      <c r="I15" s="46">
        <v>0</v>
      </c>
      <c r="J15" s="47" t="s">
        <v>1</v>
      </c>
      <c r="K15" s="46">
        <v>0</v>
      </c>
      <c r="L15" s="46">
        <v>0</v>
      </c>
      <c r="M15" s="46">
        <v>0</v>
      </c>
      <c r="N15" s="46">
        <v>0</v>
      </c>
      <c r="O15" s="46">
        <v>0</v>
      </c>
      <c r="P15" s="46">
        <v>0</v>
      </c>
      <c r="Q15" s="46">
        <v>0</v>
      </c>
      <c r="R15" s="46">
        <v>59804</v>
      </c>
    </row>
    <row r="16" spans="1:18" ht="25.15" customHeight="1" x14ac:dyDescent="0.35">
      <c r="A16" s="21" t="s">
        <v>1</v>
      </c>
      <c r="B16" s="10" t="s">
        <v>20</v>
      </c>
      <c r="C16" s="46">
        <v>0</v>
      </c>
      <c r="D16" s="46">
        <v>0</v>
      </c>
      <c r="E16" s="46">
        <v>0</v>
      </c>
      <c r="F16" s="46">
        <v>0</v>
      </c>
      <c r="G16" s="46">
        <v>0</v>
      </c>
      <c r="H16" s="46">
        <v>0</v>
      </c>
      <c r="I16" s="46">
        <v>0</v>
      </c>
      <c r="J16" s="47" t="s">
        <v>1</v>
      </c>
      <c r="K16" s="46">
        <v>0</v>
      </c>
      <c r="L16" s="46">
        <v>0</v>
      </c>
      <c r="M16" s="46">
        <v>0</v>
      </c>
      <c r="N16" s="46">
        <v>0</v>
      </c>
      <c r="O16" s="46">
        <v>0</v>
      </c>
      <c r="P16" s="46">
        <v>0</v>
      </c>
      <c r="Q16" s="46">
        <v>0</v>
      </c>
      <c r="R16" s="46">
        <v>4616</v>
      </c>
    </row>
    <row r="17" spans="1:18" ht="25.15" customHeight="1" x14ac:dyDescent="0.35">
      <c r="A17" s="21" t="s">
        <v>1</v>
      </c>
      <c r="B17" s="11" t="s">
        <v>21</v>
      </c>
      <c r="C17" s="46">
        <v>12898</v>
      </c>
      <c r="D17" s="46">
        <v>18591</v>
      </c>
      <c r="E17" s="46">
        <v>170752</v>
      </c>
      <c r="F17" s="46">
        <v>26648</v>
      </c>
      <c r="G17" s="46">
        <v>15962</v>
      </c>
      <c r="H17" s="46">
        <v>3009</v>
      </c>
      <c r="I17" s="46">
        <v>-5429</v>
      </c>
      <c r="J17" s="47" t="s">
        <v>1</v>
      </c>
      <c r="K17" s="46">
        <v>478327.82019</v>
      </c>
      <c r="L17" s="46">
        <v>711970.29367200006</v>
      </c>
      <c r="M17" s="46">
        <v>43342391.409455001</v>
      </c>
      <c r="N17" s="46">
        <v>44532689.523317002</v>
      </c>
      <c r="O17" s="46">
        <v>8881966.5636769999</v>
      </c>
      <c r="P17" s="46">
        <v>8068068.3970929999</v>
      </c>
      <c r="Q17" s="46">
        <v>148550</v>
      </c>
      <c r="R17" s="46">
        <v>39585870.309799001</v>
      </c>
    </row>
    <row r="18" spans="1:18" ht="25.15" customHeight="1" x14ac:dyDescent="0.35">
      <c r="A18" s="21" t="s">
        <v>1</v>
      </c>
      <c r="B18" s="7" t="s">
        <v>22</v>
      </c>
      <c r="C18" s="56" t="s">
        <v>1</v>
      </c>
      <c r="D18" s="56" t="s">
        <v>1</v>
      </c>
      <c r="E18" s="56" t="s">
        <v>1</v>
      </c>
      <c r="F18" s="56" t="s">
        <v>1</v>
      </c>
      <c r="G18" s="56" t="s">
        <v>1</v>
      </c>
      <c r="H18" s="56" t="s">
        <v>1</v>
      </c>
      <c r="I18" s="56" t="s">
        <v>1</v>
      </c>
      <c r="J18" s="56" t="s">
        <v>1</v>
      </c>
      <c r="K18" s="56" t="s">
        <v>1</v>
      </c>
      <c r="L18" s="56" t="s">
        <v>1</v>
      </c>
      <c r="M18" s="56" t="s">
        <v>1</v>
      </c>
      <c r="N18" s="56" t="s">
        <v>1</v>
      </c>
      <c r="O18" s="56" t="s">
        <v>1</v>
      </c>
      <c r="P18" s="56" t="s">
        <v>1</v>
      </c>
      <c r="Q18" s="56" t="s">
        <v>1</v>
      </c>
      <c r="R18" s="57" t="s">
        <v>1</v>
      </c>
    </row>
    <row r="19" spans="1:18" ht="25.15" customHeight="1" x14ac:dyDescent="0.35">
      <c r="A19" s="21" t="s">
        <v>1</v>
      </c>
      <c r="B19" s="10" t="s">
        <v>13</v>
      </c>
      <c r="C19" s="46">
        <v>21</v>
      </c>
      <c r="D19" s="46">
        <v>94</v>
      </c>
      <c r="E19" s="46">
        <v>5395</v>
      </c>
      <c r="F19" s="46">
        <v>35</v>
      </c>
      <c r="G19" s="46">
        <v>755</v>
      </c>
      <c r="H19" s="46">
        <v>145</v>
      </c>
      <c r="I19" s="46">
        <v>6</v>
      </c>
      <c r="J19" s="47" t="s">
        <v>1</v>
      </c>
      <c r="K19" s="46">
        <v>0</v>
      </c>
      <c r="L19" s="46">
        <v>228</v>
      </c>
      <c r="M19" s="46">
        <v>1038960.206225</v>
      </c>
      <c r="N19" s="46">
        <v>1039188.206225</v>
      </c>
      <c r="O19" s="46">
        <v>16593</v>
      </c>
      <c r="P19" s="46">
        <v>217648.493717</v>
      </c>
      <c r="Q19" s="46">
        <v>581</v>
      </c>
      <c r="R19" s="46">
        <v>652506.84565699997</v>
      </c>
    </row>
    <row r="20" spans="1:18" ht="25.15" customHeight="1" x14ac:dyDescent="0.35">
      <c r="A20" s="21" t="s">
        <v>1</v>
      </c>
      <c r="B20" s="10" t="s">
        <v>14</v>
      </c>
      <c r="C20" s="46">
        <v>203</v>
      </c>
      <c r="D20" s="46">
        <v>237</v>
      </c>
      <c r="E20" s="46">
        <v>1879</v>
      </c>
      <c r="F20" s="46">
        <v>56931</v>
      </c>
      <c r="G20" s="46">
        <v>238</v>
      </c>
      <c r="H20" s="46">
        <v>0</v>
      </c>
      <c r="I20" s="46">
        <v>-82</v>
      </c>
      <c r="J20" s="47" t="s">
        <v>1</v>
      </c>
      <c r="K20" s="46">
        <v>27015.915349999999</v>
      </c>
      <c r="L20" s="46">
        <v>129693.04452</v>
      </c>
      <c r="M20" s="46">
        <v>297132.99077999999</v>
      </c>
      <c r="N20" s="46">
        <v>453841.95065000001</v>
      </c>
      <c r="O20" s="46">
        <v>43778550.238828003</v>
      </c>
      <c r="P20" s="46">
        <v>158842.91758899999</v>
      </c>
      <c r="Q20" s="46">
        <v>0</v>
      </c>
      <c r="R20" s="46">
        <v>217952.085464</v>
      </c>
    </row>
    <row r="21" spans="1:18" ht="25.15" customHeight="1" x14ac:dyDescent="0.35">
      <c r="A21" s="21" t="s">
        <v>1</v>
      </c>
      <c r="B21" s="10" t="s">
        <v>15</v>
      </c>
      <c r="C21" s="46">
        <v>119</v>
      </c>
      <c r="D21" s="46">
        <v>187</v>
      </c>
      <c r="E21" s="46">
        <v>8171</v>
      </c>
      <c r="F21" s="46">
        <v>16746</v>
      </c>
      <c r="G21" s="46">
        <v>550</v>
      </c>
      <c r="H21" s="46">
        <v>0</v>
      </c>
      <c r="I21" s="46">
        <v>10</v>
      </c>
      <c r="J21" s="47" t="s">
        <v>1</v>
      </c>
      <c r="K21" s="46">
        <v>3266.498</v>
      </c>
      <c r="L21" s="46">
        <v>2722.641916</v>
      </c>
      <c r="M21" s="46">
        <v>3013726.2981850002</v>
      </c>
      <c r="N21" s="46">
        <v>3019715.4381010002</v>
      </c>
      <c r="O21" s="46">
        <v>3228095</v>
      </c>
      <c r="P21" s="46">
        <v>202655</v>
      </c>
      <c r="Q21" s="46">
        <v>0</v>
      </c>
      <c r="R21" s="46">
        <v>6306308</v>
      </c>
    </row>
    <row r="22" spans="1:18" ht="25.15" customHeight="1" x14ac:dyDescent="0.35">
      <c r="A22" s="21" t="s">
        <v>1</v>
      </c>
      <c r="B22" s="10" t="s">
        <v>23</v>
      </c>
      <c r="C22" s="46">
        <v>415</v>
      </c>
      <c r="D22" s="46">
        <v>776</v>
      </c>
      <c r="E22" s="46">
        <v>15435</v>
      </c>
      <c r="F22" s="46">
        <v>1310</v>
      </c>
      <c r="G22" s="46">
        <v>504</v>
      </c>
      <c r="H22" s="46">
        <v>2</v>
      </c>
      <c r="I22" s="46">
        <v>-36</v>
      </c>
      <c r="J22" s="47" t="s">
        <v>1</v>
      </c>
      <c r="K22" s="46">
        <v>192961.40741000001</v>
      </c>
      <c r="L22" s="46">
        <v>950881.33713</v>
      </c>
      <c r="M22" s="46">
        <v>32929600.187555999</v>
      </c>
      <c r="N22" s="46">
        <v>34073442.932095997</v>
      </c>
      <c r="O22" s="46">
        <v>213228.97502000001</v>
      </c>
      <c r="P22" s="46">
        <v>882402.06189600006</v>
      </c>
      <c r="Q22" s="46">
        <v>381.97199999999998</v>
      </c>
      <c r="R22" s="46">
        <v>168199</v>
      </c>
    </row>
    <row r="23" spans="1:18" ht="25.15" customHeight="1" x14ac:dyDescent="0.35">
      <c r="A23" s="21" t="s">
        <v>1</v>
      </c>
      <c r="B23" s="10" t="s">
        <v>16</v>
      </c>
      <c r="C23" s="46">
        <v>2400</v>
      </c>
      <c r="D23" s="46">
        <v>4579</v>
      </c>
      <c r="E23" s="46">
        <v>10578</v>
      </c>
      <c r="F23" s="46">
        <v>5162</v>
      </c>
      <c r="G23" s="46">
        <v>286</v>
      </c>
      <c r="H23" s="46">
        <v>-3119</v>
      </c>
      <c r="I23" s="46">
        <v>207</v>
      </c>
      <c r="J23" s="47" t="s">
        <v>1</v>
      </c>
      <c r="K23" s="46">
        <v>13</v>
      </c>
      <c r="L23" s="46">
        <v>21</v>
      </c>
      <c r="M23" s="46">
        <v>1733.0731410000001</v>
      </c>
      <c r="N23" s="46">
        <v>1767.0731410000001</v>
      </c>
      <c r="O23" s="46">
        <v>35378.416577999997</v>
      </c>
      <c r="P23" s="46">
        <v>397567.32156200003</v>
      </c>
      <c r="Q23" s="46">
        <v>-86518</v>
      </c>
      <c r="R23" s="46">
        <v>43764.353190000002</v>
      </c>
    </row>
    <row r="24" spans="1:18" ht="25.15" customHeight="1" x14ac:dyDescent="0.35">
      <c r="A24" s="21" t="s">
        <v>1</v>
      </c>
      <c r="B24" s="10" t="s">
        <v>17</v>
      </c>
      <c r="C24" s="46">
        <v>10948</v>
      </c>
      <c r="D24" s="46">
        <v>15076</v>
      </c>
      <c r="E24" s="46">
        <v>53041</v>
      </c>
      <c r="F24" s="46">
        <v>10661</v>
      </c>
      <c r="G24" s="46">
        <v>1406</v>
      </c>
      <c r="H24" s="46">
        <v>0</v>
      </c>
      <c r="I24" s="46">
        <v>1724</v>
      </c>
      <c r="J24" s="47" t="s">
        <v>1</v>
      </c>
      <c r="K24" s="46">
        <v>113</v>
      </c>
      <c r="L24" s="46">
        <v>326</v>
      </c>
      <c r="M24" s="46">
        <v>172933.20069699999</v>
      </c>
      <c r="N24" s="46">
        <v>173372.20069699999</v>
      </c>
      <c r="O24" s="46">
        <v>799495.43569499999</v>
      </c>
      <c r="P24" s="46">
        <v>394526.74197700003</v>
      </c>
      <c r="Q24" s="46">
        <v>0</v>
      </c>
      <c r="R24" s="46">
        <v>10547616.029958</v>
      </c>
    </row>
    <row r="25" spans="1:18" ht="25.15" customHeight="1" x14ac:dyDescent="0.35">
      <c r="A25" s="21" t="s">
        <v>1</v>
      </c>
      <c r="B25" s="10" t="s">
        <v>18</v>
      </c>
      <c r="C25" s="46">
        <v>6723</v>
      </c>
      <c r="D25" s="46">
        <v>6602</v>
      </c>
      <c r="E25" s="46">
        <v>12074</v>
      </c>
      <c r="F25" s="46">
        <v>1040</v>
      </c>
      <c r="G25" s="46">
        <v>419</v>
      </c>
      <c r="H25" s="46">
        <v>0</v>
      </c>
      <c r="I25" s="46">
        <v>736</v>
      </c>
      <c r="J25" s="47" t="s">
        <v>1</v>
      </c>
      <c r="K25" s="46">
        <v>1</v>
      </c>
      <c r="L25" s="46">
        <v>3</v>
      </c>
      <c r="M25" s="46">
        <v>46143.415571999998</v>
      </c>
      <c r="N25" s="46">
        <v>46147.415571999998</v>
      </c>
      <c r="O25" s="46">
        <v>44359.127724999998</v>
      </c>
      <c r="P25" s="46">
        <v>692458.19340999995</v>
      </c>
      <c r="Q25" s="46">
        <v>0</v>
      </c>
      <c r="R25" s="46">
        <v>298363.73915500002</v>
      </c>
    </row>
    <row r="26" spans="1:18" ht="25.15" customHeight="1" x14ac:dyDescent="0.35">
      <c r="A26" s="21" t="s">
        <v>1</v>
      </c>
      <c r="B26" s="10" t="s">
        <v>19</v>
      </c>
      <c r="C26" s="46">
        <v>8222</v>
      </c>
      <c r="D26" s="46">
        <v>8914</v>
      </c>
      <c r="E26" s="46">
        <v>20014</v>
      </c>
      <c r="F26" s="46">
        <v>22992</v>
      </c>
      <c r="G26" s="46">
        <v>791</v>
      </c>
      <c r="H26" s="46">
        <v>0</v>
      </c>
      <c r="I26" s="46">
        <v>262</v>
      </c>
      <c r="J26" s="47" t="s">
        <v>1</v>
      </c>
      <c r="K26" s="46">
        <v>4</v>
      </c>
      <c r="L26" s="46">
        <v>0</v>
      </c>
      <c r="M26" s="46">
        <v>115832.57536800001</v>
      </c>
      <c r="N26" s="46">
        <v>115836.57536800001</v>
      </c>
      <c r="O26" s="46">
        <v>123266</v>
      </c>
      <c r="P26" s="46">
        <v>68203.837973000002</v>
      </c>
      <c r="Q26" s="46">
        <v>0</v>
      </c>
      <c r="R26" s="46">
        <v>794354.18686300004</v>
      </c>
    </row>
    <row r="27" spans="1:18" ht="25.15" customHeight="1" x14ac:dyDescent="0.35">
      <c r="A27" s="21" t="s">
        <v>1</v>
      </c>
      <c r="B27" s="10" t="s">
        <v>24</v>
      </c>
      <c r="C27" s="47" t="s">
        <v>1</v>
      </c>
      <c r="D27" s="47" t="s">
        <v>1</v>
      </c>
      <c r="E27" s="47" t="s">
        <v>1</v>
      </c>
      <c r="F27" s="47" t="s">
        <v>1</v>
      </c>
      <c r="G27" s="47" t="s">
        <v>1</v>
      </c>
      <c r="H27" s="47" t="s">
        <v>1</v>
      </c>
      <c r="I27" s="47" t="s">
        <v>1</v>
      </c>
      <c r="J27" s="50">
        <v>973</v>
      </c>
      <c r="K27" s="47" t="s">
        <v>1</v>
      </c>
      <c r="L27" s="47" t="s">
        <v>1</v>
      </c>
      <c r="M27" s="47" t="s">
        <v>1</v>
      </c>
      <c r="N27" s="46">
        <v>4854</v>
      </c>
      <c r="O27" s="47" t="s">
        <v>1</v>
      </c>
      <c r="P27" s="47" t="s">
        <v>1</v>
      </c>
      <c r="Q27" s="47" t="s">
        <v>1</v>
      </c>
      <c r="R27" s="46">
        <v>512012.6752</v>
      </c>
    </row>
    <row r="28" spans="1:18" ht="25.15" customHeight="1" x14ac:dyDescent="0.35">
      <c r="A28" s="21" t="s">
        <v>1</v>
      </c>
      <c r="B28" s="10" t="s">
        <v>25</v>
      </c>
      <c r="C28" s="47" t="s">
        <v>1</v>
      </c>
      <c r="D28" s="47" t="s">
        <v>1</v>
      </c>
      <c r="E28" s="47" t="s">
        <v>1</v>
      </c>
      <c r="F28" s="47" t="s">
        <v>1</v>
      </c>
      <c r="G28" s="47" t="s">
        <v>1</v>
      </c>
      <c r="H28" s="47" t="s">
        <v>1</v>
      </c>
      <c r="I28" s="47" t="s">
        <v>1</v>
      </c>
      <c r="J28" s="50">
        <v>866</v>
      </c>
      <c r="K28" s="47" t="s">
        <v>1</v>
      </c>
      <c r="L28" s="47" t="s">
        <v>1</v>
      </c>
      <c r="M28" s="47" t="s">
        <v>1</v>
      </c>
      <c r="N28" s="46">
        <v>3</v>
      </c>
      <c r="O28" s="47" t="s">
        <v>1</v>
      </c>
      <c r="P28" s="47" t="s">
        <v>1</v>
      </c>
      <c r="Q28" s="47" t="s">
        <v>1</v>
      </c>
      <c r="R28" s="46">
        <v>2318993.7689700001</v>
      </c>
    </row>
    <row r="29" spans="1:18" ht="25.15" customHeight="1" x14ac:dyDescent="0.35">
      <c r="A29" s="21" t="s">
        <v>1</v>
      </c>
      <c r="B29" s="10" t="s">
        <v>20</v>
      </c>
      <c r="C29" s="50">
        <v>1</v>
      </c>
      <c r="D29" s="50">
        <v>0</v>
      </c>
      <c r="E29" s="50">
        <v>22</v>
      </c>
      <c r="F29" s="50">
        <v>36</v>
      </c>
      <c r="G29" s="50">
        <v>0</v>
      </c>
      <c r="H29" s="50">
        <v>0</v>
      </c>
      <c r="I29" s="50">
        <v>25</v>
      </c>
      <c r="J29" s="47" t="s">
        <v>1</v>
      </c>
      <c r="K29" s="50">
        <v>0</v>
      </c>
      <c r="L29" s="50">
        <v>0</v>
      </c>
      <c r="M29" s="50">
        <v>213</v>
      </c>
      <c r="N29" s="46">
        <v>213</v>
      </c>
      <c r="O29" s="50">
        <v>3221</v>
      </c>
      <c r="P29" s="50">
        <v>2346</v>
      </c>
      <c r="Q29" s="50">
        <v>0</v>
      </c>
      <c r="R29" s="46">
        <v>76433.013051999995</v>
      </c>
    </row>
    <row r="30" spans="1:18" ht="25.15" customHeight="1" x14ac:dyDescent="0.35">
      <c r="A30" s="21" t="s">
        <v>1</v>
      </c>
      <c r="B30" s="11" t="s">
        <v>26</v>
      </c>
      <c r="C30" s="46">
        <v>29052</v>
      </c>
      <c r="D30" s="46">
        <v>36465</v>
      </c>
      <c r="E30" s="46">
        <v>126609</v>
      </c>
      <c r="F30" s="46">
        <v>114913</v>
      </c>
      <c r="G30" s="46">
        <v>4949</v>
      </c>
      <c r="H30" s="46">
        <v>-2972</v>
      </c>
      <c r="I30" s="46">
        <v>2852</v>
      </c>
      <c r="J30" s="50">
        <v>1839</v>
      </c>
      <c r="K30" s="46">
        <v>223374.82076</v>
      </c>
      <c r="L30" s="46">
        <v>1083875.0235659999</v>
      </c>
      <c r="M30" s="46">
        <v>37616274.947524004</v>
      </c>
      <c r="N30" s="46">
        <v>38928381.791850001</v>
      </c>
      <c r="O30" s="46">
        <v>48242187.193846002</v>
      </c>
      <c r="P30" s="46">
        <v>3016650.568124</v>
      </c>
      <c r="Q30" s="46">
        <v>-85555.028000000006</v>
      </c>
      <c r="R30" s="46">
        <v>21936503.697508998</v>
      </c>
    </row>
    <row r="31" spans="1:18" ht="25.15" customHeight="1" x14ac:dyDescent="0.35">
      <c r="A31" s="21" t="s">
        <v>1</v>
      </c>
      <c r="B31" s="7" t="s">
        <v>27</v>
      </c>
      <c r="C31" s="56" t="s">
        <v>1</v>
      </c>
      <c r="D31" s="56" t="s">
        <v>1</v>
      </c>
      <c r="E31" s="56" t="s">
        <v>1</v>
      </c>
      <c r="F31" s="56" t="s">
        <v>1</v>
      </c>
      <c r="G31" s="56" t="s">
        <v>1</v>
      </c>
      <c r="H31" s="56" t="s">
        <v>1</v>
      </c>
      <c r="I31" s="56" t="s">
        <v>1</v>
      </c>
      <c r="J31" s="56" t="s">
        <v>1</v>
      </c>
      <c r="K31" s="56" t="s">
        <v>1</v>
      </c>
      <c r="L31" s="56" t="s">
        <v>1</v>
      </c>
      <c r="M31" s="56" t="s">
        <v>1</v>
      </c>
      <c r="N31" s="56" t="s">
        <v>1</v>
      </c>
      <c r="O31" s="56" t="s">
        <v>1</v>
      </c>
      <c r="P31" s="56" t="s">
        <v>1</v>
      </c>
      <c r="Q31" s="56" t="s">
        <v>1</v>
      </c>
      <c r="R31" s="57" t="s">
        <v>1</v>
      </c>
    </row>
    <row r="32" spans="1:18" ht="25.15" customHeight="1" x14ac:dyDescent="0.35">
      <c r="A32" s="21" t="s">
        <v>1</v>
      </c>
      <c r="B32" s="11" t="s">
        <v>29</v>
      </c>
      <c r="C32" s="46">
        <v>996</v>
      </c>
      <c r="D32" s="46">
        <v>1842</v>
      </c>
      <c r="E32" s="46">
        <v>56602</v>
      </c>
      <c r="F32" s="46">
        <v>1137</v>
      </c>
      <c r="G32" s="46">
        <v>1766</v>
      </c>
      <c r="H32" s="46">
        <v>0</v>
      </c>
      <c r="I32" s="46">
        <v>-62</v>
      </c>
      <c r="J32" s="47" t="s">
        <v>1</v>
      </c>
      <c r="K32" s="46">
        <v>456678.50956400001</v>
      </c>
      <c r="L32" s="46">
        <v>473671.67678500002</v>
      </c>
      <c r="M32" s="46">
        <v>23777709.454982001</v>
      </c>
      <c r="N32" s="46">
        <v>24708059.641330998</v>
      </c>
      <c r="O32" s="46">
        <v>501616.35353899997</v>
      </c>
      <c r="P32" s="46">
        <v>610666.793084</v>
      </c>
      <c r="Q32" s="46">
        <v>0</v>
      </c>
      <c r="R32" s="46">
        <v>5151517.0264900001</v>
      </c>
    </row>
    <row r="33" spans="1:18" ht="25.15" customHeight="1" x14ac:dyDescent="0.35">
      <c r="A33" s="21" t="s">
        <v>1</v>
      </c>
      <c r="B33" s="7" t="s">
        <v>111</v>
      </c>
      <c r="C33" s="56" t="s">
        <v>1</v>
      </c>
      <c r="D33" s="56" t="s">
        <v>1</v>
      </c>
      <c r="E33" s="56" t="s">
        <v>1</v>
      </c>
      <c r="F33" s="56" t="s">
        <v>1</v>
      </c>
      <c r="G33" s="56" t="s">
        <v>1</v>
      </c>
      <c r="H33" s="56" t="s">
        <v>1</v>
      </c>
      <c r="I33" s="56" t="s">
        <v>1</v>
      </c>
      <c r="J33" s="56" t="s">
        <v>1</v>
      </c>
      <c r="K33" s="56" t="s">
        <v>1</v>
      </c>
      <c r="L33" s="56" t="s">
        <v>1</v>
      </c>
      <c r="M33" s="56" t="s">
        <v>1</v>
      </c>
      <c r="N33" s="56" t="s">
        <v>1</v>
      </c>
      <c r="O33" s="56" t="s">
        <v>1</v>
      </c>
      <c r="P33" s="56" t="s">
        <v>1</v>
      </c>
      <c r="Q33" s="56" t="s">
        <v>1</v>
      </c>
      <c r="R33" s="57" t="s">
        <v>1</v>
      </c>
    </row>
    <row r="34" spans="1:18" ht="25.15" customHeight="1" x14ac:dyDescent="0.35">
      <c r="A34" s="21" t="s">
        <v>1</v>
      </c>
      <c r="B34" s="11" t="s">
        <v>90</v>
      </c>
      <c r="C34" s="47" t="s">
        <v>1</v>
      </c>
      <c r="D34" s="47" t="s">
        <v>1</v>
      </c>
      <c r="E34" s="47" t="s">
        <v>1</v>
      </c>
      <c r="F34" s="47" t="s">
        <v>1</v>
      </c>
      <c r="G34" s="47" t="s">
        <v>1</v>
      </c>
      <c r="H34" s="47" t="s">
        <v>1</v>
      </c>
      <c r="I34" s="47" t="s">
        <v>1</v>
      </c>
      <c r="J34" s="50">
        <v>8590</v>
      </c>
      <c r="K34" s="47" t="s">
        <v>1</v>
      </c>
      <c r="L34" s="47" t="s">
        <v>1</v>
      </c>
      <c r="M34" s="47" t="s">
        <v>1</v>
      </c>
      <c r="N34" s="46">
        <v>20408332.58244</v>
      </c>
      <c r="O34" s="47" t="s">
        <v>1</v>
      </c>
      <c r="P34" s="47" t="s">
        <v>1</v>
      </c>
      <c r="Q34" s="47" t="s">
        <v>1</v>
      </c>
      <c r="R34" s="46">
        <v>4779875.0227399999</v>
      </c>
    </row>
    <row r="35" spans="1:18" ht="25.15" customHeight="1" x14ac:dyDescent="0.35">
      <c r="A35" s="21" t="s">
        <v>1</v>
      </c>
      <c r="B35" s="7" t="s">
        <v>112</v>
      </c>
      <c r="C35" s="56" t="s">
        <v>1</v>
      </c>
      <c r="D35" s="56" t="s">
        <v>1</v>
      </c>
      <c r="E35" s="56" t="s">
        <v>1</v>
      </c>
      <c r="F35" s="56" t="s">
        <v>1</v>
      </c>
      <c r="G35" s="56" t="s">
        <v>1</v>
      </c>
      <c r="H35" s="56" t="s">
        <v>1</v>
      </c>
      <c r="I35" s="56" t="s">
        <v>1</v>
      </c>
      <c r="J35" s="56" t="s">
        <v>1</v>
      </c>
      <c r="K35" s="56" t="s">
        <v>1</v>
      </c>
      <c r="L35" s="56" t="s">
        <v>1</v>
      </c>
      <c r="M35" s="56" t="s">
        <v>1</v>
      </c>
      <c r="N35" s="56" t="s">
        <v>1</v>
      </c>
      <c r="O35" s="56" t="s">
        <v>1</v>
      </c>
      <c r="P35" s="56" t="s">
        <v>1</v>
      </c>
      <c r="Q35" s="56" t="s">
        <v>1</v>
      </c>
      <c r="R35" s="57" t="s">
        <v>1</v>
      </c>
    </row>
    <row r="36" spans="1:18" ht="25.15" customHeight="1" x14ac:dyDescent="0.35">
      <c r="A36" s="21" t="s">
        <v>1</v>
      </c>
      <c r="B36" s="11" t="s">
        <v>93</v>
      </c>
      <c r="C36" s="47" t="s">
        <v>1</v>
      </c>
      <c r="D36" s="47" t="s">
        <v>1</v>
      </c>
      <c r="E36" s="47" t="s">
        <v>1</v>
      </c>
      <c r="F36" s="47" t="s">
        <v>1</v>
      </c>
      <c r="G36" s="47" t="s">
        <v>1</v>
      </c>
      <c r="H36" s="47" t="s">
        <v>1</v>
      </c>
      <c r="I36" s="47" t="s">
        <v>1</v>
      </c>
      <c r="J36" s="50">
        <v>10</v>
      </c>
      <c r="K36" s="47" t="s">
        <v>1</v>
      </c>
      <c r="L36" s="47" t="s">
        <v>1</v>
      </c>
      <c r="M36" s="47" t="s">
        <v>1</v>
      </c>
      <c r="N36" s="46">
        <v>216064</v>
      </c>
      <c r="O36" s="47" t="s">
        <v>1</v>
      </c>
      <c r="P36" s="47" t="s">
        <v>1</v>
      </c>
      <c r="Q36" s="47" t="s">
        <v>1</v>
      </c>
      <c r="R36" s="46">
        <v>581815</v>
      </c>
    </row>
    <row r="37" spans="1:18" ht="25.15" customHeight="1" x14ac:dyDescent="0.35">
      <c r="A37" s="24" t="s">
        <v>1</v>
      </c>
      <c r="B37" s="13" t="s">
        <v>41</v>
      </c>
      <c r="C37" s="46">
        <v>42946</v>
      </c>
      <c r="D37" s="46">
        <v>56898</v>
      </c>
      <c r="E37" s="46">
        <v>353963</v>
      </c>
      <c r="F37" s="46">
        <v>142698</v>
      </c>
      <c r="G37" s="46">
        <v>22677</v>
      </c>
      <c r="H37" s="46">
        <v>37</v>
      </c>
      <c r="I37" s="46">
        <v>-2639</v>
      </c>
      <c r="J37" s="46">
        <v>10439</v>
      </c>
      <c r="K37" s="46">
        <v>1158381.1505140001</v>
      </c>
      <c r="L37" s="46">
        <v>2269516.9940229999</v>
      </c>
      <c r="M37" s="46">
        <v>104736375.811961</v>
      </c>
      <c r="N37" s="46">
        <v>128793527.538938</v>
      </c>
      <c r="O37" s="46">
        <v>57625770.111061998</v>
      </c>
      <c r="P37" s="46">
        <v>11695385.758300999</v>
      </c>
      <c r="Q37" s="46">
        <v>62994.972000000002</v>
      </c>
      <c r="R37" s="46">
        <v>72035581.056538001</v>
      </c>
    </row>
  </sheetData>
  <mergeCells count="10">
    <mergeCell ref="A1:B2"/>
    <mergeCell ref="C1:O1"/>
    <mergeCell ref="Q1:R1"/>
    <mergeCell ref="C2:O2"/>
    <mergeCell ref="A4:A6"/>
    <mergeCell ref="B4:B6"/>
    <mergeCell ref="C4:R4"/>
    <mergeCell ref="C5:I5"/>
    <mergeCell ref="J5:J6"/>
    <mergeCell ref="K5:R5"/>
  </mergeCells>
  <printOptions horizontalCentered="1"/>
  <pageMargins left="0.39370078740157483" right="0.39370078740157483" top="0.39370078740157483" bottom="0.39370078740157483" header="0.39370078740157483" footer="0.39370078740157483"/>
  <pageSetup paperSize="9" scale="49"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24"/>
  <sheetViews>
    <sheetView showGridLines="0" view="pageBreakPreview" zoomScaleNormal="100" zoomScaleSheetLayoutView="100" workbookViewId="0">
      <selection activeCell="C1" sqref="C1:E1"/>
    </sheetView>
  </sheetViews>
  <sheetFormatPr defaultRowHeight="14.5" x14ac:dyDescent="0.35"/>
  <cols>
    <col min="1" max="1" width="2.7265625" customWidth="1"/>
    <col min="2" max="2" width="34.26953125" customWidth="1"/>
    <col min="3" max="6" width="41.1796875" customWidth="1"/>
  </cols>
  <sheetData>
    <row r="1" spans="1:6" ht="36" customHeight="1" x14ac:dyDescent="0.35">
      <c r="A1" s="62"/>
      <c r="B1" s="62"/>
      <c r="C1" s="63" t="s">
        <v>413</v>
      </c>
      <c r="D1" s="64"/>
      <c r="E1" s="64"/>
      <c r="F1" s="1" t="s">
        <v>113</v>
      </c>
    </row>
    <row r="2" spans="1:6" ht="36" customHeight="1" x14ac:dyDescent="0.35">
      <c r="A2" s="62"/>
      <c r="B2" s="62"/>
      <c r="C2" s="63" t="s">
        <v>415</v>
      </c>
      <c r="D2" s="64"/>
      <c r="E2" s="64"/>
    </row>
    <row r="3" spans="1:6" ht="14.5" customHeight="1" x14ac:dyDescent="0.35"/>
    <row r="4" spans="1:6" ht="25.15" customHeight="1" x14ac:dyDescent="0.35">
      <c r="A4" s="80" t="s">
        <v>1</v>
      </c>
      <c r="B4" s="68" t="s">
        <v>2</v>
      </c>
      <c r="C4" s="69" t="s">
        <v>114</v>
      </c>
      <c r="D4" s="71"/>
      <c r="E4" s="69" t="s">
        <v>115</v>
      </c>
      <c r="F4" s="71"/>
    </row>
    <row r="5" spans="1:6" ht="57.65" customHeight="1" x14ac:dyDescent="0.35">
      <c r="A5" s="67"/>
      <c r="B5" s="67"/>
      <c r="C5" s="3" t="s">
        <v>116</v>
      </c>
      <c r="D5" s="3" t="s">
        <v>117</v>
      </c>
      <c r="E5" s="3" t="s">
        <v>116</v>
      </c>
      <c r="F5" s="3" t="s">
        <v>118</v>
      </c>
    </row>
    <row r="6" spans="1:6" ht="25.15" customHeight="1" x14ac:dyDescent="0.35">
      <c r="A6" s="20" t="s">
        <v>1</v>
      </c>
      <c r="B6" s="15" t="s">
        <v>1</v>
      </c>
      <c r="C6" s="3" t="s">
        <v>11</v>
      </c>
      <c r="D6" s="3" t="s">
        <v>11</v>
      </c>
      <c r="E6" s="3" t="s">
        <v>11</v>
      </c>
      <c r="F6" s="3" t="s">
        <v>11</v>
      </c>
    </row>
    <row r="7" spans="1:6" ht="25.15" customHeight="1" x14ac:dyDescent="0.35">
      <c r="A7" s="21" t="s">
        <v>1</v>
      </c>
      <c r="B7" s="7" t="s">
        <v>12</v>
      </c>
      <c r="C7" s="29" t="s">
        <v>1</v>
      </c>
      <c r="D7" s="22" t="s">
        <v>1</v>
      </c>
      <c r="E7" s="22" t="s">
        <v>1</v>
      </c>
      <c r="F7" s="23" t="s">
        <v>1</v>
      </c>
    </row>
    <row r="8" spans="1:6" ht="25.15" customHeight="1" x14ac:dyDescent="0.35">
      <c r="A8" s="21" t="s">
        <v>1</v>
      </c>
      <c r="B8" s="10" t="s">
        <v>15</v>
      </c>
      <c r="C8" s="51">
        <v>0</v>
      </c>
      <c r="D8" s="46">
        <v>0</v>
      </c>
      <c r="E8" s="46">
        <v>14093271.042515</v>
      </c>
      <c r="F8" s="46">
        <v>8185646.7222790001</v>
      </c>
    </row>
    <row r="9" spans="1:6" ht="25.15" customHeight="1" x14ac:dyDescent="0.35">
      <c r="A9" s="21" t="s">
        <v>1</v>
      </c>
      <c r="B9" s="10" t="s">
        <v>119</v>
      </c>
      <c r="C9" s="51">
        <v>56617131</v>
      </c>
      <c r="D9" s="46">
        <v>737560</v>
      </c>
      <c r="E9" s="46">
        <v>2562800370.4082909</v>
      </c>
      <c r="F9" s="46">
        <v>-5691564.9099030001</v>
      </c>
    </row>
    <row r="10" spans="1:6" ht="25.15" customHeight="1" x14ac:dyDescent="0.35">
      <c r="A10" s="21" t="s">
        <v>1</v>
      </c>
      <c r="B10" s="30" t="s">
        <v>21</v>
      </c>
      <c r="C10" s="51">
        <v>56617131</v>
      </c>
      <c r="D10" s="46">
        <v>737560</v>
      </c>
      <c r="E10" s="46">
        <v>2576893641.4508061</v>
      </c>
      <c r="F10" s="46">
        <v>2494081.812376</v>
      </c>
    </row>
    <row r="11" spans="1:6" ht="25.15" customHeight="1" x14ac:dyDescent="0.35">
      <c r="A11" s="21" t="s">
        <v>1</v>
      </c>
      <c r="B11" s="7" t="s">
        <v>22</v>
      </c>
      <c r="C11" s="59" t="s">
        <v>1</v>
      </c>
      <c r="D11" s="56" t="s">
        <v>1</v>
      </c>
      <c r="E11" s="56" t="s">
        <v>1</v>
      </c>
      <c r="F11" s="57" t="s">
        <v>1</v>
      </c>
    </row>
    <row r="12" spans="1:6" ht="25.15" customHeight="1" x14ac:dyDescent="0.35">
      <c r="A12" s="21" t="s">
        <v>1</v>
      </c>
      <c r="B12" s="10" t="s">
        <v>15</v>
      </c>
      <c r="C12" s="51">
        <v>31866594.868000999</v>
      </c>
      <c r="D12" s="46">
        <v>6269124.5743039995</v>
      </c>
      <c r="E12" s="46">
        <v>65551449.800678</v>
      </c>
      <c r="F12" s="46">
        <v>3880253.5467480002</v>
      </c>
    </row>
    <row r="13" spans="1:6" ht="25.15" customHeight="1" x14ac:dyDescent="0.35">
      <c r="A13" s="21" t="s">
        <v>1</v>
      </c>
      <c r="B13" s="10" t="s">
        <v>24</v>
      </c>
      <c r="C13" s="51">
        <v>284549685.31082499</v>
      </c>
      <c r="D13" s="46">
        <v>181665.74471699999</v>
      </c>
      <c r="E13" s="46">
        <v>627896563.800179</v>
      </c>
      <c r="F13" s="46">
        <v>484659.36554000003</v>
      </c>
    </row>
    <row r="14" spans="1:6" ht="25.15" customHeight="1" x14ac:dyDescent="0.35">
      <c r="A14" s="21" t="s">
        <v>1</v>
      </c>
      <c r="B14" s="10" t="s">
        <v>25</v>
      </c>
      <c r="C14" s="51">
        <v>43675340.684710003</v>
      </c>
      <c r="D14" s="46">
        <v>436405.13049000001</v>
      </c>
      <c r="E14" s="46">
        <v>36704989.296048</v>
      </c>
      <c r="F14" s="46">
        <v>1345382.825592</v>
      </c>
    </row>
    <row r="15" spans="1:6" ht="25.15" customHeight="1" x14ac:dyDescent="0.35">
      <c r="A15" s="21" t="s">
        <v>1</v>
      </c>
      <c r="B15" s="10" t="s">
        <v>119</v>
      </c>
      <c r="C15" s="51">
        <v>2800071116.1535978</v>
      </c>
      <c r="D15" s="46">
        <v>24574648.112225998</v>
      </c>
      <c r="E15" s="46">
        <v>1879541385.1949561</v>
      </c>
      <c r="F15" s="46">
        <v>16226944.526307</v>
      </c>
    </row>
    <row r="16" spans="1:6" ht="25.15" customHeight="1" x14ac:dyDescent="0.35">
      <c r="A16" s="21" t="s">
        <v>1</v>
      </c>
      <c r="B16" s="30" t="s">
        <v>26</v>
      </c>
      <c r="C16" s="51">
        <v>3160162737.0171342</v>
      </c>
      <c r="D16" s="46">
        <v>31461843.561737001</v>
      </c>
      <c r="E16" s="46">
        <v>2609694388.0918608</v>
      </c>
      <c r="F16" s="46">
        <v>21937240.264187001</v>
      </c>
    </row>
    <row r="17" spans="1:6" ht="25.15" customHeight="1" x14ac:dyDescent="0.35">
      <c r="A17" s="21" t="s">
        <v>1</v>
      </c>
      <c r="B17" s="7" t="s">
        <v>27</v>
      </c>
      <c r="C17" s="59" t="s">
        <v>1</v>
      </c>
      <c r="D17" s="56" t="s">
        <v>1</v>
      </c>
      <c r="E17" s="56" t="s">
        <v>1</v>
      </c>
      <c r="F17" s="57" t="s">
        <v>1</v>
      </c>
    </row>
    <row r="18" spans="1:6" ht="25.15" customHeight="1" x14ac:dyDescent="0.35">
      <c r="A18" s="21" t="s">
        <v>1</v>
      </c>
      <c r="B18" s="30" t="s">
        <v>29</v>
      </c>
      <c r="C18" s="51">
        <v>0</v>
      </c>
      <c r="D18" s="46">
        <v>0</v>
      </c>
      <c r="E18" s="46">
        <v>41455487.924376003</v>
      </c>
      <c r="F18" s="46">
        <v>237356.99271200001</v>
      </c>
    </row>
    <row r="19" spans="1:6" ht="25.15" customHeight="1" x14ac:dyDescent="0.35">
      <c r="A19" s="21" t="s">
        <v>1</v>
      </c>
      <c r="B19" s="7" t="s">
        <v>111</v>
      </c>
      <c r="C19" s="59" t="s">
        <v>1</v>
      </c>
      <c r="D19" s="56" t="s">
        <v>1</v>
      </c>
      <c r="E19" s="56" t="s">
        <v>1</v>
      </c>
      <c r="F19" s="57" t="s">
        <v>1</v>
      </c>
    </row>
    <row r="20" spans="1:6" ht="25.15" customHeight="1" x14ac:dyDescent="0.35">
      <c r="A20" s="21" t="s">
        <v>1</v>
      </c>
      <c r="B20" s="30" t="s">
        <v>90</v>
      </c>
      <c r="C20" s="51">
        <v>0</v>
      </c>
      <c r="D20" s="46">
        <v>143362</v>
      </c>
      <c r="E20" s="46">
        <v>0</v>
      </c>
      <c r="F20" s="46">
        <v>143362</v>
      </c>
    </row>
    <row r="21" spans="1:6" ht="25.15" customHeight="1" x14ac:dyDescent="0.35">
      <c r="A21" s="21" t="s">
        <v>1</v>
      </c>
      <c r="B21" s="7" t="s">
        <v>112</v>
      </c>
      <c r="C21" s="59" t="s">
        <v>1</v>
      </c>
      <c r="D21" s="56" t="s">
        <v>1</v>
      </c>
      <c r="E21" s="56" t="s">
        <v>1</v>
      </c>
      <c r="F21" s="57" t="s">
        <v>1</v>
      </c>
    </row>
    <row r="22" spans="1:6" ht="25.15" customHeight="1" x14ac:dyDescent="0.35">
      <c r="A22" s="87" t="s">
        <v>1</v>
      </c>
      <c r="B22" s="11" t="s">
        <v>93</v>
      </c>
      <c r="C22" s="51">
        <v>0</v>
      </c>
      <c r="D22" s="46">
        <v>0</v>
      </c>
      <c r="E22" s="46">
        <v>0</v>
      </c>
      <c r="F22" s="46">
        <v>0</v>
      </c>
    </row>
    <row r="23" spans="1:6" ht="25.15" customHeight="1" x14ac:dyDescent="0.35">
      <c r="A23" s="66"/>
      <c r="B23" s="31" t="s">
        <v>120</v>
      </c>
      <c r="C23" s="51">
        <v>0</v>
      </c>
      <c r="D23" s="46">
        <v>0</v>
      </c>
      <c r="E23" s="46">
        <v>0</v>
      </c>
      <c r="F23" s="46">
        <v>98859.766344000003</v>
      </c>
    </row>
    <row r="24" spans="1:6" ht="25.15" customHeight="1" x14ac:dyDescent="0.35">
      <c r="A24" s="24" t="s">
        <v>1</v>
      </c>
      <c r="B24" s="13" t="s">
        <v>41</v>
      </c>
      <c r="C24" s="51">
        <v>3216779868.0171342</v>
      </c>
      <c r="D24" s="46">
        <v>32342765.561737001</v>
      </c>
      <c r="E24" s="46">
        <v>5228043517.4670429</v>
      </c>
      <c r="F24" s="46">
        <v>24910900.835618999</v>
      </c>
    </row>
  </sheetData>
  <mergeCells count="8">
    <mergeCell ref="A22:A23"/>
    <mergeCell ref="A1:B2"/>
    <mergeCell ref="C1:E1"/>
    <mergeCell ref="C2:E2"/>
    <mergeCell ref="A4:A5"/>
    <mergeCell ref="B4:B5"/>
    <mergeCell ref="C4:D4"/>
    <mergeCell ref="E4:F4"/>
  </mergeCells>
  <printOptions horizontalCentered="1"/>
  <pageMargins left="0.39370078740157483" right="0.39370078740157483" top="0.39370078740157483" bottom="0.39370078740157483" header="0.39370078740157483" footer="0.39370078740157483"/>
  <pageSetup paperSize="9" scale="68" fitToHeight="0" orientation="landscape" r:id="rId1"/>
  <headerFooter alignWithMargins="0"/>
  <drawing r:id="rId2"/>
</worksheet>
</file>

<file path=docMetadata/LabelInfo.xml><?xml version="1.0" encoding="utf-8"?>
<clbl:labelList xmlns:clbl="http://schemas.microsoft.com/office/2020/mipLabelMetadata">
  <clbl:label id="{08d7a360-373d-4f0f-a5e6-337a9cd89c09}" enabled="1" method="Privileged" siteId="{5d96486e-6acf-4e0d-b0bd-e0ae81edc910}" contentBits="0" removed="0"/>
</clbl:labelLis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B.LT.QR.1 LT QR (NB)</vt:lpstr>
      <vt:lpstr>B.LT.QR.2 LT QR (CCY)</vt:lpstr>
      <vt:lpstr>B.LT.QR.3 LT QR (local)</vt:lpstr>
      <vt:lpstr>B.LT.QR.4 LT QR (prem term)</vt:lpstr>
      <vt:lpstr>B.LT.QR.5 LT QR (channel)</vt:lpstr>
      <vt:lpstr>B.LT.QR.6 LT QR (IF)</vt:lpstr>
      <vt:lpstr>B.LT.QR.7 LT QR (IF G H)</vt:lpstr>
      <vt:lpstr>B.LT.QR.8 LT QR (Lapse)</vt:lpstr>
      <vt:lpstr>B.LT.QR.9 LT QR (RI)</vt:lpstr>
      <vt:lpstr>B.LT.MCV.1 LT QR (MCV)</vt:lpstr>
      <vt:lpstr>B.LT.QR.1.1 LT QR (NB_Ind)_IND</vt:lpstr>
      <vt:lpstr>B.LT.QR.1.2 LT QR (NB_Grp)_IND</vt:lpstr>
      <vt:lpstr>B.LT.QR.2 LT QR (CCY)_IND</vt:lpstr>
      <vt:lpstr>B.LT.QR.3 LT QR (local)_IND</vt:lpstr>
      <vt:lpstr>B.LT.QR.4 LT QR (prem term)_IND</vt:lpstr>
      <vt:lpstr>B.LT.QR.5 LT QR (channel)_IND</vt:lpstr>
      <vt:lpstr>B.LT.QR.6.1 LT QR (IF_Ind)_IND</vt:lpstr>
      <vt:lpstr>B.LT.QR.6.2 LT QR (IF_Grp)_IND</vt:lpstr>
      <vt:lpstr>List of Insurers</vt:lpstr>
      <vt:lpstr>'B.LT.MCV.1 LT QR (MCV)'!Print_Titles</vt:lpstr>
      <vt:lpstr>'B.LT.QR.1 LT QR (NB)'!Print_Titles</vt:lpstr>
      <vt:lpstr>'B.LT.QR.1.1 LT QR (NB_Ind)_IND'!Print_Titles</vt:lpstr>
      <vt:lpstr>'B.LT.QR.1.2 LT QR (NB_Grp)_IND'!Print_Titles</vt:lpstr>
      <vt:lpstr>'B.LT.QR.2 LT QR (CCY)'!Print_Titles</vt:lpstr>
      <vt:lpstr>'B.LT.QR.2 LT QR (CCY)_IND'!Print_Titles</vt:lpstr>
      <vt:lpstr>'B.LT.QR.3 LT QR (local)'!Print_Titles</vt:lpstr>
      <vt:lpstr>'B.LT.QR.3 LT QR (local)_IND'!Print_Titles</vt:lpstr>
      <vt:lpstr>'B.LT.QR.4 LT QR (prem term)'!Print_Titles</vt:lpstr>
      <vt:lpstr>'B.LT.QR.4 LT QR (prem term)_IND'!Print_Titles</vt:lpstr>
      <vt:lpstr>'B.LT.QR.5 LT QR (channel)'!Print_Titles</vt:lpstr>
      <vt:lpstr>'B.LT.QR.5 LT QR (channel)_IND'!Print_Titles</vt:lpstr>
      <vt:lpstr>'B.LT.QR.6 LT QR (IF)'!Print_Titles</vt:lpstr>
      <vt:lpstr>'B.LT.QR.6.1 LT QR (IF_Ind)_IND'!Print_Titles</vt:lpstr>
      <vt:lpstr>'B.LT.QR.6.2 LT QR (IF_Grp)_IND'!Print_Titles</vt:lpstr>
      <vt:lpstr>'B.LT.QR.8 LT QR (Lapse)'!Print_Titles</vt:lpstr>
      <vt:lpstr>'List of Insurers'!Print_Titles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Stella Chan</cp:lastModifiedBy>
  <cp:lastPrinted>2025-01-08T04:11:07Z</cp:lastPrinted>
  <dcterms:modified xsi:type="dcterms:W3CDTF">2025-01-15T06:30:45Z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