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GB Team E\Statistics\Annual stat\2021 annual stat\11_For website upload\Annual stats pdf and excel\"/>
    </mc:Choice>
  </mc:AlternateContent>
  <xr:revisionPtr revIDLastSave="0" documentId="13_ncr:1_{B7FEF1D1-802B-45EE-95A0-3B8B0EA03C5A}" xr6:coauthVersionLast="46" xr6:coauthVersionMax="46" xr10:uidLastSave="{00000000-0000-0000-0000-000000000000}"/>
  <bookViews>
    <workbookView xWindow="-120" yWindow="-16320" windowWidth="29040" windowHeight="15840" xr2:uid="{00000000-000D-0000-FFFF-FFFF00000000}"/>
  </bookViews>
  <sheets>
    <sheet name="G19" sheetId="1" r:id="rId1"/>
  </sheets>
  <externalReferences>
    <externalReference r:id="rId2"/>
  </externalReferences>
  <definedNames>
    <definedName name="_xlnm._FilterDatabase" localSheetId="0" hidden="1">'G19'!$A$10:$C$116</definedName>
    <definedName name="_xlnm.Print_Area" localSheetId="0">'G19'!$A$1:$N$121</definedName>
    <definedName name="_xlnm.Print_Titles" localSheetId="0">'G19'!$1:$10</definedName>
    <definedName name="Recover">[1]Macro1!$A$164</definedName>
    <definedName name="表格名稱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0" i="1" l="1"/>
  <c r="A98" i="1"/>
  <c r="A65" i="1"/>
  <c r="A38" i="1"/>
  <c r="A37" i="1"/>
  <c r="K38" i="1"/>
</calcChain>
</file>

<file path=xl/sharedStrings.xml><?xml version="1.0" encoding="utf-8"?>
<sst xmlns="http://schemas.openxmlformats.org/spreadsheetml/2006/main" count="262" uniqueCount="231">
  <si>
    <t>一般保險業務
General Insurance Business</t>
  </si>
  <si>
    <t>表 G19              個別保險公司的統計數字：
                         承保業績</t>
  </si>
  <si>
    <t>Table G19        Individual Insurers' Statistics：
                         Underwriting Results</t>
  </si>
  <si>
    <t>(千元)     ($'000)</t>
  </si>
  <si>
    <t>財政年度</t>
    <phoneticPr fontId="0" type="noConversion"/>
  </si>
  <si>
    <t>毛保費</t>
  </si>
  <si>
    <t>淨保費</t>
  </si>
  <si>
    <t>滿期保費</t>
    <phoneticPr fontId="0" type="noConversion"/>
  </si>
  <si>
    <t>須付的佣金</t>
    <phoneticPr fontId="0" type="noConversion"/>
  </si>
  <si>
    <t>已償付申索</t>
    <phoneticPr fontId="0" type="noConversion"/>
  </si>
  <si>
    <t>已承付申索</t>
    <phoneticPr fontId="0" type="noConversion"/>
  </si>
  <si>
    <t>未過期風險</t>
  </si>
  <si>
    <t>管理開支</t>
  </si>
  <si>
    <t>承保利潤 /</t>
  </si>
  <si>
    <t>終結日期</t>
    <phoneticPr fontId="0" type="noConversion"/>
  </si>
  <si>
    <t>淨額</t>
  </si>
  <si>
    <t>淨額</t>
    <phoneticPr fontId="0" type="noConversion"/>
  </si>
  <si>
    <t>毛額</t>
  </si>
  <si>
    <t>調整</t>
  </si>
  <si>
    <t>(虧損)</t>
  </si>
  <si>
    <t>保險公司</t>
  </si>
  <si>
    <t>Insurer</t>
    <phoneticPr fontId="0" type="noConversion"/>
  </si>
  <si>
    <t>Financial</t>
  </si>
  <si>
    <t xml:space="preserve">Gross </t>
    <phoneticPr fontId="0" type="noConversion"/>
  </si>
  <si>
    <t>Net</t>
    <phoneticPr fontId="0" type="noConversion"/>
  </si>
  <si>
    <t>Net Earned</t>
    <phoneticPr fontId="0" type="noConversion"/>
  </si>
  <si>
    <t xml:space="preserve">Net </t>
    <phoneticPr fontId="0" type="noConversion"/>
  </si>
  <si>
    <t>Gross Claims</t>
    <phoneticPr fontId="0" type="noConversion"/>
  </si>
  <si>
    <t>Net Claims</t>
    <phoneticPr fontId="0" type="noConversion"/>
  </si>
  <si>
    <t>Unexpired</t>
  </si>
  <si>
    <t xml:space="preserve"> Management </t>
  </si>
  <si>
    <t>Underwriting</t>
    <phoneticPr fontId="0" type="noConversion"/>
  </si>
  <si>
    <t>Year End</t>
    <phoneticPr fontId="0" type="noConversion"/>
  </si>
  <si>
    <t>Premiums</t>
    <phoneticPr fontId="0" type="noConversion"/>
  </si>
  <si>
    <t>Commissions</t>
    <phoneticPr fontId="0" type="noConversion"/>
  </si>
  <si>
    <t>Paid</t>
    <phoneticPr fontId="0" type="noConversion"/>
  </si>
  <si>
    <t>Incurred</t>
    <phoneticPr fontId="0" type="noConversion"/>
  </si>
  <si>
    <t xml:space="preserve">Risks </t>
  </si>
  <si>
    <t>Expenses</t>
  </si>
  <si>
    <t>Profit/(Loss)</t>
    <phoneticPr fontId="0" type="noConversion"/>
  </si>
  <si>
    <t>Payable</t>
  </si>
  <si>
    <t>Adjustment</t>
  </si>
  <si>
    <t>農銀</t>
  </si>
  <si>
    <t>ABCI</t>
  </si>
  <si>
    <t>美國安泰</t>
  </si>
  <si>
    <t>Aetna</t>
  </si>
  <si>
    <t>友邦（香港）</t>
  </si>
  <si>
    <t>AIA (HK)</t>
  </si>
  <si>
    <t>友邦（國際）</t>
  </si>
  <si>
    <t>AIA International</t>
  </si>
  <si>
    <t>美亞保險香港</t>
  </si>
  <si>
    <t>AIG Insurance HK</t>
  </si>
  <si>
    <t>AGCS SE</t>
  </si>
  <si>
    <t>世聯保險</t>
  </si>
  <si>
    <t>Allied World</t>
  </si>
  <si>
    <t>安持按揭保險亞洲</t>
  </si>
  <si>
    <t>Arch MI Asia</t>
  </si>
  <si>
    <t>亞洲資本再保</t>
  </si>
  <si>
    <t>Asia Capital Re</t>
  </si>
  <si>
    <t>亞洲保險</t>
  </si>
  <si>
    <t>Asia Insurance</t>
  </si>
  <si>
    <t>亞太財險</t>
  </si>
  <si>
    <t>ASIA-PACIFIC P&amp;C</t>
  </si>
  <si>
    <t>忠意保險</t>
  </si>
  <si>
    <t>Generali</t>
  </si>
  <si>
    <t>Gard P&amp;I</t>
  </si>
  <si>
    <t>Skuld</t>
  </si>
  <si>
    <t>ACyC</t>
  </si>
  <si>
    <t>Avo保險</t>
  </si>
  <si>
    <t>Avo Insurance</t>
  </si>
  <si>
    <t>安盛保險（百慕達）</t>
  </si>
  <si>
    <t>AXA China (Bermuda)</t>
  </si>
  <si>
    <t>安盛金融</t>
  </si>
  <si>
    <t>AXA China (HK)</t>
  </si>
  <si>
    <t>安盛保險</t>
  </si>
  <si>
    <t>AXA General</t>
  </si>
  <si>
    <t>AXA Life</t>
  </si>
  <si>
    <t>中銀集團保險</t>
  </si>
  <si>
    <t>BOC Group Insurance</t>
  </si>
  <si>
    <t>銀和再保</t>
  </si>
  <si>
    <t>BC Re</t>
  </si>
  <si>
    <t>永和再保</t>
  </si>
  <si>
    <t>BE Re</t>
  </si>
  <si>
    <t>Berkley Insurance</t>
  </si>
  <si>
    <t>巴郡保險</t>
  </si>
  <si>
    <t>BHSI</t>
  </si>
  <si>
    <t>藍十字</t>
  </si>
  <si>
    <t>Blue Cross</t>
  </si>
  <si>
    <t>Britannia Europe P&amp;I</t>
  </si>
  <si>
    <t>Britannia P&amp;I</t>
  </si>
  <si>
    <t>保柏</t>
  </si>
  <si>
    <t>Bupa</t>
  </si>
  <si>
    <t>加洲保險</t>
  </si>
  <si>
    <t>California Insurance</t>
  </si>
  <si>
    <t>中廣核保險</t>
  </si>
  <si>
    <t>CGN Captive</t>
  </si>
  <si>
    <t>其士</t>
  </si>
  <si>
    <t>Chevalier</t>
  </si>
  <si>
    <t>中國交銀保險</t>
  </si>
  <si>
    <t>China BOCOM</t>
  </si>
  <si>
    <t>招商局</t>
  </si>
  <si>
    <t>China Merchants</t>
  </si>
  <si>
    <t>中海保險</t>
  </si>
  <si>
    <t>China Overseas Insurance</t>
  </si>
  <si>
    <t>中國太平洋</t>
  </si>
  <si>
    <t>China Pacific</t>
  </si>
  <si>
    <t>中國平安</t>
  </si>
  <si>
    <t>China Ping An</t>
  </si>
  <si>
    <t>中國太平香港</t>
  </si>
  <si>
    <t>CTPI(HK)</t>
  </si>
  <si>
    <t>創興</t>
  </si>
  <si>
    <t>Chong Hing</t>
  </si>
  <si>
    <t>安達</t>
  </si>
  <si>
    <t>Chubb Insurance</t>
  </si>
  <si>
    <t>信諾環球保險</t>
  </si>
  <si>
    <t>CIGNA Worldwide General</t>
  </si>
  <si>
    <t>招商永隆</t>
  </si>
  <si>
    <t>CMBWL</t>
  </si>
  <si>
    <t>中海油保險</t>
  </si>
  <si>
    <t>CNOOC Insurance</t>
  </si>
  <si>
    <t>COFACE</t>
  </si>
  <si>
    <t>合羣</t>
  </si>
  <si>
    <t>Concord</t>
  </si>
  <si>
    <t>大新保險(1976)</t>
  </si>
  <si>
    <t>Dah Sing Insurance (1976)</t>
  </si>
  <si>
    <t>East Point Re</t>
  </si>
  <si>
    <t>EULER HERMES</t>
  </si>
  <si>
    <t>Factory Mutual</t>
  </si>
  <si>
    <t>富勤保險</t>
  </si>
  <si>
    <t>Falcon Insurance</t>
  </si>
  <si>
    <t>第一美國業權</t>
  </si>
  <si>
    <t>First American Title</t>
  </si>
  <si>
    <t>FuSure Re</t>
  </si>
  <si>
    <t>富衛保險</t>
  </si>
  <si>
    <t>FWD General</t>
  </si>
  <si>
    <t>法國敬邦</t>
  </si>
  <si>
    <t>GAN</t>
  </si>
  <si>
    <t>Gard M&amp;E Ltd.</t>
  </si>
  <si>
    <t>通用再保</t>
  </si>
  <si>
    <t>GenRe</t>
  </si>
  <si>
    <t>恒生保險</t>
  </si>
  <si>
    <t>Hang Seng Insurance</t>
  </si>
  <si>
    <t>Hannover Re</t>
  </si>
  <si>
    <t>HDI</t>
  </si>
  <si>
    <t>按證保險公司</t>
  </si>
  <si>
    <t>HKMCI</t>
  </si>
  <si>
    <t>豐隆保險(亞洲)</t>
  </si>
  <si>
    <t>Hong Leong Insurance (Asia)</t>
  </si>
  <si>
    <t>滙豐保險</t>
  </si>
  <si>
    <t>HSBC Insurance</t>
  </si>
  <si>
    <t>利寶國際</t>
  </si>
  <si>
    <t>Liberty Int'l</t>
  </si>
  <si>
    <t>LSMHK</t>
  </si>
  <si>
    <t>勞合社</t>
  </si>
  <si>
    <t>Lloyd's</t>
  </si>
  <si>
    <t>London Steam-Ship</t>
  </si>
  <si>
    <t>閩信</t>
  </si>
  <si>
    <t>Min Xin</t>
  </si>
  <si>
    <t>MSIG 保險</t>
  </si>
  <si>
    <t>MSIG Insurance</t>
  </si>
  <si>
    <t>Munich Re</t>
  </si>
  <si>
    <t>新印度</t>
  </si>
  <si>
    <t>New India</t>
  </si>
  <si>
    <t>OneDegree</t>
  </si>
  <si>
    <t>太平洋保險</t>
  </si>
  <si>
    <t>Pacific Insurance</t>
  </si>
  <si>
    <t>寶豐</t>
  </si>
  <si>
    <t>Paofoong</t>
  </si>
  <si>
    <t>PartnerRe Europe</t>
  </si>
  <si>
    <t>鼎睿</t>
  </si>
  <si>
    <t>Peak Re</t>
  </si>
  <si>
    <t>中國人保 (香港)</t>
  </si>
  <si>
    <t>PICC (HK)</t>
  </si>
  <si>
    <t>信孚保險</t>
  </si>
  <si>
    <t>Pioneer</t>
  </si>
  <si>
    <t>保誠財險</t>
  </si>
  <si>
    <t>Prudential (HK) General</t>
  </si>
  <si>
    <t>昆士蘭保險(香港)</t>
  </si>
  <si>
    <t>QBE General Insurance (HK)</t>
  </si>
  <si>
    <t>昆士蘭聯保</t>
  </si>
  <si>
    <t>QBE HKSI</t>
  </si>
  <si>
    <t>昆士蘭按揭保險(亞洲)</t>
  </si>
  <si>
    <t>QBE MI Asia</t>
  </si>
  <si>
    <t>法國再保險</t>
  </si>
  <si>
    <t>SCOR Re</t>
  </si>
  <si>
    <t>上海電氣保險</t>
  </si>
  <si>
    <t>SEIL</t>
  </si>
  <si>
    <t>Shipowners' Mutual</t>
  </si>
  <si>
    <t>先施保險</t>
  </si>
  <si>
    <t>Sincere Insurance</t>
  </si>
  <si>
    <t>中石化保險</t>
  </si>
  <si>
    <t>SIL</t>
  </si>
  <si>
    <t>日本財險(香港)</t>
  </si>
  <si>
    <t>Sompo Insurance (HK)</t>
  </si>
  <si>
    <t>Standard Club Asia</t>
  </si>
  <si>
    <t>Starr</t>
  </si>
  <si>
    <t>STEAMSHIP MUTUAL</t>
  </si>
  <si>
    <t>新鴻基</t>
  </si>
  <si>
    <t>Sun Hung Kai</t>
  </si>
  <si>
    <t>瑞士再保險 (亞洲)</t>
  </si>
  <si>
    <t>Swiss Re (Asia)</t>
  </si>
  <si>
    <t>瑞再國際</t>
  </si>
  <si>
    <t>Swiss Re Int'l SE</t>
  </si>
  <si>
    <t>太平再保險</t>
  </si>
  <si>
    <t>TPRe</t>
  </si>
  <si>
    <t>泰加</t>
  </si>
  <si>
    <t>Target</t>
  </si>
  <si>
    <t>東亞再保險</t>
  </si>
  <si>
    <t>Toa Re</t>
  </si>
  <si>
    <t>東京海上火災（香港）</t>
  </si>
  <si>
    <t>TMF (HK)</t>
  </si>
  <si>
    <t>Transatlantic Re</t>
  </si>
  <si>
    <t>三聯</t>
  </si>
  <si>
    <t>Trinity</t>
  </si>
  <si>
    <t>聯運保賠協會</t>
  </si>
  <si>
    <t>TT Club</t>
  </si>
  <si>
    <t>德高</t>
  </si>
  <si>
    <t>Tugu</t>
  </si>
  <si>
    <t>建安</t>
  </si>
  <si>
    <t>United Builders</t>
  </si>
  <si>
    <t>UK P&amp;I Club</t>
  </si>
  <si>
    <t>立橋保險</t>
  </si>
  <si>
    <t>Well Link Insurance</t>
  </si>
  <si>
    <t>West of England</t>
  </si>
  <si>
    <t xml:space="preserve">West of England </t>
  </si>
  <si>
    <t>XL Insurance</t>
  </si>
  <si>
    <t>ZGIHK</t>
  </si>
  <si>
    <t>蘇黎世保險</t>
  </si>
  <si>
    <t>Zurich Insurance</t>
  </si>
  <si>
    <t>總額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</si>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</sst>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dd\-m\-yy"/>
  </numFmts>
  <fonts count="6" x14ac:knownFonts="1"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38" fontId="1" fillId="0" borderId="0" xfId="0" applyNumberFormat="1" applyFont="1"/>
    <xf numFmtId="38" fontId="1" fillId="0" borderId="0" xfId="0" applyNumberFormat="1" applyFont="1" applyAlignment="1">
      <alignment wrapText="1"/>
    </xf>
    <xf numFmtId="38" fontId="1" fillId="0" borderId="0" xfId="0" applyNumberFormat="1" applyFont="1" applyAlignment="1">
      <alignment horizontal="left" vertical="top"/>
    </xf>
    <xf numFmtId="38" fontId="2" fillId="0" borderId="0" xfId="0" applyNumberFormat="1" applyFont="1"/>
    <xf numFmtId="38" fontId="1" fillId="0" borderId="0" xfId="0" applyNumberFormat="1" applyFont="1" applyAlignment="1">
      <alignment horizontal="left" vertical="top" wrapText="1"/>
    </xf>
    <xf numFmtId="38" fontId="3" fillId="0" borderId="0" xfId="0" applyNumberFormat="1" applyFont="1" applyAlignment="1">
      <alignment horizontal="left" vertical="top"/>
    </xf>
    <xf numFmtId="38" fontId="1" fillId="0" borderId="0" xfId="0" applyNumberFormat="1" applyFont="1" applyAlignment="1">
      <alignment horizontal="right"/>
    </xf>
    <xf numFmtId="38" fontId="4" fillId="0" borderId="1" xfId="0" applyNumberFormat="1" applyFont="1" applyBorder="1" applyAlignment="1">
      <alignment horizontal="center"/>
    </xf>
    <xf numFmtId="38" fontId="4" fillId="0" borderId="2" xfId="0" applyNumberFormat="1" applyFont="1" applyBorder="1" applyAlignment="1">
      <alignment horizontal="center"/>
    </xf>
    <xf numFmtId="38" fontId="4" fillId="0" borderId="4" xfId="0" applyNumberFormat="1" applyFont="1" applyBorder="1" applyAlignment="1">
      <alignment horizontal="center"/>
    </xf>
    <xf numFmtId="38" fontId="4" fillId="0" borderId="5" xfId="0" applyNumberFormat="1" applyFont="1" applyBorder="1" applyAlignment="1">
      <alignment horizontal="center"/>
    </xf>
    <xf numFmtId="38" fontId="5" fillId="0" borderId="0" xfId="0" applyNumberFormat="1" applyFont="1"/>
    <xf numFmtId="38" fontId="4" fillId="0" borderId="6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9" xfId="0" applyNumberFormat="1" applyFont="1" applyBorder="1" applyAlignment="1">
      <alignment horizontal="center"/>
    </xf>
    <xf numFmtId="38" fontId="4" fillId="0" borderId="10" xfId="0" applyNumberFormat="1" applyFont="1" applyBorder="1" applyAlignment="1">
      <alignment horizontal="center"/>
    </xf>
    <xf numFmtId="38" fontId="4" fillId="0" borderId="6" xfId="0" applyNumberFormat="1" applyFont="1" applyBorder="1" applyAlignment="1">
      <alignment horizontal="left"/>
    </xf>
    <xf numFmtId="38" fontId="4" fillId="0" borderId="7" xfId="0" applyNumberFormat="1" applyFont="1" applyBorder="1" applyAlignment="1">
      <alignment horizontal="left"/>
    </xf>
    <xf numFmtId="38" fontId="5" fillId="0" borderId="6" xfId="0" applyNumberFormat="1" applyFont="1" applyBorder="1"/>
    <xf numFmtId="38" fontId="5" fillId="0" borderId="7" xfId="0" applyNumberFormat="1" applyFont="1" applyBorder="1"/>
    <xf numFmtId="38" fontId="5" fillId="0" borderId="13" xfId="0" applyNumberFormat="1" applyFont="1" applyBorder="1"/>
    <xf numFmtId="38" fontId="5" fillId="0" borderId="14" xfId="0" applyNumberFormat="1" applyFont="1" applyBorder="1"/>
    <xf numFmtId="38" fontId="5" fillId="0" borderId="13" xfId="0" applyNumberFormat="1" applyFont="1" applyBorder="1" applyAlignment="1">
      <alignment horizontal="right"/>
    </xf>
    <xf numFmtId="38" fontId="5" fillId="0" borderId="15" xfId="0" applyNumberFormat="1" applyFont="1" applyBorder="1" applyAlignment="1">
      <alignment horizontal="center"/>
    </xf>
    <xf numFmtId="38" fontId="5" fillId="0" borderId="16" xfId="0" applyNumberFormat="1" applyFont="1" applyBorder="1"/>
    <xf numFmtId="38" fontId="5" fillId="0" borderId="17" xfId="0" applyNumberFormat="1" applyFont="1" applyBorder="1"/>
    <xf numFmtId="38" fontId="5" fillId="0" borderId="18" xfId="0" applyNumberFormat="1" applyFont="1" applyBorder="1"/>
    <xf numFmtId="38" fontId="5" fillId="0" borderId="6" xfId="0" applyNumberFormat="1" applyFont="1" applyBorder="1" applyAlignment="1">
      <alignment vertical="top"/>
    </xf>
    <xf numFmtId="38" fontId="5" fillId="0" borderId="7" xfId="0" applyNumberFormat="1" applyFont="1" applyBorder="1" applyAlignment="1">
      <alignment vertical="top"/>
    </xf>
    <xf numFmtId="164" fontId="5" fillId="0" borderId="6" xfId="0" applyNumberFormat="1" applyFont="1" applyBorder="1" applyAlignment="1">
      <alignment horizontal="right" vertical="top"/>
    </xf>
    <xf numFmtId="38" fontId="5" fillId="0" borderId="0" xfId="0" quotePrefix="1" applyNumberFormat="1" applyFont="1" applyAlignment="1">
      <alignment horizontal="left" vertical="top" indent="2"/>
    </xf>
    <xf numFmtId="41" fontId="5" fillId="0" borderId="9" xfId="0" applyNumberFormat="1" applyFont="1" applyBorder="1" applyAlignment="1">
      <alignment vertical="top"/>
    </xf>
    <xf numFmtId="41" fontId="5" fillId="0" borderId="10" xfId="0" applyNumberFormat="1" applyFont="1" applyBorder="1" applyAlignment="1">
      <alignment vertical="top"/>
    </xf>
    <xf numFmtId="41" fontId="5" fillId="0" borderId="19" xfId="0" applyNumberFormat="1" applyFont="1" applyBorder="1" applyAlignment="1">
      <alignment vertical="top"/>
    </xf>
    <xf numFmtId="38" fontId="5" fillId="0" borderId="0" xfId="0" applyNumberFormat="1" applyFont="1" applyAlignment="1">
      <alignment vertical="top"/>
    </xf>
    <xf numFmtId="164" fontId="5" fillId="0" borderId="6" xfId="0" quotePrefix="1" applyNumberFormat="1" applyFont="1" applyBorder="1" applyAlignment="1">
      <alignment horizontal="right" vertical="top"/>
    </xf>
    <xf numFmtId="38" fontId="5" fillId="0" borderId="0" xfId="0" applyNumberFormat="1" applyFont="1" applyAlignment="1">
      <alignment horizontal="left" vertical="top" indent="2"/>
    </xf>
    <xf numFmtId="164" fontId="5" fillId="0" borderId="0" xfId="0" quotePrefix="1" applyNumberFormat="1" applyFont="1" applyAlignment="1">
      <alignment horizontal="right" vertical="top"/>
    </xf>
    <xf numFmtId="38" fontId="5" fillId="0" borderId="0" xfId="0" applyNumberFormat="1" applyFont="1" applyAlignment="1">
      <alignment horizontal="center" vertical="top"/>
    </xf>
    <xf numFmtId="38" fontId="5" fillId="0" borderId="20" xfId="0" applyNumberFormat="1" applyFont="1" applyBorder="1" applyAlignment="1">
      <alignment vertical="top"/>
    </xf>
    <xf numFmtId="38" fontId="5" fillId="0" borderId="21" xfId="0" applyNumberFormat="1" applyFont="1" applyBorder="1" applyAlignment="1">
      <alignment vertical="top"/>
    </xf>
    <xf numFmtId="164" fontId="5" fillId="0" borderId="22" xfId="0" quotePrefix="1" applyNumberFormat="1" applyFont="1" applyBorder="1" applyAlignment="1">
      <alignment horizontal="right" vertical="top"/>
    </xf>
    <xf numFmtId="38" fontId="5" fillId="0" borderId="22" xfId="0" applyNumberFormat="1" applyFont="1" applyBorder="1" applyAlignment="1">
      <alignment horizontal="center" vertical="top"/>
    </xf>
    <xf numFmtId="41" fontId="5" fillId="0" borderId="23" xfId="0" applyNumberFormat="1" applyFont="1" applyBorder="1" applyAlignment="1">
      <alignment vertical="top"/>
    </xf>
    <xf numFmtId="41" fontId="5" fillId="0" borderId="24" xfId="0" applyNumberFormat="1" applyFont="1" applyBorder="1" applyAlignment="1">
      <alignment vertical="top"/>
    </xf>
    <xf numFmtId="41" fontId="5" fillId="0" borderId="25" xfId="0" applyNumberFormat="1" applyFont="1" applyBorder="1" applyAlignment="1">
      <alignment vertical="top"/>
    </xf>
    <xf numFmtId="164" fontId="5" fillId="0" borderId="0" xfId="0" applyNumberFormat="1" applyFont="1" applyAlignment="1">
      <alignment horizontal="right" vertical="top"/>
    </xf>
    <xf numFmtId="38" fontId="5" fillId="0" borderId="0" xfId="0" quotePrefix="1" applyNumberFormat="1" applyFont="1" applyAlignment="1">
      <alignment horizontal="center" vertical="top"/>
    </xf>
    <xf numFmtId="41" fontId="5" fillId="0" borderId="26" xfId="0" applyNumberFormat="1" applyFont="1" applyBorder="1" applyAlignment="1">
      <alignment vertical="top"/>
    </xf>
    <xf numFmtId="38" fontId="5" fillId="0" borderId="20" xfId="0" applyNumberFormat="1" applyFont="1" applyBorder="1"/>
    <xf numFmtId="38" fontId="4" fillId="0" borderId="1" xfId="0" applyNumberFormat="1" applyFont="1" applyBorder="1" applyAlignment="1">
      <alignment horizontal="right" vertical="top"/>
    </xf>
    <xf numFmtId="38" fontId="4" fillId="0" borderId="2" xfId="0" applyNumberFormat="1" applyFont="1" applyBorder="1" applyAlignment="1">
      <alignment vertical="top"/>
    </xf>
    <xf numFmtId="164" fontId="4" fillId="0" borderId="27" xfId="0" quotePrefix="1" applyNumberFormat="1" applyFont="1" applyBorder="1" applyAlignment="1">
      <alignment horizontal="right" vertical="top"/>
    </xf>
    <xf numFmtId="38" fontId="4" fillId="0" borderId="3" xfId="0" applyNumberFormat="1" applyFont="1" applyBorder="1" applyAlignment="1">
      <alignment horizontal="center" vertical="top"/>
    </xf>
    <xf numFmtId="41" fontId="4" fillId="0" borderId="28" xfId="0" applyNumberFormat="1" applyFont="1" applyBorder="1" applyAlignment="1">
      <alignment vertical="top"/>
    </xf>
    <xf numFmtId="41" fontId="4" fillId="0" borderId="5" xfId="0" applyNumberFormat="1" applyFont="1" applyBorder="1" applyAlignment="1">
      <alignment vertical="top"/>
    </xf>
    <xf numFmtId="41" fontId="4" fillId="0" borderId="18" xfId="0" applyNumberFormat="1" applyFont="1" applyBorder="1" applyAlignment="1">
      <alignment vertical="top"/>
    </xf>
    <xf numFmtId="38" fontId="4" fillId="0" borderId="20" xfId="0" applyNumberFormat="1" applyFont="1" applyBorder="1" applyAlignment="1">
      <alignment horizontal="right" vertical="top"/>
    </xf>
    <xf numFmtId="38" fontId="4" fillId="0" borderId="21" xfId="0" applyNumberFormat="1" applyFont="1" applyBorder="1" applyAlignment="1">
      <alignment vertical="top"/>
    </xf>
    <xf numFmtId="164" fontId="4" fillId="0" borderId="22" xfId="0" quotePrefix="1" applyNumberFormat="1" applyFont="1" applyBorder="1" applyAlignment="1">
      <alignment horizontal="right" vertical="top"/>
    </xf>
    <xf numFmtId="38" fontId="4" fillId="0" borderId="29" xfId="0" applyNumberFormat="1" applyFont="1" applyBorder="1" applyAlignment="1">
      <alignment horizontal="center" vertical="top"/>
    </xf>
    <xf numFmtId="41" fontId="4" fillId="0" borderId="30" xfId="0" applyNumberFormat="1" applyFont="1" applyBorder="1" applyAlignment="1">
      <alignment vertical="top"/>
    </xf>
    <xf numFmtId="41" fontId="4" fillId="0" borderId="25" xfId="0" applyNumberFormat="1" applyFont="1" applyBorder="1" applyAlignment="1">
      <alignment vertical="top"/>
    </xf>
    <xf numFmtId="38" fontId="5" fillId="0" borderId="0" xfId="0" applyNumberFormat="1" applyFont="1" applyAlignment="1">
      <alignment horizontal="right"/>
    </xf>
    <xf numFmtId="38" fontId="5" fillId="0" borderId="0" xfId="0" applyNumberFormat="1" applyFont="1" applyAlignment="1">
      <alignment horizontal="center"/>
    </xf>
    <xf numFmtId="38" fontId="4" fillId="0" borderId="6" xfId="0" applyNumberFormat="1" applyFont="1" applyBorder="1" applyAlignment="1">
      <alignment horizontal="center"/>
    </xf>
    <xf numFmtId="38" fontId="4" fillId="0" borderId="8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1" fillId="0" borderId="0" xfId="0" applyNumberFormat="1" applyFont="1" applyAlignment="1">
      <alignment horizontal="right" wrapText="1"/>
    </xf>
    <xf numFmtId="38" fontId="1" fillId="0" borderId="0" xfId="0" applyNumberFormat="1" applyFont="1" applyAlignment="1">
      <alignment horizontal="left" wrapText="1"/>
    </xf>
    <xf numFmtId="38" fontId="1" fillId="0" borderId="0" xfId="0" applyNumberFormat="1" applyFont="1" applyAlignment="1">
      <alignment horizontal="left" vertical="top" wrapText="1"/>
    </xf>
    <xf numFmtId="38" fontId="4" fillId="0" borderId="1" xfId="0" applyNumberFormat="1" applyFont="1" applyBorder="1" applyAlignment="1">
      <alignment horizontal="center"/>
    </xf>
    <xf numFmtId="38" fontId="4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lesvr11\Usr$\GB%20Team%20E\Statistics\Annual%20stat\2018%20annual%20stat\4_Working%20Files\Discoverer%20Reports\Table%20G1%20Underwriting%20Results%20($'000)%20(web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G1"/>
      <sheetName val="Macro1"/>
    </sheetNames>
    <sheetDataSet>
      <sheetData sheetId="0" refreshError="1"/>
      <sheetData sheetId="1">
        <row r="164">
          <cell r="A164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1"/>
  <sheetViews>
    <sheetView tabSelected="1" view="pageBreakPreview" zoomScaleNormal="100" zoomScaleSheetLayoutView="100" workbookViewId="0">
      <pane ySplit="9" topLeftCell="A93" activePane="bottomLeft" state="frozen"/>
      <selection activeCell="E27" sqref="E27"/>
      <selection pane="bottomLeft" activeCell="A11" sqref="A11:A118"/>
    </sheetView>
  </sheetViews>
  <sheetFormatPr defaultColWidth="9" defaultRowHeight="11.5" x14ac:dyDescent="0.25"/>
  <cols>
    <col min="1" max="2" width="20.58203125" style="12" customWidth="1"/>
    <col min="3" max="3" width="10.08203125" style="64" customWidth="1"/>
    <col min="4" max="4" width="3.08203125" style="65" customWidth="1"/>
    <col min="5" max="13" width="11.83203125" style="12" customWidth="1"/>
    <col min="14" max="14" width="12.58203125" style="12" customWidth="1"/>
    <col min="15" max="15" width="9.08203125" style="12" bestFit="1" customWidth="1"/>
    <col min="16" max="16" width="9.5" style="12" bestFit="1" customWidth="1"/>
    <col min="17" max="17" width="9.08203125" style="12" bestFit="1" customWidth="1"/>
    <col min="18" max="18" width="9.5" style="12" bestFit="1" customWidth="1"/>
    <col min="19" max="19" width="9.08203125" style="12" bestFit="1" customWidth="1"/>
    <col min="20" max="16384" width="9" style="12"/>
  </cols>
  <sheetData>
    <row r="1" spans="1:14" s="1" customFormat="1" ht="33" customHeight="1" x14ac:dyDescent="0.3">
      <c r="B1" s="2"/>
      <c r="C1" s="2"/>
      <c r="D1" s="2"/>
      <c r="E1" s="2"/>
      <c r="F1" s="2"/>
      <c r="G1" s="2"/>
      <c r="H1" s="2"/>
      <c r="I1" s="2"/>
      <c r="J1" s="70" t="s">
        <v>0</v>
      </c>
      <c r="K1" s="70"/>
      <c r="L1" s="70"/>
      <c r="M1" s="70"/>
      <c r="N1" s="70"/>
    </row>
    <row r="2" spans="1:14" s="4" customFormat="1" ht="33" customHeight="1" x14ac:dyDescent="0.3">
      <c r="A2" s="71" t="s">
        <v>1</v>
      </c>
      <c r="B2" s="71"/>
      <c r="C2" s="71"/>
      <c r="D2" s="71"/>
      <c r="E2" s="71"/>
      <c r="F2" s="71"/>
      <c r="G2" s="71"/>
      <c r="H2" s="71"/>
      <c r="I2" s="3"/>
      <c r="J2" s="3"/>
      <c r="K2" s="3"/>
      <c r="L2" s="3"/>
      <c r="M2" s="3"/>
      <c r="N2" s="3"/>
    </row>
    <row r="3" spans="1:14" s="4" customFormat="1" ht="33" customHeight="1" x14ac:dyDescent="0.25">
      <c r="A3" s="72" t="s">
        <v>2</v>
      </c>
      <c r="B3" s="72"/>
      <c r="C3" s="72"/>
      <c r="D3" s="72"/>
      <c r="E3" s="72"/>
      <c r="F3" s="72"/>
      <c r="G3" s="72"/>
      <c r="H3" s="72"/>
      <c r="I3" s="3"/>
      <c r="J3" s="3"/>
      <c r="K3" s="3"/>
      <c r="L3" s="3"/>
      <c r="M3" s="3"/>
    </row>
    <row r="4" spans="1:14" s="4" customFormat="1" ht="23.25" customHeight="1" x14ac:dyDescent="0.3">
      <c r="A4" s="5"/>
      <c r="B4" s="5"/>
      <c r="C4" s="5"/>
      <c r="D4" s="5"/>
      <c r="E4" s="5"/>
      <c r="F4" s="5"/>
      <c r="G4" s="6"/>
      <c r="H4" s="5"/>
      <c r="I4" s="3"/>
      <c r="J4" s="3"/>
      <c r="K4" s="3"/>
      <c r="L4" s="3"/>
      <c r="M4" s="3"/>
      <c r="N4" s="7" t="s">
        <v>3</v>
      </c>
    </row>
    <row r="5" spans="1:14" x14ac:dyDescent="0.25">
      <c r="A5" s="8"/>
      <c r="B5" s="9"/>
      <c r="C5" s="73" t="s">
        <v>4</v>
      </c>
      <c r="D5" s="74"/>
      <c r="E5" s="10" t="s">
        <v>5</v>
      </c>
      <c r="F5" s="10" t="s">
        <v>6</v>
      </c>
      <c r="G5" s="10" t="s">
        <v>7</v>
      </c>
      <c r="H5" s="10" t="s">
        <v>8</v>
      </c>
      <c r="I5" s="10" t="s">
        <v>9</v>
      </c>
      <c r="J5" s="10" t="s">
        <v>9</v>
      </c>
      <c r="K5" s="10" t="s">
        <v>10</v>
      </c>
      <c r="L5" s="10" t="s">
        <v>11</v>
      </c>
      <c r="M5" s="11" t="s">
        <v>12</v>
      </c>
      <c r="N5" s="11" t="s">
        <v>13</v>
      </c>
    </row>
    <row r="6" spans="1:14" x14ac:dyDescent="0.25">
      <c r="A6" s="13"/>
      <c r="B6" s="14"/>
      <c r="C6" s="66" t="s">
        <v>14</v>
      </c>
      <c r="D6" s="67"/>
      <c r="E6" s="15"/>
      <c r="F6" s="15"/>
      <c r="G6" s="15" t="s">
        <v>15</v>
      </c>
      <c r="H6" s="15" t="s">
        <v>16</v>
      </c>
      <c r="I6" s="15" t="s">
        <v>17</v>
      </c>
      <c r="J6" s="15" t="s">
        <v>15</v>
      </c>
      <c r="K6" s="15" t="s">
        <v>15</v>
      </c>
      <c r="L6" s="15" t="s">
        <v>18</v>
      </c>
      <c r="M6" s="16"/>
      <c r="N6" s="16" t="s">
        <v>19</v>
      </c>
    </row>
    <row r="7" spans="1:14" x14ac:dyDescent="0.25">
      <c r="A7" s="17" t="s">
        <v>20</v>
      </c>
      <c r="B7" s="18" t="s">
        <v>21</v>
      </c>
      <c r="C7" s="66" t="s">
        <v>22</v>
      </c>
      <c r="D7" s="67"/>
      <c r="E7" s="15" t="s">
        <v>23</v>
      </c>
      <c r="F7" s="15" t="s">
        <v>24</v>
      </c>
      <c r="G7" s="15" t="s">
        <v>25</v>
      </c>
      <c r="H7" s="15" t="s">
        <v>26</v>
      </c>
      <c r="I7" s="15" t="s">
        <v>27</v>
      </c>
      <c r="J7" s="15" t="s">
        <v>28</v>
      </c>
      <c r="K7" s="15" t="s">
        <v>28</v>
      </c>
      <c r="L7" s="15" t="s">
        <v>29</v>
      </c>
      <c r="M7" s="16" t="s">
        <v>30</v>
      </c>
      <c r="N7" s="16" t="s">
        <v>31</v>
      </c>
    </row>
    <row r="8" spans="1:14" x14ac:dyDescent="0.25">
      <c r="A8" s="19"/>
      <c r="B8" s="20"/>
      <c r="C8" s="66" t="s">
        <v>32</v>
      </c>
      <c r="D8" s="67"/>
      <c r="E8" s="15" t="s">
        <v>33</v>
      </c>
      <c r="F8" s="15" t="s">
        <v>33</v>
      </c>
      <c r="G8" s="15" t="s">
        <v>33</v>
      </c>
      <c r="H8" s="15" t="s">
        <v>34</v>
      </c>
      <c r="I8" s="15" t="s">
        <v>35</v>
      </c>
      <c r="J8" s="15" t="s">
        <v>35</v>
      </c>
      <c r="K8" s="15" t="s">
        <v>36</v>
      </c>
      <c r="L8" s="15" t="s">
        <v>37</v>
      </c>
      <c r="M8" s="16" t="s">
        <v>38</v>
      </c>
      <c r="N8" s="16" t="s">
        <v>39</v>
      </c>
    </row>
    <row r="9" spans="1:14" x14ac:dyDescent="0.25">
      <c r="A9" s="13"/>
      <c r="B9" s="14"/>
      <c r="C9" s="68"/>
      <c r="D9" s="69"/>
      <c r="E9" s="15"/>
      <c r="F9" s="15"/>
      <c r="G9" s="15"/>
      <c r="H9" s="15" t="s">
        <v>40</v>
      </c>
      <c r="I9" s="15"/>
      <c r="J9" s="15"/>
      <c r="K9" s="15"/>
      <c r="L9" s="15" t="s">
        <v>41</v>
      </c>
      <c r="M9" s="16"/>
      <c r="N9" s="16"/>
    </row>
    <row r="10" spans="1:14" x14ac:dyDescent="0.25">
      <c r="A10" s="21"/>
      <c r="B10" s="22"/>
      <c r="C10" s="23"/>
      <c r="D10" s="24"/>
      <c r="E10" s="25"/>
      <c r="F10" s="25"/>
      <c r="G10" s="25"/>
      <c r="H10" s="25"/>
      <c r="I10" s="25"/>
      <c r="J10" s="25"/>
      <c r="K10" s="25"/>
      <c r="L10" s="25"/>
      <c r="M10" s="26"/>
      <c r="N10" s="27"/>
    </row>
    <row r="11" spans="1:14" x14ac:dyDescent="0.25">
      <c r="A11" s="28" t="s">
        <v>42</v>
      </c>
      <c r="B11" s="29" t="s">
        <v>43</v>
      </c>
      <c r="C11" s="30">
        <v>44561</v>
      </c>
      <c r="D11" s="31"/>
      <c r="E11" s="32">
        <v>259737</v>
      </c>
      <c r="F11" s="32">
        <v>32767</v>
      </c>
      <c r="G11" s="32">
        <v>33714</v>
      </c>
      <c r="H11" s="32">
        <v>-2223</v>
      </c>
      <c r="I11" s="32">
        <v>175245</v>
      </c>
      <c r="J11" s="32">
        <v>19687</v>
      </c>
      <c r="K11" s="32">
        <v>19554</v>
      </c>
      <c r="L11" s="33">
        <v>525</v>
      </c>
      <c r="M11" s="32">
        <v>23529</v>
      </c>
      <c r="N11" s="34">
        <v>-7671</v>
      </c>
    </row>
    <row r="12" spans="1:14" x14ac:dyDescent="0.25">
      <c r="A12" s="28" t="s">
        <v>44</v>
      </c>
      <c r="B12" s="29" t="s">
        <v>45</v>
      </c>
      <c r="C12" s="30">
        <v>44561</v>
      </c>
      <c r="D12" s="31"/>
      <c r="E12" s="32">
        <v>435520</v>
      </c>
      <c r="F12" s="32">
        <v>429691</v>
      </c>
      <c r="G12" s="32">
        <v>391994</v>
      </c>
      <c r="H12" s="32">
        <v>45171</v>
      </c>
      <c r="I12" s="32">
        <v>306096</v>
      </c>
      <c r="J12" s="32">
        <v>301958</v>
      </c>
      <c r="K12" s="32">
        <v>304491</v>
      </c>
      <c r="L12" s="33">
        <v>-8750</v>
      </c>
      <c r="M12" s="32">
        <v>26441</v>
      </c>
      <c r="N12" s="34">
        <v>24641</v>
      </c>
    </row>
    <row r="13" spans="1:14" x14ac:dyDescent="0.25">
      <c r="A13" s="28" t="s">
        <v>46</v>
      </c>
      <c r="B13" s="29" t="s">
        <v>47</v>
      </c>
      <c r="C13" s="30">
        <v>44561</v>
      </c>
      <c r="D13" s="31"/>
      <c r="E13" s="32">
        <v>208001</v>
      </c>
      <c r="F13" s="32">
        <v>191093</v>
      </c>
      <c r="G13" s="32">
        <v>188296</v>
      </c>
      <c r="H13" s="32">
        <v>32421</v>
      </c>
      <c r="I13" s="32">
        <v>166842</v>
      </c>
      <c r="J13" s="32">
        <v>155375</v>
      </c>
      <c r="K13" s="32">
        <v>155777</v>
      </c>
      <c r="L13" s="33">
        <v>0</v>
      </c>
      <c r="M13" s="32">
        <v>4118</v>
      </c>
      <c r="N13" s="34">
        <v>-4020</v>
      </c>
    </row>
    <row r="14" spans="1:14" x14ac:dyDescent="0.25">
      <c r="A14" s="28" t="s">
        <v>48</v>
      </c>
      <c r="B14" s="29" t="s">
        <v>49</v>
      </c>
      <c r="C14" s="30">
        <v>44561</v>
      </c>
      <c r="D14" s="31"/>
      <c r="E14" s="32">
        <v>1701065</v>
      </c>
      <c r="F14" s="32">
        <v>1258429</v>
      </c>
      <c r="G14" s="32">
        <v>1273246</v>
      </c>
      <c r="H14" s="32">
        <v>43486</v>
      </c>
      <c r="I14" s="32">
        <v>1483620</v>
      </c>
      <c r="J14" s="32">
        <v>1085108</v>
      </c>
      <c r="K14" s="32">
        <v>1078680</v>
      </c>
      <c r="L14" s="33">
        <v>0</v>
      </c>
      <c r="M14" s="32">
        <v>126307</v>
      </c>
      <c r="N14" s="34">
        <v>24773</v>
      </c>
    </row>
    <row r="15" spans="1:14" s="35" customFormat="1" ht="31.5" customHeight="1" x14ac:dyDescent="0.35">
      <c r="A15" s="28" t="s">
        <v>50</v>
      </c>
      <c r="B15" s="29" t="s">
        <v>51</v>
      </c>
      <c r="C15" s="30">
        <v>44561</v>
      </c>
      <c r="D15" s="31"/>
      <c r="E15" s="32">
        <v>1944670</v>
      </c>
      <c r="F15" s="32">
        <v>764986</v>
      </c>
      <c r="G15" s="32">
        <v>758470</v>
      </c>
      <c r="H15" s="32">
        <v>-119956</v>
      </c>
      <c r="I15" s="32">
        <v>909930</v>
      </c>
      <c r="J15" s="32">
        <v>341738</v>
      </c>
      <c r="K15" s="32">
        <v>469205</v>
      </c>
      <c r="L15" s="33">
        <v>0</v>
      </c>
      <c r="M15" s="32">
        <v>324123</v>
      </c>
      <c r="N15" s="34">
        <v>85098</v>
      </c>
    </row>
    <row r="16" spans="1:14" x14ac:dyDescent="0.25">
      <c r="A16" s="28" t="s">
        <v>52</v>
      </c>
      <c r="B16" s="29" t="s">
        <v>52</v>
      </c>
      <c r="C16" s="36">
        <v>44561</v>
      </c>
      <c r="D16" s="37"/>
      <c r="E16" s="32">
        <v>1204667</v>
      </c>
      <c r="F16" s="32">
        <v>650566</v>
      </c>
      <c r="G16" s="32">
        <v>601664</v>
      </c>
      <c r="H16" s="32">
        <v>17375</v>
      </c>
      <c r="I16" s="32">
        <v>317094</v>
      </c>
      <c r="J16" s="32">
        <v>203072</v>
      </c>
      <c r="K16" s="32">
        <v>343528</v>
      </c>
      <c r="L16" s="33">
        <v>-1817</v>
      </c>
      <c r="M16" s="32">
        <v>213731</v>
      </c>
      <c r="N16" s="34">
        <v>28847</v>
      </c>
    </row>
    <row r="17" spans="1:14" x14ac:dyDescent="0.25">
      <c r="A17" s="28" t="s">
        <v>53</v>
      </c>
      <c r="B17" s="29" t="s">
        <v>54</v>
      </c>
      <c r="C17" s="30">
        <v>44561</v>
      </c>
      <c r="D17" s="37"/>
      <c r="E17" s="32">
        <v>772181</v>
      </c>
      <c r="F17" s="32">
        <v>559690</v>
      </c>
      <c r="G17" s="32">
        <v>589200</v>
      </c>
      <c r="H17" s="32">
        <v>111742</v>
      </c>
      <c r="I17" s="32">
        <v>536428</v>
      </c>
      <c r="J17" s="32">
        <v>382078</v>
      </c>
      <c r="K17" s="32">
        <v>372234</v>
      </c>
      <c r="L17" s="33">
        <v>-439</v>
      </c>
      <c r="M17" s="32">
        <v>132380</v>
      </c>
      <c r="N17" s="34">
        <v>-26717</v>
      </c>
    </row>
    <row r="18" spans="1:14" x14ac:dyDescent="0.25">
      <c r="A18" s="28" t="s">
        <v>55</v>
      </c>
      <c r="B18" s="29" t="s">
        <v>56</v>
      </c>
      <c r="C18" s="36">
        <v>44561</v>
      </c>
      <c r="D18" s="31"/>
      <c r="E18" s="32">
        <v>-319</v>
      </c>
      <c r="F18" s="32">
        <v>-319</v>
      </c>
      <c r="G18" s="32">
        <v>29288</v>
      </c>
      <c r="H18" s="32">
        <v>0</v>
      </c>
      <c r="I18" s="32">
        <v>265</v>
      </c>
      <c r="J18" s="32">
        <v>265</v>
      </c>
      <c r="K18" s="32">
        <v>1173</v>
      </c>
      <c r="L18" s="33">
        <v>22963</v>
      </c>
      <c r="M18" s="32">
        <v>21644</v>
      </c>
      <c r="N18" s="34">
        <v>-16492</v>
      </c>
    </row>
    <row r="19" spans="1:14" x14ac:dyDescent="0.25">
      <c r="A19" s="28" t="s">
        <v>57</v>
      </c>
      <c r="B19" s="29" t="s">
        <v>58</v>
      </c>
      <c r="C19" s="30">
        <v>44561</v>
      </c>
      <c r="D19" s="37"/>
      <c r="E19" s="32">
        <v>-2020</v>
      </c>
      <c r="F19" s="32">
        <v>-1444</v>
      </c>
      <c r="G19" s="32">
        <v>8167</v>
      </c>
      <c r="H19" s="32">
        <v>-246</v>
      </c>
      <c r="I19" s="32">
        <v>27989</v>
      </c>
      <c r="J19" s="32">
        <v>37552</v>
      </c>
      <c r="K19" s="32">
        <v>-1832</v>
      </c>
      <c r="L19" s="33">
        <v>-2394</v>
      </c>
      <c r="M19" s="32">
        <v>6442</v>
      </c>
      <c r="N19" s="34">
        <v>6197</v>
      </c>
    </row>
    <row r="20" spans="1:14" s="35" customFormat="1" ht="31.5" customHeight="1" x14ac:dyDescent="0.35">
      <c r="A20" s="28" t="s">
        <v>59</v>
      </c>
      <c r="B20" s="29" t="s">
        <v>60</v>
      </c>
      <c r="C20" s="30">
        <v>44561</v>
      </c>
      <c r="D20" s="37"/>
      <c r="E20" s="32">
        <v>1883252</v>
      </c>
      <c r="F20" s="32">
        <v>1206085</v>
      </c>
      <c r="G20" s="32">
        <v>1132337</v>
      </c>
      <c r="H20" s="32">
        <v>282517</v>
      </c>
      <c r="I20" s="32">
        <v>788201</v>
      </c>
      <c r="J20" s="32">
        <v>430709</v>
      </c>
      <c r="K20" s="32">
        <v>569241</v>
      </c>
      <c r="L20" s="33">
        <v>0</v>
      </c>
      <c r="M20" s="32">
        <v>104486</v>
      </c>
      <c r="N20" s="34">
        <v>176093</v>
      </c>
    </row>
    <row r="21" spans="1:14" x14ac:dyDescent="0.25">
      <c r="A21" s="28" t="s">
        <v>61</v>
      </c>
      <c r="B21" s="29" t="s">
        <v>62</v>
      </c>
      <c r="C21" s="36">
        <v>44561</v>
      </c>
      <c r="D21" s="31"/>
      <c r="E21" s="32">
        <v>51625</v>
      </c>
      <c r="F21" s="32">
        <v>30181</v>
      </c>
      <c r="G21" s="32">
        <v>28877</v>
      </c>
      <c r="H21" s="32">
        <v>2201</v>
      </c>
      <c r="I21" s="32">
        <v>31213</v>
      </c>
      <c r="J21" s="32">
        <v>19812</v>
      </c>
      <c r="K21" s="32">
        <v>16669</v>
      </c>
      <c r="L21" s="33">
        <v>0</v>
      </c>
      <c r="M21" s="32">
        <v>9706</v>
      </c>
      <c r="N21" s="34">
        <v>301</v>
      </c>
    </row>
    <row r="22" spans="1:14" x14ac:dyDescent="0.25">
      <c r="A22" s="28" t="s">
        <v>63</v>
      </c>
      <c r="B22" s="29" t="s">
        <v>64</v>
      </c>
      <c r="C22" s="30">
        <v>44561</v>
      </c>
      <c r="D22" s="37"/>
      <c r="E22" s="32">
        <v>1735170</v>
      </c>
      <c r="F22" s="32">
        <v>957970</v>
      </c>
      <c r="G22" s="32">
        <v>1016722</v>
      </c>
      <c r="H22" s="32">
        <v>128685</v>
      </c>
      <c r="I22" s="32">
        <v>868497</v>
      </c>
      <c r="J22" s="32">
        <v>737051</v>
      </c>
      <c r="K22" s="32">
        <v>681254</v>
      </c>
      <c r="L22" s="33">
        <v>-11600</v>
      </c>
      <c r="M22" s="32">
        <v>154677</v>
      </c>
      <c r="N22" s="34">
        <v>63706</v>
      </c>
    </row>
    <row r="23" spans="1:14" x14ac:dyDescent="0.25">
      <c r="A23" s="28" t="s">
        <v>65</v>
      </c>
      <c r="B23" s="29" t="s">
        <v>65</v>
      </c>
      <c r="C23" s="36">
        <v>44247</v>
      </c>
      <c r="D23" s="31"/>
      <c r="E23" s="32">
        <v>386750</v>
      </c>
      <c r="F23" s="32">
        <v>202847</v>
      </c>
      <c r="G23" s="32">
        <v>202815</v>
      </c>
      <c r="H23" s="32">
        <v>6274</v>
      </c>
      <c r="I23" s="32">
        <v>171378</v>
      </c>
      <c r="J23" s="32">
        <v>142203</v>
      </c>
      <c r="K23" s="32">
        <v>256831</v>
      </c>
      <c r="L23" s="33">
        <v>0</v>
      </c>
      <c r="M23" s="32">
        <v>4731</v>
      </c>
      <c r="N23" s="34">
        <v>-65021</v>
      </c>
    </row>
    <row r="24" spans="1:14" x14ac:dyDescent="0.25">
      <c r="A24" s="28" t="s">
        <v>66</v>
      </c>
      <c r="B24" s="29" t="s">
        <v>66</v>
      </c>
      <c r="C24" s="30">
        <v>44247</v>
      </c>
      <c r="D24" s="37"/>
      <c r="E24" s="32">
        <v>349736</v>
      </c>
      <c r="F24" s="32">
        <v>108128</v>
      </c>
      <c r="G24" s="32">
        <v>107714</v>
      </c>
      <c r="H24" s="32">
        <v>10053</v>
      </c>
      <c r="I24" s="32">
        <v>347297</v>
      </c>
      <c r="J24" s="32">
        <v>83885</v>
      </c>
      <c r="K24" s="32">
        <v>50558</v>
      </c>
      <c r="L24" s="33">
        <v>0</v>
      </c>
      <c r="M24" s="32">
        <v>64978</v>
      </c>
      <c r="N24" s="34">
        <v>-17875</v>
      </c>
    </row>
    <row r="25" spans="1:14" s="35" customFormat="1" ht="31.5" customHeight="1" x14ac:dyDescent="0.35">
      <c r="A25" s="28" t="s">
        <v>67</v>
      </c>
      <c r="B25" s="29" t="s">
        <v>67</v>
      </c>
      <c r="C25" s="30">
        <v>44561</v>
      </c>
      <c r="D25" s="37"/>
      <c r="E25" s="32">
        <v>112576</v>
      </c>
      <c r="F25" s="32">
        <v>55696</v>
      </c>
      <c r="G25" s="32">
        <v>53122</v>
      </c>
      <c r="H25" s="32">
        <v>-12403</v>
      </c>
      <c r="I25" s="32">
        <v>10401</v>
      </c>
      <c r="J25" s="32">
        <v>5330</v>
      </c>
      <c r="K25" s="32">
        <v>5697</v>
      </c>
      <c r="L25" s="33">
        <v>0</v>
      </c>
      <c r="M25" s="32">
        <v>47412</v>
      </c>
      <c r="N25" s="34">
        <v>12416</v>
      </c>
    </row>
    <row r="26" spans="1:14" x14ac:dyDescent="0.25">
      <c r="A26" s="28" t="s">
        <v>68</v>
      </c>
      <c r="B26" s="29" t="s">
        <v>69</v>
      </c>
      <c r="C26" s="36">
        <v>44561</v>
      </c>
      <c r="D26" s="31"/>
      <c r="E26" s="32">
        <v>1427</v>
      </c>
      <c r="F26" s="32">
        <v>1205</v>
      </c>
      <c r="G26" s="32">
        <v>950</v>
      </c>
      <c r="H26" s="32">
        <v>-35</v>
      </c>
      <c r="I26" s="32">
        <v>5</v>
      </c>
      <c r="J26" s="32">
        <v>4</v>
      </c>
      <c r="K26" s="32">
        <v>43</v>
      </c>
      <c r="L26" s="33">
        <v>0</v>
      </c>
      <c r="M26" s="32">
        <v>26219</v>
      </c>
      <c r="N26" s="34">
        <v>-25277</v>
      </c>
    </row>
    <row r="27" spans="1:14" x14ac:dyDescent="0.25">
      <c r="A27" s="28" t="s">
        <v>70</v>
      </c>
      <c r="B27" s="29" t="s">
        <v>71</v>
      </c>
      <c r="C27" s="30">
        <v>44561</v>
      </c>
      <c r="D27" s="37"/>
      <c r="E27" s="32">
        <v>388832</v>
      </c>
      <c r="F27" s="32">
        <v>388832</v>
      </c>
      <c r="G27" s="32">
        <v>297513</v>
      </c>
      <c r="H27" s="32">
        <v>80236</v>
      </c>
      <c r="I27" s="32">
        <v>98329</v>
      </c>
      <c r="J27" s="32">
        <v>98062</v>
      </c>
      <c r="K27" s="32">
        <v>102653</v>
      </c>
      <c r="L27" s="33">
        <v>0</v>
      </c>
      <c r="M27" s="32">
        <v>10453</v>
      </c>
      <c r="N27" s="34">
        <v>104171</v>
      </c>
    </row>
    <row r="28" spans="1:14" x14ac:dyDescent="0.25">
      <c r="A28" s="28" t="s">
        <v>72</v>
      </c>
      <c r="B28" s="29" t="s">
        <v>73</v>
      </c>
      <c r="C28" s="36">
        <v>44561</v>
      </c>
      <c r="D28" s="31"/>
      <c r="E28" s="32">
        <v>1000230</v>
      </c>
      <c r="F28" s="32">
        <v>588711</v>
      </c>
      <c r="G28" s="32">
        <v>562913</v>
      </c>
      <c r="H28" s="32">
        <v>60084</v>
      </c>
      <c r="I28" s="32">
        <v>867049</v>
      </c>
      <c r="J28" s="32">
        <v>534212</v>
      </c>
      <c r="K28" s="32">
        <v>485374</v>
      </c>
      <c r="L28" s="33">
        <v>0</v>
      </c>
      <c r="M28" s="32">
        <v>53758</v>
      </c>
      <c r="N28" s="34">
        <v>-36303</v>
      </c>
    </row>
    <row r="29" spans="1:14" x14ac:dyDescent="0.25">
      <c r="A29" s="28" t="s">
        <v>74</v>
      </c>
      <c r="B29" s="29" t="s">
        <v>75</v>
      </c>
      <c r="C29" s="30">
        <v>44561</v>
      </c>
      <c r="D29" s="37"/>
      <c r="E29" s="32">
        <v>4255141</v>
      </c>
      <c r="F29" s="32">
        <v>3628240</v>
      </c>
      <c r="G29" s="32">
        <v>3583854</v>
      </c>
      <c r="H29" s="32">
        <v>682497</v>
      </c>
      <c r="I29" s="32">
        <v>3162507</v>
      </c>
      <c r="J29" s="32">
        <v>2054664</v>
      </c>
      <c r="K29" s="32">
        <v>2161735</v>
      </c>
      <c r="L29" s="33">
        <v>0</v>
      </c>
      <c r="M29" s="32">
        <v>639231</v>
      </c>
      <c r="N29" s="34">
        <v>100391</v>
      </c>
    </row>
    <row r="30" spans="1:14" s="35" customFormat="1" ht="31.5" customHeight="1" x14ac:dyDescent="0.35">
      <c r="A30" s="28" t="s">
        <v>76</v>
      </c>
      <c r="B30" s="29" t="s">
        <v>76</v>
      </c>
      <c r="C30" s="30">
        <v>44561</v>
      </c>
      <c r="D30" s="37"/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3">
        <v>0</v>
      </c>
      <c r="M30" s="32">
        <v>300</v>
      </c>
      <c r="N30" s="34">
        <v>-300</v>
      </c>
    </row>
    <row r="31" spans="1:14" x14ac:dyDescent="0.25">
      <c r="A31" s="28" t="s">
        <v>77</v>
      </c>
      <c r="B31" s="29" t="s">
        <v>78</v>
      </c>
      <c r="C31" s="36">
        <v>44561</v>
      </c>
      <c r="D31" s="31"/>
      <c r="E31" s="32">
        <v>1586818</v>
      </c>
      <c r="F31" s="32">
        <v>1216914</v>
      </c>
      <c r="G31" s="32">
        <v>1343770</v>
      </c>
      <c r="H31" s="32">
        <v>171661</v>
      </c>
      <c r="I31" s="32">
        <v>948413</v>
      </c>
      <c r="J31" s="32">
        <v>802846</v>
      </c>
      <c r="K31" s="32">
        <v>817250</v>
      </c>
      <c r="L31" s="33">
        <v>37129</v>
      </c>
      <c r="M31" s="32">
        <v>78464</v>
      </c>
      <c r="N31" s="34">
        <v>239266</v>
      </c>
    </row>
    <row r="32" spans="1:14" x14ac:dyDescent="0.25">
      <c r="A32" s="28" t="s">
        <v>79</v>
      </c>
      <c r="B32" s="29" t="s">
        <v>80</v>
      </c>
      <c r="C32" s="30">
        <v>44561</v>
      </c>
      <c r="D32" s="37"/>
      <c r="E32" s="32">
        <v>165367</v>
      </c>
      <c r="F32" s="32">
        <v>139028</v>
      </c>
      <c r="G32" s="32">
        <v>129093</v>
      </c>
      <c r="H32" s="32">
        <v>32608</v>
      </c>
      <c r="I32" s="32">
        <v>71383</v>
      </c>
      <c r="J32" s="32">
        <v>65910</v>
      </c>
      <c r="K32" s="32">
        <v>56363</v>
      </c>
      <c r="L32" s="33">
        <v>-307</v>
      </c>
      <c r="M32" s="32">
        <v>9938</v>
      </c>
      <c r="N32" s="34">
        <v>30491</v>
      </c>
    </row>
    <row r="33" spans="1:14" x14ac:dyDescent="0.25">
      <c r="A33" s="28" t="s">
        <v>81</v>
      </c>
      <c r="B33" s="29" t="s">
        <v>82</v>
      </c>
      <c r="C33" s="36">
        <v>44561</v>
      </c>
      <c r="D33" s="31"/>
      <c r="E33" s="32">
        <v>154288</v>
      </c>
      <c r="F33" s="32">
        <v>149707</v>
      </c>
      <c r="G33" s="32">
        <v>134663</v>
      </c>
      <c r="H33" s="32">
        <v>30781</v>
      </c>
      <c r="I33" s="32">
        <v>65477</v>
      </c>
      <c r="J33" s="32">
        <v>61918</v>
      </c>
      <c r="K33" s="32">
        <v>67428</v>
      </c>
      <c r="L33" s="33">
        <v>2080</v>
      </c>
      <c r="M33" s="32">
        <v>10778</v>
      </c>
      <c r="N33" s="34">
        <v>23596</v>
      </c>
    </row>
    <row r="34" spans="1:14" x14ac:dyDescent="0.25">
      <c r="A34" s="28" t="s">
        <v>83</v>
      </c>
      <c r="B34" s="29" t="s">
        <v>83</v>
      </c>
      <c r="C34" s="38">
        <v>44561</v>
      </c>
      <c r="D34" s="39"/>
      <c r="E34" s="32">
        <v>269586</v>
      </c>
      <c r="F34" s="32">
        <v>237028</v>
      </c>
      <c r="G34" s="32">
        <v>210602</v>
      </c>
      <c r="H34" s="32">
        <v>57641</v>
      </c>
      <c r="I34" s="32">
        <v>35295</v>
      </c>
      <c r="J34" s="32">
        <v>32157</v>
      </c>
      <c r="K34" s="32">
        <v>87523</v>
      </c>
      <c r="L34" s="33">
        <v>-38</v>
      </c>
      <c r="M34" s="32">
        <v>34261</v>
      </c>
      <c r="N34" s="34">
        <v>31215</v>
      </c>
    </row>
    <row r="35" spans="1:14" s="35" customFormat="1" ht="31.5" customHeight="1" x14ac:dyDescent="0.35">
      <c r="A35" s="28" t="s">
        <v>84</v>
      </c>
      <c r="B35" s="29" t="s">
        <v>85</v>
      </c>
      <c r="C35" s="38">
        <v>44561</v>
      </c>
      <c r="D35" s="39"/>
      <c r="E35" s="32">
        <v>680386</v>
      </c>
      <c r="F35" s="32">
        <v>133127</v>
      </c>
      <c r="G35" s="32">
        <v>144677</v>
      </c>
      <c r="H35" s="32">
        <v>-62896</v>
      </c>
      <c r="I35" s="32">
        <v>316707</v>
      </c>
      <c r="J35" s="32">
        <v>44322</v>
      </c>
      <c r="K35" s="32">
        <v>91211</v>
      </c>
      <c r="L35" s="33">
        <v>-247</v>
      </c>
      <c r="M35" s="32">
        <v>97301</v>
      </c>
      <c r="N35" s="34">
        <v>19308</v>
      </c>
    </row>
    <row r="36" spans="1:14" x14ac:dyDescent="0.25">
      <c r="A36" s="28" t="s">
        <v>86</v>
      </c>
      <c r="B36" s="29" t="s">
        <v>87</v>
      </c>
      <c r="C36" s="38">
        <v>44561</v>
      </c>
      <c r="D36" s="39"/>
      <c r="E36" s="32">
        <v>1099982</v>
      </c>
      <c r="F36" s="32">
        <v>1037242</v>
      </c>
      <c r="G36" s="32">
        <v>1056632</v>
      </c>
      <c r="H36" s="32">
        <v>131892</v>
      </c>
      <c r="I36" s="32">
        <v>868232</v>
      </c>
      <c r="J36" s="32">
        <v>835421</v>
      </c>
      <c r="K36" s="32">
        <v>811740</v>
      </c>
      <c r="L36" s="33">
        <v>13145</v>
      </c>
      <c r="M36" s="32">
        <v>72105</v>
      </c>
      <c r="N36" s="34">
        <v>27750</v>
      </c>
    </row>
    <row r="37" spans="1:14" x14ac:dyDescent="0.25">
      <c r="A37" s="28" t="str">
        <f>B37</f>
        <v>Britannia Europe P&amp;I</v>
      </c>
      <c r="B37" s="29" t="s">
        <v>88</v>
      </c>
      <c r="C37" s="38">
        <v>44247</v>
      </c>
      <c r="D37" s="39"/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3">
        <v>0</v>
      </c>
      <c r="M37" s="32">
        <v>0</v>
      </c>
      <c r="N37" s="34">
        <v>3889</v>
      </c>
    </row>
    <row r="38" spans="1:14" x14ac:dyDescent="0.25">
      <c r="A38" s="28" t="str">
        <f>B38</f>
        <v>Britannia P&amp;I</v>
      </c>
      <c r="B38" s="29" t="s">
        <v>89</v>
      </c>
      <c r="C38" s="38">
        <v>44247</v>
      </c>
      <c r="D38" s="39"/>
      <c r="E38" s="32">
        <v>40418</v>
      </c>
      <c r="F38" s="32">
        <v>6817</v>
      </c>
      <c r="G38" s="32">
        <v>6817</v>
      </c>
      <c r="H38" s="32">
        <v>2095</v>
      </c>
      <c r="I38" s="32">
        <v>83123</v>
      </c>
      <c r="J38" s="32">
        <v>3904</v>
      </c>
      <c r="K38" s="32">
        <f>3904-3889</f>
        <v>15</v>
      </c>
      <c r="L38" s="33">
        <v>0</v>
      </c>
      <c r="M38" s="32">
        <v>12082</v>
      </c>
      <c r="N38" s="34">
        <v>-11264</v>
      </c>
    </row>
    <row r="39" spans="1:14" x14ac:dyDescent="0.25">
      <c r="A39" s="28" t="s">
        <v>90</v>
      </c>
      <c r="B39" s="29" t="s">
        <v>91</v>
      </c>
      <c r="C39" s="38">
        <v>44561</v>
      </c>
      <c r="D39" s="39"/>
      <c r="E39" s="32">
        <v>4109182</v>
      </c>
      <c r="F39" s="32">
        <v>3441077</v>
      </c>
      <c r="G39" s="32">
        <v>3352280</v>
      </c>
      <c r="H39" s="32">
        <v>196553</v>
      </c>
      <c r="I39" s="32">
        <v>3210737</v>
      </c>
      <c r="J39" s="32">
        <v>2787380</v>
      </c>
      <c r="K39" s="32">
        <v>2814918</v>
      </c>
      <c r="L39" s="33">
        <v>-45264</v>
      </c>
      <c r="M39" s="32">
        <v>429421</v>
      </c>
      <c r="N39" s="34">
        <v>-43348</v>
      </c>
    </row>
    <row r="40" spans="1:14" s="35" customFormat="1" ht="31.5" customHeight="1" x14ac:dyDescent="0.35">
      <c r="A40" s="40" t="s">
        <v>92</v>
      </c>
      <c r="B40" s="41" t="s">
        <v>93</v>
      </c>
      <c r="C40" s="42">
        <v>44561</v>
      </c>
      <c r="D40" s="43"/>
      <c r="E40" s="44">
        <v>51746</v>
      </c>
      <c r="F40" s="44">
        <v>42223</v>
      </c>
      <c r="G40" s="44">
        <v>42050</v>
      </c>
      <c r="H40" s="44">
        <v>15903</v>
      </c>
      <c r="I40" s="44">
        <v>40419</v>
      </c>
      <c r="J40" s="44">
        <v>29178</v>
      </c>
      <c r="K40" s="44">
        <v>10297</v>
      </c>
      <c r="L40" s="45">
        <v>857</v>
      </c>
      <c r="M40" s="44">
        <v>7133</v>
      </c>
      <c r="N40" s="46">
        <v>7860</v>
      </c>
    </row>
    <row r="41" spans="1:14" x14ac:dyDescent="0.25">
      <c r="A41" s="28" t="s">
        <v>94</v>
      </c>
      <c r="B41" s="29" t="s">
        <v>95</v>
      </c>
      <c r="C41" s="38">
        <v>44561</v>
      </c>
      <c r="D41" s="39"/>
      <c r="E41" s="32">
        <v>331618</v>
      </c>
      <c r="F41" s="32">
        <v>169500</v>
      </c>
      <c r="G41" s="32">
        <v>154628</v>
      </c>
      <c r="H41" s="32">
        <v>24500</v>
      </c>
      <c r="I41" s="32">
        <v>6779</v>
      </c>
      <c r="J41" s="32">
        <v>5898</v>
      </c>
      <c r="K41" s="32">
        <v>23757</v>
      </c>
      <c r="L41" s="33">
        <v>0</v>
      </c>
      <c r="M41" s="32">
        <v>9799</v>
      </c>
      <c r="N41" s="34">
        <v>96572</v>
      </c>
    </row>
    <row r="42" spans="1:14" x14ac:dyDescent="0.25">
      <c r="A42" s="28" t="s">
        <v>96</v>
      </c>
      <c r="B42" s="29" t="s">
        <v>97</v>
      </c>
      <c r="C42" s="38">
        <v>44286</v>
      </c>
      <c r="D42" s="39"/>
      <c r="E42" s="32">
        <v>393748</v>
      </c>
      <c r="F42" s="32">
        <v>359972</v>
      </c>
      <c r="G42" s="32">
        <v>186903</v>
      </c>
      <c r="H42" s="32">
        <v>32115</v>
      </c>
      <c r="I42" s="32">
        <v>41688</v>
      </c>
      <c r="J42" s="32">
        <v>35960</v>
      </c>
      <c r="K42" s="32">
        <v>93614</v>
      </c>
      <c r="L42" s="33">
        <v>-358</v>
      </c>
      <c r="M42" s="32">
        <v>18097</v>
      </c>
      <c r="N42" s="34">
        <v>43435</v>
      </c>
    </row>
    <row r="43" spans="1:14" x14ac:dyDescent="0.25">
      <c r="A43" s="28" t="s">
        <v>98</v>
      </c>
      <c r="B43" s="29" t="s">
        <v>99</v>
      </c>
      <c r="C43" s="38">
        <v>44561</v>
      </c>
      <c r="D43" s="39"/>
      <c r="E43" s="32">
        <v>223094</v>
      </c>
      <c r="F43" s="32">
        <v>59484</v>
      </c>
      <c r="G43" s="32">
        <v>56471</v>
      </c>
      <c r="H43" s="32">
        <v>17298</v>
      </c>
      <c r="I43" s="32">
        <v>90997</v>
      </c>
      <c r="J43" s="32">
        <v>10802</v>
      </c>
      <c r="K43" s="32">
        <v>21910</v>
      </c>
      <c r="L43" s="33">
        <v>-794</v>
      </c>
      <c r="M43" s="32">
        <v>18454</v>
      </c>
      <c r="N43" s="34">
        <v>-397</v>
      </c>
    </row>
    <row r="44" spans="1:14" x14ac:dyDescent="0.25">
      <c r="A44" s="28" t="s">
        <v>100</v>
      </c>
      <c r="B44" s="29" t="s">
        <v>101</v>
      </c>
      <c r="C44" s="47">
        <v>44561</v>
      </c>
      <c r="D44" s="39"/>
      <c r="E44" s="32">
        <v>256315</v>
      </c>
      <c r="F44" s="32">
        <v>128428</v>
      </c>
      <c r="G44" s="32">
        <v>129107</v>
      </c>
      <c r="H44" s="32">
        <v>17174</v>
      </c>
      <c r="I44" s="32">
        <v>64491</v>
      </c>
      <c r="J44" s="32">
        <v>42799</v>
      </c>
      <c r="K44" s="32">
        <v>52958</v>
      </c>
      <c r="L44" s="33">
        <v>1407</v>
      </c>
      <c r="M44" s="32">
        <v>25280</v>
      </c>
      <c r="N44" s="34">
        <v>32288</v>
      </c>
    </row>
    <row r="45" spans="1:14" s="35" customFormat="1" ht="31.5" customHeight="1" x14ac:dyDescent="0.35">
      <c r="A45" s="28" t="s">
        <v>102</v>
      </c>
      <c r="B45" s="29" t="s">
        <v>103</v>
      </c>
      <c r="C45" s="38">
        <v>44561</v>
      </c>
      <c r="D45" s="39"/>
      <c r="E45" s="32">
        <v>346065</v>
      </c>
      <c r="F45" s="32">
        <v>278009</v>
      </c>
      <c r="G45" s="32">
        <v>237273</v>
      </c>
      <c r="H45" s="32">
        <v>2201</v>
      </c>
      <c r="I45" s="32">
        <v>178440</v>
      </c>
      <c r="J45" s="32">
        <v>163283</v>
      </c>
      <c r="K45" s="32">
        <v>214355</v>
      </c>
      <c r="L45" s="33">
        <v>27237</v>
      </c>
      <c r="M45" s="32">
        <v>13386</v>
      </c>
      <c r="N45" s="34">
        <v>-19906</v>
      </c>
    </row>
    <row r="46" spans="1:14" x14ac:dyDescent="0.25">
      <c r="A46" s="28" t="s">
        <v>104</v>
      </c>
      <c r="B46" s="29" t="s">
        <v>105</v>
      </c>
      <c r="C46" s="38">
        <v>44561</v>
      </c>
      <c r="D46" s="39"/>
      <c r="E46" s="32">
        <v>333900</v>
      </c>
      <c r="F46" s="32">
        <v>103795</v>
      </c>
      <c r="G46" s="32">
        <v>107193</v>
      </c>
      <c r="H46" s="32">
        <v>20173</v>
      </c>
      <c r="I46" s="32">
        <v>170639</v>
      </c>
      <c r="J46" s="32">
        <v>45231</v>
      </c>
      <c r="K46" s="32">
        <v>68312</v>
      </c>
      <c r="L46" s="33">
        <v>2432</v>
      </c>
      <c r="M46" s="32">
        <v>20506</v>
      </c>
      <c r="N46" s="34">
        <v>-4230</v>
      </c>
    </row>
    <row r="47" spans="1:14" x14ac:dyDescent="0.25">
      <c r="A47" s="28" t="s">
        <v>106</v>
      </c>
      <c r="B47" s="29" t="s">
        <v>107</v>
      </c>
      <c r="C47" s="36">
        <v>44561</v>
      </c>
      <c r="D47" s="39"/>
      <c r="E47" s="32">
        <v>529152</v>
      </c>
      <c r="F47" s="32">
        <v>290170</v>
      </c>
      <c r="G47" s="32">
        <v>295057</v>
      </c>
      <c r="H47" s="32">
        <v>84385</v>
      </c>
      <c r="I47" s="32">
        <v>433988</v>
      </c>
      <c r="J47" s="32">
        <v>238941</v>
      </c>
      <c r="K47" s="32">
        <v>229351</v>
      </c>
      <c r="L47" s="33">
        <v>-4300</v>
      </c>
      <c r="M47" s="32">
        <v>28947</v>
      </c>
      <c r="N47" s="34">
        <v>-43326</v>
      </c>
    </row>
    <row r="48" spans="1:14" x14ac:dyDescent="0.25">
      <c r="A48" s="28" t="s">
        <v>108</v>
      </c>
      <c r="B48" s="29" t="s">
        <v>109</v>
      </c>
      <c r="C48" s="38">
        <v>44561</v>
      </c>
      <c r="D48" s="39"/>
      <c r="E48" s="32">
        <v>2639830</v>
      </c>
      <c r="F48" s="32">
        <v>1692159</v>
      </c>
      <c r="G48" s="32">
        <v>1826137</v>
      </c>
      <c r="H48" s="32">
        <v>397976</v>
      </c>
      <c r="I48" s="32">
        <v>1403920</v>
      </c>
      <c r="J48" s="32">
        <v>1047720</v>
      </c>
      <c r="K48" s="32">
        <v>1049223</v>
      </c>
      <c r="L48" s="33">
        <v>4448</v>
      </c>
      <c r="M48" s="32">
        <v>256994</v>
      </c>
      <c r="N48" s="34">
        <v>117496</v>
      </c>
    </row>
    <row r="49" spans="1:14" x14ac:dyDescent="0.25">
      <c r="A49" s="28" t="s">
        <v>110</v>
      </c>
      <c r="B49" s="29" t="s">
        <v>111</v>
      </c>
      <c r="C49" s="38">
        <v>44561</v>
      </c>
      <c r="D49" s="39"/>
      <c r="E49" s="32">
        <v>39808</v>
      </c>
      <c r="F49" s="32">
        <v>28326</v>
      </c>
      <c r="G49" s="32">
        <v>28843</v>
      </c>
      <c r="H49" s="32">
        <v>-2468</v>
      </c>
      <c r="I49" s="32">
        <v>18799</v>
      </c>
      <c r="J49" s="32">
        <v>15854</v>
      </c>
      <c r="K49" s="32">
        <v>13670</v>
      </c>
      <c r="L49" s="33">
        <v>-529</v>
      </c>
      <c r="M49" s="32">
        <v>10615</v>
      </c>
      <c r="N49" s="34">
        <v>7555</v>
      </c>
    </row>
    <row r="50" spans="1:14" s="35" customFormat="1" ht="31.5" customHeight="1" x14ac:dyDescent="0.35">
      <c r="A50" s="28" t="s">
        <v>112</v>
      </c>
      <c r="B50" s="29" t="s">
        <v>113</v>
      </c>
      <c r="C50" s="38">
        <v>44561</v>
      </c>
      <c r="D50" s="39"/>
      <c r="E50" s="32">
        <v>1584791</v>
      </c>
      <c r="F50" s="32">
        <v>820748</v>
      </c>
      <c r="G50" s="32">
        <v>810925</v>
      </c>
      <c r="H50" s="32">
        <v>139875</v>
      </c>
      <c r="I50" s="32">
        <v>547303</v>
      </c>
      <c r="J50" s="32">
        <v>307968</v>
      </c>
      <c r="K50" s="32">
        <v>353853</v>
      </c>
      <c r="L50" s="33">
        <v>-2407</v>
      </c>
      <c r="M50" s="32">
        <v>235893</v>
      </c>
      <c r="N50" s="34">
        <v>83711</v>
      </c>
    </row>
    <row r="51" spans="1:14" x14ac:dyDescent="0.25">
      <c r="A51" s="28" t="s">
        <v>114</v>
      </c>
      <c r="B51" s="29" t="s">
        <v>115</v>
      </c>
      <c r="C51" s="38">
        <v>44561</v>
      </c>
      <c r="D51" s="39"/>
      <c r="E51" s="32">
        <v>1237150</v>
      </c>
      <c r="F51" s="32">
        <v>1233761</v>
      </c>
      <c r="G51" s="32">
        <v>1167253</v>
      </c>
      <c r="H51" s="32">
        <v>88034</v>
      </c>
      <c r="I51" s="32">
        <v>793584</v>
      </c>
      <c r="J51" s="32">
        <v>791984</v>
      </c>
      <c r="K51" s="32">
        <v>801855</v>
      </c>
      <c r="L51" s="33">
        <v>0</v>
      </c>
      <c r="M51" s="32">
        <v>268702</v>
      </c>
      <c r="N51" s="34">
        <v>8662</v>
      </c>
    </row>
    <row r="52" spans="1:14" x14ac:dyDescent="0.25">
      <c r="A52" s="28" t="s">
        <v>116</v>
      </c>
      <c r="B52" s="29" t="s">
        <v>117</v>
      </c>
      <c r="C52" s="38">
        <v>44561</v>
      </c>
      <c r="D52" s="39"/>
      <c r="E52" s="32">
        <v>853114</v>
      </c>
      <c r="F52" s="32">
        <v>683464</v>
      </c>
      <c r="G52" s="32">
        <v>644511</v>
      </c>
      <c r="H52" s="32">
        <v>101325</v>
      </c>
      <c r="I52" s="32">
        <v>320347</v>
      </c>
      <c r="J52" s="32">
        <v>267921</v>
      </c>
      <c r="K52" s="32">
        <v>393337</v>
      </c>
      <c r="L52" s="33">
        <v>-17029</v>
      </c>
      <c r="M52" s="32">
        <v>65046</v>
      </c>
      <c r="N52" s="34">
        <v>101832</v>
      </c>
    </row>
    <row r="53" spans="1:14" x14ac:dyDescent="0.25">
      <c r="A53" s="28" t="s">
        <v>118</v>
      </c>
      <c r="B53" s="29" t="s">
        <v>119</v>
      </c>
      <c r="C53" s="38">
        <v>44561</v>
      </c>
      <c r="D53" s="39"/>
      <c r="E53" s="32">
        <v>638130</v>
      </c>
      <c r="F53" s="32">
        <v>236689</v>
      </c>
      <c r="G53" s="32">
        <v>238036</v>
      </c>
      <c r="H53" s="32">
        <v>0</v>
      </c>
      <c r="I53" s="32">
        <v>206764</v>
      </c>
      <c r="J53" s="32">
        <v>37405</v>
      </c>
      <c r="K53" s="32">
        <v>82840</v>
      </c>
      <c r="L53" s="33">
        <v>0</v>
      </c>
      <c r="M53" s="32">
        <v>28753</v>
      </c>
      <c r="N53" s="34">
        <v>126443</v>
      </c>
    </row>
    <row r="54" spans="1:14" x14ac:dyDescent="0.25">
      <c r="A54" s="28" t="s">
        <v>120</v>
      </c>
      <c r="B54" s="29" t="s">
        <v>120</v>
      </c>
      <c r="C54" s="38">
        <v>44561</v>
      </c>
      <c r="D54" s="39"/>
      <c r="E54" s="32">
        <v>479722</v>
      </c>
      <c r="F54" s="32">
        <v>297787</v>
      </c>
      <c r="G54" s="32">
        <v>309775</v>
      </c>
      <c r="H54" s="32">
        <v>12549</v>
      </c>
      <c r="I54" s="32">
        <v>232196</v>
      </c>
      <c r="J54" s="32">
        <v>102385</v>
      </c>
      <c r="K54" s="32">
        <v>22201</v>
      </c>
      <c r="L54" s="33">
        <v>-7459</v>
      </c>
      <c r="M54" s="32">
        <v>156280</v>
      </c>
      <c r="N54" s="34">
        <v>126204</v>
      </c>
    </row>
    <row r="55" spans="1:14" s="35" customFormat="1" ht="31.5" customHeight="1" x14ac:dyDescent="0.35">
      <c r="A55" s="28" t="s">
        <v>121</v>
      </c>
      <c r="B55" s="29" t="s">
        <v>122</v>
      </c>
      <c r="C55" s="38">
        <v>44561</v>
      </c>
      <c r="D55" s="39"/>
      <c r="E55" s="32">
        <v>37566</v>
      </c>
      <c r="F55" s="32">
        <v>20561</v>
      </c>
      <c r="G55" s="32">
        <v>14772</v>
      </c>
      <c r="H55" s="32">
        <v>2193</v>
      </c>
      <c r="I55" s="32">
        <v>6219</v>
      </c>
      <c r="J55" s="32">
        <v>3555</v>
      </c>
      <c r="K55" s="32">
        <v>3464</v>
      </c>
      <c r="L55" s="33">
        <v>-251</v>
      </c>
      <c r="M55" s="32">
        <v>22203</v>
      </c>
      <c r="N55" s="34">
        <v>-12837</v>
      </c>
    </row>
    <row r="56" spans="1:14" x14ac:dyDescent="0.25">
      <c r="A56" s="28" t="s">
        <v>123</v>
      </c>
      <c r="B56" s="29" t="s">
        <v>124</v>
      </c>
      <c r="C56" s="38">
        <v>44561</v>
      </c>
      <c r="D56" s="39"/>
      <c r="E56" s="32">
        <v>593367</v>
      </c>
      <c r="F56" s="32">
        <v>410486</v>
      </c>
      <c r="G56" s="32">
        <v>377505</v>
      </c>
      <c r="H56" s="32">
        <v>81921</v>
      </c>
      <c r="I56" s="32">
        <v>328752</v>
      </c>
      <c r="J56" s="32">
        <v>243153</v>
      </c>
      <c r="K56" s="32">
        <v>237837</v>
      </c>
      <c r="L56" s="33">
        <v>0</v>
      </c>
      <c r="M56" s="32">
        <v>63780</v>
      </c>
      <c r="N56" s="34">
        <v>-6033</v>
      </c>
    </row>
    <row r="57" spans="1:14" x14ac:dyDescent="0.25">
      <c r="A57" s="28" t="s">
        <v>125</v>
      </c>
      <c r="B57" s="29" t="s">
        <v>125</v>
      </c>
      <c r="C57" s="38">
        <v>44561</v>
      </c>
      <c r="D57" s="39"/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-57</v>
      </c>
      <c r="L57" s="33">
        <v>0</v>
      </c>
      <c r="M57" s="32">
        <v>2</v>
      </c>
      <c r="N57" s="34">
        <v>55</v>
      </c>
    </row>
    <row r="58" spans="1:14" x14ac:dyDescent="0.25">
      <c r="A58" s="28" t="s">
        <v>126</v>
      </c>
      <c r="B58" s="29" t="s">
        <v>126</v>
      </c>
      <c r="C58" s="38">
        <v>44561</v>
      </c>
      <c r="D58" s="39"/>
      <c r="E58" s="32">
        <v>402655</v>
      </c>
      <c r="F58" s="32">
        <v>89204</v>
      </c>
      <c r="G58" s="32">
        <v>93651</v>
      </c>
      <c r="H58" s="32">
        <v>-26345</v>
      </c>
      <c r="I58" s="32">
        <v>39254</v>
      </c>
      <c r="J58" s="32">
        <v>8955</v>
      </c>
      <c r="K58" s="32">
        <v>16799</v>
      </c>
      <c r="L58" s="33">
        <v>0</v>
      </c>
      <c r="M58" s="32">
        <v>68724</v>
      </c>
      <c r="N58" s="34">
        <v>34473</v>
      </c>
    </row>
    <row r="59" spans="1:14" x14ac:dyDescent="0.25">
      <c r="A59" s="28" t="s">
        <v>127</v>
      </c>
      <c r="B59" s="29" t="s">
        <v>127</v>
      </c>
      <c r="C59" s="38">
        <v>44561</v>
      </c>
      <c r="D59" s="39"/>
      <c r="E59" s="32">
        <v>242638</v>
      </c>
      <c r="F59" s="32">
        <v>120931</v>
      </c>
      <c r="G59" s="32">
        <v>114720</v>
      </c>
      <c r="H59" s="32">
        <v>-9473</v>
      </c>
      <c r="I59" s="32">
        <v>24067</v>
      </c>
      <c r="J59" s="32">
        <v>16434</v>
      </c>
      <c r="K59" s="32">
        <v>-3687</v>
      </c>
      <c r="L59" s="33">
        <v>0</v>
      </c>
      <c r="M59" s="32">
        <v>16201</v>
      </c>
      <c r="N59" s="34">
        <v>111679</v>
      </c>
    </row>
    <row r="60" spans="1:14" s="35" customFormat="1" ht="31.5" customHeight="1" x14ac:dyDescent="0.35">
      <c r="A60" s="28" t="s">
        <v>128</v>
      </c>
      <c r="B60" s="29" t="s">
        <v>129</v>
      </c>
      <c r="C60" s="38">
        <v>44561</v>
      </c>
      <c r="D60" s="39"/>
      <c r="E60" s="32">
        <v>417821</v>
      </c>
      <c r="F60" s="32">
        <v>260797</v>
      </c>
      <c r="G60" s="32">
        <v>266563</v>
      </c>
      <c r="H60" s="32">
        <v>63935</v>
      </c>
      <c r="I60" s="32">
        <v>244380</v>
      </c>
      <c r="J60" s="32">
        <v>151663</v>
      </c>
      <c r="K60" s="32">
        <v>125824</v>
      </c>
      <c r="L60" s="33">
        <v>-2193</v>
      </c>
      <c r="M60" s="32">
        <v>60139</v>
      </c>
      <c r="N60" s="34">
        <v>18858</v>
      </c>
    </row>
    <row r="61" spans="1:14" x14ac:dyDescent="0.25">
      <c r="A61" s="28" t="s">
        <v>130</v>
      </c>
      <c r="B61" s="29" t="s">
        <v>131</v>
      </c>
      <c r="C61" s="38">
        <v>44561</v>
      </c>
      <c r="D61" s="39"/>
      <c r="E61" s="32">
        <v>0</v>
      </c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32">
        <v>0</v>
      </c>
      <c r="L61" s="33">
        <v>0</v>
      </c>
      <c r="M61" s="32">
        <v>3796</v>
      </c>
      <c r="N61" s="34">
        <v>-3796</v>
      </c>
    </row>
    <row r="62" spans="1:14" x14ac:dyDescent="0.25">
      <c r="A62" s="28" t="s">
        <v>132</v>
      </c>
      <c r="B62" s="29" t="s">
        <v>132</v>
      </c>
      <c r="C62" s="38">
        <v>44561</v>
      </c>
      <c r="D62" s="39"/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3">
        <v>0</v>
      </c>
      <c r="M62" s="32">
        <v>0</v>
      </c>
      <c r="N62" s="34">
        <v>0</v>
      </c>
    </row>
    <row r="63" spans="1:14" x14ac:dyDescent="0.25">
      <c r="A63" s="28" t="s">
        <v>133</v>
      </c>
      <c r="B63" s="29" t="s">
        <v>134</v>
      </c>
      <c r="C63" s="47">
        <v>44561</v>
      </c>
      <c r="D63" s="39"/>
      <c r="E63" s="32">
        <v>521898</v>
      </c>
      <c r="F63" s="32">
        <v>206185</v>
      </c>
      <c r="G63" s="32">
        <v>256733</v>
      </c>
      <c r="H63" s="32">
        <v>58104</v>
      </c>
      <c r="I63" s="32">
        <v>299690</v>
      </c>
      <c r="J63" s="32">
        <v>118002</v>
      </c>
      <c r="K63" s="32">
        <v>85793</v>
      </c>
      <c r="L63" s="33">
        <v>0</v>
      </c>
      <c r="M63" s="32">
        <v>89216</v>
      </c>
      <c r="N63" s="34">
        <v>23620</v>
      </c>
    </row>
    <row r="64" spans="1:14" x14ac:dyDescent="0.25">
      <c r="A64" s="28" t="s">
        <v>135</v>
      </c>
      <c r="B64" s="29" t="s">
        <v>136</v>
      </c>
      <c r="C64" s="38">
        <v>44561</v>
      </c>
      <c r="D64" s="39"/>
      <c r="E64" s="32">
        <v>0</v>
      </c>
      <c r="F64" s="32">
        <v>0</v>
      </c>
      <c r="G64" s="32">
        <v>0</v>
      </c>
      <c r="H64" s="32">
        <v>0</v>
      </c>
      <c r="I64" s="32">
        <v>994</v>
      </c>
      <c r="J64" s="32">
        <v>992</v>
      </c>
      <c r="K64" s="32">
        <v>-9898</v>
      </c>
      <c r="L64" s="33">
        <v>0</v>
      </c>
      <c r="M64" s="32">
        <v>2911</v>
      </c>
      <c r="N64" s="34">
        <v>6987</v>
      </c>
    </row>
    <row r="65" spans="1:14" s="35" customFormat="1" ht="31.5" customHeight="1" x14ac:dyDescent="0.35">
      <c r="A65" s="28" t="str">
        <f>B65</f>
        <v>Gard M&amp;E Ltd.</v>
      </c>
      <c r="B65" s="29" t="s">
        <v>137</v>
      </c>
      <c r="C65" s="38">
        <v>44247</v>
      </c>
      <c r="D65" s="39"/>
      <c r="E65" s="32">
        <v>70409</v>
      </c>
      <c r="F65" s="32">
        <v>33229</v>
      </c>
      <c r="G65" s="32">
        <v>30918</v>
      </c>
      <c r="H65" s="32">
        <v>8988</v>
      </c>
      <c r="I65" s="32">
        <v>28656</v>
      </c>
      <c r="J65" s="32">
        <v>18957</v>
      </c>
      <c r="K65" s="32">
        <v>21008</v>
      </c>
      <c r="L65" s="33">
        <v>0</v>
      </c>
      <c r="M65" s="32">
        <v>512</v>
      </c>
      <c r="N65" s="34">
        <v>410</v>
      </c>
    </row>
    <row r="66" spans="1:14" x14ac:dyDescent="0.25">
      <c r="A66" s="28" t="s">
        <v>138</v>
      </c>
      <c r="B66" s="29" t="s">
        <v>139</v>
      </c>
      <c r="C66" s="38">
        <v>44561</v>
      </c>
      <c r="D66" s="39"/>
      <c r="E66" s="32">
        <v>50022</v>
      </c>
      <c r="F66" s="32">
        <v>40366</v>
      </c>
      <c r="G66" s="32">
        <v>43343</v>
      </c>
      <c r="H66" s="32">
        <v>-662</v>
      </c>
      <c r="I66" s="32">
        <v>21439</v>
      </c>
      <c r="J66" s="32">
        <v>17152</v>
      </c>
      <c r="K66" s="32">
        <v>-8490</v>
      </c>
      <c r="L66" s="33">
        <v>0</v>
      </c>
      <c r="M66" s="32">
        <v>10978</v>
      </c>
      <c r="N66" s="34">
        <v>41517</v>
      </c>
    </row>
    <row r="67" spans="1:14" x14ac:dyDescent="0.25">
      <c r="A67" s="28" t="s">
        <v>140</v>
      </c>
      <c r="B67" s="29" t="s">
        <v>141</v>
      </c>
      <c r="C67" s="36">
        <v>44404</v>
      </c>
      <c r="D67" s="39"/>
      <c r="E67" s="32"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3">
        <v>0</v>
      </c>
      <c r="M67" s="32">
        <v>0</v>
      </c>
      <c r="N67" s="34">
        <v>0</v>
      </c>
    </row>
    <row r="68" spans="1:14" x14ac:dyDescent="0.25">
      <c r="A68" s="28" t="s">
        <v>142</v>
      </c>
      <c r="B68" s="29" t="s">
        <v>142</v>
      </c>
      <c r="C68" s="30">
        <v>44561</v>
      </c>
      <c r="D68" s="39"/>
      <c r="E68" s="32">
        <v>213259</v>
      </c>
      <c r="F68" s="32">
        <v>106630</v>
      </c>
      <c r="G68" s="32">
        <v>107113</v>
      </c>
      <c r="H68" s="32">
        <v>-7620</v>
      </c>
      <c r="I68" s="32">
        <v>152022</v>
      </c>
      <c r="J68" s="32">
        <v>76011</v>
      </c>
      <c r="K68" s="32">
        <v>115242</v>
      </c>
      <c r="L68" s="32">
        <v>1859</v>
      </c>
      <c r="M68" s="32">
        <v>6316</v>
      </c>
      <c r="N68" s="34">
        <v>-8684</v>
      </c>
    </row>
    <row r="69" spans="1:14" x14ac:dyDescent="0.25">
      <c r="A69" s="28" t="s">
        <v>143</v>
      </c>
      <c r="B69" s="29" t="s">
        <v>143</v>
      </c>
      <c r="C69" s="38">
        <v>44561</v>
      </c>
      <c r="D69" s="39"/>
      <c r="E69" s="32">
        <v>363667</v>
      </c>
      <c r="F69" s="32">
        <v>152031</v>
      </c>
      <c r="G69" s="32">
        <v>131309</v>
      </c>
      <c r="H69" s="32">
        <v>13145</v>
      </c>
      <c r="I69" s="32">
        <v>148240</v>
      </c>
      <c r="J69" s="32">
        <v>39368</v>
      </c>
      <c r="K69" s="32">
        <v>30641</v>
      </c>
      <c r="L69" s="33">
        <v>954</v>
      </c>
      <c r="M69" s="32">
        <v>33064</v>
      </c>
      <c r="N69" s="34">
        <v>53505</v>
      </c>
    </row>
    <row r="70" spans="1:14" s="35" customFormat="1" ht="31.5" customHeight="1" x14ac:dyDescent="0.35">
      <c r="A70" s="40" t="s">
        <v>144</v>
      </c>
      <c r="B70" s="41" t="s">
        <v>145</v>
      </c>
      <c r="C70" s="42">
        <v>44561</v>
      </c>
      <c r="D70" s="43"/>
      <c r="E70" s="44">
        <v>3036000</v>
      </c>
      <c r="F70" s="44">
        <v>2839155</v>
      </c>
      <c r="G70" s="44">
        <v>831191</v>
      </c>
      <c r="H70" s="44">
        <v>961383</v>
      </c>
      <c r="I70" s="44">
        <v>729</v>
      </c>
      <c r="J70" s="44">
        <v>-2794</v>
      </c>
      <c r="K70" s="44">
        <v>28665</v>
      </c>
      <c r="L70" s="45">
        <v>0</v>
      </c>
      <c r="M70" s="44">
        <v>43942</v>
      </c>
      <c r="N70" s="46">
        <v>-202799</v>
      </c>
    </row>
    <row r="71" spans="1:14" x14ac:dyDescent="0.25">
      <c r="A71" s="28" t="s">
        <v>146</v>
      </c>
      <c r="B71" s="29" t="s">
        <v>147</v>
      </c>
      <c r="C71" s="38">
        <v>44377</v>
      </c>
      <c r="D71" s="39"/>
      <c r="E71" s="32">
        <v>219133</v>
      </c>
      <c r="F71" s="32">
        <v>69417</v>
      </c>
      <c r="G71" s="32">
        <v>67978</v>
      </c>
      <c r="H71" s="32">
        <v>-35405</v>
      </c>
      <c r="I71" s="32">
        <v>144896</v>
      </c>
      <c r="J71" s="32">
        <v>30661</v>
      </c>
      <c r="K71" s="32">
        <v>31035</v>
      </c>
      <c r="L71" s="33">
        <v>0</v>
      </c>
      <c r="M71" s="32">
        <v>54609</v>
      </c>
      <c r="N71" s="34">
        <v>17739</v>
      </c>
    </row>
    <row r="72" spans="1:14" x14ac:dyDescent="0.25">
      <c r="A72" s="28" t="s">
        <v>148</v>
      </c>
      <c r="B72" s="29" t="s">
        <v>149</v>
      </c>
      <c r="C72" s="38">
        <v>44561</v>
      </c>
      <c r="D72" s="39"/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3">
        <v>0</v>
      </c>
      <c r="M72" s="32">
        <v>0</v>
      </c>
      <c r="N72" s="34">
        <v>0</v>
      </c>
    </row>
    <row r="73" spans="1:14" x14ac:dyDescent="0.25">
      <c r="A73" s="28" t="s">
        <v>150</v>
      </c>
      <c r="B73" s="29" t="s">
        <v>151</v>
      </c>
      <c r="C73" s="38">
        <v>44561</v>
      </c>
      <c r="D73" s="39"/>
      <c r="E73" s="32">
        <v>1306714</v>
      </c>
      <c r="F73" s="32">
        <v>1244978</v>
      </c>
      <c r="G73" s="32">
        <v>1193960</v>
      </c>
      <c r="H73" s="32">
        <v>269946</v>
      </c>
      <c r="I73" s="32">
        <v>717951</v>
      </c>
      <c r="J73" s="32">
        <v>688066</v>
      </c>
      <c r="K73" s="32">
        <v>793380</v>
      </c>
      <c r="L73" s="32">
        <v>0</v>
      </c>
      <c r="M73" s="32">
        <v>155113</v>
      </c>
      <c r="N73" s="34">
        <v>-24479</v>
      </c>
    </row>
    <row r="74" spans="1:14" x14ac:dyDescent="0.25">
      <c r="A74" s="28" t="s">
        <v>152</v>
      </c>
      <c r="B74" s="29" t="s">
        <v>152</v>
      </c>
      <c r="C74" s="38">
        <v>44561</v>
      </c>
      <c r="D74" s="39"/>
      <c r="E74" s="32">
        <v>452508</v>
      </c>
      <c r="F74" s="32">
        <v>282693</v>
      </c>
      <c r="G74" s="32">
        <v>267135</v>
      </c>
      <c r="H74" s="32">
        <v>54650</v>
      </c>
      <c r="I74" s="32">
        <v>95410</v>
      </c>
      <c r="J74" s="32">
        <v>31463</v>
      </c>
      <c r="K74" s="32">
        <v>130386</v>
      </c>
      <c r="L74" s="33">
        <v>0</v>
      </c>
      <c r="M74" s="32">
        <v>68624</v>
      </c>
      <c r="N74" s="34">
        <v>13475</v>
      </c>
    </row>
    <row r="75" spans="1:14" s="35" customFormat="1" ht="31.5" customHeight="1" x14ac:dyDescent="0.35">
      <c r="A75" s="28" t="s">
        <v>153</v>
      </c>
      <c r="B75" s="29" t="s">
        <v>154</v>
      </c>
      <c r="C75" s="38">
        <v>44561</v>
      </c>
      <c r="D75" s="39"/>
      <c r="E75" s="32">
        <v>632224</v>
      </c>
      <c r="F75" s="32">
        <v>477813</v>
      </c>
      <c r="G75" s="32">
        <v>458253</v>
      </c>
      <c r="H75" s="32">
        <v>120836</v>
      </c>
      <c r="I75" s="32">
        <v>316742</v>
      </c>
      <c r="J75" s="32">
        <v>250311</v>
      </c>
      <c r="K75" s="32">
        <v>235510</v>
      </c>
      <c r="L75" s="33">
        <v>3151</v>
      </c>
      <c r="M75" s="32">
        <v>15987</v>
      </c>
      <c r="N75" s="34">
        <v>82769</v>
      </c>
    </row>
    <row r="76" spans="1:14" x14ac:dyDescent="0.25">
      <c r="A76" s="28" t="s">
        <v>155</v>
      </c>
      <c r="B76" s="29" t="s">
        <v>155</v>
      </c>
      <c r="C76" s="38">
        <v>44247</v>
      </c>
      <c r="D76" s="39"/>
      <c r="E76" s="32">
        <v>26398</v>
      </c>
      <c r="F76" s="32">
        <v>4851</v>
      </c>
      <c r="G76" s="32">
        <v>4823</v>
      </c>
      <c r="H76" s="32">
        <v>3376</v>
      </c>
      <c r="I76" s="32">
        <v>11907</v>
      </c>
      <c r="J76" s="32">
        <v>1190</v>
      </c>
      <c r="K76" s="32">
        <v>2042</v>
      </c>
      <c r="L76" s="33">
        <v>0</v>
      </c>
      <c r="M76" s="32">
        <v>1282</v>
      </c>
      <c r="N76" s="34">
        <v>-1877</v>
      </c>
    </row>
    <row r="77" spans="1:14" x14ac:dyDescent="0.25">
      <c r="A77" s="28" t="s">
        <v>156</v>
      </c>
      <c r="B77" s="29" t="s">
        <v>157</v>
      </c>
      <c r="C77" s="38">
        <v>44561</v>
      </c>
      <c r="D77" s="39"/>
      <c r="E77" s="32">
        <v>40168</v>
      </c>
      <c r="F77" s="32">
        <v>28497</v>
      </c>
      <c r="G77" s="32">
        <v>28343</v>
      </c>
      <c r="H77" s="32">
        <v>8213</v>
      </c>
      <c r="I77" s="32">
        <v>12952</v>
      </c>
      <c r="J77" s="32">
        <v>10559</v>
      </c>
      <c r="K77" s="32">
        <v>23450</v>
      </c>
      <c r="L77" s="33">
        <v>48</v>
      </c>
      <c r="M77" s="32">
        <v>3979</v>
      </c>
      <c r="N77" s="34">
        <v>-7347</v>
      </c>
    </row>
    <row r="78" spans="1:14" x14ac:dyDescent="0.25">
      <c r="A78" s="28" t="s">
        <v>158</v>
      </c>
      <c r="B78" s="29" t="s">
        <v>159</v>
      </c>
      <c r="C78" s="38">
        <v>44561</v>
      </c>
      <c r="D78" s="39"/>
      <c r="E78" s="32">
        <v>961060</v>
      </c>
      <c r="F78" s="32">
        <v>718186</v>
      </c>
      <c r="G78" s="32">
        <v>736218</v>
      </c>
      <c r="H78" s="32">
        <v>197242</v>
      </c>
      <c r="I78" s="32">
        <v>355698</v>
      </c>
      <c r="J78" s="32">
        <v>310434</v>
      </c>
      <c r="K78" s="32">
        <v>306664</v>
      </c>
      <c r="L78" s="33">
        <v>2116</v>
      </c>
      <c r="M78" s="32">
        <v>225617</v>
      </c>
      <c r="N78" s="34">
        <v>4579</v>
      </c>
    </row>
    <row r="79" spans="1:14" x14ac:dyDescent="0.25">
      <c r="A79" s="28" t="s">
        <v>160</v>
      </c>
      <c r="B79" s="29" t="s">
        <v>160</v>
      </c>
      <c r="C79" s="38">
        <v>44561</v>
      </c>
      <c r="D79" s="39"/>
      <c r="E79" s="32">
        <v>458185</v>
      </c>
      <c r="F79" s="32">
        <v>439782</v>
      </c>
      <c r="G79" s="32">
        <v>388821</v>
      </c>
      <c r="H79" s="32">
        <v>48339</v>
      </c>
      <c r="I79" s="32">
        <v>173959</v>
      </c>
      <c r="J79" s="32">
        <v>173765</v>
      </c>
      <c r="K79" s="32">
        <v>153714</v>
      </c>
      <c r="L79" s="33">
        <v>0</v>
      </c>
      <c r="M79" s="32">
        <v>21681</v>
      </c>
      <c r="N79" s="34">
        <v>165087</v>
      </c>
    </row>
    <row r="80" spans="1:14" s="35" customFormat="1" ht="31.5" customHeight="1" x14ac:dyDescent="0.35">
      <c r="A80" s="28" t="s">
        <v>161</v>
      </c>
      <c r="B80" s="29" t="s">
        <v>162</v>
      </c>
      <c r="C80" s="38">
        <v>44286</v>
      </c>
      <c r="D80" s="39"/>
      <c r="E80" s="32">
        <v>101331</v>
      </c>
      <c r="F80" s="32">
        <v>97597</v>
      </c>
      <c r="G80" s="32">
        <v>98063</v>
      </c>
      <c r="H80" s="32">
        <v>30143</v>
      </c>
      <c r="I80" s="32">
        <v>78335</v>
      </c>
      <c r="J80" s="32">
        <v>78335</v>
      </c>
      <c r="K80" s="32">
        <v>163992</v>
      </c>
      <c r="L80" s="33">
        <v>1989</v>
      </c>
      <c r="M80" s="32">
        <v>7375</v>
      </c>
      <c r="N80" s="34">
        <v>-105436</v>
      </c>
    </row>
    <row r="81" spans="1:14" x14ac:dyDescent="0.25">
      <c r="A81" s="28" t="s">
        <v>163</v>
      </c>
      <c r="B81" s="29" t="s">
        <v>163</v>
      </c>
      <c r="C81" s="38">
        <v>44561</v>
      </c>
      <c r="D81" s="39"/>
      <c r="E81" s="32">
        <v>45945</v>
      </c>
      <c r="F81" s="32">
        <v>44394</v>
      </c>
      <c r="G81" s="32">
        <v>25111</v>
      </c>
      <c r="H81" s="32">
        <v>-444</v>
      </c>
      <c r="I81" s="32">
        <v>25510</v>
      </c>
      <c r="J81" s="32">
        <v>24806</v>
      </c>
      <c r="K81" s="32">
        <v>27070</v>
      </c>
      <c r="L81" s="33">
        <v>0</v>
      </c>
      <c r="M81" s="32">
        <v>72862</v>
      </c>
      <c r="N81" s="34">
        <v>-74377</v>
      </c>
    </row>
    <row r="82" spans="1:14" x14ac:dyDescent="0.25">
      <c r="A82" s="28" t="s">
        <v>164</v>
      </c>
      <c r="B82" s="29" t="s">
        <v>165</v>
      </c>
      <c r="C82" s="38">
        <v>44561</v>
      </c>
      <c r="D82" s="39"/>
      <c r="E82" s="32">
        <v>135131</v>
      </c>
      <c r="F82" s="32">
        <v>115275</v>
      </c>
      <c r="G82" s="32">
        <v>118597</v>
      </c>
      <c r="H82" s="32">
        <v>18456</v>
      </c>
      <c r="I82" s="32">
        <v>84317</v>
      </c>
      <c r="J82" s="32">
        <v>67098</v>
      </c>
      <c r="K82" s="32">
        <v>77761</v>
      </c>
      <c r="L82" s="33">
        <v>-4246</v>
      </c>
      <c r="M82" s="32">
        <v>23740</v>
      </c>
      <c r="N82" s="34">
        <v>2886</v>
      </c>
    </row>
    <row r="83" spans="1:14" x14ac:dyDescent="0.25">
      <c r="A83" s="28" t="s">
        <v>166</v>
      </c>
      <c r="B83" s="29" t="s">
        <v>167</v>
      </c>
      <c r="C83" s="38">
        <v>44561</v>
      </c>
      <c r="D83" s="39"/>
      <c r="E83" s="32">
        <v>66511</v>
      </c>
      <c r="F83" s="32">
        <v>57220</v>
      </c>
      <c r="G83" s="32">
        <v>59750</v>
      </c>
      <c r="H83" s="32">
        <v>15611</v>
      </c>
      <c r="I83" s="32">
        <v>29573</v>
      </c>
      <c r="J83" s="32">
        <v>27473</v>
      </c>
      <c r="K83" s="32">
        <v>25957</v>
      </c>
      <c r="L83" s="33">
        <v>-195</v>
      </c>
      <c r="M83" s="32">
        <v>8274</v>
      </c>
      <c r="N83" s="34">
        <v>10103</v>
      </c>
    </row>
    <row r="84" spans="1:14" x14ac:dyDescent="0.25">
      <c r="A84" s="28" t="s">
        <v>168</v>
      </c>
      <c r="B84" s="29" t="s">
        <v>168</v>
      </c>
      <c r="C84" s="36">
        <v>44561</v>
      </c>
      <c r="D84" s="48"/>
      <c r="E84" s="32">
        <v>14990</v>
      </c>
      <c r="F84" s="32">
        <v>5176</v>
      </c>
      <c r="G84" s="32">
        <v>3872</v>
      </c>
      <c r="H84" s="32">
        <v>329</v>
      </c>
      <c r="I84" s="32">
        <v>3968</v>
      </c>
      <c r="J84" s="32">
        <v>1757</v>
      </c>
      <c r="K84" s="49">
        <v>840</v>
      </c>
      <c r="L84" s="33">
        <v>0</v>
      </c>
      <c r="M84" s="32">
        <v>1297</v>
      </c>
      <c r="N84" s="34">
        <v>1406</v>
      </c>
    </row>
    <row r="85" spans="1:14" s="35" customFormat="1" ht="31.5" customHeight="1" x14ac:dyDescent="0.35">
      <c r="A85" s="28" t="s">
        <v>169</v>
      </c>
      <c r="B85" s="29" t="s">
        <v>170</v>
      </c>
      <c r="C85" s="36">
        <v>44561</v>
      </c>
      <c r="D85" s="39"/>
      <c r="E85" s="32">
        <v>837615</v>
      </c>
      <c r="F85" s="32">
        <v>779891</v>
      </c>
      <c r="G85" s="32">
        <v>786374</v>
      </c>
      <c r="H85" s="32">
        <v>184095</v>
      </c>
      <c r="I85" s="32">
        <v>420175</v>
      </c>
      <c r="J85" s="32">
        <v>388800</v>
      </c>
      <c r="K85" s="49">
        <v>572100</v>
      </c>
      <c r="L85" s="33">
        <v>0</v>
      </c>
      <c r="M85" s="32">
        <v>19711</v>
      </c>
      <c r="N85" s="34">
        <v>10468</v>
      </c>
    </row>
    <row r="86" spans="1:14" x14ac:dyDescent="0.25">
      <c r="A86" s="28" t="s">
        <v>171</v>
      </c>
      <c r="B86" s="29" t="s">
        <v>172</v>
      </c>
      <c r="C86" s="38">
        <v>44561</v>
      </c>
      <c r="D86" s="39"/>
      <c r="E86" s="32">
        <v>824627</v>
      </c>
      <c r="F86" s="32">
        <v>129289</v>
      </c>
      <c r="G86" s="32">
        <v>144228</v>
      </c>
      <c r="H86" s="32">
        <v>-9415</v>
      </c>
      <c r="I86" s="32">
        <v>240245</v>
      </c>
      <c r="J86" s="32">
        <v>102060</v>
      </c>
      <c r="K86" s="32">
        <v>84531</v>
      </c>
      <c r="L86" s="32">
        <v>-14099</v>
      </c>
      <c r="M86" s="32">
        <v>32878</v>
      </c>
      <c r="N86" s="34">
        <v>50333</v>
      </c>
    </row>
    <row r="87" spans="1:14" x14ac:dyDescent="0.25">
      <c r="A87" s="28" t="s">
        <v>173</v>
      </c>
      <c r="B87" s="29" t="s">
        <v>174</v>
      </c>
      <c r="C87" s="38">
        <v>44561</v>
      </c>
      <c r="D87" s="39"/>
      <c r="E87" s="32">
        <v>26249</v>
      </c>
      <c r="F87" s="32">
        <v>18354</v>
      </c>
      <c r="G87" s="32">
        <v>19194</v>
      </c>
      <c r="H87" s="32">
        <v>5571</v>
      </c>
      <c r="I87" s="32">
        <v>8163</v>
      </c>
      <c r="J87" s="32">
        <v>6609</v>
      </c>
      <c r="K87" s="32">
        <v>2451</v>
      </c>
      <c r="L87" s="33">
        <v>85</v>
      </c>
      <c r="M87" s="32">
        <v>11639</v>
      </c>
      <c r="N87" s="34">
        <v>-552</v>
      </c>
    </row>
    <row r="88" spans="1:14" x14ac:dyDescent="0.25">
      <c r="A88" s="28" t="s">
        <v>175</v>
      </c>
      <c r="B88" s="29" t="s">
        <v>176</v>
      </c>
      <c r="C88" s="38">
        <v>44561</v>
      </c>
      <c r="D88" s="39"/>
      <c r="E88" s="32">
        <v>954529</v>
      </c>
      <c r="F88" s="32">
        <v>903560</v>
      </c>
      <c r="G88" s="32">
        <v>904246</v>
      </c>
      <c r="H88" s="32">
        <v>233191</v>
      </c>
      <c r="I88" s="32">
        <v>514942</v>
      </c>
      <c r="J88" s="32">
        <v>506338</v>
      </c>
      <c r="K88" s="32">
        <v>488432</v>
      </c>
      <c r="L88" s="33">
        <v>-3084</v>
      </c>
      <c r="M88" s="32">
        <v>134557</v>
      </c>
      <c r="N88" s="34">
        <v>51150</v>
      </c>
    </row>
    <row r="89" spans="1:14" x14ac:dyDescent="0.25">
      <c r="A89" s="28" t="s">
        <v>177</v>
      </c>
      <c r="B89" s="29" t="s">
        <v>178</v>
      </c>
      <c r="C89" s="38">
        <v>44561</v>
      </c>
      <c r="D89" s="39"/>
      <c r="E89" s="32">
        <v>374975</v>
      </c>
      <c r="F89" s="32">
        <v>342370</v>
      </c>
      <c r="G89" s="32">
        <v>338582</v>
      </c>
      <c r="H89" s="32">
        <v>128052</v>
      </c>
      <c r="I89" s="32">
        <v>101157</v>
      </c>
      <c r="J89" s="32">
        <v>84176</v>
      </c>
      <c r="K89" s="32">
        <v>46235</v>
      </c>
      <c r="L89" s="33">
        <v>0</v>
      </c>
      <c r="M89" s="32">
        <v>107034</v>
      </c>
      <c r="N89" s="34">
        <v>57261</v>
      </c>
    </row>
    <row r="90" spans="1:14" s="35" customFormat="1" ht="31.5" customHeight="1" x14ac:dyDescent="0.35">
      <c r="A90" s="28" t="s">
        <v>179</v>
      </c>
      <c r="B90" s="29" t="s">
        <v>180</v>
      </c>
      <c r="C90" s="38">
        <v>44561</v>
      </c>
      <c r="D90" s="39"/>
      <c r="E90" s="32">
        <v>1132355</v>
      </c>
      <c r="F90" s="32">
        <v>1025323</v>
      </c>
      <c r="G90" s="32">
        <v>991973</v>
      </c>
      <c r="H90" s="32">
        <v>272910</v>
      </c>
      <c r="I90" s="32">
        <v>671726</v>
      </c>
      <c r="J90" s="32">
        <v>496396</v>
      </c>
      <c r="K90" s="32">
        <v>504878</v>
      </c>
      <c r="L90" s="33">
        <v>0</v>
      </c>
      <c r="M90" s="32">
        <v>253793</v>
      </c>
      <c r="N90" s="34">
        <v>-39608</v>
      </c>
    </row>
    <row r="91" spans="1:14" x14ac:dyDescent="0.25">
      <c r="A91" s="28" t="s">
        <v>181</v>
      </c>
      <c r="B91" s="29" t="s">
        <v>182</v>
      </c>
      <c r="C91" s="38">
        <v>44561</v>
      </c>
      <c r="D91" s="39"/>
      <c r="E91" s="32">
        <v>206304</v>
      </c>
      <c r="F91" s="32">
        <v>102970</v>
      </c>
      <c r="G91" s="32">
        <v>64734</v>
      </c>
      <c r="H91" s="32">
        <v>-14028</v>
      </c>
      <c r="I91" s="32">
        <v>-333</v>
      </c>
      <c r="J91" s="32">
        <v>-250</v>
      </c>
      <c r="K91" s="32">
        <v>-467</v>
      </c>
      <c r="L91" s="33">
        <v>0</v>
      </c>
      <c r="M91" s="32">
        <v>17701</v>
      </c>
      <c r="N91" s="34">
        <v>61528</v>
      </c>
    </row>
    <row r="92" spans="1:14" x14ac:dyDescent="0.25">
      <c r="A92" s="28" t="s">
        <v>183</v>
      </c>
      <c r="B92" s="29" t="s">
        <v>184</v>
      </c>
      <c r="C92" s="38">
        <v>44561</v>
      </c>
      <c r="D92" s="39"/>
      <c r="E92" s="32">
        <v>139458</v>
      </c>
      <c r="F92" s="32">
        <v>102099</v>
      </c>
      <c r="G92" s="32">
        <v>93277</v>
      </c>
      <c r="H92" s="32">
        <v>33642</v>
      </c>
      <c r="I92" s="32">
        <v>74636</v>
      </c>
      <c r="J92" s="32">
        <v>33770</v>
      </c>
      <c r="K92" s="32">
        <v>43220</v>
      </c>
      <c r="L92" s="33">
        <v>0</v>
      </c>
      <c r="M92" s="32">
        <v>13064</v>
      </c>
      <c r="N92" s="34">
        <v>3351</v>
      </c>
    </row>
    <row r="93" spans="1:14" x14ac:dyDescent="0.25">
      <c r="A93" s="28" t="s">
        <v>185</v>
      </c>
      <c r="B93" s="29" t="s">
        <v>186</v>
      </c>
      <c r="C93" s="38">
        <v>44561</v>
      </c>
      <c r="D93" s="39"/>
      <c r="E93" s="32">
        <v>258</v>
      </c>
      <c r="F93" s="32">
        <v>-93</v>
      </c>
      <c r="G93" s="32">
        <v>-747</v>
      </c>
      <c r="H93" s="32">
        <v>-35</v>
      </c>
      <c r="I93" s="32">
        <v>8328</v>
      </c>
      <c r="J93" s="32">
        <v>7915</v>
      </c>
      <c r="K93" s="32">
        <v>-10122</v>
      </c>
      <c r="L93" s="33">
        <v>0</v>
      </c>
      <c r="M93" s="32">
        <v>2360</v>
      </c>
      <c r="N93" s="34">
        <v>7050</v>
      </c>
    </row>
    <row r="94" spans="1:14" x14ac:dyDescent="0.25">
      <c r="A94" s="28" t="s">
        <v>187</v>
      </c>
      <c r="B94" s="29" t="s">
        <v>187</v>
      </c>
      <c r="C94" s="38">
        <v>44561</v>
      </c>
      <c r="D94" s="39"/>
      <c r="E94" s="32">
        <v>87061</v>
      </c>
      <c r="F94" s="32">
        <v>81014</v>
      </c>
      <c r="G94" s="32">
        <v>76697</v>
      </c>
      <c r="H94" s="32">
        <v>11893</v>
      </c>
      <c r="I94" s="32">
        <v>33886</v>
      </c>
      <c r="J94" s="32">
        <v>46762</v>
      </c>
      <c r="K94" s="32">
        <v>24468</v>
      </c>
      <c r="L94" s="33">
        <v>0</v>
      </c>
      <c r="M94" s="32">
        <v>15342</v>
      </c>
      <c r="N94" s="34">
        <v>24994</v>
      </c>
    </row>
    <row r="95" spans="1:14" s="35" customFormat="1" ht="31.5" customHeight="1" x14ac:dyDescent="0.35">
      <c r="A95" s="28" t="s">
        <v>188</v>
      </c>
      <c r="B95" s="29" t="s">
        <v>189</v>
      </c>
      <c r="C95" s="38">
        <v>44561</v>
      </c>
      <c r="D95" s="39"/>
      <c r="E95" s="32"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2">
        <v>0</v>
      </c>
      <c r="L95" s="33">
        <v>0</v>
      </c>
      <c r="M95" s="32">
        <v>0</v>
      </c>
      <c r="N95" s="34">
        <v>0</v>
      </c>
    </row>
    <row r="96" spans="1:14" x14ac:dyDescent="0.25">
      <c r="A96" s="28" t="s">
        <v>190</v>
      </c>
      <c r="B96" s="29" t="s">
        <v>191</v>
      </c>
      <c r="C96" s="38">
        <v>44561</v>
      </c>
      <c r="D96" s="39"/>
      <c r="E96" s="32">
        <v>538845</v>
      </c>
      <c r="F96" s="32">
        <v>179050</v>
      </c>
      <c r="G96" s="32">
        <v>164342</v>
      </c>
      <c r="H96" s="32">
        <v>-14810</v>
      </c>
      <c r="I96" s="32">
        <v>231123</v>
      </c>
      <c r="J96" s="32">
        <v>136272</v>
      </c>
      <c r="K96" s="32">
        <v>90365</v>
      </c>
      <c r="L96" s="33">
        <v>444</v>
      </c>
      <c r="M96" s="32">
        <v>24771</v>
      </c>
      <c r="N96" s="34">
        <v>63572</v>
      </c>
    </row>
    <row r="97" spans="1:14" x14ac:dyDescent="0.25">
      <c r="A97" s="28" t="s">
        <v>192</v>
      </c>
      <c r="B97" s="29" t="s">
        <v>193</v>
      </c>
      <c r="C97" s="38">
        <v>44561</v>
      </c>
      <c r="D97" s="39"/>
      <c r="E97" s="32">
        <v>485745</v>
      </c>
      <c r="F97" s="32">
        <v>261738</v>
      </c>
      <c r="G97" s="32">
        <v>249929</v>
      </c>
      <c r="H97" s="32">
        <v>52022</v>
      </c>
      <c r="I97" s="32">
        <v>239948</v>
      </c>
      <c r="J97" s="32">
        <v>100649</v>
      </c>
      <c r="K97" s="32">
        <v>106983</v>
      </c>
      <c r="L97" s="33">
        <v>1152</v>
      </c>
      <c r="M97" s="32">
        <v>61191</v>
      </c>
      <c r="N97" s="34">
        <v>28581</v>
      </c>
    </row>
    <row r="98" spans="1:14" x14ac:dyDescent="0.25">
      <c r="A98" s="28" t="str">
        <f>B98</f>
        <v>Standard Club Asia</v>
      </c>
      <c r="B98" s="29" t="s">
        <v>194</v>
      </c>
      <c r="C98" s="38">
        <v>44247</v>
      </c>
      <c r="D98" s="39"/>
      <c r="E98" s="32">
        <v>61556</v>
      </c>
      <c r="F98" s="32">
        <v>11548</v>
      </c>
      <c r="G98" s="32">
        <v>11527</v>
      </c>
      <c r="H98" s="32">
        <v>1535</v>
      </c>
      <c r="I98" s="32">
        <v>25293</v>
      </c>
      <c r="J98" s="32">
        <v>2630</v>
      </c>
      <c r="K98" s="32">
        <v>7443</v>
      </c>
      <c r="L98" s="33">
        <v>0</v>
      </c>
      <c r="M98" s="32">
        <v>6051</v>
      </c>
      <c r="N98" s="34">
        <v>-3502</v>
      </c>
    </row>
    <row r="99" spans="1:14" x14ac:dyDescent="0.25">
      <c r="A99" s="28" t="s">
        <v>195</v>
      </c>
      <c r="B99" s="29" t="s">
        <v>195</v>
      </c>
      <c r="C99" s="38">
        <v>44561</v>
      </c>
      <c r="D99" s="39"/>
      <c r="E99" s="32">
        <v>624089</v>
      </c>
      <c r="F99" s="32">
        <v>167384</v>
      </c>
      <c r="G99" s="32">
        <v>126105</v>
      </c>
      <c r="H99" s="32">
        <v>-1127</v>
      </c>
      <c r="I99" s="32">
        <v>269594</v>
      </c>
      <c r="J99" s="32">
        <v>62267</v>
      </c>
      <c r="K99" s="32">
        <v>65220</v>
      </c>
      <c r="L99" s="33">
        <v>-702</v>
      </c>
      <c r="M99" s="32">
        <v>46133</v>
      </c>
      <c r="N99" s="34">
        <v>16581</v>
      </c>
    </row>
    <row r="100" spans="1:14" s="35" customFormat="1" ht="31.5" customHeight="1" x14ac:dyDescent="0.35">
      <c r="A100" s="40" t="str">
        <f>B100</f>
        <v>STEAMSHIP MUTUAL</v>
      </c>
      <c r="B100" s="41" t="s">
        <v>196</v>
      </c>
      <c r="C100" s="42">
        <v>44247</v>
      </c>
      <c r="D100" s="43"/>
      <c r="E100" s="44">
        <v>173541</v>
      </c>
      <c r="F100" s="44">
        <v>44670</v>
      </c>
      <c r="G100" s="44">
        <v>44685</v>
      </c>
      <c r="H100" s="44">
        <v>9633</v>
      </c>
      <c r="I100" s="44">
        <v>62724</v>
      </c>
      <c r="J100" s="44">
        <v>19632</v>
      </c>
      <c r="K100" s="44">
        <v>29704</v>
      </c>
      <c r="L100" s="45">
        <v>0</v>
      </c>
      <c r="M100" s="44">
        <v>7615</v>
      </c>
      <c r="N100" s="46">
        <v>-2267</v>
      </c>
    </row>
    <row r="101" spans="1:14" x14ac:dyDescent="0.25">
      <c r="A101" s="28" t="s">
        <v>197</v>
      </c>
      <c r="B101" s="29" t="s">
        <v>198</v>
      </c>
      <c r="C101" s="38">
        <v>44377</v>
      </c>
      <c r="D101" s="39"/>
      <c r="E101" s="32">
        <v>715867</v>
      </c>
      <c r="F101" s="32">
        <v>317571</v>
      </c>
      <c r="G101" s="32">
        <v>306368</v>
      </c>
      <c r="H101" s="32">
        <v>-69647</v>
      </c>
      <c r="I101" s="32">
        <v>443349</v>
      </c>
      <c r="J101" s="32">
        <v>188350</v>
      </c>
      <c r="K101" s="32">
        <v>241628</v>
      </c>
      <c r="L101" s="33">
        <v>18137</v>
      </c>
      <c r="M101" s="32">
        <v>28521</v>
      </c>
      <c r="N101" s="34">
        <v>87729</v>
      </c>
    </row>
    <row r="102" spans="1:14" x14ac:dyDescent="0.25">
      <c r="A102" s="28" t="s">
        <v>199</v>
      </c>
      <c r="B102" s="29" t="s">
        <v>200</v>
      </c>
      <c r="C102" s="38">
        <v>44561</v>
      </c>
      <c r="D102" s="39"/>
      <c r="E102" s="32">
        <v>820949</v>
      </c>
      <c r="F102" s="32">
        <v>819473</v>
      </c>
      <c r="G102" s="32">
        <v>733289</v>
      </c>
      <c r="H102" s="32">
        <v>136779</v>
      </c>
      <c r="I102" s="32">
        <v>746038</v>
      </c>
      <c r="J102" s="32">
        <v>743949</v>
      </c>
      <c r="K102" s="32">
        <v>708972</v>
      </c>
      <c r="L102" s="33">
        <v>-578</v>
      </c>
      <c r="M102" s="32">
        <v>50244</v>
      </c>
      <c r="N102" s="34">
        <v>-162128</v>
      </c>
    </row>
    <row r="103" spans="1:14" x14ac:dyDescent="0.25">
      <c r="A103" s="28" t="s">
        <v>201</v>
      </c>
      <c r="B103" s="29" t="s">
        <v>202</v>
      </c>
      <c r="C103" s="38">
        <v>44561</v>
      </c>
      <c r="D103" s="39"/>
      <c r="E103" s="32">
        <v>174856</v>
      </c>
      <c r="F103" s="32">
        <v>10223</v>
      </c>
      <c r="G103" s="32">
        <v>8071</v>
      </c>
      <c r="H103" s="32">
        <v>-23522</v>
      </c>
      <c r="I103" s="32">
        <v>218811</v>
      </c>
      <c r="J103" s="32">
        <v>-1512</v>
      </c>
      <c r="K103" s="32">
        <v>-977</v>
      </c>
      <c r="L103" s="33">
        <v>0</v>
      </c>
      <c r="M103" s="32">
        <v>22739</v>
      </c>
      <c r="N103" s="34">
        <v>9831</v>
      </c>
    </row>
    <row r="104" spans="1:14" x14ac:dyDescent="0.25">
      <c r="A104" s="28" t="s">
        <v>203</v>
      </c>
      <c r="B104" s="29" t="s">
        <v>204</v>
      </c>
      <c r="C104" s="38">
        <v>44561</v>
      </c>
      <c r="D104" s="39"/>
      <c r="E104" s="32">
        <v>1515004</v>
      </c>
      <c r="F104" s="32">
        <v>1060411</v>
      </c>
      <c r="G104" s="32">
        <v>973132</v>
      </c>
      <c r="H104" s="32">
        <v>222483</v>
      </c>
      <c r="I104" s="32">
        <v>501136</v>
      </c>
      <c r="J104" s="32">
        <v>315953</v>
      </c>
      <c r="K104" s="32">
        <v>643542</v>
      </c>
      <c r="L104" s="33">
        <v>0</v>
      </c>
      <c r="M104" s="32">
        <v>49365</v>
      </c>
      <c r="N104" s="34">
        <v>57742</v>
      </c>
    </row>
    <row r="105" spans="1:14" s="35" customFormat="1" ht="31.5" customHeight="1" x14ac:dyDescent="0.35">
      <c r="A105" s="28" t="s">
        <v>205</v>
      </c>
      <c r="B105" s="29" t="s">
        <v>206</v>
      </c>
      <c r="C105" s="38">
        <v>44561</v>
      </c>
      <c r="D105" s="39"/>
      <c r="E105" s="32">
        <v>809532</v>
      </c>
      <c r="F105" s="32">
        <v>724088</v>
      </c>
      <c r="G105" s="32">
        <v>617033</v>
      </c>
      <c r="H105" s="32">
        <v>93918</v>
      </c>
      <c r="I105" s="32">
        <v>458120</v>
      </c>
      <c r="J105" s="32">
        <v>386028</v>
      </c>
      <c r="K105" s="32">
        <v>478237</v>
      </c>
      <c r="L105" s="33">
        <v>40359</v>
      </c>
      <c r="M105" s="32">
        <v>70715</v>
      </c>
      <c r="N105" s="34">
        <v>-66196</v>
      </c>
    </row>
    <row r="106" spans="1:14" x14ac:dyDescent="0.25">
      <c r="A106" s="28" t="s">
        <v>207</v>
      </c>
      <c r="B106" s="29" t="s">
        <v>208</v>
      </c>
      <c r="C106" s="38">
        <v>44286</v>
      </c>
      <c r="D106" s="39"/>
      <c r="E106" s="32">
        <v>128816</v>
      </c>
      <c r="F106" s="32">
        <v>124584</v>
      </c>
      <c r="G106" s="32">
        <v>120639</v>
      </c>
      <c r="H106" s="32">
        <v>32544</v>
      </c>
      <c r="I106" s="32">
        <v>66951</v>
      </c>
      <c r="J106" s="32">
        <v>66951</v>
      </c>
      <c r="K106" s="32">
        <v>17508</v>
      </c>
      <c r="L106" s="33">
        <v>-2886</v>
      </c>
      <c r="M106" s="32">
        <v>5517</v>
      </c>
      <c r="N106" s="34">
        <v>67956</v>
      </c>
    </row>
    <row r="107" spans="1:14" x14ac:dyDescent="0.25">
      <c r="A107" s="28" t="s">
        <v>209</v>
      </c>
      <c r="B107" s="29" t="s">
        <v>210</v>
      </c>
      <c r="C107" s="38">
        <v>44561</v>
      </c>
      <c r="D107" s="39"/>
      <c r="E107" s="32">
        <v>399930</v>
      </c>
      <c r="F107" s="32">
        <v>306856</v>
      </c>
      <c r="G107" s="32">
        <v>298736</v>
      </c>
      <c r="H107" s="32">
        <v>55707</v>
      </c>
      <c r="I107" s="32">
        <v>163642</v>
      </c>
      <c r="J107" s="32">
        <v>133442</v>
      </c>
      <c r="K107" s="32">
        <v>142028</v>
      </c>
      <c r="L107" s="33">
        <v>1605</v>
      </c>
      <c r="M107" s="32">
        <v>69914</v>
      </c>
      <c r="N107" s="34">
        <v>29482</v>
      </c>
    </row>
    <row r="108" spans="1:14" x14ac:dyDescent="0.25">
      <c r="A108" s="28" t="s">
        <v>211</v>
      </c>
      <c r="B108" s="29" t="s">
        <v>211</v>
      </c>
      <c r="C108" s="38">
        <v>44561</v>
      </c>
      <c r="D108" s="39"/>
      <c r="E108" s="32">
        <v>70899</v>
      </c>
      <c r="F108" s="32">
        <v>64485</v>
      </c>
      <c r="G108" s="32">
        <v>63647</v>
      </c>
      <c r="H108" s="32">
        <v>19617</v>
      </c>
      <c r="I108" s="32">
        <v>21393</v>
      </c>
      <c r="J108" s="32">
        <v>21157</v>
      </c>
      <c r="K108" s="32">
        <v>36269</v>
      </c>
      <c r="L108" s="33">
        <v>0</v>
      </c>
      <c r="M108" s="32">
        <v>4825</v>
      </c>
      <c r="N108" s="34">
        <v>2936</v>
      </c>
    </row>
    <row r="109" spans="1:14" x14ac:dyDescent="0.25">
      <c r="A109" s="28" t="s">
        <v>212</v>
      </c>
      <c r="B109" s="29" t="s">
        <v>213</v>
      </c>
      <c r="C109" s="38">
        <v>44561</v>
      </c>
      <c r="D109" s="39"/>
      <c r="E109" s="32">
        <v>109573</v>
      </c>
      <c r="F109" s="32">
        <v>94725</v>
      </c>
      <c r="G109" s="32">
        <v>112739</v>
      </c>
      <c r="H109" s="32">
        <v>8184</v>
      </c>
      <c r="I109" s="32">
        <v>133054</v>
      </c>
      <c r="J109" s="32">
        <v>118494</v>
      </c>
      <c r="K109" s="32">
        <v>150909</v>
      </c>
      <c r="L109" s="33">
        <v>7288</v>
      </c>
      <c r="M109" s="32">
        <v>4446</v>
      </c>
      <c r="N109" s="34">
        <v>-58088</v>
      </c>
    </row>
    <row r="110" spans="1:14" s="35" customFormat="1" ht="31.5" customHeight="1" x14ac:dyDescent="0.35">
      <c r="A110" s="28" t="s">
        <v>214</v>
      </c>
      <c r="B110" s="29" t="s">
        <v>215</v>
      </c>
      <c r="C110" s="36">
        <v>44561</v>
      </c>
      <c r="D110" s="39"/>
      <c r="E110" s="32">
        <v>248285</v>
      </c>
      <c r="F110" s="32">
        <v>42400</v>
      </c>
      <c r="G110" s="32">
        <v>41202</v>
      </c>
      <c r="H110" s="32">
        <v>-15038</v>
      </c>
      <c r="I110" s="32">
        <v>91781</v>
      </c>
      <c r="J110" s="32">
        <v>6143</v>
      </c>
      <c r="K110" s="49">
        <v>15796</v>
      </c>
      <c r="L110" s="33">
        <v>0</v>
      </c>
      <c r="M110" s="32">
        <v>40188</v>
      </c>
      <c r="N110" s="34">
        <v>256</v>
      </c>
    </row>
    <row r="111" spans="1:14" x14ac:dyDescent="0.25">
      <c r="A111" s="28" t="s">
        <v>216</v>
      </c>
      <c r="B111" s="29" t="s">
        <v>217</v>
      </c>
      <c r="C111" s="38">
        <v>44561</v>
      </c>
      <c r="D111" s="39"/>
      <c r="E111" s="32">
        <v>74626</v>
      </c>
      <c r="F111" s="32">
        <v>40843</v>
      </c>
      <c r="G111" s="32">
        <v>35905</v>
      </c>
      <c r="H111" s="32">
        <v>11013</v>
      </c>
      <c r="I111" s="32">
        <v>85184</v>
      </c>
      <c r="J111" s="32">
        <v>17439</v>
      </c>
      <c r="K111" s="32">
        <v>30440</v>
      </c>
      <c r="L111" s="32">
        <v>2538</v>
      </c>
      <c r="M111" s="32">
        <v>10450</v>
      </c>
      <c r="N111" s="34">
        <v>-18536</v>
      </c>
    </row>
    <row r="112" spans="1:14" x14ac:dyDescent="0.25">
      <c r="A112" s="28" t="s">
        <v>218</v>
      </c>
      <c r="B112" s="29" t="s">
        <v>219</v>
      </c>
      <c r="C112" s="38">
        <v>44561</v>
      </c>
      <c r="D112" s="39"/>
      <c r="E112" s="32">
        <v>75948</v>
      </c>
      <c r="F112" s="32">
        <v>55462</v>
      </c>
      <c r="G112" s="32">
        <v>27801</v>
      </c>
      <c r="H112" s="32">
        <v>5685</v>
      </c>
      <c r="I112" s="32">
        <v>9749</v>
      </c>
      <c r="J112" s="32">
        <v>6886</v>
      </c>
      <c r="K112" s="32">
        <v>22002</v>
      </c>
      <c r="L112" s="33">
        <v>-2313</v>
      </c>
      <c r="M112" s="32">
        <v>6552</v>
      </c>
      <c r="N112" s="34">
        <v>-4125</v>
      </c>
    </row>
    <row r="113" spans="1:14" x14ac:dyDescent="0.25">
      <c r="A113" s="28" t="s">
        <v>220</v>
      </c>
      <c r="B113" s="29" t="s">
        <v>220</v>
      </c>
      <c r="C113" s="38">
        <v>44247</v>
      </c>
      <c r="D113" s="39"/>
      <c r="E113" s="32">
        <v>43610</v>
      </c>
      <c r="F113" s="32">
        <v>8601</v>
      </c>
      <c r="G113" s="32">
        <v>8601</v>
      </c>
      <c r="H113" s="32">
        <v>3112</v>
      </c>
      <c r="I113" s="32">
        <v>25611</v>
      </c>
      <c r="J113" s="32">
        <v>1946</v>
      </c>
      <c r="K113" s="32">
        <v>2034</v>
      </c>
      <c r="L113" s="33">
        <v>0</v>
      </c>
      <c r="M113" s="32">
        <v>1457</v>
      </c>
      <c r="N113" s="34">
        <v>1998</v>
      </c>
    </row>
    <row r="114" spans="1:14" x14ac:dyDescent="0.25">
      <c r="A114" s="28" t="s">
        <v>221</v>
      </c>
      <c r="B114" s="29" t="s">
        <v>222</v>
      </c>
      <c r="C114" s="38">
        <v>44561</v>
      </c>
      <c r="D114" s="39"/>
      <c r="E114" s="32">
        <v>117026</v>
      </c>
      <c r="F114" s="32">
        <v>105977</v>
      </c>
      <c r="G114" s="32">
        <v>101348</v>
      </c>
      <c r="H114" s="32">
        <v>12393</v>
      </c>
      <c r="I114" s="32">
        <v>68070</v>
      </c>
      <c r="J114" s="32">
        <v>48867</v>
      </c>
      <c r="K114" s="32">
        <v>66129</v>
      </c>
      <c r="L114" s="33">
        <v>89</v>
      </c>
      <c r="M114" s="32">
        <v>37721</v>
      </c>
      <c r="N114" s="34">
        <v>-14984</v>
      </c>
    </row>
    <row r="115" spans="1:14" s="35" customFormat="1" ht="31.5" customHeight="1" x14ac:dyDescent="0.35">
      <c r="A115" s="28" t="s">
        <v>223</v>
      </c>
      <c r="B115" s="29" t="s">
        <v>224</v>
      </c>
      <c r="C115" s="38">
        <v>44247</v>
      </c>
      <c r="D115" s="39"/>
      <c r="E115" s="32">
        <v>476490</v>
      </c>
      <c r="F115" s="32">
        <v>130439</v>
      </c>
      <c r="G115" s="32">
        <v>130321</v>
      </c>
      <c r="H115" s="32">
        <v>47702</v>
      </c>
      <c r="I115" s="32">
        <v>230999</v>
      </c>
      <c r="J115" s="32">
        <v>63008</v>
      </c>
      <c r="K115" s="32">
        <v>94966</v>
      </c>
      <c r="L115" s="33">
        <v>0</v>
      </c>
      <c r="M115" s="32">
        <v>30718</v>
      </c>
      <c r="N115" s="34">
        <v>-43065</v>
      </c>
    </row>
    <row r="116" spans="1:14" x14ac:dyDescent="0.25">
      <c r="A116" s="28" t="s">
        <v>225</v>
      </c>
      <c r="B116" s="29" t="s">
        <v>225</v>
      </c>
      <c r="C116" s="38">
        <v>44561</v>
      </c>
      <c r="D116" s="39"/>
      <c r="E116" s="32">
        <v>1788799</v>
      </c>
      <c r="F116" s="32">
        <v>246853</v>
      </c>
      <c r="G116" s="32">
        <v>237400</v>
      </c>
      <c r="H116" s="32">
        <v>-8283</v>
      </c>
      <c r="I116" s="32">
        <v>512896</v>
      </c>
      <c r="J116" s="32">
        <v>98122</v>
      </c>
      <c r="K116" s="32">
        <v>96408</v>
      </c>
      <c r="L116" s="33">
        <v>-26623</v>
      </c>
      <c r="M116" s="32">
        <v>117308</v>
      </c>
      <c r="N116" s="34">
        <v>58590</v>
      </c>
    </row>
    <row r="117" spans="1:14" x14ac:dyDescent="0.25">
      <c r="A117" s="28" t="s">
        <v>226</v>
      </c>
      <c r="B117" s="29" t="s">
        <v>226</v>
      </c>
      <c r="C117" s="38">
        <v>44561</v>
      </c>
      <c r="D117" s="39"/>
      <c r="E117" s="32">
        <v>0</v>
      </c>
      <c r="F117" s="32">
        <v>0</v>
      </c>
      <c r="G117" s="32">
        <v>0</v>
      </c>
      <c r="H117" s="32">
        <v>0</v>
      </c>
      <c r="I117" s="32">
        <v>0</v>
      </c>
      <c r="J117" s="32">
        <v>0</v>
      </c>
      <c r="K117" s="32">
        <v>0</v>
      </c>
      <c r="L117" s="33">
        <v>0</v>
      </c>
      <c r="M117" s="32">
        <v>0</v>
      </c>
      <c r="N117" s="34">
        <v>0</v>
      </c>
    </row>
    <row r="118" spans="1:14" x14ac:dyDescent="0.25">
      <c r="A118" s="28" t="s">
        <v>227</v>
      </c>
      <c r="B118" s="29" t="s">
        <v>228</v>
      </c>
      <c r="C118" s="38">
        <v>44561</v>
      </c>
      <c r="D118" s="39"/>
      <c r="E118" s="32">
        <v>2430981</v>
      </c>
      <c r="F118" s="32">
        <v>1446772</v>
      </c>
      <c r="G118" s="32">
        <v>1412854</v>
      </c>
      <c r="H118" s="32">
        <v>290754</v>
      </c>
      <c r="I118" s="32">
        <v>1019404</v>
      </c>
      <c r="J118" s="32">
        <v>582541</v>
      </c>
      <c r="K118" s="32">
        <v>887730</v>
      </c>
      <c r="L118" s="33">
        <v>32623</v>
      </c>
      <c r="M118" s="32">
        <v>334199</v>
      </c>
      <c r="N118" s="34">
        <v>-132452</v>
      </c>
    </row>
    <row r="119" spans="1:14" x14ac:dyDescent="0.25">
      <c r="A119" s="50"/>
      <c r="B119" s="29"/>
      <c r="C119" s="38"/>
      <c r="D119" s="39"/>
      <c r="E119" s="32"/>
      <c r="F119" s="32"/>
      <c r="G119" s="32"/>
      <c r="H119" s="32"/>
      <c r="I119" s="32"/>
      <c r="J119" s="32"/>
      <c r="K119" s="32"/>
      <c r="L119" s="32"/>
      <c r="M119" s="33"/>
      <c r="N119" s="34"/>
    </row>
    <row r="120" spans="1:14" x14ac:dyDescent="0.25">
      <c r="A120" s="51" t="s">
        <v>229</v>
      </c>
      <c r="B120" s="52"/>
      <c r="C120" s="53"/>
      <c r="D120" s="54"/>
      <c r="E120" s="55"/>
      <c r="F120" s="55"/>
      <c r="G120" s="55"/>
      <c r="H120" s="55"/>
      <c r="I120" s="55"/>
      <c r="J120" s="55"/>
      <c r="K120" s="55"/>
      <c r="L120" s="55"/>
      <c r="M120" s="56"/>
      <c r="N120" s="57"/>
    </row>
    <row r="121" spans="1:14" x14ac:dyDescent="0.25">
      <c r="A121" s="58" t="s">
        <v>230</v>
      </c>
      <c r="B121" s="59"/>
      <c r="C121" s="60"/>
      <c r="D121" s="61"/>
      <c r="E121" s="62">
        <v>61610449</v>
      </c>
      <c r="F121" s="62">
        <v>41453193</v>
      </c>
      <c r="G121" s="62">
        <v>38436526</v>
      </c>
      <c r="H121" s="62">
        <v>6472645</v>
      </c>
      <c r="I121" s="62">
        <v>31461562</v>
      </c>
      <c r="J121" s="62">
        <v>21589108</v>
      </c>
      <c r="K121" s="62">
        <v>23554850</v>
      </c>
      <c r="L121" s="62">
        <v>65758</v>
      </c>
      <c r="M121" s="62">
        <v>6623844</v>
      </c>
      <c r="N121" s="63">
        <v>1719429</v>
      </c>
    </row>
  </sheetData>
  <mergeCells count="8">
    <mergeCell ref="C8:D8"/>
    <mergeCell ref="C9:D9"/>
    <mergeCell ref="J1:N1"/>
    <mergeCell ref="A2:H2"/>
    <mergeCell ref="A3:H3"/>
    <mergeCell ref="C5:D5"/>
    <mergeCell ref="C6:D6"/>
    <mergeCell ref="C7:D7"/>
  </mergeCells>
  <pageMargins left="0.23622047244094491" right="0.23622047244094491" top="0.19685039370078741" bottom="0.31496062992125984" header="1.1811023622047245" footer="0"/>
  <pageSetup paperSize="9" scale="77" firstPageNumber="51" fitToHeight="0" pageOrder="overThenDown" orientation="landscape" useFirstPageNumber="1" r:id="rId1"/>
  <headerFooter alignWithMargins="0"/>
  <rowBreaks count="3" manualBreakCount="3">
    <brk id="40" max="13" man="1"/>
    <brk id="70" max="13" man="1"/>
    <brk id="10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G19</vt:lpstr>
      <vt:lpstr>'G19'!Print_Area</vt:lpstr>
      <vt:lpstr>'G19'!Print_Titles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Yuen</dc:creator>
  <cp:lastModifiedBy>RM Zhang</cp:lastModifiedBy>
  <cp:lastPrinted>2022-09-23T04:14:53Z</cp:lastPrinted>
  <dcterms:created xsi:type="dcterms:W3CDTF">2022-09-19T10:03:11Z</dcterms:created>
  <dcterms:modified xsi:type="dcterms:W3CDTF">2022-09-30T06:45:07Z</dcterms:modified>
</cp:coreProperties>
</file>