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8_{81553F3C-1053-4318-A8B7-3A56E159D833}" xr6:coauthVersionLast="47" xr6:coauthVersionMax="47" xr10:uidLastSave="{00000000-0000-0000-0000-000000000000}"/>
  <bookViews>
    <workbookView xWindow="1950" yWindow="1950" windowWidth="14430" windowHeight="11715" tabRatio="351" xr2:uid="{00000000-000D-0000-FFFF-FFFF00000000}"/>
  </bookViews>
  <sheets>
    <sheet name="表格GWS01" sheetId="1" r:id="rId1"/>
    <sheet name="填表須知"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2" i="1" l="1"/>
  <c r="G42" i="1"/>
  <c r="I42" i="1" s="1"/>
  <c r="K42" i="1" s="1"/>
  <c r="G41" i="1"/>
  <c r="I41" i="1" s="1"/>
  <c r="K41" i="1" s="1"/>
  <c r="G40" i="1"/>
  <c r="I40" i="1" s="1"/>
  <c r="K40" i="1" s="1"/>
  <c r="G39" i="1"/>
  <c r="I39" i="1" s="1"/>
  <c r="K39" i="1" s="1"/>
  <c r="I38" i="1"/>
  <c r="K38" i="1" s="1"/>
  <c r="G38" i="1"/>
  <c r="G37" i="1"/>
  <c r="I37" i="1" s="1"/>
  <c r="K37" i="1" s="1"/>
  <c r="G36" i="1"/>
  <c r="I36" i="1" s="1"/>
  <c r="K36" i="1" s="1"/>
  <c r="G35" i="1"/>
  <c r="I35" i="1" s="1"/>
  <c r="K35" i="1" s="1"/>
  <c r="K34" i="1"/>
  <c r="I34" i="1"/>
  <c r="G34" i="1"/>
  <c r="I33" i="1"/>
  <c r="K33" i="1" s="1"/>
  <c r="G33" i="1"/>
  <c r="B33" i="1"/>
  <c r="I31" i="1"/>
  <c r="K31" i="1" s="1"/>
  <c r="K43" i="1" s="1"/>
  <c r="K45" i="1" s="1"/>
  <c r="K46" i="1" s="1"/>
  <c r="G31" i="1"/>
  <c r="I23" i="1"/>
  <c r="I22" i="1"/>
  <c r="B21" i="1"/>
  <c r="B22" i="1" s="1"/>
  <c r="I20" i="1"/>
  <c r="I24" i="1" s="1"/>
  <c r="B20" i="1"/>
  <c r="B46" i="1" s="1"/>
  <c r="B19" i="1"/>
  <c r="B45" i="1" s="1"/>
  <c r="B18" i="1"/>
  <c r="B44" i="1" s="1"/>
  <c r="I17" i="1"/>
  <c r="I19" i="1" s="1"/>
  <c r="G17" i="1"/>
  <c r="B17" i="1"/>
  <c r="B31" i="1" s="1"/>
  <c r="B16" i="1"/>
  <c r="B30" i="1" s="1"/>
  <c r="B10" i="1"/>
  <c r="B24" i="1" l="1"/>
  <c r="B23" i="1"/>
</calcChain>
</file>

<file path=xl/sharedStrings.xml><?xml version="1.0" encoding="utf-8"?>
<sst xmlns="http://schemas.openxmlformats.org/spreadsheetml/2006/main" count="157" uniqueCount="112">
  <si>
    <t>表格GWS01</t>
  </si>
  <si>
    <t>行號</t>
  </si>
  <si>
    <t>欄[1]</t>
  </si>
  <si>
    <t>[2]</t>
  </si>
  <si>
    <t>A1</t>
  </si>
  <si>
    <t>A2</t>
  </si>
  <si>
    <t>[3]</t>
  </si>
  <si>
    <t>[4]</t>
  </si>
  <si>
    <t>[5] = [2] + [3]-[4]</t>
  </si>
  <si>
    <t>[6]</t>
  </si>
  <si>
    <t>[7] = [5] x [6]</t>
  </si>
  <si>
    <t>[8]</t>
  </si>
  <si>
    <t>於指明日期的保險合約負債（以匯報貨幣計）</t>
  </si>
  <si>
    <t>於指明日期的投資合約負債（以匯報貨幣計）</t>
  </si>
  <si>
    <t>於指明日期的再保險資產（以匯報貨幣計）</t>
  </si>
  <si>
    <t>於指明日期的集團保險負債（以匯報貨幣計）</t>
  </si>
  <si>
    <t>於指明日期的匯報貨幣兌港元匯率</t>
  </si>
  <si>
    <t>於指明日期的集團保險負債（以港元計）</t>
  </si>
  <si>
    <t>B1</t>
  </si>
  <si>
    <t>B2</t>
  </si>
  <si>
    <t>B3</t>
  </si>
  <si>
    <t>如果指定當日為4月1日，在應用6,000萬港元上限、1,000萬港元下限之前的估計港元指定費（= B1行 x B2行）</t>
  </si>
  <si>
    <t>B4</t>
  </si>
  <si>
    <t>如果指定當日為4月1日，在應用6,000萬港元上限、1,000萬港元下限之後的估計港元指定費</t>
  </si>
  <si>
    <t>B5</t>
  </si>
  <si>
    <t>指定當日</t>
  </si>
  <si>
    <t>B6</t>
  </si>
  <si>
    <t>B7</t>
  </si>
  <si>
    <t>B8</t>
  </si>
  <si>
    <t>在應用6,000萬港元上限、1,000萬港元下限之後的估計港元指定費（= B4行 x B6行 / B7行）</t>
  </si>
  <si>
    <t>[9] = [7] x [8]</t>
  </si>
  <si>
    <t>[10]</t>
  </si>
  <si>
    <t>C1</t>
  </si>
  <si>
    <t>C2</t>
  </si>
  <si>
    <t>&lt;受監管集團其他保險實體的名稱&gt;</t>
  </si>
  <si>
    <t>C3</t>
  </si>
  <si>
    <t>C4</t>
  </si>
  <si>
    <t>C5</t>
  </si>
  <si>
    <t>C6</t>
  </si>
  <si>
    <t>C7</t>
  </si>
  <si>
    <t>C8</t>
  </si>
  <si>
    <t>C9</t>
  </si>
  <si>
    <t>C10</t>
  </si>
  <si>
    <t>C11</t>
  </si>
  <si>
    <t>C12</t>
  </si>
  <si>
    <t>於指明日期的集團保險負債總額（以港元計）（= C1至C11行之和）</t>
  </si>
  <si>
    <t>C13</t>
  </si>
  <si>
    <t>C14</t>
  </si>
  <si>
    <t>在應用6,000萬港元上限、1,000萬港元下限之前的估計年費（= C12行 x C13行）</t>
  </si>
  <si>
    <t>C15</t>
  </si>
  <si>
    <t>在應用6,000萬港元上限、1,000萬港元下限之後的估計年費</t>
  </si>
  <si>
    <t>D部分：指定保險控權公司聲明</t>
  </si>
  <si>
    <t>簽署</t>
  </si>
  <si>
    <t>姓名</t>
  </si>
  <si>
    <t>日期</t>
  </si>
  <si>
    <t>D1</t>
  </si>
  <si>
    <t>E部分：有關此表格查詢的聯絡人</t>
  </si>
  <si>
    <t>職位及部門</t>
  </si>
  <si>
    <t>電話號碼</t>
  </si>
  <si>
    <t>電郵地址</t>
  </si>
  <si>
    <t>E1</t>
  </si>
  <si>
    <t>輸入儲存格標為黃色</t>
  </si>
  <si>
    <t>計算儲存格標為藍色。</t>
  </si>
  <si>
    <t>此乃估計款額，僅供參考，有待保監局進一步書面確認。</t>
  </si>
  <si>
    <t>如有必要，可另添加行。</t>
  </si>
  <si>
    <t>https://www.ia.org.hk</t>
  </si>
  <si>
    <t>適用於擬備指明財務報表的保險實體</t>
    <phoneticPr fontId="8" type="noConversion"/>
  </si>
  <si>
    <t>指定保險控權公司或同一受監管集團的另一受監管集團成員於指明日期在該受監管集團成員中的直接或間接持股百分比</t>
    <phoneticPr fontId="8" type="noConversion"/>
  </si>
  <si>
    <t>於指明日期按比例計的集團保險負債（以匯報貨幣計）</t>
    <phoneticPr fontId="8" type="noConversion"/>
  </si>
  <si>
    <t>受監管集團於指明日期的其他保險實體（如有）：</t>
    <phoneticPr fontId="8" type="noConversion"/>
  </si>
  <si>
    <t>集團保險負債以扣除再保險淨額計算。</t>
    <phoneticPr fontId="8" type="noConversion"/>
  </si>
  <si>
    <t>於指定當日起至下一個3月31日止的日數（含首尾兩天）</t>
    <phoneticPr fontId="8" type="noConversion"/>
  </si>
  <si>
    <t>指定保險控權公司的名稱</t>
  </si>
  <si>
    <t>適用於擬備指明財務報表的保險實體</t>
  </si>
  <si>
    <t>a. 《條例》第95F及95ZE條；</t>
  </si>
  <si>
    <t>指定保險控權公司須在保險業監管局（「保監局」）向其送達的書面通知指明的期限內，將採用表格GWS01的書面申報表存交保監局，以使保監局能夠確定該指定保險控權公司根據《保險業條例》（第41章）（「《條例》」）第95F(1)條須繳付的訂明費用（即指定費或年費）的款額。</t>
  </si>
  <si>
    <t>365（閏年則為366）</t>
  </si>
  <si>
    <t>職位（指定保險控權公司的董事／行政總裁／管控要員（財務管控的職能）/ 秘書 ）</t>
  </si>
  <si>
    <t>經簽署的GWS01表格正本應發送至以下地址：香港黃竹坑香葉道41號19樓保險業監管局（收件人：長期業務部集團監管組）。</t>
  </si>
  <si>
    <t>保險合約負債、投資合約負債及再保險資產應具有與適用IFRS或保監局認為可與IFRS相比的任何會計準則中的術語相同的含義。</t>
  </si>
  <si>
    <t>關於匯率，請採用政府統計處於網站上所公佈指明日期當月匯報貨幣的匯率。  連結如下：</t>
  </si>
  <si>
    <t>A部分：一般資料</t>
  </si>
  <si>
    <t>請按照指示填寫此表格。請在填寫此表格之前細閱「填表須知」。</t>
  </si>
  <si>
    <t>填表須知項目</t>
  </si>
  <si>
    <t>指明日期 （例如：31/12/2020）</t>
  </si>
  <si>
    <t>受監管集團成員，而該成員是保險人</t>
  </si>
  <si>
    <r>
      <t>B部分：</t>
    </r>
    <r>
      <rPr>
        <b/>
        <u/>
        <sz val="10"/>
        <color theme="1"/>
        <rFont val="新細明體"/>
        <family val="2"/>
        <scheme val="minor"/>
      </rPr>
      <t>僅適用於指定費</t>
    </r>
    <r>
      <rPr>
        <b/>
        <sz val="10"/>
        <color theme="1"/>
        <rFont val="新細明體"/>
        <family val="2"/>
        <scheme val="minor"/>
      </rPr>
      <t>（根據《保險業條例》（第41章）第95F(1)(a)條，一經指定便須繳付）</t>
    </r>
    <r>
      <rPr>
        <sz val="10"/>
        <color theme="1"/>
        <rFont val="新細明體"/>
        <family val="2"/>
        <scheme val="minor"/>
      </rPr>
      <t>（如果你是因繳付年費而填寫此表格，請略過B部分，直接填寫C部分。）</t>
    </r>
  </si>
  <si>
    <r>
      <t>C部分：</t>
    </r>
    <r>
      <rPr>
        <b/>
        <u/>
        <sz val="10"/>
        <color theme="1"/>
        <rFont val="新細明體"/>
        <family val="2"/>
        <scheme val="minor"/>
      </rPr>
      <t>僅適用於年費</t>
    </r>
    <r>
      <rPr>
        <b/>
        <sz val="10"/>
        <color theme="1"/>
        <rFont val="新細明體"/>
        <family val="2"/>
        <scheme val="minor"/>
      </rPr>
      <t>（根據《保險業條例》（第41章）第95F(1)(b)條而須繳付）</t>
    </r>
    <r>
      <rPr>
        <sz val="10"/>
        <color theme="1"/>
        <rFont val="新細明體"/>
        <family val="2"/>
        <scheme val="minor"/>
      </rPr>
      <t>（如果你是因繳付指定費而填寫此表格，請略過C部分，直接填寫D部分。）</t>
    </r>
  </si>
  <si>
    <t>年費率</t>
  </si>
  <si>
    <t>指定費率</t>
  </si>
  <si>
    <t>請先細閱以下資料後，才填寫表格GWS01：</t>
  </si>
  <si>
    <t>b. 《保險業（指定保險控權公司的指定費及年費）規例》（第41N章）（「《指定費及年費規例》」）；及</t>
  </si>
  <si>
    <t>匯報貨幣是指根據《條例》第95ZH(1)條適用於或將適用於指定保險控權公司受監管集團的財務匯報成員指明財務報表的貨幣單位。</t>
  </si>
  <si>
    <t>如匯報貨幣為港元，請填寫「1」。</t>
  </si>
  <si>
    <t>適用於擬備指明財務報表的保險實體是指受監管集團中屬保險人的預定成員，並且按照適用於擬備指明財務報表的會計準則，須視為指定保險控權公司所屬的保險集團的成員。  詳情請參閱《條例》第95D條。  受監管集團的成員的集團保險負債已在綜合財務狀況表（資產負債表）中反映。</t>
  </si>
  <si>
    <t>根據《指定費及年費規例》第4(1)(a)條，指定費率及年費率為0.0026％。</t>
  </si>
  <si>
    <t>已應用《指定費及年費規例》第4(1)(b)條規定的上限或下限。</t>
  </si>
  <si>
    <t>C14行是指《指定費及年費規例》第4(1)(a)條的計算所得款額。</t>
  </si>
  <si>
    <t>受監管集團的其他一間或多間保險實體是指根據《條例》第95D(3)條被納入為受監管集團成員的保險人。  如果該實體的財政年度終結日期與「指明日期」不同，請使用最新的財務報表。
受監管集團的其他一間或多間保險實體的保險負債的數額，如已按照IASB發佈的適用IFRS或保監局認為可與IFRS相比的任何會計準則確認及計算，便可被接納，只要該數額是經審計及任何調整都有合理原因。</t>
  </si>
  <si>
    <t>https://www.censtatd.gov.hk/tc/web_table.html?id=124</t>
  </si>
  <si>
    <t>根據《保險業條例》(第41章) 第95F(2)條有關指定保險控權公司的指定費或年費的書面申報表</t>
  </si>
  <si>
    <t>版本：2021年5月</t>
  </si>
  <si>
    <t>我們（即A1行所述的指定保險控權公司）特此聲明及確認，我們獲正式授權提交此表格並就此表格提交本聲明。  此表格及與此表格有關的任何文件中提供的所有資料均屬完整、真實及準確。我們承諾，如有任何事宜影響於本表格所提供的資料的有效性或準確性，會立即以書面形式通知保險業監管局。</t>
  </si>
  <si>
    <t>表格GWS01填表須知 - 根據《保險業條例》（第41章）第95F(2)條有關指定保險控權公司的指定費或年費書面申報表</t>
  </si>
  <si>
    <t>c. 保監局網站（https://www.ia.org.hk）上的私隱政策</t>
  </si>
  <si>
    <r>
      <t>凡此表格中收集的個人資料將按保監局網站上的私隱政策</t>
    </r>
    <r>
      <rPr>
        <sz val="10"/>
        <color theme="1"/>
        <rFont val="新細明體"/>
        <family val="2"/>
        <scheme val="minor"/>
      </rPr>
      <t>進行收集及處理。</t>
    </r>
  </si>
  <si>
    <r>
      <t>對於A2行</t>
    </r>
    <r>
      <rPr>
        <sz val="10"/>
        <rFont val="新細明體"/>
        <family val="2"/>
        <scheme val="minor"/>
      </rPr>
      <t>而言</t>
    </r>
    <r>
      <rPr>
        <sz val="10"/>
        <color theme="1"/>
        <rFont val="新細明體"/>
        <family val="2"/>
        <scheme val="minor"/>
      </rPr>
      <t>，指明日期定義見《指定費及年費規例》第4(3)條。  就計算指定費的款額而言，是指該指定保險控權公司對上一個在其指定當日之前終結的財政年度的終結日期。  就計算該指定保險控權公司須在某年繳付的年費的款額而言，是指該指定保險控權公司對上一個在該年的4月1日之前終結的財政年度的終結日期。</t>
    </r>
  </si>
  <si>
    <r>
      <t>保險合約負債、投資合約負債、再保險資產的數額及在受監管集團成員中的持股百分比（如適用）</t>
    </r>
    <r>
      <rPr>
        <sz val="10"/>
        <rFont val="新細明體"/>
        <family val="2"/>
        <scheme val="minor"/>
      </rPr>
      <t>的數字</t>
    </r>
    <r>
      <rPr>
        <sz val="10"/>
        <color theme="1"/>
        <rFont val="新細明體"/>
        <family val="2"/>
        <scheme val="minor"/>
      </rPr>
      <t>應與其受監管集團或受監管集團成員（如適用）於指明日期或最新的財政年度終結日期（如</t>
    </r>
    <r>
      <rPr>
        <sz val="10"/>
        <rFont val="新細明體"/>
        <family val="2"/>
        <scheme val="minor"/>
      </rPr>
      <t>該</t>
    </r>
    <r>
      <rPr>
        <sz val="10"/>
        <color theme="1"/>
        <rFont val="新細明體"/>
        <family val="2"/>
        <scheme val="minor"/>
      </rPr>
      <t>實體的財政年度終結日期不同）的財務匯報成員經審計（綜合）財務報表中的相應數字相符。  經審計（綜合）財務報表應根據國際會計準則理事會（「IASB」）發佈的適用國際財務報告準則（「IFRS」）或保監局認為可與IFRS相比的任何會計準則進行編製。  請在最後一欄（即B部分的第8欄或C部分的第10欄，視情況而定）中提供相關經審計（綜合）財務報表的參考，以作證明。</t>
    </r>
  </si>
  <si>
    <r>
      <t>請參閱《指定費及年費規例》第4(2)條。  對於須繳付的指定費，如指定保險控權公司的指定當日並非4月1日，須按以下因</t>
    </r>
    <r>
      <rPr>
        <sz val="10"/>
        <rFont val="新細明體"/>
        <family val="2"/>
        <scheme val="minor"/>
      </rPr>
      <t>素</t>
    </r>
    <r>
      <rPr>
        <sz val="10"/>
        <color theme="1"/>
        <rFont val="新細明體"/>
        <family val="2"/>
        <scheme val="minor"/>
      </rPr>
      <t>按比例計算須繳付的指定費：</t>
    </r>
  </si>
  <si>
    <r>
      <t>於指定當日開始及</t>
    </r>
    <r>
      <rPr>
        <strike/>
        <sz val="10"/>
        <rFont val="新細明體"/>
        <family val="2"/>
        <scheme val="minor"/>
      </rPr>
      <t>至</t>
    </r>
    <r>
      <rPr>
        <sz val="10"/>
        <rFont val="新細明體"/>
        <family val="2"/>
        <scheme val="minor"/>
      </rPr>
      <t>於指定當日隨後的4月1日開始時終結的期間的日數</t>
    </r>
  </si>
  <si>
    <t>於指定當日對上的4月1日開始及於指定當日隨後的4月1日開始時絡結的期間的日數</t>
  </si>
  <si>
    <r>
      <t>經審計財務報表</t>
    </r>
    <r>
      <rPr>
        <sz val="10"/>
        <rFont val="新細明體"/>
        <family val="2"/>
        <scheme val="minor"/>
      </rPr>
      <t>的</t>
    </r>
    <r>
      <rPr>
        <sz val="10"/>
        <color theme="1"/>
        <rFont val="新細明體"/>
        <family val="2"/>
        <scheme val="minor"/>
      </rPr>
      <t>參考</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</si>
</sst>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76" formatCode="dd/mm/yyyy;@"/>
    <numFmt numFmtId="177" formatCode="0.0000%"/>
    <numFmt numFmtId="178" formatCode="#,##0.00000"/>
    <numFmt numFmtId="179" formatCode="_(* #,##0_);_(* \(#,##0\);_(* &quot;-&quot;??_);_(@_)"/>
  </numFmts>
  <fonts count="15" x14ac:knownFonts="1">
    <font>
      <sz val="11"/>
      <color theme="1"/>
      <name val="新細明體"/>
      <family val="2"/>
      <scheme val="minor"/>
    </font>
    <font>
      <sz val="11"/>
      <color theme="1"/>
      <name val="新細明體"/>
      <family val="2"/>
      <scheme val="minor"/>
    </font>
    <font>
      <u/>
      <sz val="11"/>
      <color theme="10"/>
      <name val="新細明體"/>
      <family val="2"/>
      <scheme val="minor"/>
    </font>
    <font>
      <sz val="10"/>
      <color theme="1"/>
      <name val="新細明體"/>
      <family val="2"/>
      <scheme val="minor"/>
    </font>
    <font>
      <b/>
      <sz val="10"/>
      <color theme="1"/>
      <name val="新細明體"/>
      <family val="2"/>
      <scheme val="minor"/>
    </font>
    <font>
      <b/>
      <u/>
      <sz val="10"/>
      <color theme="1"/>
      <name val="新細明體"/>
      <family val="2"/>
      <scheme val="minor"/>
    </font>
    <font>
      <u/>
      <sz val="10"/>
      <color theme="10"/>
      <name val="新細明體"/>
      <family val="2"/>
      <scheme val="minor"/>
    </font>
    <font>
      <sz val="16"/>
      <color theme="1"/>
      <name val="新細明體"/>
      <family val="2"/>
      <scheme val="minor"/>
    </font>
    <font>
      <sz val="9"/>
      <name val="新細明體"/>
      <family val="3"/>
      <charset val="134"/>
      <scheme val="minor"/>
    </font>
    <font>
      <sz val="10"/>
      <name val="新細明體"/>
      <family val="2"/>
      <scheme val="minor"/>
    </font>
    <font>
      <b/>
      <sz val="10"/>
      <name val="新細明體"/>
      <family val="2"/>
      <scheme val="minor"/>
    </font>
    <font>
      <sz val="9"/>
      <color theme="1"/>
      <name val="新細明體"/>
      <family val="2"/>
      <scheme val="minor"/>
    </font>
    <font>
      <strike/>
      <sz val="10"/>
      <name val="新細明體"/>
      <family val="2"/>
      <scheme val="minor"/>
    </font>
    <font>
      <b/>
      <sz val="14"/>
      <name val="新細明體"/>
      <family val="2"/>
      <scheme val="minor"/>
    </font>
    <font>
      <b/>
      <sz val="14"/>
      <color rgb="FFFF0000"/>
      <name val="新細明體"/>
      <family val="2"/>
      <scheme val="minor"/>
    </font>
  </fonts>
  <fills count="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
      <patternFill patternType="solid">
        <fgColor theme="0" tint="-0.34998626667073579"/>
        <bgColor indexed="64"/>
      </patternFill>
    </fill>
  </fills>
  <borders count="3">
    <border>
      <left/>
      <right/>
      <top/>
      <bottom/>
      <diagonal/>
    </border>
    <border>
      <left/>
      <right/>
      <top/>
      <bottom style="medium">
        <color indexed="64"/>
      </bottom>
      <diagonal/>
    </border>
    <border>
      <left style="thick">
        <color indexed="64"/>
      </left>
      <right style="thick">
        <color indexed="64"/>
      </right>
      <top style="thick">
        <color indexed="64"/>
      </top>
      <bottom style="thick">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73">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left"/>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wrapText="1"/>
    </xf>
    <xf numFmtId="0" fontId="0" fillId="2" borderId="2" xfId="0" applyFill="1" applyBorder="1" applyAlignment="1">
      <alignment vertical="top" wrapText="1"/>
    </xf>
    <xf numFmtId="0" fontId="3" fillId="0" borderId="0" xfId="0" applyFont="1" applyAlignment="1">
      <alignment vertical="top"/>
    </xf>
    <xf numFmtId="0" fontId="3" fillId="0" borderId="0" xfId="0" applyFont="1" applyAlignment="1">
      <alignment horizontal="left" vertical="top"/>
    </xf>
    <xf numFmtId="0" fontId="3" fillId="0" borderId="0" xfId="0" applyFont="1" applyAlignment="1">
      <alignment vertical="top" wrapText="1"/>
    </xf>
    <xf numFmtId="0" fontId="3" fillId="0" borderId="0" xfId="0" applyFont="1"/>
    <xf numFmtId="0" fontId="4" fillId="0" borderId="0" xfId="0" applyFont="1" applyAlignment="1">
      <alignment vertical="top"/>
    </xf>
    <xf numFmtId="0" fontId="3" fillId="0" borderId="2" xfId="0" applyFont="1" applyBorder="1" applyAlignment="1">
      <alignment vertical="top"/>
    </xf>
    <xf numFmtId="0" fontId="3" fillId="0" borderId="2" xfId="0" applyFont="1" applyBorder="1" applyAlignment="1">
      <alignment horizontal="left" vertical="top"/>
    </xf>
    <xf numFmtId="0" fontId="3" fillId="0" borderId="2" xfId="0" quotePrefix="1" applyFont="1" applyBorder="1" applyAlignment="1">
      <alignment vertical="top" wrapText="1"/>
    </xf>
    <xf numFmtId="0" fontId="3" fillId="0" borderId="2" xfId="0" applyFont="1" applyBorder="1"/>
    <xf numFmtId="0" fontId="3" fillId="0" borderId="2" xfId="0" applyFont="1" applyBorder="1" applyAlignment="1">
      <alignment vertical="top" wrapText="1"/>
    </xf>
    <xf numFmtId="0" fontId="3" fillId="2" borderId="2" xfId="0" applyFont="1" applyFill="1" applyBorder="1" applyAlignment="1">
      <alignment vertical="top" wrapText="1"/>
    </xf>
    <xf numFmtId="176" fontId="3" fillId="2" borderId="2" xfId="0" applyNumberFormat="1" applyFont="1" applyFill="1" applyBorder="1" applyAlignment="1">
      <alignment vertical="top"/>
    </xf>
    <xf numFmtId="0" fontId="3" fillId="4" borderId="2" xfId="0" applyFont="1" applyFill="1" applyBorder="1"/>
    <xf numFmtId="0" fontId="3" fillId="2" borderId="2" xfId="0" applyFont="1" applyFill="1" applyBorder="1" applyAlignment="1">
      <alignment vertical="top"/>
    </xf>
    <xf numFmtId="0" fontId="3" fillId="4" borderId="2" xfId="0" applyFont="1" applyFill="1" applyBorder="1" applyAlignment="1">
      <alignment vertical="top"/>
    </xf>
    <xf numFmtId="0" fontId="3" fillId="4" borderId="2" xfId="0" applyFont="1" applyFill="1" applyBorder="1" applyAlignment="1">
      <alignment horizontal="left" vertical="top"/>
    </xf>
    <xf numFmtId="0" fontId="3" fillId="2" borderId="2" xfId="0" applyFont="1" applyFill="1" applyBorder="1"/>
    <xf numFmtId="0" fontId="3" fillId="2" borderId="0" xfId="0" applyFont="1" applyFill="1" applyAlignment="1">
      <alignment horizontal="left" vertical="top" wrapText="1"/>
    </xf>
    <xf numFmtId="0" fontId="3" fillId="3" borderId="0" xfId="0" applyFont="1" applyFill="1" applyAlignment="1">
      <alignment horizontal="left" vertical="top" wrapText="1"/>
    </xf>
    <xf numFmtId="0" fontId="6" fillId="0" borderId="0" xfId="3" applyFont="1" applyAlignment="1">
      <alignment horizontal="left" vertical="top"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left" vertical="top" wrapText="1"/>
    </xf>
    <xf numFmtId="3" fontId="3" fillId="3" borderId="2" xfId="0" applyNumberFormat="1" applyFont="1" applyFill="1" applyBorder="1"/>
    <xf numFmtId="3" fontId="3" fillId="4" borderId="2" xfId="0" applyNumberFormat="1" applyFont="1" applyFill="1" applyBorder="1"/>
    <xf numFmtId="3" fontId="3" fillId="2" borderId="2" xfId="0" applyNumberFormat="1" applyFont="1" applyFill="1" applyBorder="1" applyAlignment="1">
      <alignment horizontal="right"/>
    </xf>
    <xf numFmtId="3" fontId="3" fillId="3" borderId="2" xfId="0" applyNumberFormat="1" applyFont="1" applyFill="1" applyBorder="1" applyAlignment="1">
      <alignment horizontal="right"/>
    </xf>
    <xf numFmtId="9" fontId="3" fillId="4" borderId="2" xfId="0" applyNumberFormat="1" applyFont="1" applyFill="1" applyBorder="1" applyAlignment="1">
      <alignment horizontal="right"/>
    </xf>
    <xf numFmtId="3" fontId="3" fillId="4" borderId="2" xfId="0" applyNumberFormat="1" applyFont="1" applyFill="1" applyBorder="1" applyAlignment="1">
      <alignment horizontal="right"/>
    </xf>
    <xf numFmtId="178" fontId="3" fillId="2" borderId="2" xfId="0" applyNumberFormat="1" applyFont="1" applyFill="1" applyBorder="1" applyAlignment="1">
      <alignment horizontal="right"/>
    </xf>
    <xf numFmtId="179" fontId="3" fillId="3" borderId="2" xfId="1" applyNumberFormat="1" applyFont="1" applyFill="1" applyBorder="1" applyAlignment="1">
      <alignment horizontal="right"/>
    </xf>
    <xf numFmtId="0" fontId="3" fillId="4" borderId="2" xfId="0" applyFont="1" applyFill="1" applyBorder="1" applyAlignment="1">
      <alignment horizontal="right"/>
    </xf>
    <xf numFmtId="14" fontId="3" fillId="2" borderId="2" xfId="2" applyNumberFormat="1" applyFont="1" applyFill="1" applyBorder="1" applyAlignment="1">
      <alignment horizontal="right"/>
    </xf>
    <xf numFmtId="0" fontId="3" fillId="3" borderId="2" xfId="0" applyFont="1" applyFill="1" applyBorder="1" applyAlignment="1">
      <alignment horizontal="right"/>
    </xf>
    <xf numFmtId="0" fontId="3" fillId="2" borderId="2" xfId="0" applyFont="1" applyFill="1" applyBorder="1" applyAlignment="1">
      <alignment horizontal="left" vertical="top"/>
    </xf>
    <xf numFmtId="37" fontId="3" fillId="3" borderId="2" xfId="1" applyNumberFormat="1" applyFont="1" applyFill="1" applyBorder="1" applyAlignment="1">
      <alignment horizontal="right"/>
    </xf>
    <xf numFmtId="37" fontId="3" fillId="3" borderId="2" xfId="0" applyNumberFormat="1" applyFont="1" applyFill="1" applyBorder="1" applyAlignment="1">
      <alignment horizontal="right"/>
    </xf>
    <xf numFmtId="0" fontId="3" fillId="2" borderId="2" xfId="0" applyFont="1" applyFill="1" applyBorder="1" applyAlignment="1">
      <alignment horizontal="left" vertical="top" wrapText="1"/>
    </xf>
    <xf numFmtId="9" fontId="3" fillId="2" borderId="2" xfId="2" applyFont="1" applyFill="1" applyBorder="1" applyAlignment="1">
      <alignment horizontal="right"/>
    </xf>
    <xf numFmtId="178" fontId="3" fillId="4" borderId="2" xfId="0" applyNumberFormat="1" applyFont="1" applyFill="1" applyBorder="1" applyAlignment="1">
      <alignment horizontal="right"/>
    </xf>
    <xf numFmtId="179" fontId="3" fillId="4" borderId="2" xfId="1" applyNumberFormat="1" applyFont="1" applyFill="1" applyBorder="1" applyAlignment="1">
      <alignment horizontal="right"/>
    </xf>
    <xf numFmtId="0" fontId="4" fillId="0" borderId="0" xfId="0" applyFont="1" applyAlignment="1">
      <alignment horizontal="right"/>
    </xf>
    <xf numFmtId="14" fontId="0" fillId="0" borderId="0" xfId="0" applyNumberFormat="1"/>
    <xf numFmtId="0" fontId="3" fillId="0" borderId="2" xfId="0" applyFont="1" applyBorder="1" applyAlignment="1">
      <alignment vertical="center"/>
    </xf>
    <xf numFmtId="0" fontId="3" fillId="0" borderId="2" xfId="0" applyFont="1" applyBorder="1" applyAlignment="1">
      <alignment horizontal="left" vertical="center"/>
    </xf>
    <xf numFmtId="0" fontId="3" fillId="0" borderId="2" xfId="0" quotePrefix="1" applyFont="1" applyBorder="1" applyAlignment="1">
      <alignment vertical="center" wrapText="1"/>
    </xf>
    <xf numFmtId="0" fontId="3" fillId="0" borderId="2" xfId="0" quotePrefix="1" applyFont="1" applyBorder="1" applyAlignment="1">
      <alignment vertical="center"/>
    </xf>
    <xf numFmtId="0" fontId="0" fillId="0" borderId="0" xfId="0" applyAlignment="1">
      <alignment vertical="center"/>
    </xf>
    <xf numFmtId="0" fontId="3" fillId="0" borderId="0" xfId="0" applyFont="1" applyAlignment="1">
      <alignment vertical="center"/>
    </xf>
    <xf numFmtId="0" fontId="0" fillId="0" borderId="2" xfId="0" applyBorder="1" applyAlignment="1">
      <alignment vertical="center"/>
    </xf>
    <xf numFmtId="0" fontId="0" fillId="0" borderId="2" xfId="0" applyBorder="1" applyAlignment="1">
      <alignment horizontal="left" vertical="center"/>
    </xf>
    <xf numFmtId="0" fontId="0" fillId="0" borderId="2" xfId="0" quotePrefix="1" applyBorder="1" applyAlignment="1">
      <alignment vertical="center"/>
    </xf>
    <xf numFmtId="0" fontId="3" fillId="0" borderId="0" xfId="0" applyFont="1" applyAlignment="1">
      <alignment horizontal="left" vertical="top" wrapText="1"/>
    </xf>
    <xf numFmtId="0" fontId="7" fillId="0" borderId="0" xfId="0" applyFont="1"/>
    <xf numFmtId="177" fontId="3" fillId="5" borderId="2" xfId="2" applyNumberFormat="1" applyFont="1" applyFill="1" applyBorder="1" applyAlignment="1">
      <alignment horizontal="right"/>
    </xf>
    <xf numFmtId="0" fontId="9" fillId="0" borderId="2" xfId="0" applyFont="1" applyBorder="1" applyAlignment="1">
      <alignment horizontal="left" vertical="top"/>
    </xf>
    <xf numFmtId="0" fontId="2" fillId="0" borderId="0" xfId="3"/>
    <xf numFmtId="0" fontId="11" fillId="0" borderId="0" xfId="0" applyFont="1" applyAlignment="1">
      <alignment vertical="top"/>
    </xf>
    <xf numFmtId="0" fontId="11" fillId="0" borderId="0" xfId="0" applyFont="1" applyAlignment="1">
      <alignment horizontal="left" vertical="top"/>
    </xf>
    <xf numFmtId="0" fontId="9" fillId="0" borderId="2" xfId="0" applyFont="1" applyBorder="1" applyAlignment="1">
      <alignment vertical="top" wrapText="1"/>
    </xf>
    <xf numFmtId="0" fontId="13" fillId="0" borderId="0" xfId="0" applyFont="1" applyAlignment="1">
      <alignment horizontal="center" vertical="top" wrapText="1"/>
    </xf>
    <xf numFmtId="0" fontId="13" fillId="0" borderId="0" xfId="0" applyFont="1" applyAlignment="1">
      <alignment horizontal="center" vertical="top"/>
    </xf>
    <xf numFmtId="0" fontId="3" fillId="0" borderId="0" xfId="0" applyFont="1" applyAlignment="1">
      <alignment horizontal="left" vertical="top" wrapText="1"/>
    </xf>
    <xf numFmtId="0" fontId="14" fillId="0" borderId="0" xfId="0" applyFont="1" applyAlignment="1">
      <alignment horizontal="left" vertical="top" wrapText="1"/>
    </xf>
    <xf numFmtId="0" fontId="10" fillId="0" borderId="0" xfId="0" applyFont="1" applyAlignment="1">
      <alignment horizontal="left" vertical="top" wrapText="1"/>
    </xf>
  </cellXfs>
  <cellStyles count="4">
    <cellStyle name="一般" xfId="0" builtinId="0"/>
    <cellStyle name="千分位" xfId="1" builtinId="3"/>
    <cellStyle name="百分比" xfId="2" builtinId="5"/>
    <cellStyle name="超連結"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298335</xdr:colOff>
      <xdr:row>0</xdr:row>
      <xdr:rowOff>822325</xdr:rowOff>
    </xdr:to>
    <xdr:pic>
      <xdr:nvPicPr>
        <xdr:cNvPr id="2" name="Picture 1" descr="2017-11-23 17_59_49-395179 Insurance Authority(Letterhead)">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1100"/>
        <a:stretch/>
      </xdr:blipFill>
      <xdr:spPr bwMode="auto">
        <a:xfrm>
          <a:off x="0" y="466725"/>
          <a:ext cx="1656080" cy="75565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enstatd.gov.hk/tc/web_table.html?id=124" TargetMode="External"/><Relationship Id="rId1" Type="http://schemas.openxmlformats.org/officeDocument/2006/relationships/hyperlink" Target="https://www.ia.org.h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59"/>
  <sheetViews>
    <sheetView tabSelected="1" topLeftCell="A46" zoomScaleNormal="100" workbookViewId="0">
      <selection activeCell="D51" sqref="D51"/>
    </sheetView>
  </sheetViews>
  <sheetFormatPr defaultRowHeight="15.75" x14ac:dyDescent="0.25"/>
  <cols>
    <col min="1" max="1" width="7.7109375" style="1" customWidth="1"/>
    <col min="2" max="2" width="12.5703125" style="5" customWidth="1"/>
    <col min="3" max="3" width="25.7109375" style="2" customWidth="1"/>
    <col min="4" max="12" width="25.7109375" customWidth="1"/>
  </cols>
  <sheetData>
    <row r="1" spans="1:12" ht="69" customHeight="1" x14ac:dyDescent="0.25">
      <c r="A1" s="8"/>
      <c r="B1" s="9"/>
      <c r="C1" s="10"/>
      <c r="E1" s="11"/>
      <c r="F1" s="11"/>
      <c r="G1" s="11"/>
      <c r="H1" s="11"/>
      <c r="I1" s="11"/>
      <c r="J1" s="11"/>
      <c r="K1" s="11"/>
      <c r="L1" s="49" t="s">
        <v>0</v>
      </c>
    </row>
    <row r="2" spans="1:12" ht="19.5" x14ac:dyDescent="0.25">
      <c r="A2" s="68" t="s">
        <v>100</v>
      </c>
      <c r="B2" s="69"/>
      <c r="C2" s="69"/>
      <c r="D2" s="69"/>
      <c r="E2" s="69"/>
      <c r="F2" s="69"/>
      <c r="G2" s="69"/>
      <c r="H2" s="69"/>
      <c r="I2" s="69"/>
      <c r="J2" s="69"/>
      <c r="K2" s="69"/>
      <c r="L2" s="69"/>
    </row>
    <row r="3" spans="1:12" x14ac:dyDescent="0.25">
      <c r="A3" s="8"/>
      <c r="B3" s="9"/>
      <c r="C3" s="10"/>
      <c r="D3" s="11"/>
      <c r="E3" s="11"/>
      <c r="F3" s="11"/>
      <c r="G3" s="11"/>
      <c r="H3" s="11"/>
      <c r="I3" s="11"/>
      <c r="J3" s="11"/>
      <c r="K3" s="11"/>
      <c r="L3" s="11"/>
    </row>
    <row r="4" spans="1:12" x14ac:dyDescent="0.25">
      <c r="A4" s="70" t="s">
        <v>82</v>
      </c>
      <c r="B4" s="70"/>
      <c r="C4" s="70"/>
      <c r="D4" s="70"/>
      <c r="E4" s="70"/>
      <c r="F4" s="70"/>
      <c r="G4" s="70"/>
      <c r="H4" s="70"/>
      <c r="I4" s="70"/>
      <c r="J4" s="70"/>
      <c r="K4" s="70"/>
      <c r="L4" s="70"/>
    </row>
    <row r="5" spans="1:12" x14ac:dyDescent="0.25">
      <c r="A5" s="8"/>
      <c r="B5" s="9"/>
      <c r="C5" s="10"/>
      <c r="D5" s="11"/>
      <c r="E5" s="11"/>
      <c r="F5" s="11"/>
      <c r="G5" s="11"/>
      <c r="H5" s="11"/>
      <c r="I5" s="11"/>
      <c r="J5" s="11"/>
      <c r="K5" s="11"/>
      <c r="L5" s="11"/>
    </row>
    <row r="6" spans="1:12" x14ac:dyDescent="0.25">
      <c r="A6" s="12" t="s">
        <v>81</v>
      </c>
      <c r="B6" s="9"/>
      <c r="C6" s="10"/>
      <c r="D6" s="11"/>
      <c r="E6" s="11"/>
      <c r="F6" s="11"/>
      <c r="G6" s="11"/>
      <c r="H6" s="11"/>
      <c r="I6" s="11"/>
      <c r="J6" s="11"/>
      <c r="K6" s="11"/>
      <c r="L6" s="11"/>
    </row>
    <row r="7" spans="1:12" ht="16.5" thickBot="1" x14ac:dyDescent="0.3">
      <c r="A7" s="8"/>
      <c r="B7" s="9"/>
      <c r="C7" s="10"/>
      <c r="D7" s="11"/>
      <c r="E7" s="11"/>
      <c r="F7" s="11"/>
      <c r="G7" s="11"/>
      <c r="H7" s="11"/>
      <c r="I7" s="11"/>
      <c r="J7" s="11"/>
      <c r="K7" s="11"/>
      <c r="L7" s="11"/>
    </row>
    <row r="8" spans="1:12" s="55" customFormat="1" ht="17.25" thickTop="1" thickBot="1" x14ac:dyDescent="0.3">
      <c r="A8" s="51" t="s">
        <v>1</v>
      </c>
      <c r="B8" s="52" t="s">
        <v>83</v>
      </c>
      <c r="C8" s="53" t="s">
        <v>2</v>
      </c>
      <c r="D8" s="54" t="s">
        <v>3</v>
      </c>
      <c r="E8" s="56"/>
      <c r="F8" s="56"/>
      <c r="G8" s="56"/>
      <c r="H8" s="56"/>
      <c r="I8" s="56"/>
      <c r="J8" s="56"/>
      <c r="K8" s="56"/>
      <c r="L8" s="56"/>
    </row>
    <row r="9" spans="1:12" ht="30" customHeight="1" thickTop="1" thickBot="1" x14ac:dyDescent="0.3">
      <c r="A9" s="13" t="s">
        <v>4</v>
      </c>
      <c r="B9" s="14"/>
      <c r="C9" s="17" t="s">
        <v>72</v>
      </c>
      <c r="D9" s="18"/>
      <c r="E9" s="11"/>
      <c r="F9" s="11"/>
      <c r="G9" s="11"/>
      <c r="H9" s="11"/>
      <c r="I9" s="11"/>
      <c r="J9" s="11"/>
      <c r="K9" s="11"/>
      <c r="L9" s="11"/>
    </row>
    <row r="10" spans="1:12" ht="30" customHeight="1" thickTop="1" thickBot="1" x14ac:dyDescent="0.3">
      <c r="A10" s="13" t="s">
        <v>5</v>
      </c>
      <c r="B10" s="14">
        <f>填表須知!A13</f>
        <v>4</v>
      </c>
      <c r="C10" s="17" t="s">
        <v>84</v>
      </c>
      <c r="D10" s="19"/>
      <c r="E10" s="11"/>
      <c r="F10" s="11"/>
      <c r="G10" s="11"/>
      <c r="H10" s="11"/>
      <c r="I10" s="11"/>
      <c r="J10" s="11"/>
      <c r="K10" s="11"/>
      <c r="L10" s="11"/>
    </row>
    <row r="11" spans="1:12" ht="16.5" thickTop="1" x14ac:dyDescent="0.25">
      <c r="A11" s="8"/>
      <c r="B11" s="9"/>
      <c r="C11" s="10"/>
      <c r="D11" s="11"/>
      <c r="E11" s="11"/>
      <c r="F11" s="11"/>
      <c r="G11" s="11"/>
      <c r="H11" s="11"/>
      <c r="I11" s="11"/>
      <c r="J11" s="11"/>
      <c r="K11" s="11"/>
      <c r="L11" s="11"/>
    </row>
    <row r="12" spans="1:12" x14ac:dyDescent="0.25">
      <c r="A12" s="8"/>
      <c r="B12" s="9"/>
      <c r="C12" s="10"/>
      <c r="D12" s="11"/>
      <c r="E12" s="11"/>
      <c r="F12" s="11"/>
      <c r="G12" s="11"/>
      <c r="H12" s="11"/>
      <c r="I12" s="11"/>
      <c r="J12" s="11"/>
      <c r="K12" s="11"/>
      <c r="L12" s="11"/>
    </row>
    <row r="13" spans="1:12" x14ac:dyDescent="0.25">
      <c r="A13" s="12" t="s">
        <v>86</v>
      </c>
      <c r="B13" s="9"/>
      <c r="C13" s="10"/>
      <c r="D13" s="11"/>
      <c r="E13" s="11"/>
      <c r="F13" s="11"/>
      <c r="G13" s="11"/>
      <c r="H13" s="11"/>
      <c r="I13" s="11"/>
      <c r="J13" s="11"/>
      <c r="K13" s="11"/>
      <c r="L13" s="11"/>
    </row>
    <row r="14" spans="1:12" ht="16.5" thickBot="1" x14ac:dyDescent="0.3">
      <c r="A14" s="8"/>
      <c r="B14" s="9"/>
      <c r="C14" s="10"/>
      <c r="D14" s="11"/>
      <c r="E14" s="11"/>
      <c r="F14" s="11"/>
      <c r="G14" s="11"/>
      <c r="H14" s="11"/>
      <c r="I14" s="11"/>
      <c r="J14" s="11"/>
      <c r="K14" s="11"/>
      <c r="L14" s="11"/>
    </row>
    <row r="15" spans="1:12" s="55" customFormat="1" ht="17.25" thickTop="1" thickBot="1" x14ac:dyDescent="0.3">
      <c r="A15" s="51" t="s">
        <v>1</v>
      </c>
      <c r="B15" s="52" t="s">
        <v>83</v>
      </c>
      <c r="C15" s="53" t="s">
        <v>2</v>
      </c>
      <c r="D15" s="54" t="s">
        <v>3</v>
      </c>
      <c r="E15" s="54" t="s">
        <v>6</v>
      </c>
      <c r="F15" s="54" t="s">
        <v>7</v>
      </c>
      <c r="G15" s="54" t="s">
        <v>8</v>
      </c>
      <c r="H15" s="54" t="s">
        <v>9</v>
      </c>
      <c r="I15" s="54" t="s">
        <v>10</v>
      </c>
      <c r="J15" s="54" t="s">
        <v>11</v>
      </c>
    </row>
    <row r="16" spans="1:12" ht="45" customHeight="1" thickTop="1" thickBot="1" x14ac:dyDescent="0.3">
      <c r="A16" s="13"/>
      <c r="B16" s="63" t="str">
        <f>填表須知!A15&amp;", "&amp;填表須知!A17&amp;", "&amp;填表須知!A20</f>
        <v>5, 6, 7</v>
      </c>
      <c r="C16" s="15" t="s">
        <v>85</v>
      </c>
      <c r="D16" s="15" t="s">
        <v>12</v>
      </c>
      <c r="E16" s="17" t="s">
        <v>13</v>
      </c>
      <c r="F16" s="17" t="s">
        <v>14</v>
      </c>
      <c r="G16" s="17" t="s">
        <v>15</v>
      </c>
      <c r="H16" s="17" t="s">
        <v>16</v>
      </c>
      <c r="I16" s="17" t="s">
        <v>17</v>
      </c>
      <c r="J16" s="30" t="s">
        <v>111</v>
      </c>
    </row>
    <row r="17" spans="1:12" ht="45" customHeight="1" thickTop="1" thickBot="1" x14ac:dyDescent="0.3">
      <c r="A17" s="13" t="s">
        <v>18</v>
      </c>
      <c r="B17" s="63" t="str">
        <f>填表須知!A24&amp;", "&amp;填表須知!A26</f>
        <v>8, 9</v>
      </c>
      <c r="C17" s="17" t="s">
        <v>66</v>
      </c>
      <c r="D17" s="33"/>
      <c r="E17" s="33"/>
      <c r="F17" s="33"/>
      <c r="G17" s="34">
        <f>D17+E17-F17</f>
        <v>0</v>
      </c>
      <c r="H17" s="37"/>
      <c r="I17" s="43">
        <f>G17*H17</f>
        <v>0</v>
      </c>
      <c r="J17" s="42"/>
    </row>
    <row r="18" spans="1:12" ht="17.25" thickTop="1" thickBot="1" x14ac:dyDescent="0.3">
      <c r="A18" s="13" t="s">
        <v>19</v>
      </c>
      <c r="B18" s="14">
        <f>填表須知!A28</f>
        <v>10</v>
      </c>
      <c r="C18" s="17" t="s">
        <v>89</v>
      </c>
      <c r="D18" s="39"/>
      <c r="E18" s="39"/>
      <c r="F18" s="39"/>
      <c r="G18" s="39"/>
      <c r="H18" s="39"/>
      <c r="I18" s="62">
        <v>2.5999999999999998E-5</v>
      </c>
      <c r="J18" s="39"/>
    </row>
    <row r="19" spans="1:12" ht="90" customHeight="1" thickTop="1" thickBot="1" x14ac:dyDescent="0.3">
      <c r="A19" s="13" t="s">
        <v>20</v>
      </c>
      <c r="B19" s="14">
        <f>填表須知!A30</f>
        <v>11</v>
      </c>
      <c r="C19" s="17" t="s">
        <v>21</v>
      </c>
      <c r="D19" s="39"/>
      <c r="E19" s="39"/>
      <c r="F19" s="39"/>
      <c r="G19" s="39"/>
      <c r="H19" s="39"/>
      <c r="I19" s="43">
        <f>I17*I18</f>
        <v>0</v>
      </c>
      <c r="J19" s="39"/>
    </row>
    <row r="20" spans="1:12" ht="75" customHeight="1" thickTop="1" thickBot="1" x14ac:dyDescent="0.3">
      <c r="A20" s="13" t="s">
        <v>22</v>
      </c>
      <c r="B20" s="14">
        <f>填表須知!A32</f>
        <v>12</v>
      </c>
      <c r="C20" s="17" t="s">
        <v>23</v>
      </c>
      <c r="D20" s="39"/>
      <c r="E20" s="39"/>
      <c r="F20" s="39"/>
      <c r="G20" s="39"/>
      <c r="H20" s="39"/>
      <c r="I20" s="43" t="str">
        <f>IF(D17="","",IF(I19&gt;=60000000,60000000,(IF(I19&lt;=10000000,10000000,I19))))</f>
        <v/>
      </c>
      <c r="J20" s="39"/>
    </row>
    <row r="21" spans="1:12" ht="17.25" thickTop="1" thickBot="1" x14ac:dyDescent="0.3">
      <c r="A21" s="13" t="s">
        <v>24</v>
      </c>
      <c r="B21" s="14">
        <f>填表須知!A34</f>
        <v>13</v>
      </c>
      <c r="C21" s="17" t="s">
        <v>25</v>
      </c>
      <c r="D21" s="39"/>
      <c r="E21" s="39"/>
      <c r="F21" s="39"/>
      <c r="G21" s="39"/>
      <c r="H21" s="39"/>
      <c r="I21" s="40"/>
      <c r="J21" s="39"/>
      <c r="K21" s="50"/>
      <c r="L21" s="50"/>
    </row>
    <row r="22" spans="1:12" ht="75" customHeight="1" thickTop="1" thickBot="1" x14ac:dyDescent="0.3">
      <c r="A22" s="13" t="s">
        <v>26</v>
      </c>
      <c r="B22" s="14">
        <f>B21</f>
        <v>13</v>
      </c>
      <c r="C22" s="67" t="s">
        <v>109</v>
      </c>
      <c r="D22" s="39"/>
      <c r="E22" s="39"/>
      <c r="F22" s="39"/>
      <c r="G22" s="39"/>
      <c r="H22" s="39"/>
      <c r="I22" s="41" t="str">
        <f>IF(I21="", "", 1+_xlfn.DAYS(DATE(IF(MONTH(I21)&gt;3, (YEAR(I21)+1),(YEAR(I21))), 3, 31),I21))</f>
        <v/>
      </c>
      <c r="J22" s="39"/>
    </row>
    <row r="23" spans="1:12" ht="90" customHeight="1" thickTop="1" thickBot="1" x14ac:dyDescent="0.3">
      <c r="A23" s="13" t="s">
        <v>27</v>
      </c>
      <c r="B23" s="14">
        <f>B22</f>
        <v>13</v>
      </c>
      <c r="C23" s="67" t="s">
        <v>110</v>
      </c>
      <c r="D23" s="39"/>
      <c r="E23" s="39"/>
      <c r="F23" s="39"/>
      <c r="G23" s="39"/>
      <c r="H23" s="39"/>
      <c r="I23" s="41" t="str">
        <f>IF(I21="","",1+_xlfn.DAYS(DATE(IF(MONTH(I21)&gt;3,(YEAR(I21)+1),(YEAR(I21))),3,31),DATE(IF(MONTH(I21)&gt;3,(YEAR(I21)),(YEAR(I21)-1)),4,1)))</f>
        <v/>
      </c>
      <c r="J23" s="39"/>
      <c r="K23" s="50"/>
    </row>
    <row r="24" spans="1:12" ht="60" customHeight="1" thickTop="1" thickBot="1" x14ac:dyDescent="0.3">
      <c r="A24" s="13" t="s">
        <v>28</v>
      </c>
      <c r="B24" s="63" t="str">
        <f>B22&amp;", "&amp;填表須知!A39</f>
        <v>13, 14</v>
      </c>
      <c r="C24" s="17" t="s">
        <v>29</v>
      </c>
      <c r="D24" s="39"/>
      <c r="E24" s="39"/>
      <c r="F24" s="39"/>
      <c r="G24" s="39"/>
      <c r="H24" s="39"/>
      <c r="I24" s="44" t="e">
        <f>I20*I22/I23</f>
        <v>#VALUE!</v>
      </c>
      <c r="J24" s="39"/>
    </row>
    <row r="25" spans="1:12" ht="16.5" thickTop="1" x14ac:dyDescent="0.25">
      <c r="A25" s="8"/>
      <c r="B25" s="9"/>
      <c r="C25" s="10"/>
      <c r="D25" s="11"/>
      <c r="E25" s="11"/>
      <c r="F25" s="11"/>
      <c r="G25" s="11"/>
      <c r="H25" s="11"/>
      <c r="I25" s="11"/>
      <c r="J25" s="11"/>
      <c r="K25" s="11"/>
      <c r="L25" s="11"/>
    </row>
    <row r="26" spans="1:12" x14ac:dyDescent="0.25">
      <c r="A26" s="8"/>
      <c r="B26" s="9"/>
      <c r="C26" s="10"/>
      <c r="D26" s="11"/>
      <c r="E26" s="11"/>
      <c r="F26" s="11"/>
      <c r="G26" s="11"/>
      <c r="H26" s="11"/>
      <c r="I26" s="11"/>
      <c r="J26" s="11"/>
      <c r="K26" s="11"/>
      <c r="L26" s="11"/>
    </row>
    <row r="27" spans="1:12" x14ac:dyDescent="0.25">
      <c r="A27" s="12" t="s">
        <v>87</v>
      </c>
      <c r="B27" s="9"/>
      <c r="C27" s="10"/>
      <c r="D27" s="11"/>
      <c r="E27" s="11"/>
      <c r="F27" s="11"/>
      <c r="G27" s="11"/>
      <c r="H27" s="11"/>
      <c r="I27" s="11"/>
      <c r="J27" s="11"/>
      <c r="K27" s="11"/>
      <c r="L27" s="11"/>
    </row>
    <row r="28" spans="1:12" ht="16.5" thickBot="1" x14ac:dyDescent="0.3">
      <c r="A28" s="8"/>
      <c r="B28" s="9"/>
      <c r="C28" s="10"/>
      <c r="D28" s="11"/>
      <c r="E28" s="11"/>
      <c r="F28" s="11"/>
      <c r="G28" s="11"/>
      <c r="H28" s="11"/>
      <c r="I28" s="11"/>
      <c r="J28" s="11"/>
      <c r="K28" s="11"/>
      <c r="L28" s="11"/>
    </row>
    <row r="29" spans="1:12" s="55" customFormat="1" ht="17.25" thickTop="1" thickBot="1" x14ac:dyDescent="0.3">
      <c r="A29" s="51" t="s">
        <v>1</v>
      </c>
      <c r="B29" s="52" t="s">
        <v>83</v>
      </c>
      <c r="C29" s="53" t="s">
        <v>2</v>
      </c>
      <c r="D29" s="54" t="s">
        <v>3</v>
      </c>
      <c r="E29" s="54" t="s">
        <v>6</v>
      </c>
      <c r="F29" s="54" t="s">
        <v>7</v>
      </c>
      <c r="G29" s="54" t="s">
        <v>8</v>
      </c>
      <c r="H29" s="54" t="s">
        <v>9</v>
      </c>
      <c r="I29" s="54" t="s">
        <v>10</v>
      </c>
      <c r="J29" s="54" t="s">
        <v>11</v>
      </c>
      <c r="K29" s="54" t="s">
        <v>30</v>
      </c>
      <c r="L29" s="54" t="s">
        <v>31</v>
      </c>
    </row>
    <row r="30" spans="1:12" s="2" customFormat="1" ht="90" customHeight="1" thickTop="1" thickBot="1" x14ac:dyDescent="0.3">
      <c r="A30" s="16"/>
      <c r="B30" s="14" t="str">
        <f>B16</f>
        <v>5, 6, 7</v>
      </c>
      <c r="C30" s="15" t="s">
        <v>85</v>
      </c>
      <c r="D30" s="15" t="s">
        <v>12</v>
      </c>
      <c r="E30" s="17" t="s">
        <v>13</v>
      </c>
      <c r="F30" s="17" t="s">
        <v>14</v>
      </c>
      <c r="G30" s="17" t="s">
        <v>15</v>
      </c>
      <c r="H30" s="17" t="s">
        <v>67</v>
      </c>
      <c r="I30" s="17" t="s">
        <v>68</v>
      </c>
      <c r="J30" s="17" t="s">
        <v>16</v>
      </c>
      <c r="K30" s="17" t="s">
        <v>17</v>
      </c>
      <c r="L30" s="30" t="s">
        <v>111</v>
      </c>
    </row>
    <row r="31" spans="1:12" s="1" customFormat="1" ht="45" customHeight="1" thickTop="1" thickBot="1" x14ac:dyDescent="0.3">
      <c r="A31" s="13" t="s">
        <v>32</v>
      </c>
      <c r="B31" s="14" t="str">
        <f>B17</f>
        <v>8, 9</v>
      </c>
      <c r="C31" s="17" t="s">
        <v>73</v>
      </c>
      <c r="D31" s="33"/>
      <c r="E31" s="33"/>
      <c r="F31" s="33"/>
      <c r="G31" s="31">
        <f>D31+E31-F31</f>
        <v>0</v>
      </c>
      <c r="H31" s="35">
        <v>1</v>
      </c>
      <c r="I31" s="34">
        <f>G31*H31</f>
        <v>0</v>
      </c>
      <c r="J31" s="37"/>
      <c r="K31" s="38">
        <f>I31*J31</f>
        <v>0</v>
      </c>
      <c r="L31" s="21"/>
    </row>
    <row r="32" spans="1:12" s="1" customFormat="1" ht="45" customHeight="1" thickTop="1" thickBot="1" x14ac:dyDescent="0.3">
      <c r="A32" s="22"/>
      <c r="B32" s="23"/>
      <c r="C32" s="17" t="s">
        <v>69</v>
      </c>
      <c r="D32" s="36"/>
      <c r="E32" s="36"/>
      <c r="F32" s="36"/>
      <c r="G32" s="32"/>
      <c r="H32" s="35"/>
      <c r="I32" s="36"/>
      <c r="J32" s="47"/>
      <c r="K32" s="48"/>
      <c r="L32" s="22"/>
    </row>
    <row r="33" spans="1:12" s="1" customFormat="1" ht="30" customHeight="1" thickTop="1" thickBot="1" x14ac:dyDescent="0.3">
      <c r="A33" s="13" t="s">
        <v>33</v>
      </c>
      <c r="B33" s="63" t="str">
        <f>填表須知!A26&amp;", "&amp;填表須知!A41&amp;", "&amp;填表須知!A43</f>
        <v>9, 15, 16</v>
      </c>
      <c r="C33" s="45" t="s">
        <v>34</v>
      </c>
      <c r="D33" s="33"/>
      <c r="E33" s="33"/>
      <c r="F33" s="33"/>
      <c r="G33" s="31">
        <f>D33+E33-F33</f>
        <v>0</v>
      </c>
      <c r="H33" s="46">
        <v>0</v>
      </c>
      <c r="I33" s="34">
        <f>G33*H33</f>
        <v>0</v>
      </c>
      <c r="J33" s="37"/>
      <c r="K33" s="38">
        <f>I33*J33</f>
        <v>0</v>
      </c>
      <c r="L33" s="21"/>
    </row>
    <row r="34" spans="1:12" s="1" customFormat="1" ht="30" customHeight="1" thickTop="1" thickBot="1" x14ac:dyDescent="0.3">
      <c r="A34" s="13" t="s">
        <v>35</v>
      </c>
      <c r="B34" s="14"/>
      <c r="C34" s="45" t="s">
        <v>34</v>
      </c>
      <c r="D34" s="33"/>
      <c r="E34" s="33"/>
      <c r="F34" s="33"/>
      <c r="G34" s="31">
        <f t="shared" ref="G34:G42" si="0">D34+E34-F34</f>
        <v>0</v>
      </c>
      <c r="H34" s="46">
        <v>0</v>
      </c>
      <c r="I34" s="34">
        <f t="shared" ref="I34:I42" si="1">G34*H34</f>
        <v>0</v>
      </c>
      <c r="J34" s="37"/>
      <c r="K34" s="38">
        <f t="shared" ref="K34:K42" si="2">I34*J34</f>
        <v>0</v>
      </c>
      <c r="L34" s="21"/>
    </row>
    <row r="35" spans="1:12" s="1" customFormat="1" ht="30" customHeight="1" thickTop="1" thickBot="1" x14ac:dyDescent="0.3">
      <c r="A35" s="13" t="s">
        <v>36</v>
      </c>
      <c r="B35" s="14"/>
      <c r="C35" s="45" t="s">
        <v>34</v>
      </c>
      <c r="D35" s="33"/>
      <c r="E35" s="33"/>
      <c r="F35" s="33"/>
      <c r="G35" s="31">
        <f t="shared" si="0"/>
        <v>0</v>
      </c>
      <c r="H35" s="46">
        <v>0</v>
      </c>
      <c r="I35" s="34">
        <f t="shared" si="1"/>
        <v>0</v>
      </c>
      <c r="J35" s="37"/>
      <c r="K35" s="38">
        <f t="shared" si="2"/>
        <v>0</v>
      </c>
      <c r="L35" s="21"/>
    </row>
    <row r="36" spans="1:12" s="1" customFormat="1" ht="30" customHeight="1" thickTop="1" thickBot="1" x14ac:dyDescent="0.3">
      <c r="A36" s="13" t="s">
        <v>37</v>
      </c>
      <c r="B36" s="14"/>
      <c r="C36" s="45" t="s">
        <v>34</v>
      </c>
      <c r="D36" s="33"/>
      <c r="E36" s="33"/>
      <c r="F36" s="33"/>
      <c r="G36" s="31">
        <f t="shared" si="0"/>
        <v>0</v>
      </c>
      <c r="H36" s="46">
        <v>0</v>
      </c>
      <c r="I36" s="34">
        <f t="shared" si="1"/>
        <v>0</v>
      </c>
      <c r="J36" s="37"/>
      <c r="K36" s="38">
        <f t="shared" si="2"/>
        <v>0</v>
      </c>
      <c r="L36" s="21"/>
    </row>
    <row r="37" spans="1:12" s="1" customFormat="1" ht="30" customHeight="1" thickTop="1" thickBot="1" x14ac:dyDescent="0.3">
      <c r="A37" s="13" t="s">
        <v>38</v>
      </c>
      <c r="B37" s="14"/>
      <c r="C37" s="45" t="s">
        <v>34</v>
      </c>
      <c r="D37" s="33"/>
      <c r="E37" s="33"/>
      <c r="F37" s="33"/>
      <c r="G37" s="31">
        <f t="shared" si="0"/>
        <v>0</v>
      </c>
      <c r="H37" s="46">
        <v>0</v>
      </c>
      <c r="I37" s="34">
        <f t="shared" si="1"/>
        <v>0</v>
      </c>
      <c r="J37" s="37"/>
      <c r="K37" s="38">
        <f t="shared" si="2"/>
        <v>0</v>
      </c>
      <c r="L37" s="21"/>
    </row>
    <row r="38" spans="1:12" s="1" customFormat="1" ht="30" customHeight="1" thickTop="1" thickBot="1" x14ac:dyDescent="0.3">
      <c r="A38" s="13" t="s">
        <v>39</v>
      </c>
      <c r="B38" s="14"/>
      <c r="C38" s="45" t="s">
        <v>34</v>
      </c>
      <c r="D38" s="33"/>
      <c r="E38" s="33"/>
      <c r="F38" s="33"/>
      <c r="G38" s="31">
        <f t="shared" si="0"/>
        <v>0</v>
      </c>
      <c r="H38" s="46">
        <v>0</v>
      </c>
      <c r="I38" s="34">
        <f t="shared" si="1"/>
        <v>0</v>
      </c>
      <c r="J38" s="37"/>
      <c r="K38" s="38">
        <f t="shared" si="2"/>
        <v>0</v>
      </c>
      <c r="L38" s="21"/>
    </row>
    <row r="39" spans="1:12" s="1" customFormat="1" ht="30" customHeight="1" thickTop="1" thickBot="1" x14ac:dyDescent="0.3">
      <c r="A39" s="13" t="s">
        <v>40</v>
      </c>
      <c r="B39" s="14"/>
      <c r="C39" s="45" t="s">
        <v>34</v>
      </c>
      <c r="D39" s="33"/>
      <c r="E39" s="33"/>
      <c r="F39" s="33"/>
      <c r="G39" s="31">
        <f t="shared" si="0"/>
        <v>0</v>
      </c>
      <c r="H39" s="46">
        <v>0</v>
      </c>
      <c r="I39" s="34">
        <f t="shared" si="1"/>
        <v>0</v>
      </c>
      <c r="J39" s="37"/>
      <c r="K39" s="38">
        <f t="shared" si="2"/>
        <v>0</v>
      </c>
      <c r="L39" s="21"/>
    </row>
    <row r="40" spans="1:12" s="1" customFormat="1" ht="30" customHeight="1" thickTop="1" thickBot="1" x14ac:dyDescent="0.3">
      <c r="A40" s="13" t="s">
        <v>41</v>
      </c>
      <c r="B40" s="14"/>
      <c r="C40" s="45" t="s">
        <v>34</v>
      </c>
      <c r="D40" s="33"/>
      <c r="E40" s="33"/>
      <c r="F40" s="33"/>
      <c r="G40" s="31">
        <f t="shared" si="0"/>
        <v>0</v>
      </c>
      <c r="H40" s="46">
        <v>0</v>
      </c>
      <c r="I40" s="34">
        <f t="shared" si="1"/>
        <v>0</v>
      </c>
      <c r="J40" s="37"/>
      <c r="K40" s="38">
        <f t="shared" si="2"/>
        <v>0</v>
      </c>
      <c r="L40" s="21"/>
    </row>
    <row r="41" spans="1:12" s="1" customFormat="1" ht="30" customHeight="1" thickTop="1" thickBot="1" x14ac:dyDescent="0.3">
      <c r="A41" s="13" t="s">
        <v>42</v>
      </c>
      <c r="B41" s="14"/>
      <c r="C41" s="45" t="s">
        <v>34</v>
      </c>
      <c r="D41" s="33"/>
      <c r="E41" s="33"/>
      <c r="F41" s="33"/>
      <c r="G41" s="31">
        <f t="shared" si="0"/>
        <v>0</v>
      </c>
      <c r="H41" s="46">
        <v>0</v>
      </c>
      <c r="I41" s="34">
        <f t="shared" si="1"/>
        <v>0</v>
      </c>
      <c r="J41" s="37"/>
      <c r="K41" s="38">
        <f t="shared" si="2"/>
        <v>0</v>
      </c>
      <c r="L41" s="21"/>
    </row>
    <row r="42" spans="1:12" s="1" customFormat="1" ht="30" customHeight="1" thickTop="1" thickBot="1" x14ac:dyDescent="0.3">
      <c r="A42" s="13" t="s">
        <v>43</v>
      </c>
      <c r="B42" s="14"/>
      <c r="C42" s="45" t="s">
        <v>34</v>
      </c>
      <c r="D42" s="33"/>
      <c r="E42" s="33"/>
      <c r="F42" s="33"/>
      <c r="G42" s="31">
        <f t="shared" si="0"/>
        <v>0</v>
      </c>
      <c r="H42" s="46">
        <v>0</v>
      </c>
      <c r="I42" s="34">
        <f t="shared" si="1"/>
        <v>0</v>
      </c>
      <c r="J42" s="37"/>
      <c r="K42" s="38">
        <f t="shared" si="2"/>
        <v>0</v>
      </c>
      <c r="L42" s="21"/>
    </row>
    <row r="43" spans="1:12" ht="45" customHeight="1" thickTop="1" thickBot="1" x14ac:dyDescent="0.3">
      <c r="A43" s="13" t="s">
        <v>44</v>
      </c>
      <c r="B43" s="14"/>
      <c r="C43" s="17" t="s">
        <v>45</v>
      </c>
      <c r="D43" s="20"/>
      <c r="E43" s="20"/>
      <c r="F43" s="20"/>
      <c r="G43" s="20"/>
      <c r="H43" s="20"/>
      <c r="I43" s="20"/>
      <c r="J43" s="20"/>
      <c r="K43" s="38">
        <f>SUM(K31:K42)</f>
        <v>0</v>
      </c>
      <c r="L43" s="20"/>
    </row>
    <row r="44" spans="1:12" ht="17.25" thickTop="1" thickBot="1" x14ac:dyDescent="0.3">
      <c r="A44" s="13" t="s">
        <v>46</v>
      </c>
      <c r="B44" s="14">
        <f>B18</f>
        <v>10</v>
      </c>
      <c r="C44" s="17" t="s">
        <v>88</v>
      </c>
      <c r="D44" s="20"/>
      <c r="E44" s="20"/>
      <c r="F44" s="20"/>
      <c r="G44" s="20"/>
      <c r="H44" s="20"/>
      <c r="I44" s="20"/>
      <c r="J44" s="20"/>
      <c r="K44" s="62">
        <v>2.5999999999999998E-5</v>
      </c>
      <c r="L44" s="20"/>
    </row>
    <row r="45" spans="1:12" ht="60" customHeight="1" thickTop="1" thickBot="1" x14ac:dyDescent="0.3">
      <c r="A45" s="13" t="s">
        <v>47</v>
      </c>
      <c r="B45" s="14">
        <f>B19</f>
        <v>11</v>
      </c>
      <c r="C45" s="17" t="s">
        <v>48</v>
      </c>
      <c r="D45" s="20"/>
      <c r="E45" s="20"/>
      <c r="F45" s="20"/>
      <c r="G45" s="20"/>
      <c r="H45" s="20"/>
      <c r="I45" s="20"/>
      <c r="J45" s="20"/>
      <c r="K45" s="43">
        <f>K43*K44</f>
        <v>0</v>
      </c>
      <c r="L45" s="20"/>
    </row>
    <row r="46" spans="1:12" ht="45" customHeight="1" thickTop="1" thickBot="1" x14ac:dyDescent="0.3">
      <c r="A46" s="13" t="s">
        <v>49</v>
      </c>
      <c r="B46" s="63" t="str">
        <f>B20&amp;", "&amp;填表須知!A39</f>
        <v>12, 14</v>
      </c>
      <c r="C46" s="17" t="s">
        <v>50</v>
      </c>
      <c r="D46" s="20"/>
      <c r="E46" s="20"/>
      <c r="F46" s="20"/>
      <c r="G46" s="20"/>
      <c r="H46" s="20"/>
      <c r="I46" s="20"/>
      <c r="J46" s="20"/>
      <c r="K46" s="43">
        <f>IF(K45&gt;=60000000,60000000, (IF(K45&lt;=10000000,10000000, K45)))</f>
        <v>10000000</v>
      </c>
      <c r="L46" s="20"/>
    </row>
    <row r="47" spans="1:12" ht="16.5" thickTop="1" x14ac:dyDescent="0.25">
      <c r="A47" s="8"/>
      <c r="B47" s="9"/>
      <c r="C47" s="10"/>
      <c r="D47" s="11"/>
      <c r="E47" s="11"/>
      <c r="F47" s="11"/>
      <c r="G47" s="11"/>
      <c r="H47" s="11"/>
      <c r="I47" s="11"/>
      <c r="J47" s="11"/>
      <c r="K47" s="11"/>
      <c r="L47" s="11"/>
    </row>
    <row r="48" spans="1:12" x14ac:dyDescent="0.25">
      <c r="A48" s="12" t="s">
        <v>51</v>
      </c>
      <c r="B48" s="9"/>
      <c r="C48" s="10"/>
      <c r="D48" s="11"/>
      <c r="E48" s="11"/>
      <c r="F48" s="11"/>
      <c r="G48" s="11"/>
      <c r="H48" s="11"/>
      <c r="I48" s="11"/>
      <c r="J48" s="11"/>
      <c r="K48" s="11"/>
      <c r="L48" s="11"/>
    </row>
    <row r="49" spans="1:12" s="61" customFormat="1" ht="39" customHeight="1" thickBot="1" x14ac:dyDescent="0.35">
      <c r="A49" s="71" t="s">
        <v>102</v>
      </c>
      <c r="B49" s="71"/>
      <c r="C49" s="71"/>
      <c r="D49" s="71"/>
      <c r="E49" s="71"/>
      <c r="F49" s="71"/>
      <c r="G49" s="71"/>
      <c r="H49" s="71"/>
      <c r="I49" s="71"/>
      <c r="J49" s="71"/>
      <c r="K49" s="71"/>
      <c r="L49" s="71"/>
    </row>
    <row r="50" spans="1:12" s="55" customFormat="1" ht="17.25" thickTop="1" thickBot="1" x14ac:dyDescent="0.3">
      <c r="A50" s="57"/>
      <c r="B50" s="58"/>
      <c r="C50" s="53" t="s">
        <v>2</v>
      </c>
      <c r="D50" s="59" t="s">
        <v>3</v>
      </c>
      <c r="E50" s="51" t="s">
        <v>6</v>
      </c>
      <c r="F50" s="51" t="s">
        <v>7</v>
      </c>
      <c r="G50" s="56"/>
      <c r="H50" s="56"/>
      <c r="I50" s="56"/>
      <c r="J50" s="56"/>
      <c r="K50" s="56"/>
      <c r="L50" s="56"/>
    </row>
    <row r="51" spans="1:12" ht="50.1" customHeight="1" thickTop="1" thickBot="1" x14ac:dyDescent="0.3">
      <c r="A51" s="13" t="s">
        <v>1</v>
      </c>
      <c r="B51" s="14" t="s">
        <v>83</v>
      </c>
      <c r="C51" s="30" t="s">
        <v>52</v>
      </c>
      <c r="D51" s="30" t="s">
        <v>53</v>
      </c>
      <c r="E51" s="30" t="s">
        <v>77</v>
      </c>
      <c r="F51" s="30" t="s">
        <v>54</v>
      </c>
      <c r="G51" s="11"/>
      <c r="H51" s="11"/>
      <c r="I51" s="11"/>
      <c r="J51" s="11"/>
      <c r="K51" s="11"/>
      <c r="L51" s="11"/>
    </row>
    <row r="52" spans="1:12" ht="45" customHeight="1" thickTop="1" thickBot="1" x14ac:dyDescent="0.3">
      <c r="A52" s="13" t="s">
        <v>55</v>
      </c>
      <c r="B52" s="14">
        <f>填表須知!A45</f>
        <v>17</v>
      </c>
      <c r="C52" s="7"/>
      <c r="D52" s="24"/>
      <c r="E52" s="24"/>
      <c r="F52" s="24"/>
      <c r="G52" s="11"/>
      <c r="H52" s="11"/>
      <c r="I52" s="11"/>
      <c r="J52" s="11"/>
      <c r="K52" s="11"/>
      <c r="L52" s="11"/>
    </row>
    <row r="53" spans="1:12" ht="15" customHeight="1" thickTop="1" x14ac:dyDescent="0.25">
      <c r="A53" s="8"/>
      <c r="B53" s="9"/>
      <c r="C53" s="10"/>
      <c r="D53" s="11"/>
      <c r="E53" s="11"/>
      <c r="F53" s="11"/>
      <c r="G53" s="11"/>
      <c r="H53" s="11"/>
      <c r="I53" s="11"/>
      <c r="J53" s="11"/>
      <c r="K53" s="11"/>
      <c r="L53" s="11"/>
    </row>
    <row r="54" spans="1:12" ht="16.5" thickBot="1" x14ac:dyDescent="0.3">
      <c r="A54" s="12" t="s">
        <v>56</v>
      </c>
      <c r="B54" s="9"/>
      <c r="C54" s="10"/>
      <c r="D54" s="11"/>
      <c r="E54" s="11"/>
      <c r="F54" s="11"/>
      <c r="G54" s="11"/>
      <c r="H54" s="11"/>
      <c r="I54" s="11"/>
      <c r="J54" s="11"/>
      <c r="K54" s="11"/>
      <c r="L54" s="11"/>
    </row>
    <row r="55" spans="1:12" s="55" customFormat="1" ht="17.25" thickTop="1" thickBot="1" x14ac:dyDescent="0.3">
      <c r="A55" s="57"/>
      <c r="B55" s="58"/>
      <c r="C55" s="53" t="s">
        <v>2</v>
      </c>
      <c r="D55" s="53" t="s">
        <v>3</v>
      </c>
      <c r="E55" s="51" t="s">
        <v>6</v>
      </c>
      <c r="F55" s="51" t="s">
        <v>7</v>
      </c>
      <c r="G55" s="56"/>
      <c r="H55" s="56"/>
      <c r="I55" s="56"/>
      <c r="J55" s="56"/>
      <c r="K55" s="56"/>
      <c r="L55" s="56"/>
    </row>
    <row r="56" spans="1:12" s="1" customFormat="1" ht="17.25" thickTop="1" thickBot="1" x14ac:dyDescent="0.3">
      <c r="A56" s="13" t="s">
        <v>1</v>
      </c>
      <c r="B56" s="14" t="s">
        <v>83</v>
      </c>
      <c r="C56" s="14" t="s">
        <v>53</v>
      </c>
      <c r="D56" s="14" t="s">
        <v>57</v>
      </c>
      <c r="E56" s="14" t="s">
        <v>58</v>
      </c>
      <c r="F56" s="14" t="s">
        <v>59</v>
      </c>
      <c r="G56" s="8"/>
      <c r="H56" s="8"/>
      <c r="I56" s="8"/>
      <c r="J56" s="8"/>
      <c r="K56" s="8"/>
      <c r="L56" s="8"/>
    </row>
    <row r="57" spans="1:12" ht="17.25" thickTop="1" thickBot="1" x14ac:dyDescent="0.3">
      <c r="A57" s="13" t="s">
        <v>60</v>
      </c>
      <c r="B57" s="14"/>
      <c r="C57" s="7"/>
      <c r="D57" s="24"/>
      <c r="E57" s="24"/>
      <c r="F57" s="24"/>
      <c r="G57" s="11"/>
      <c r="H57" s="11"/>
      <c r="I57" s="11"/>
      <c r="J57" s="11"/>
      <c r="K57" s="11"/>
      <c r="L57" s="11"/>
    </row>
    <row r="58" spans="1:12" ht="16.5" thickTop="1" x14ac:dyDescent="0.25"/>
    <row r="59" spans="1:12" x14ac:dyDescent="0.25">
      <c r="A59" s="65" t="s">
        <v>101</v>
      </c>
    </row>
  </sheetData>
  <mergeCells count="3">
    <mergeCell ref="A2:L2"/>
    <mergeCell ref="A4:L4"/>
    <mergeCell ref="A49:L49"/>
  </mergeCells>
  <phoneticPr fontId="8" type="noConversion"/>
  <printOptions horizontalCentered="1"/>
  <pageMargins left="0.25" right="0.25" top="0.75" bottom="0.75" header="0.3" footer="0.3"/>
  <pageSetup paperSize="8" scale="73" fitToHeight="0" orientation="landscape" r:id="rId1"/>
  <headerFooter>
    <oddFooter>&amp;C第&amp;P頁，共&amp;N頁</oddFooter>
  </headerFooter>
  <rowBreaks count="1" manualBreakCount="1">
    <brk id="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50"/>
  <sheetViews>
    <sheetView topLeftCell="A25" zoomScale="110" zoomScaleNormal="110" workbookViewId="0">
      <selection activeCell="B52" sqref="B52"/>
    </sheetView>
  </sheetViews>
  <sheetFormatPr defaultRowHeight="15.75" x14ac:dyDescent="0.25"/>
  <cols>
    <col min="1" max="1" width="5.7109375" style="5" customWidth="1"/>
    <col min="2" max="2" width="100.140625" style="4" customWidth="1"/>
    <col min="3" max="4" width="9.140625" style="3"/>
  </cols>
  <sheetData>
    <row r="1" spans="1:3" x14ac:dyDescent="0.25">
      <c r="A1" s="72" t="s">
        <v>103</v>
      </c>
      <c r="B1" s="72"/>
      <c r="C1" s="6"/>
    </row>
    <row r="2" spans="1:3" x14ac:dyDescent="0.25">
      <c r="A2" s="9"/>
      <c r="B2" s="60"/>
      <c r="C2" s="6"/>
    </row>
    <row r="3" spans="1:3" ht="42.75" x14ac:dyDescent="0.25">
      <c r="A3" s="9">
        <v>1</v>
      </c>
      <c r="B3" s="60" t="s">
        <v>75</v>
      </c>
      <c r="C3" s="6"/>
    </row>
    <row r="4" spans="1:3" x14ac:dyDescent="0.25">
      <c r="A4" s="9"/>
      <c r="B4" s="60"/>
      <c r="C4" s="6"/>
    </row>
    <row r="5" spans="1:3" x14ac:dyDescent="0.25">
      <c r="A5" s="9">
        <v>2</v>
      </c>
      <c r="B5" s="60" t="s">
        <v>90</v>
      </c>
      <c r="C5" s="6"/>
    </row>
    <row r="6" spans="1:3" x14ac:dyDescent="0.25">
      <c r="A6" s="9"/>
      <c r="B6" s="60" t="s">
        <v>74</v>
      </c>
      <c r="C6" s="6"/>
    </row>
    <row r="7" spans="1:3" x14ac:dyDescent="0.25">
      <c r="A7" s="9"/>
      <c r="B7" s="60" t="s">
        <v>91</v>
      </c>
      <c r="C7" s="6"/>
    </row>
    <row r="8" spans="1:3" x14ac:dyDescent="0.25">
      <c r="A8" s="9"/>
      <c r="B8" s="60" t="s">
        <v>104</v>
      </c>
      <c r="C8" s="6"/>
    </row>
    <row r="9" spans="1:3" x14ac:dyDescent="0.25">
      <c r="A9" s="9"/>
      <c r="B9" s="60"/>
      <c r="C9" s="6"/>
    </row>
    <row r="10" spans="1:3" x14ac:dyDescent="0.25">
      <c r="A10" s="9">
        <v>3</v>
      </c>
      <c r="B10" s="25" t="s">
        <v>61</v>
      </c>
      <c r="C10" s="6"/>
    </row>
    <row r="11" spans="1:3" x14ac:dyDescent="0.25">
      <c r="A11" s="9"/>
      <c r="B11" s="26" t="s">
        <v>62</v>
      </c>
      <c r="C11" s="6"/>
    </row>
    <row r="12" spans="1:3" x14ac:dyDescent="0.25">
      <c r="A12" s="9"/>
      <c r="B12" s="60"/>
      <c r="C12" s="6"/>
    </row>
    <row r="13" spans="1:3" ht="42.75" x14ac:dyDescent="0.25">
      <c r="A13" s="9">
        <v>4</v>
      </c>
      <c r="B13" s="60" t="s">
        <v>106</v>
      </c>
      <c r="C13" s="6"/>
    </row>
    <row r="14" spans="1:3" x14ac:dyDescent="0.25">
      <c r="A14" s="9"/>
      <c r="B14" s="60"/>
      <c r="C14" s="6"/>
    </row>
    <row r="15" spans="1:3" ht="28.5" x14ac:dyDescent="0.25">
      <c r="A15" s="9">
        <v>5</v>
      </c>
      <c r="B15" s="60" t="s">
        <v>92</v>
      </c>
      <c r="C15" s="6"/>
    </row>
    <row r="16" spans="1:3" x14ac:dyDescent="0.25">
      <c r="A16" s="9"/>
      <c r="B16" s="60"/>
      <c r="C16" s="6"/>
    </row>
    <row r="17" spans="1:3" ht="89.25" customHeight="1" x14ac:dyDescent="0.25">
      <c r="A17" s="9">
        <v>6</v>
      </c>
      <c r="B17" s="60" t="s">
        <v>107</v>
      </c>
      <c r="C17" s="6"/>
    </row>
    <row r="18" spans="1:3" ht="28.5" x14ac:dyDescent="0.25">
      <c r="A18" s="9"/>
      <c r="B18" s="60" t="s">
        <v>79</v>
      </c>
      <c r="C18" s="6"/>
    </row>
    <row r="19" spans="1:3" x14ac:dyDescent="0.25">
      <c r="A19" s="9"/>
      <c r="B19" s="60"/>
      <c r="C19" s="6"/>
    </row>
    <row r="20" spans="1:3" x14ac:dyDescent="0.25">
      <c r="A20" s="9">
        <v>7</v>
      </c>
      <c r="B20" s="60" t="s">
        <v>80</v>
      </c>
      <c r="C20" s="6"/>
    </row>
    <row r="21" spans="1:3" x14ac:dyDescent="0.25">
      <c r="A21" s="9"/>
      <c r="B21" s="64" t="s">
        <v>99</v>
      </c>
      <c r="C21" s="6"/>
    </row>
    <row r="22" spans="1:3" x14ac:dyDescent="0.25">
      <c r="A22" s="9"/>
      <c r="B22" s="60" t="s">
        <v>93</v>
      </c>
      <c r="C22" s="6"/>
    </row>
    <row r="23" spans="1:3" x14ac:dyDescent="0.25">
      <c r="A23" s="9"/>
      <c r="B23" s="60"/>
      <c r="C23" s="6"/>
    </row>
    <row r="24" spans="1:3" ht="42.75" x14ac:dyDescent="0.25">
      <c r="A24" s="9">
        <v>8</v>
      </c>
      <c r="B24" s="60" t="s">
        <v>94</v>
      </c>
      <c r="C24" s="6"/>
    </row>
    <row r="25" spans="1:3" x14ac:dyDescent="0.25">
      <c r="A25" s="9"/>
      <c r="B25" s="60"/>
      <c r="C25" s="6"/>
    </row>
    <row r="26" spans="1:3" x14ac:dyDescent="0.25">
      <c r="A26" s="9">
        <v>9</v>
      </c>
      <c r="B26" s="60" t="s">
        <v>70</v>
      </c>
      <c r="C26" s="6"/>
    </row>
    <row r="27" spans="1:3" x14ac:dyDescent="0.25">
      <c r="A27" s="9"/>
      <c r="B27" s="60"/>
      <c r="C27" s="6"/>
    </row>
    <row r="28" spans="1:3" ht="15" customHeight="1" x14ac:dyDescent="0.25">
      <c r="A28" s="9">
        <v>10</v>
      </c>
      <c r="B28" s="60" t="s">
        <v>95</v>
      </c>
      <c r="C28" s="6"/>
    </row>
    <row r="29" spans="1:3" x14ac:dyDescent="0.25">
      <c r="A29" s="9"/>
      <c r="B29" s="60"/>
      <c r="C29" s="6"/>
    </row>
    <row r="30" spans="1:3" x14ac:dyDescent="0.25">
      <c r="A30" s="9">
        <v>11</v>
      </c>
      <c r="B30" s="60" t="s">
        <v>97</v>
      </c>
      <c r="C30" s="6"/>
    </row>
    <row r="31" spans="1:3" x14ac:dyDescent="0.25">
      <c r="A31" s="9"/>
      <c r="B31" s="60"/>
      <c r="C31" s="6"/>
    </row>
    <row r="32" spans="1:3" x14ac:dyDescent="0.25">
      <c r="A32" s="9">
        <v>12</v>
      </c>
      <c r="B32" s="60" t="s">
        <v>96</v>
      </c>
      <c r="C32" s="6"/>
    </row>
    <row r="33" spans="1:3" x14ac:dyDescent="0.25">
      <c r="A33" s="9"/>
      <c r="B33" s="60"/>
      <c r="C33" s="6"/>
    </row>
    <row r="34" spans="1:3" ht="28.5" x14ac:dyDescent="0.25">
      <c r="A34" s="9">
        <v>13</v>
      </c>
      <c r="B34" s="60" t="s">
        <v>108</v>
      </c>
      <c r="C34" s="6"/>
    </row>
    <row r="35" spans="1:3" x14ac:dyDescent="0.25">
      <c r="A35" s="9"/>
      <c r="B35" s="60"/>
      <c r="C35" s="6"/>
    </row>
    <row r="36" spans="1:3" ht="16.5" thickBot="1" x14ac:dyDescent="0.3">
      <c r="A36" s="9"/>
      <c r="B36" s="28" t="s">
        <v>71</v>
      </c>
      <c r="C36" s="6"/>
    </row>
    <row r="37" spans="1:3" x14ac:dyDescent="0.25">
      <c r="A37" s="9"/>
      <c r="B37" s="29" t="s">
        <v>76</v>
      </c>
      <c r="C37" s="6"/>
    </row>
    <row r="38" spans="1:3" x14ac:dyDescent="0.25">
      <c r="A38" s="9"/>
      <c r="B38" s="60"/>
      <c r="C38" s="6"/>
    </row>
    <row r="39" spans="1:3" ht="15" customHeight="1" x14ac:dyDescent="0.25">
      <c r="A39" s="9">
        <v>14</v>
      </c>
      <c r="B39" s="60" t="s">
        <v>63</v>
      </c>
      <c r="C39" s="6"/>
    </row>
    <row r="40" spans="1:3" x14ac:dyDescent="0.25">
      <c r="A40" s="9"/>
      <c r="B40" s="60"/>
      <c r="C40" s="6"/>
    </row>
    <row r="41" spans="1:3" ht="71.25" x14ac:dyDescent="0.25">
      <c r="A41" s="9">
        <v>15</v>
      </c>
      <c r="B41" s="60" t="s">
        <v>98</v>
      </c>
      <c r="C41" s="6"/>
    </row>
    <row r="42" spans="1:3" x14ac:dyDescent="0.25">
      <c r="A42" s="9"/>
      <c r="B42" s="60"/>
      <c r="C42" s="6"/>
    </row>
    <row r="43" spans="1:3" x14ac:dyDescent="0.25">
      <c r="A43" s="9">
        <v>16</v>
      </c>
      <c r="B43" s="60" t="s">
        <v>64</v>
      </c>
      <c r="C43" s="6"/>
    </row>
    <row r="44" spans="1:3" x14ac:dyDescent="0.25">
      <c r="A44" s="9"/>
      <c r="B44" s="60"/>
      <c r="C44" s="6"/>
    </row>
    <row r="45" spans="1:3" ht="28.5" x14ac:dyDescent="0.25">
      <c r="A45" s="9">
        <v>17</v>
      </c>
      <c r="B45" s="60" t="s">
        <v>78</v>
      </c>
      <c r="C45" s="6"/>
    </row>
    <row r="46" spans="1:3" x14ac:dyDescent="0.25">
      <c r="A46" s="9"/>
      <c r="B46" s="60"/>
    </row>
    <row r="47" spans="1:3" x14ac:dyDescent="0.25">
      <c r="A47" s="9">
        <v>18</v>
      </c>
      <c r="B47" s="60" t="s">
        <v>105</v>
      </c>
    </row>
    <row r="48" spans="1:3" x14ac:dyDescent="0.25">
      <c r="A48" s="9"/>
      <c r="B48" s="27" t="s">
        <v>65</v>
      </c>
    </row>
    <row r="50" spans="1:1" x14ac:dyDescent="0.25">
      <c r="A50" s="66" t="s">
        <v>101</v>
      </c>
    </row>
  </sheetData>
  <mergeCells count="1">
    <mergeCell ref="A1:B1"/>
  </mergeCells>
  <phoneticPr fontId="8" type="noConversion"/>
  <hyperlinks>
    <hyperlink ref="B48" r:id="rId1" xr:uid="{00000000-0004-0000-0100-000000000000}"/>
    <hyperlink ref="B21" r:id="rId2" xr:uid="{00000000-0004-0000-0100-000001000000}"/>
  </hyperlinks>
  <pageMargins left="0.25" right="0.25" top="0.75" bottom="0.75" header="0.3" footer="0.3"/>
  <pageSetup paperSize="9" scale="98" fitToHeight="0" orientation="portrait" r:id="rId3"/>
  <headerFooter>
    <oddFooter>&amp;C第&amp;P頁</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表格GWS01</vt:lpstr>
      <vt:lpstr>填表須知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2021-03-30T07:06:39Z</dcterms:created>
  <dcterms:modified xsi:type="dcterms:W3CDTF">2024-08-19T07:11:04Z</dcterms:modified>
</cp:coreProperties>
</file>