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8800" windowHeight="11745" firstSheet="2" activeTab="2"/>
  </bookViews>
  <sheets>
    <sheet name="INSURER" sheetId="1" state="hidden" r:id="rId1"/>
    <sheet name="INFORMATION" sheetId="2" state="hidden" r:id="rId2"/>
    <sheet name="SAL" sheetId="3" r:id="rId3"/>
  </sheets>
  <definedNames>
    <definedName name="INS_LIST">'INSURER'!$A$2:$A$338</definedName>
    <definedName name="INSURER" localSheetId="0">'INSURER'!$A$1:$B$337</definedName>
    <definedName name="INTERNAL_USER">'INFORMATION'!$B$8</definedName>
    <definedName name="INTERNAL_USER_INDICATOR_FILE">'INFORMATION'!$B$3</definedName>
    <definedName name="NIL_RETURN">'SAL'!$B$12</definedName>
    <definedName name="SAL_ALLENTRY1">'SAL'!$I$15:$I$52,'SAL'!$I$54,'SAL'!$I$67:$I$71,'SAL'!$I$73,'SAL'!$I$76:$I$77</definedName>
    <definedName name="SAL_CHECKING">'SAL'!$I$58:$I$62,'SAL'!$I$64:$I$65</definedName>
    <definedName name="SAL_CLASS_LIST">'SAL'!$K$5:$L$6</definedName>
    <definedName name="SAL_ED">'SAL'!$F$8</definedName>
    <definedName name="SAL_FOOTNOTE">'SAL'!$D$80:$D$88</definedName>
    <definedName name="SAL_TXTENTRY1">'SAL'!$F$8,'SAL'!$E$11,'SAL'!$E$12,'SAL'!$I$58:$I$62,'SAL'!$I$64</definedName>
    <definedName name="SEND_TO">'INFORMATION'!$B$2</definedName>
    <definedName name="TEMPLATE_LIST">'INFORMATION'!$D$2:$D$16</definedName>
    <definedName name="TEMPLATE_NAME">'INFORMATION'!$B$4</definedName>
    <definedName name="VALID_FILENO">'INFORMATION'!$B$9</definedName>
  </definedNames>
  <calcPr fullCalcOnLoad="1"/>
</workbook>
</file>

<file path=xl/sharedStrings.xml><?xml version="1.0" encoding="utf-8"?>
<sst xmlns="http://schemas.openxmlformats.org/spreadsheetml/2006/main" count="946" uniqueCount="919">
  <si>
    <t>AXA LIFE INSURANCE COMPANY LIMITED</t>
  </si>
  <si>
    <t>HIH CASUALTY AND GENERAL INSURANCE</t>
  </si>
  <si>
    <t>SUN HUNG KAI PROPERTIES INSURANCE</t>
  </si>
  <si>
    <t>HSBC LOMBARD INSURANCE LIMITED</t>
  </si>
  <si>
    <t>CONNAUGHT INSURANCE COMPANY LIMITED</t>
  </si>
  <si>
    <t>CHINA INTERNATIONAL REINSURANCE COMPANY</t>
  </si>
  <si>
    <t>WINTERTHUR INSURANCE (ASIA) LIMITED</t>
  </si>
  <si>
    <t>LUN YICK INSURANCE COMPANY LIMITED</t>
  </si>
  <si>
    <t>PACIFIC LIFE ASSURANCE COMPANY, LIMITED</t>
  </si>
  <si>
    <t>LIU CHONG HING INSURANCE COMPANY</t>
  </si>
  <si>
    <t>METROPOLITAN LIFE INSURANCE COMPANY OF</t>
  </si>
  <si>
    <t>PACIFIC INSURANCE COMPANY, LIMITED -</t>
  </si>
  <si>
    <t>AXA CHINA REGION INSURANCE COMPANY LIMI</t>
  </si>
  <si>
    <t>TRINITY GENERAL INSURANCE COMPANY</t>
  </si>
  <si>
    <t>CANADIAN INSURANCE COMPANY LIMITED</t>
  </si>
  <si>
    <t>WORLD-WIDE MARINE AND FIRE INSURANCE</t>
  </si>
  <si>
    <t>ASIA INSURANCE COMPANY, LIMITED</t>
  </si>
  <si>
    <t>FALCON INSURANCE COMPANY (HONG KONG) LIM</t>
  </si>
  <si>
    <t>GROUP INTERNATIONAL REINSURANCE AND</t>
  </si>
  <si>
    <t>FALCON INSURANCE COMPANY LIMITED</t>
  </si>
  <si>
    <t>FAI FIRST PACIFIC INSURANCE COMPANY</t>
  </si>
  <si>
    <t>CALIFORNIA INSURANCE COMPANY, LIMITED</t>
  </si>
  <si>
    <t>HSBC INSURANCE (ASIA) LIMITED</t>
  </si>
  <si>
    <t>EQUATORIAL REINSURANCE CO. LIMITED</t>
  </si>
  <si>
    <t>WILLIAM S.T. LEE INSURANCE COMPANY</t>
  </si>
  <si>
    <t>WELL GUARD INSURANCE COMPANY, LIMITED</t>
  </si>
  <si>
    <t>TARGET INSURANCE COMPANY, LIMITED</t>
  </si>
  <si>
    <t>CONCORD INSURANCE COMPANY LIMITED</t>
  </si>
  <si>
    <t>CHINA PACIFIC INSURANCE CO., (H.K.)</t>
  </si>
  <si>
    <t>CHINA PING AN INSURANCE (HONG KONG)</t>
  </si>
  <si>
    <t>SUMMIT INSURANCE (ASIA) LIMITED</t>
  </si>
  <si>
    <t>INTERCARGO INSURANCE COMPANY H.K.</t>
  </si>
  <si>
    <t>HONGKONG FIRE INSURANCE COMPANY,</t>
  </si>
  <si>
    <t>PAN SOUTH INSURANCE COMPANY LIMITED</t>
  </si>
  <si>
    <t>BANK OF CHINA GROUP INSURANCE COMPANY</t>
  </si>
  <si>
    <t>MASSMUTUAL ASIA LIMITED</t>
  </si>
  <si>
    <t>ANGLO STARLITE INSURANCE COMPANY</t>
  </si>
  <si>
    <t>SINCERE LIFE ASSURANCE COMPANY, LIMITED</t>
  </si>
  <si>
    <t>UNITED BUILDERS INSURANCE COMPANY,</t>
  </si>
  <si>
    <t>HAIPHOON INSURANCE COMPANY LIMITED</t>
  </si>
  <si>
    <t>SOUTH BRITISH REINSURANCE COMPANY</t>
  </si>
  <si>
    <t>COSMOS FIRE INSURANCE COMPANY LIMITED</t>
  </si>
  <si>
    <t>MALAYAN INSURANCE COMPANY (HONG KONG)</t>
  </si>
  <si>
    <t>UNITED FRIENDLY INSURANCE COMPANY,</t>
  </si>
  <si>
    <t>RED SEA INSURANCE COMPANY LIMITED</t>
  </si>
  <si>
    <t>AXA INSURANCE HONG KONG LIMITED</t>
  </si>
  <si>
    <t>TOKIO MARINE AND FIRE INSURANCE CO (HK)</t>
  </si>
  <si>
    <t>LIBERTY INTERNATIONAL INSURANCE LIMITED</t>
  </si>
  <si>
    <t>BANKERS ALLIANCE INSURANCE COMPANY</t>
  </si>
  <si>
    <t>ROYAL &amp; SUN ALLIANCE INSURANCE (HONG</t>
  </si>
  <si>
    <t>HANG SENG LIFE LIMITED</t>
  </si>
  <si>
    <t>WINTERTHUR INSURANCE SERVICES ASIA LIMI</t>
  </si>
  <si>
    <t>MIN XIN INSURANCE COMPANY LIMITED</t>
  </si>
  <si>
    <t>PEOPLE'S INSURANCE COMPANY OF CHINA</t>
  </si>
  <si>
    <t>HIH INSURANCE (ASIA) LIMITED</t>
  </si>
  <si>
    <t>PAOFOONG INSURANCE COMPANY (HONG KONG)</t>
  </si>
  <si>
    <t>MING AN INSURANCE COMPANY (HONG KONG),</t>
  </si>
  <si>
    <t>NIPPONKOA INSURANCE COMPANY (ASIA) LIMIT</t>
  </si>
  <si>
    <t>WING HANG ZURICH INSURANCE COMPANY</t>
  </si>
  <si>
    <t>DAO HENG INSURANCE CO., LIMITED</t>
  </si>
  <si>
    <t>CHINA MERCHANTS INSURANCE COMPANY</t>
  </si>
  <si>
    <t>CITYSTATE INSURANCE LIMITED</t>
  </si>
  <si>
    <t>WING ON FIRE &amp; MARINE INSURANCE COMPANY</t>
  </si>
  <si>
    <t>BLUE CROSS (ASIA-PACIFIC) INSURANCE</t>
  </si>
  <si>
    <t>ZURICH INSURANCE COMPANY (ASIA) LIMITED</t>
  </si>
  <si>
    <t>AXA GENERAL INSURANCE HONG KONG LIMITED</t>
  </si>
  <si>
    <t>SCOR REINSURANCE COMPANY (ASIA) LIMITED</t>
  </si>
  <si>
    <t>DBS KWONG ON INSURANCE COMPANY LIMITED</t>
  </si>
  <si>
    <t>TRANS-OCEAN INSURANCE COMPANY LIMITED</t>
  </si>
  <si>
    <t>SOMPO JAPAN REINSURANCE COMPANY LIMITED</t>
  </si>
  <si>
    <t>ALLIANZ INSURANCE (HONG KONG) LIMITED</t>
  </si>
  <si>
    <t>ANF INSURANCE COMPANY LIMITED</t>
  </si>
  <si>
    <t>TUGU INSURANCE COMPANY, LIMITED</t>
  </si>
  <si>
    <t>ASIAN AREA REINSURANCE COMPANY LIMITED</t>
  </si>
  <si>
    <t>HONG KONG REINSURANCE COMPANY LIMITED</t>
  </si>
  <si>
    <t>QBE INSURANCE (HONG KONG) LIMITED</t>
  </si>
  <si>
    <t>MLC (HONG KONG) LIMITED</t>
  </si>
  <si>
    <t>PROSPERITY INSURANCE COMPANY LIMITED -</t>
  </si>
  <si>
    <t>LULIAN INSURANCE COMPANY LIMITED</t>
  </si>
  <si>
    <t>SYMBOL UNDERWRITERS LIMITED</t>
  </si>
  <si>
    <t>HANG SENG INSURANCE COMPANY LIMITED</t>
  </si>
  <si>
    <t>HSBC MEDICAL INSURANCE LIMITED</t>
  </si>
  <si>
    <t>A.A. REINSURANCE COMPANY LIMITED</t>
  </si>
  <si>
    <t>UOB INSURANCE (H.K.) LIMITED</t>
  </si>
  <si>
    <t>QBE HONGKONG &amp; SHANGHAI INSURANCE LIMITE</t>
  </si>
  <si>
    <t>ALLIANZ CORNHILL INSURANCE (FAR EAST)</t>
  </si>
  <si>
    <t>BRITISH TRADERS' INSURANCE COMPANY,</t>
  </si>
  <si>
    <t>HSBC INSURANCE (INTERNATIONAL) LIMITED</t>
  </si>
  <si>
    <t>KONO INSURANCE LIMITED</t>
  </si>
  <si>
    <t>BUPA (ASIA) LIMITED</t>
  </si>
  <si>
    <t>NIPPON FIRE &amp; MARINE INSURANCE COMPANY</t>
  </si>
  <si>
    <t>NORMAN (HONG KONG) INSURANCE COMPANY</t>
  </si>
  <si>
    <t>UNION INSURANCE SOCIETY OF CANTON,</t>
  </si>
  <si>
    <t>SWITZERLAND" GENERAL INSURANCE COMPANY,</t>
  </si>
  <si>
    <t>THROUGH TRANSPORT MUTUAL INSURANCE</t>
  </si>
  <si>
    <t>SUN LIFE ASSURANCE SOCIETY P.L.C.</t>
  </si>
  <si>
    <t>SCHWEIZERISCHE RUCKVERSICHERUNGS-</t>
  </si>
  <si>
    <t>NATIONAL UNION FIRE INSURANCE COMPANY</t>
  </si>
  <si>
    <t>PIONEER INSURANCE AND SURETY</t>
  </si>
  <si>
    <t>NEW HAMPSHIRE INSURANCE COMPANY</t>
  </si>
  <si>
    <t>GUARDIAN ASSURANCE PUBLIC LIMITED</t>
  </si>
  <si>
    <t>AMERICAN INTERNATIONAL ASSURANCE (BER</t>
  </si>
  <si>
    <t>HONG KONG PRINTERS ASSOCIATION - THE</t>
  </si>
  <si>
    <t>LUN TAI MUTUAL FIRE AND MARINE</t>
  </si>
  <si>
    <t>BARGUARD REINSURANCE COMPANY LIMITED</t>
  </si>
  <si>
    <t>SOUTH EAST ASIA INSURANCE COMPANY</t>
  </si>
  <si>
    <t>GRAND UNION INSURANCE COMPANY LIMITED</t>
  </si>
  <si>
    <t>DPIC PACIFIC REINSURANCE LIMITED</t>
  </si>
  <si>
    <t>SOUTH CHINA INSURANCE COMPANY, LIMITED</t>
  </si>
  <si>
    <t>AMERICAN FEDERAL INSURANCE COMPANY</t>
  </si>
  <si>
    <t>MARITIME UNION ASSURANCE COMPANY</t>
  </si>
  <si>
    <t>FAR EAST INSURANCE COMPANY, LIMITED -</t>
  </si>
  <si>
    <t>LOYALTY INSURANCE COMPANY, LIMITED</t>
  </si>
  <si>
    <t>ARMOUR INSURANCE COMPANY LIMITED</t>
  </si>
  <si>
    <t>GRAND UNION LIFE ASSURANCE LIMITED</t>
  </si>
  <si>
    <t>CITADEL INSURANCE COMPANY LIMITED</t>
  </si>
  <si>
    <t>GRAND UNION GENERAL &amp; MOTOR INSURANCE</t>
  </si>
  <si>
    <t>FALCON REINSURANCE COMPANY LIMITED -</t>
  </si>
  <si>
    <t>M.U. CAMBRIDGE INSURANCE CO. (HONG KONG)</t>
  </si>
  <si>
    <t>CHAROEN POKPHAND INSURANCE (H.K.)</t>
  </si>
  <si>
    <t>KEITH INSURANCE COMPANY LIMITED</t>
  </si>
  <si>
    <t>M.U. ORIENT INSURANCE COMPANY LIMITED</t>
  </si>
  <si>
    <t>AL SAGR INSURANCE COMPANY OF SAUDI</t>
  </si>
  <si>
    <t>KUWAIT HONG KONG INSURANCE COMPANY</t>
  </si>
  <si>
    <t>ASIAN EAGLE INSURANCE COMPANY LIMITED</t>
  </si>
  <si>
    <t>UWS INSURANCE COMPANY LIMITED</t>
  </si>
  <si>
    <t>NORMANTON INDEMNITY LIMITED</t>
  </si>
  <si>
    <t>NATIONAL WESTERN LIFE INSURANCE COMPANY</t>
  </si>
  <si>
    <t>PENINSULAR LIFE INSURANCE COMPANY</t>
  </si>
  <si>
    <t>TARGET INTERNATIONAL (OVERSEAS) LIMITED</t>
  </si>
  <si>
    <t>INTEGRATED RESOURCES LIFE INSURANCE</t>
  </si>
  <si>
    <t>SOVEREIGN MARINE &amp; GENERAL INSURANCE</t>
  </si>
  <si>
    <t>TRANSAMERICA LIFE INSURANCE AND ANNUITY</t>
  </si>
  <si>
    <t>AETNA INTERNATIONAL ASSURANCE</t>
  </si>
  <si>
    <t>AETNA INTERNATIONAL ASSURANCE (BERMUDA)</t>
  </si>
  <si>
    <t>QBE INSURANCE (INTERNATIONAL) LIMITED</t>
  </si>
  <si>
    <t>SOCIETE CENTRALE PRESERVATRICE FONCIERE</t>
  </si>
  <si>
    <t>SINGAPORE AVIATION AND GENERAL</t>
  </si>
  <si>
    <t>SVERIGES ANGFARTYGS ASSURANS FORENING</t>
  </si>
  <si>
    <t>N.E.L. BRITANNIA INTERNATIONAL LIMITED</t>
  </si>
  <si>
    <t>SUN INSURANCE OFFICE LIMITED</t>
  </si>
  <si>
    <t>ALLIANCE ASSURANCE COMPANY LIMITED</t>
  </si>
  <si>
    <t>LONDON AND OVERSEAS INSURANCE COMPANY</t>
  </si>
  <si>
    <t>CAPITAL LIFE INSURANCE COMPANY LIMITED</t>
  </si>
  <si>
    <t>BRITISH AND FOREIGN MARINE INSURANCE</t>
  </si>
  <si>
    <t>NATIONAL INSURANCE COMPANY OF NEW</t>
  </si>
  <si>
    <t>EAGLE STAR INSURANCE COMPANY (IRELAND)</t>
  </si>
  <si>
    <t>INSURANCE COMPANY OF THE STATE OF</t>
  </si>
  <si>
    <t>NATIONAL LIFE ASSURANCE COMPANY OF</t>
  </si>
  <si>
    <t>ALLIED DUNBAR ASSURANCE PLC</t>
  </si>
  <si>
    <t>DOMINION INSURANCE COMPANY LIMITED -</t>
  </si>
  <si>
    <t>NM SCHRODER LIFE ASSURANCE LIMITED</t>
  </si>
  <si>
    <t>GRESHAM UNIT ASSURANCE LIMITED</t>
  </si>
  <si>
    <t>GRESHAM LIFE ASSURANCE SOCIETY, LIMITED</t>
  </si>
  <si>
    <t>COMMONWEALTH LIFE INSURANCE COMPANY</t>
  </si>
  <si>
    <t>SIRIUS INSURANCE COMPANY LIMITED</t>
  </si>
  <si>
    <t>BRITISH AMERICAN LIFE ASSURANCE COMPANY</t>
  </si>
  <si>
    <t>PACIFIC GUARDIAN LIFE INSURANCE</t>
  </si>
  <si>
    <t>NATIONAL EMPLOYERS' MUTUAL GENERAL</t>
  </si>
  <si>
    <t>AMERICAN LIFE INSURANCE COMPANY</t>
  </si>
  <si>
    <t>SINCERE INSURANCE &amp; INVESTMENT COMPANY</t>
  </si>
  <si>
    <t>GERLING-KONZERN ALLGEMEINE</t>
  </si>
  <si>
    <t>PRINCIPAL INSURANCE COMPANY (HONG KONG)</t>
  </si>
  <si>
    <t>RGA REINSURANCE COMPANY</t>
  </si>
  <si>
    <t>CLERICAL MEDICAL INVESTMENT GROUP</t>
  </si>
  <si>
    <t>GENERAL REINSURANCE CORPORATION</t>
  </si>
  <si>
    <t>ACE INSURANCE LIMITED</t>
  </si>
  <si>
    <t>BOC GROUP LIFE ASSURANCE COMPANY</t>
  </si>
  <si>
    <t>REINSURANCE AUSTRALIA CORPORATION</t>
  </si>
  <si>
    <t>CHEVALIER INSURANCE COMPANY LIMITED</t>
  </si>
  <si>
    <t>774409</t>
  </si>
  <si>
    <t>CHINA OVERSEAS INSURANCE LIMITED</t>
  </si>
  <si>
    <t>SCOTTISH PROVIDENT INTERNATIONAL LIFE</t>
  </si>
  <si>
    <t>COMPAGNIE FRANCAISE D'ASSURANCE POUR</t>
  </si>
  <si>
    <t>HONG KONG MORTGAGE CORPORATION LIMITED</t>
  </si>
  <si>
    <t>GENERAL ELECTRIC MORTGAGE INSURANCE</t>
  </si>
  <si>
    <t>PMI MORTGAGE INSURANCE CO.</t>
  </si>
  <si>
    <t>ARIG REINSURANCE COMPANY B.S.C.(C)</t>
  </si>
  <si>
    <t>GT INSURANCE (H.K.) CO., LIMITED</t>
  </si>
  <si>
    <t>DAH SING GENERAL INSURANCE COMPANY</t>
  </si>
  <si>
    <t>ST. PAUL FIRE AND MARINE INSURANCE</t>
  </si>
  <si>
    <t>UNITED KINGDOM MUTUAL STEAM SHIP</t>
  </si>
  <si>
    <t>UNITED GUARANTY MORTGAGE INDEMNITY</t>
  </si>
  <si>
    <t>F9610</t>
  </si>
  <si>
    <t>SUN LIFE FINANCIAL (HONG KONG) LIMITED</t>
  </si>
  <si>
    <t>F9528</t>
  </si>
  <si>
    <t>CENTRE SOLUTIONS (ASIA) LIMITED</t>
  </si>
  <si>
    <t>662679</t>
  </si>
  <si>
    <t>STANDARD LIFE (ASIA) LIMITED</t>
  </si>
  <si>
    <t>728479</t>
  </si>
  <si>
    <t>CNOOC INSURANCE LIMITED</t>
  </si>
  <si>
    <t>F10399</t>
  </si>
  <si>
    <t>GROUPAMA TRANSPORT</t>
  </si>
  <si>
    <t>734952</t>
  </si>
  <si>
    <t>BC REINSURANCE LIMITED</t>
  </si>
  <si>
    <t>F10896</t>
  </si>
  <si>
    <t>BRITISH MARINE LUXEMBOURG S.A.</t>
  </si>
  <si>
    <t>706970</t>
  </si>
  <si>
    <t>AVIVA LIFE INSURANCE COMPANY LIMITED</t>
  </si>
  <si>
    <t>736500</t>
  </si>
  <si>
    <t>CHINA COMMUNICATIONS INSURANCE COMPANY</t>
  </si>
  <si>
    <t>708790</t>
  </si>
  <si>
    <t>HONG KONG LIFE INSURANCE LIMITED</t>
  </si>
  <si>
    <t>F10871</t>
  </si>
  <si>
    <t>FIRST AMERICAN TITLE INSURANCE COMPANY</t>
  </si>
  <si>
    <t>F11406</t>
  </si>
  <si>
    <t>PARTNER REINSURANCE COMPANY LTD.</t>
  </si>
  <si>
    <t>F11601</t>
  </si>
  <si>
    <t>VAHINKOVAKUUTUSOSAKEYHTIO POHJOLA</t>
  </si>
  <si>
    <t>763696</t>
  </si>
  <si>
    <t>CITI FUBON LIFE INSURANCE COMPANY HONG</t>
  </si>
  <si>
    <t>F11741</t>
  </si>
  <si>
    <t>SCOTTISH MUTUAL INTERNATIONAL PUBLIC</t>
  </si>
  <si>
    <t>F11990</t>
  </si>
  <si>
    <t>insurDebtsDueFromAssOrSubCoAmountDueFromReinsurersAndIntermediariesExcludeOutstandingClaimsRecoveries</t>
  </si>
  <si>
    <t>insurDebtsDueFromAssOrSubCoPaidClaimsRecoveriesDueBySalvageOrOtherInsurersExcludeReinsRecoveries</t>
  </si>
  <si>
    <t>insurDebtsDueFromOthersDirectInsurPremNotPaidLessCommPayable</t>
  </si>
  <si>
    <t>insurDebtsDueFromOthersAmountDueFromCedingInsurersAndIntermediaries</t>
  </si>
  <si>
    <t>insurDebtsDueFromOthersAmountDueFromReinsurersAndIntermediariesExcludeOutstandingClaimsRecoveries</t>
  </si>
  <si>
    <t>insurDebtsDueFromOthersPaidClaimsRecoveriesDueBySalvageOrOtherInsurersExcludeReinsRecoveries</t>
  </si>
  <si>
    <t>otherFullySecuredDebts</t>
  </si>
  <si>
    <t>otherPartlySecuredDebts</t>
  </si>
  <si>
    <t>otherUnsecuredDebts</t>
  </si>
  <si>
    <t>fixedTermDepositsWithBanks</t>
  </si>
  <si>
    <t>currentAccWithBanks</t>
  </si>
  <si>
    <t>cash</t>
  </si>
  <si>
    <t>computerEquipmentOfficeMachineryFurnitureMotorVehiclesAndOtherEquipment</t>
  </si>
  <si>
    <t>otherMaterialAssets</t>
  </si>
  <si>
    <t>totalAssets</t>
  </si>
  <si>
    <t>grossInsurLiaUnearnedPrem</t>
  </si>
  <si>
    <t>grossInsurLiaAdditionalUnexpiredRisks</t>
  </si>
  <si>
    <t>grossInsurLiaReportedClaimsOutstanding</t>
  </si>
  <si>
    <t>grossInsurLiaIBNR</t>
  </si>
  <si>
    <t>grossInsurLiaFund</t>
  </si>
  <si>
    <t>grossInsurLiaTotal</t>
  </si>
  <si>
    <t>grossInsurLiaReliefPermitted</t>
  </si>
  <si>
    <t>grossInsurLiaTotalAfterDeductReliefPermitted</t>
  </si>
  <si>
    <t>grossInsurLia40PercentOfTotalAfterDeductReliefPermitted</t>
  </si>
  <si>
    <t>netInsurLiaUnearnedPrem</t>
  </si>
  <si>
    <t>netInsurLiaAdditionalUnexpiredRisks</t>
  </si>
  <si>
    <t>netInsurLiaReportedClaimsOutstanding</t>
  </si>
  <si>
    <t>netInsurLiaIBNR</t>
  </si>
  <si>
    <t>netInsurLiaFund</t>
  </si>
  <si>
    <t>netInsurLiaTotal</t>
  </si>
  <si>
    <t>netInsurLiaReliefPermitted</t>
  </si>
  <si>
    <t>netInsurLiaTotalAfterDeductReliefPermitted</t>
  </si>
  <si>
    <t>netInsurLia80PercentOfTotalAfterDeductReliefPermitted</t>
  </si>
  <si>
    <t>relevantAmount</t>
  </si>
  <si>
    <t>totalLia</t>
  </si>
  <si>
    <t>2749</t>
  </si>
  <si>
    <t>3009</t>
  </si>
  <si>
    <t>30692</t>
  </si>
  <si>
    <t>668</t>
  </si>
  <si>
    <t>66984</t>
  </si>
  <si>
    <t>68102</t>
  </si>
  <si>
    <t>74763</t>
  </si>
  <si>
    <t>76973</t>
  </si>
  <si>
    <t>86424</t>
  </si>
  <si>
    <t>57229</t>
  </si>
  <si>
    <t>58</t>
  </si>
  <si>
    <t>5909</t>
  </si>
  <si>
    <t>6012</t>
  </si>
  <si>
    <t>60528</t>
  </si>
  <si>
    <t>6084</t>
  </si>
  <si>
    <t>6165</t>
  </si>
  <si>
    <t>55506</t>
  </si>
  <si>
    <t>55631</t>
  </si>
  <si>
    <t>5564</t>
  </si>
  <si>
    <t>5589</t>
  </si>
  <si>
    <t>55894</t>
  </si>
  <si>
    <t>56774</t>
  </si>
  <si>
    <t>56811</t>
  </si>
  <si>
    <t>51309</t>
  </si>
  <si>
    <t>51758</t>
  </si>
  <si>
    <t>51759</t>
  </si>
  <si>
    <t>52116</t>
  </si>
  <si>
    <t>52320</t>
  </si>
  <si>
    <t>53646</t>
  </si>
  <si>
    <t>55000</t>
  </si>
  <si>
    <t>47515</t>
  </si>
  <si>
    <t>48666</t>
  </si>
  <si>
    <t>48946</t>
  </si>
  <si>
    <t>48959</t>
  </si>
  <si>
    <t>49574</t>
  </si>
  <si>
    <t>5</t>
  </si>
  <si>
    <t>42072</t>
  </si>
  <si>
    <t>42822</t>
  </si>
  <si>
    <t>43415</t>
  </si>
  <si>
    <t>44018</t>
  </si>
  <si>
    <t>460</t>
  </si>
  <si>
    <t>4671</t>
  </si>
  <si>
    <t>37629</t>
  </si>
  <si>
    <t>38711</t>
  </si>
  <si>
    <t>40586</t>
  </si>
  <si>
    <t>40602</t>
  </si>
  <si>
    <t>40708</t>
  </si>
  <si>
    <t>41291</t>
  </si>
  <si>
    <t>41311</t>
  </si>
  <si>
    <t>32991</t>
  </si>
  <si>
    <t>35496</t>
  </si>
  <si>
    <t>36108</t>
  </si>
  <si>
    <t>36227</t>
  </si>
  <si>
    <t>37216</t>
  </si>
  <si>
    <t>37406</t>
  </si>
  <si>
    <t>37517</t>
  </si>
  <si>
    <t>22811</t>
  </si>
  <si>
    <t>2797</t>
  </si>
  <si>
    <t>2866</t>
  </si>
  <si>
    <t>2908</t>
  </si>
  <si>
    <t>31234</t>
  </si>
  <si>
    <t>31354</t>
  </si>
  <si>
    <t>32621</t>
  </si>
  <si>
    <t>175095</t>
  </si>
  <si>
    <t>178497</t>
  </si>
  <si>
    <t>182</t>
  </si>
  <si>
    <t>18845</t>
  </si>
  <si>
    <t>198347</t>
  </si>
  <si>
    <t>2047</t>
  </si>
  <si>
    <t>2251</t>
  </si>
  <si>
    <t>153640</t>
  </si>
  <si>
    <t>161428</t>
  </si>
  <si>
    <t>16357</t>
  </si>
  <si>
    <t>164858</t>
  </si>
  <si>
    <t>169937</t>
  </si>
  <si>
    <t>173281</t>
  </si>
  <si>
    <t>12232</t>
  </si>
  <si>
    <t>124585</t>
  </si>
  <si>
    <t>13028</t>
  </si>
  <si>
    <t>133877</t>
  </si>
  <si>
    <t>136978</t>
  </si>
  <si>
    <t>15214</t>
  </si>
  <si>
    <t>153073</t>
  </si>
  <si>
    <t>110750</t>
  </si>
  <si>
    <t>11095</t>
  </si>
  <si>
    <t>111320</t>
  </si>
  <si>
    <t>113445</t>
  </si>
  <si>
    <t>116291</t>
  </si>
  <si>
    <t>11788</t>
  </si>
  <si>
    <t>119347</t>
  </si>
  <si>
    <t>10</t>
  </si>
  <si>
    <t>100433</t>
  </si>
  <si>
    <t>103048</t>
  </si>
  <si>
    <t>103425</t>
  </si>
  <si>
    <t>106758</t>
  </si>
  <si>
    <t>11</t>
  </si>
  <si>
    <t>F67</t>
  </si>
  <si>
    <t>F2041</t>
  </si>
  <si>
    <t>F2043</t>
  </si>
  <si>
    <t>F2053</t>
  </si>
  <si>
    <t>F2088</t>
  </si>
  <si>
    <t>F2112</t>
  </si>
  <si>
    <t>F2132</t>
  </si>
  <si>
    <t>F1688</t>
  </si>
  <si>
    <t>F1787</t>
  </si>
  <si>
    <t>F1797</t>
  </si>
  <si>
    <t>F18</t>
  </si>
  <si>
    <t>F1964</t>
  </si>
  <si>
    <t>F1971</t>
  </si>
  <si>
    <t>F1519</t>
  </si>
  <si>
    <t>F154</t>
  </si>
  <si>
    <t>F1545</t>
  </si>
  <si>
    <t>F1653</t>
  </si>
  <si>
    <t>F1664</t>
  </si>
  <si>
    <t>F1679</t>
  </si>
  <si>
    <t>F1683</t>
  </si>
  <si>
    <t>37382</t>
  </si>
  <si>
    <t>40530</t>
  </si>
  <si>
    <t>41860</t>
  </si>
  <si>
    <t>46449</t>
  </si>
  <si>
    <t>51965</t>
  </si>
  <si>
    <t>52577</t>
  </si>
  <si>
    <t>57707</t>
  </si>
  <si>
    <t>58214</t>
  </si>
  <si>
    <t>58236</t>
  </si>
  <si>
    <t>65137</t>
  </si>
  <si>
    <t>66197</t>
  </si>
  <si>
    <t>73729</t>
  </si>
  <si>
    <t>99968</t>
  </si>
  <si>
    <t>111595</t>
  </si>
  <si>
    <t>A102</t>
  </si>
  <si>
    <t>A104</t>
  </si>
  <si>
    <t>F1221</t>
  </si>
  <si>
    <t>F1551</t>
  </si>
  <si>
    <t>F1597</t>
  </si>
  <si>
    <t>F1775</t>
  </si>
  <si>
    <t>F2391</t>
  </si>
  <si>
    <t>F2443</t>
  </si>
  <si>
    <t>F2529</t>
  </si>
  <si>
    <t>F2642</t>
  </si>
  <si>
    <t>F2652</t>
  </si>
  <si>
    <t>F2807</t>
  </si>
  <si>
    <t>F2818</t>
  </si>
  <si>
    <t>F2880</t>
  </si>
  <si>
    <t>F2884</t>
  </si>
  <si>
    <t>F2888</t>
  </si>
  <si>
    <t>F2910</t>
  </si>
  <si>
    <t>F2973</t>
  </si>
  <si>
    <t>F2988</t>
  </si>
  <si>
    <t>F3002</t>
  </si>
  <si>
    <t>F3104</t>
  </si>
  <si>
    <t>F3174</t>
  </si>
  <si>
    <t>F3220</t>
  </si>
  <si>
    <t>F326</t>
  </si>
  <si>
    <t>F3304</t>
  </si>
  <si>
    <t>F3376</t>
  </si>
  <si>
    <t>F3377</t>
  </si>
  <si>
    <t>F3669</t>
  </si>
  <si>
    <t>F3839</t>
  </si>
  <si>
    <t>F531</t>
  </si>
  <si>
    <t>F738</t>
  </si>
  <si>
    <t>F851</t>
  </si>
  <si>
    <t>F91</t>
  </si>
  <si>
    <t>168</t>
  </si>
  <si>
    <t>F7690</t>
  </si>
  <si>
    <t>F7567</t>
  </si>
  <si>
    <t>557462</t>
  </si>
  <si>
    <t>F6982</t>
  </si>
  <si>
    <t>F8051</t>
  </si>
  <si>
    <t>F8032</t>
  </si>
  <si>
    <t>557477</t>
  </si>
  <si>
    <t>598539</t>
  </si>
  <si>
    <t>F9053</t>
  </si>
  <si>
    <t>550604</t>
  </si>
  <si>
    <t>F9136</t>
  </si>
  <si>
    <t>F9383</t>
  </si>
  <si>
    <t>F9351</t>
  </si>
  <si>
    <t>596648</t>
  </si>
  <si>
    <t>F9510</t>
  </si>
  <si>
    <t>F9537</t>
  </si>
  <si>
    <t>F9329</t>
  </si>
  <si>
    <t>673844</t>
  </si>
  <si>
    <t>F9471</t>
  </si>
  <si>
    <t>F8778</t>
  </si>
  <si>
    <t>F9263</t>
  </si>
  <si>
    <t>F9801</t>
  </si>
  <si>
    <t>F9503</t>
  </si>
  <si>
    <t>F9527</t>
  </si>
  <si>
    <t>CONFIGURATION</t>
  </si>
  <si>
    <t>TEMPLATE_LIST (AUTO UPDATE)</t>
  </si>
  <si>
    <t>SEND_TO</t>
  </si>
  <si>
    <t>iamail@oci.gov.hk</t>
  </si>
  <si>
    <t>INTERNAL_USER_INDICATOR_FILE</t>
  </si>
  <si>
    <t>oci_internal_user_indicator.txt</t>
  </si>
  <si>
    <t>TEMPLATE_NAME</t>
  </si>
  <si>
    <t>VERSION</t>
  </si>
  <si>
    <t>SAL</t>
  </si>
  <si>
    <t>SAL_CLASS_LIST</t>
  </si>
  <si>
    <t>2</t>
  </si>
  <si>
    <t>STATEMENT OF ASSETS AND LIABILITIES PURSUANT TO</t>
  </si>
  <si>
    <t>A. Assets maintained in Hong Kong</t>
  </si>
  <si>
    <t>Items</t>
  </si>
  <si>
    <t>$</t>
  </si>
  <si>
    <t>Land and buildings*</t>
  </si>
  <si>
    <t>Issued by, or guaranteed by, any government or public authority</t>
  </si>
  <si>
    <t>listed</t>
  </si>
  <si>
    <t>unlisted</t>
  </si>
  <si>
    <t>Others</t>
  </si>
  <si>
    <t>Holdings in unit trusts</t>
  </si>
  <si>
    <t>Value of any shares held</t>
  </si>
  <si>
    <t>Insurers</t>
  </si>
  <si>
    <t>secured</t>
  </si>
  <si>
    <t>partly secured</t>
  </si>
  <si>
    <t>unsecured</t>
  </si>
  <si>
    <t>Non-insurers</t>
  </si>
  <si>
    <t>Loans secured by contracts of insurance issued by the insurer</t>
  </si>
  <si>
    <t>Fully secured</t>
  </si>
  <si>
    <t>Partly secured</t>
  </si>
  <si>
    <t>Unsecured</t>
  </si>
  <si>
    <t>With banks</t>
  </si>
  <si>
    <t>Fixed term deposits</t>
  </si>
  <si>
    <t>Current accounts</t>
  </si>
  <si>
    <t>Fixed term</t>
  </si>
  <si>
    <t>At call</t>
  </si>
  <si>
    <t>Cash</t>
  </si>
  <si>
    <t>Computer equipment, office machinery, furniture, motor vehicles and other equipment</t>
  </si>
  <si>
    <t>Other assets, to be separately specified if material</t>
  </si>
  <si>
    <t>Total</t>
  </si>
  <si>
    <t>Letter of credit or other commitment from banks licensed in Hong Kong</t>
  </si>
  <si>
    <t>B. Liabilities and relevant amount pertaining to Hong Kong insurance business</t>
  </si>
  <si>
    <t>Unearned premiums</t>
  </si>
  <si>
    <t>Additional amount for unexpired risks</t>
  </si>
  <si>
    <t>Reported claims</t>
  </si>
  <si>
    <t>Claims outstanding</t>
  </si>
  <si>
    <t>Fund</t>
  </si>
  <si>
    <t>Total liabilities (line 41+42+43+44+45)</t>
  </si>
  <si>
    <t>Deduct: Relief permitted under section 25A(8)</t>
  </si>
  <si>
    <t>Total liabilities after deduction of line 47</t>
  </si>
  <si>
    <t>40% of line 48</t>
  </si>
  <si>
    <t>Total liabilities (line 50+51+52+53+54)</t>
  </si>
  <si>
    <t>Deduct : Relief permitted under section 25A(8)</t>
  </si>
  <si>
    <t>Total liabilities after deduction of line 56</t>
  </si>
  <si>
    <t>80% of line 57</t>
  </si>
  <si>
    <t>The greater of line 49 or line 58</t>
  </si>
  <si>
    <t>Relevant amount</t>
  </si>
  <si>
    <t>Total liabilities (line 59+60)</t>
  </si>
  <si>
    <t>*  Supply particulars of assets in a separate sheet.</t>
  </si>
  <si>
    <t>Due from others</t>
  </si>
  <si>
    <t>Claims incurred but not reported</t>
  </si>
  <si>
    <t xml:space="preserve">File No. : </t>
  </si>
  <si>
    <t xml:space="preserve">Name of Insurer : </t>
  </si>
  <si>
    <t>Due from associated or 
subsidiary companies</t>
  </si>
  <si>
    <t>01</t>
  </si>
  <si>
    <t>04</t>
  </si>
  <si>
    <t>05</t>
  </si>
  <si>
    <t>06</t>
  </si>
  <si>
    <t>07</t>
  </si>
  <si>
    <t>08</t>
  </si>
  <si>
    <t>09</t>
  </si>
  <si>
    <t>02</t>
  </si>
  <si>
    <t>03</t>
  </si>
  <si>
    <t>Other fixed interest 
securities except 
those in associated or
subsidiary companies</t>
  </si>
  <si>
    <t>Fixed interest 
securities*</t>
  </si>
  <si>
    <t>Variable interest
securities*</t>
  </si>
  <si>
    <t>Other variable 
interest 
investments*</t>
  </si>
  <si>
    <t>Equity shares except 
those in associated or
subsidiary companies</t>
  </si>
  <si>
    <t>Investment in
associated or
subsidiary
companies*</t>
  </si>
  <si>
    <t>Debts (other than debts
which must be included
in line 20 or 21 to 28)</t>
  </si>
  <si>
    <t>Debts (other than debts
which must be included
in line 20 or 21 to 28)</t>
  </si>
  <si>
    <t>Premium income in respect of direct insurance 
but not yet paid to the insurer less commission 
payable thereon</t>
  </si>
  <si>
    <t>Amounts due from ceding insurers and inter-
mediaries under reinsurance contracts accepted</t>
  </si>
  <si>
    <t>Amounts due from reinsurers and intermediaries 
under reinsurance contracts ceded (excluding 
recoveries in respect of outstanding claims)</t>
  </si>
  <si>
    <t>Recoveries due by way of salvage or from other 
insurers in respect of claims paid other than 
recoveries under reinsurance contracts ceded</t>
  </si>
  <si>
    <t>Amounts due from ceding insurers and inter- 
mediaries under reinsurance contracts accepted</t>
  </si>
  <si>
    <t>Insurance 
debts</t>
  </si>
  <si>
    <t>Debts not
previously
covered*</t>
  </si>
  <si>
    <t>Deposits and 
current accounts*</t>
  </si>
  <si>
    <t>With restricted 
licence banks and 
deposit-taking 
companies</t>
  </si>
  <si>
    <t>Net insurance 
liabilities (after 
deduction of amount 
reinsured)</t>
  </si>
  <si>
    <t>PERIOD</t>
  </si>
  <si>
    <t>RETURN_CODE</t>
  </si>
  <si>
    <t>FILE_NO</t>
  </si>
  <si>
    <t>BY_CLASS</t>
  </si>
  <si>
    <t>VALUATION_DATE</t>
  </si>
  <si>
    <t>COMMENCING_DATE</t>
  </si>
  <si>
    <t>ENDING_DATE</t>
  </si>
  <si>
    <t>INSURER</t>
  </si>
  <si>
    <t>BASE_HKD</t>
  </si>
  <si>
    <t>1</t>
  </si>
  <si>
    <t>SA</t>
  </si>
  <si>
    <t>SECTION 25A AS AT</t>
  </si>
  <si>
    <t>SECTION 25B AS AT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</si>
  <si>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</si>
  <si>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</si>
  <si>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</si>
  <si>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</si>
  <si>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</si>
  <si>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</si>
  <si>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</si>
  <si>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</si>
  <si>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</si>
  <si>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</si>
  <si>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</si>
  <si>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1120</t>
  </si>
  <si>
    <t>1130</t>
  </si>
  <si>
    <t>1140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</si>
  <si>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</si>
  <si>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</si>
  <si>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</si>
  <si>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</si>
  <si>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</si>
  <si>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</si>
  <si>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</si>
  <si>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</si>
  <si>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</si>
  <si>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</si>
  <si>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</si>
  <si>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</si>
  <si>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</si>
  <si>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</si>
  <si>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</si>
  <si>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</si>
  <si>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</si>
  <si>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</si>
  <si>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</si>
  <si>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</si>
  <si>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1350</t>
  </si>
  <si>
    <t>1360</t>
  </si>
  <si>
    <t>1370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</si>
  <si>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</si>
  <si>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</si>
  <si>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</si>
  <si>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</si>
  <si>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</si>
  <si>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</si>
  <si>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</si>
  <si>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</si>
  <si>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</si>
  <si>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1470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</si>
  <si>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</si>
  <si>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</si>
  <si>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</si>
  <si>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</si>
  <si>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</si>
  <si>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</si>
  <si>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</si>
  <si>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</si>
  <si>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</si>
  <si>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</si>
  <si>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</si>
  <si>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</si>
  <si>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</si>
  <si>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1610</t>
  </si>
  <si>
    <t>1</t>
  </si>
  <si>
    <t>1</t>
  </si>
  <si>
    <t>F30</t>
  </si>
  <si>
    <t>IS_FILENO</t>
  </si>
  <si>
    <t>F6008</t>
  </si>
  <si>
    <t>F61</t>
  </si>
  <si>
    <t>F610</t>
  </si>
  <si>
    <t>F624</t>
  </si>
  <si>
    <t>F6377</t>
  </si>
  <si>
    <t>F6648</t>
  </si>
  <si>
    <t>F475</t>
  </si>
  <si>
    <t>F4757</t>
  </si>
  <si>
    <t>F5014</t>
  </si>
  <si>
    <t>F529</t>
  </si>
  <si>
    <t>F566</t>
  </si>
  <si>
    <t>F5720</t>
  </si>
  <si>
    <t>F4463</t>
  </si>
  <si>
    <t>F452</t>
  </si>
  <si>
    <t>F4635</t>
  </si>
  <si>
    <t>F4680</t>
  </si>
  <si>
    <t>F4689</t>
  </si>
  <si>
    <t>F4732</t>
  </si>
  <si>
    <t>F3950</t>
  </si>
  <si>
    <t>F3205</t>
  </si>
  <si>
    <t>F3218</t>
  </si>
  <si>
    <t>F3345</t>
  </si>
  <si>
    <t>F3394</t>
  </si>
  <si>
    <t>F34</t>
  </si>
  <si>
    <t>F3005</t>
  </si>
  <si>
    <t>F3009</t>
  </si>
  <si>
    <t>F3018</t>
  </si>
  <si>
    <t>F305</t>
  </si>
  <si>
    <t>F3059</t>
  </si>
  <si>
    <t>F3114</t>
  </si>
  <si>
    <t>F297</t>
  </si>
  <si>
    <t>F2974</t>
  </si>
  <si>
    <t>F2977</t>
  </si>
  <si>
    <t>F2984</t>
  </si>
  <si>
    <t>F2986</t>
  </si>
  <si>
    <t>F3003</t>
  </si>
  <si>
    <t>F2940</t>
  </si>
  <si>
    <t>F2943</t>
  </si>
  <si>
    <t>F2947</t>
  </si>
  <si>
    <t>F2952</t>
  </si>
  <si>
    <t>F2959</t>
  </si>
  <si>
    <t>F2968</t>
  </si>
  <si>
    <t>F2929</t>
  </si>
  <si>
    <t>F2932</t>
  </si>
  <si>
    <t>F2933</t>
  </si>
  <si>
    <t>F2937</t>
  </si>
  <si>
    <t>F2938</t>
  </si>
  <si>
    <t>F2939</t>
  </si>
  <si>
    <t>F2904</t>
  </si>
  <si>
    <t>F2909</t>
  </si>
  <si>
    <t>F2911</t>
  </si>
  <si>
    <t>F2912</t>
  </si>
  <si>
    <t>F2919</t>
  </si>
  <si>
    <t>F2922</t>
  </si>
  <si>
    <t>F2715</t>
  </si>
  <si>
    <t>F2742</t>
  </si>
  <si>
    <t>F2765</t>
  </si>
  <si>
    <t>F2858</t>
  </si>
  <si>
    <t>F2859</t>
  </si>
  <si>
    <t>F2868</t>
  </si>
  <si>
    <t>F2885</t>
  </si>
  <si>
    <t>F25</t>
  </si>
  <si>
    <t>F2521</t>
  </si>
  <si>
    <t>F2544</t>
  </si>
  <si>
    <t>F2565</t>
  </si>
  <si>
    <t>F2595</t>
  </si>
  <si>
    <t>F2596</t>
  </si>
  <si>
    <t>F2220</t>
  </si>
  <si>
    <t>F2229</t>
  </si>
  <si>
    <t>F2384</t>
  </si>
  <si>
    <t>F2404</t>
  </si>
  <si>
    <t>F2459</t>
  </si>
  <si>
    <t>F2472</t>
  </si>
  <si>
    <t>F2008</t>
  </si>
  <si>
    <t>F3960</t>
  </si>
  <si>
    <t>F405</t>
  </si>
  <si>
    <t>F4105</t>
  </si>
  <si>
    <t>F413</t>
  </si>
  <si>
    <t>F441</t>
  </si>
  <si>
    <t>F3725</t>
  </si>
  <si>
    <t>F3728</t>
  </si>
  <si>
    <t>F3754</t>
  </si>
  <si>
    <t>F3829</t>
  </si>
  <si>
    <t>F3850</t>
  </si>
  <si>
    <t>F3928</t>
  </si>
  <si>
    <t>F3453</t>
  </si>
  <si>
    <t>F349</t>
  </si>
  <si>
    <t>F3639</t>
  </si>
  <si>
    <t>F3644</t>
  </si>
  <si>
    <t>F3667</t>
  </si>
  <si>
    <t>F3701</t>
  </si>
  <si>
    <t>F3201</t>
  </si>
  <si>
    <t>F1272</t>
  </si>
  <si>
    <t>F1333</t>
  </si>
  <si>
    <t>F1384</t>
  </si>
  <si>
    <t>F1435</t>
  </si>
  <si>
    <t>F1465</t>
  </si>
  <si>
    <t>F1484</t>
  </si>
  <si>
    <t>99506</t>
  </si>
  <si>
    <t>A31</t>
  </si>
  <si>
    <t>F103</t>
  </si>
  <si>
    <t>F109</t>
  </si>
  <si>
    <t>F1136</t>
  </si>
  <si>
    <t>F1164</t>
  </si>
  <si>
    <t>86425</t>
  </si>
  <si>
    <t>93260</t>
  </si>
  <si>
    <t>93261</t>
  </si>
  <si>
    <t>94316</t>
  </si>
  <si>
    <t>95347</t>
  </si>
  <si>
    <t>97687</t>
  </si>
  <si>
    <t>66585</t>
  </si>
  <si>
    <t>F6935</t>
  </si>
  <si>
    <t>F7275</t>
  </si>
  <si>
    <t>F7322</t>
  </si>
  <si>
    <t>F74</t>
  </si>
  <si>
    <t>F772</t>
  </si>
  <si>
    <t>F86</t>
  </si>
  <si>
    <t>F899</t>
  </si>
  <si>
    <t>F984</t>
  </si>
  <si>
    <t>TEC/7/1</t>
  </si>
  <si>
    <t>111</t>
  </si>
  <si>
    <t>116140</t>
  </si>
  <si>
    <t>117631</t>
  </si>
  <si>
    <t>12421</t>
  </si>
  <si>
    <t>124995</t>
  </si>
  <si>
    <t>198</t>
  </si>
  <si>
    <t>22231</t>
  </si>
  <si>
    <t>BEGIN</t>
  </si>
  <si>
    <t>END</t>
  </si>
  <si>
    <t>N/A</t>
  </si>
  <si>
    <t>landAndBuildings</t>
  </si>
  <si>
    <t>otherFixedInterestSecuritiesExceptInAssOrSubCoListed</t>
  </si>
  <si>
    <t>otherFixedInterestSecuritiesExceptInAssOrSubCoUnlisted</t>
  </si>
  <si>
    <t>variableInterestSecuritiesIssuedOrGuaranteedByGovtOrPublicAuthority</t>
  </si>
  <si>
    <t>variableInterestSecuritiesOthers</t>
  </si>
  <si>
    <t>otherVariableInterestInvestmentsEquitySharesExceptInAssOrSubCoListed</t>
  </si>
  <si>
    <t>otherVariableInterestInvestmentsEquitySharesExceptInAssOrSubCoUnlisted</t>
  </si>
  <si>
    <t>investmentInAssOrSubInsurersListedShares</t>
  </si>
  <si>
    <t>investmentInAssOrSubInsurersUnlistedShares</t>
  </si>
  <si>
    <t>investmentInAssOrSubInsurersSecuredDebts</t>
  </si>
  <si>
    <t>investmentInAssOrSubInsurersPartlySecuredDebts</t>
  </si>
  <si>
    <t>investmentInAssOrSubInsurersUnsecuredDebts</t>
  </si>
  <si>
    <t>investmentInAssOrSubNonInsurersListedShares</t>
  </si>
  <si>
    <t>investmentInAssOrSubNonInsurersUnlistedShares</t>
  </si>
  <si>
    <t>investmentInAssOrSubNonInsurersSecuredDebts</t>
  </si>
  <si>
    <t>investmentInAssOrSubNonInsurersPartlySecuredDebts</t>
  </si>
  <si>
    <t>investmentInAssOrSubNonInsurersUnsecuredDebts</t>
  </si>
  <si>
    <t>loansSecuredByInsurContractsIssuedByTheInsurer</t>
  </si>
  <si>
    <t>insurDebtsDueFromAssOrSubCoDirectInsurPremNotPaidLessCommPayable</t>
  </si>
  <si>
    <t>insurDebtsDueFromAssOrSubCoAmountDueFromCedingInsurersAndIntermediaries</t>
  </si>
  <si>
    <t>amount</t>
  </si>
  <si>
    <t>otherVariableInterestInvestmentsUnitTrusts</t>
  </si>
  <si>
    <t>fixedTermAccWithRestrictedLicenceBanksAndDTC</t>
  </si>
  <si>
    <t>atCallAccWithRestrictedLicenceBanksAndDTC</t>
  </si>
  <si>
    <t>letterOfCreditOrOtherCommitmentFromHKLicensedBank</t>
  </si>
  <si>
    <t>greaterOfGrossOrNetInsurLia</t>
  </si>
  <si>
    <r>
      <t>†</t>
    </r>
    <r>
      <rPr>
        <sz val="9"/>
        <rFont val="Times New Roman"/>
        <family val="1"/>
      </rPr>
      <t>Gross insurance 
liabilities (before 
deduction of amount 
reinsured)</t>
    </r>
  </si>
  <si>
    <t>† Enter N/A in line 41 to line 49 if section 25A(3)(b) is not applicable.</t>
  </si>
  <si>
    <t>IS_ABBR</t>
  </si>
  <si>
    <t>AM KONZERNRUCKVERSICHERUNG</t>
  </si>
  <si>
    <t>GENERAL ACCIDENT INSURANCE ASIA LIMITED</t>
  </si>
  <si>
    <t>OVERSEAS UNION INSURANCE, LIMITED</t>
  </si>
  <si>
    <t>SOMPO JAPAN INSURANCE INC.</t>
  </si>
  <si>
    <t>GE FRANKONA REINSURANCE A/S</t>
  </si>
  <si>
    <t>OLD MUTUAL LIFE ASSURANCE COMPANY</t>
  </si>
  <si>
    <t>FIRST CAPITAL INSURANCE LIMITED</t>
  </si>
  <si>
    <t>SIRIUS INTERNATIONAL</t>
  </si>
  <si>
    <t>ABEILLE REASSURANCES, SOCIETE ANONYME</t>
  </si>
  <si>
    <t>MITSUI SUMITOMO INSURANCE COMPANY, LIMIT</t>
  </si>
  <si>
    <t>TAI PING LIFE INSURANCE COMPANY,</t>
  </si>
  <si>
    <t>GAN ASSURANCES IARD COMPAGNIE FRANCAISE</t>
  </si>
  <si>
    <t>UNION DES ASSURANCES DE PARIS-VIE</t>
  </si>
  <si>
    <t>CORNHILL INSURANCE PUBLIC LIMITED</t>
  </si>
  <si>
    <t>DAH SING LIFE ASSURANCE COMPANY LIMITED</t>
  </si>
  <si>
    <t>CHINA AMERICA INSURANCE COMPANY LIMITED</t>
  </si>
  <si>
    <t>EAGLE STAR LIFE ASSURANCE COMPANY</t>
  </si>
  <si>
    <t>CMI INSURANCE COMPANY LIMITED</t>
  </si>
  <si>
    <t>SUN ALLIANCE AND LONDON INSURANCE PLC</t>
  </si>
  <si>
    <t>KOLNISCHE RUCKVERSICHERUNGS-GESELLSCHAFT</t>
  </si>
  <si>
    <t>NEUCHATEL, SWISS GENERAL INSURANCE</t>
  </si>
  <si>
    <t>US INTERNATIONAL REINSURANCE COMPANY</t>
  </si>
  <si>
    <t>NATIONAL INSURANCE COMPANY, LIMITED</t>
  </si>
  <si>
    <t>AMERICAN HOME ASSURANCE COMPANY</t>
  </si>
  <si>
    <t>CMG ASIA LIMITED</t>
  </si>
  <si>
    <t>FORSIKRINGSAKTIESELSKABET HAFNIA</t>
  </si>
  <si>
    <t>AUSTRALIAN MUTUAL PROVIDENT SOCIETY</t>
  </si>
  <si>
    <t>HARTFORD STEAM BOILER INSPECTION AND</t>
  </si>
  <si>
    <t>MASSACHUSETTS MUTUAL LIFE INSURANCE</t>
  </si>
  <si>
    <t>HARTFORD FIRE INSURANCE COMPANY</t>
  </si>
  <si>
    <t>FORSAKRINGSAKTIEBOLAGET RIVERSTONE</t>
  </si>
  <si>
    <t>NEW INDIA ASSURANCE COMPANY, LIMITED -</t>
  </si>
  <si>
    <t>ARAB INSURANCE GROUP (B.S.C.)</t>
  </si>
  <si>
    <t>ONDERLINGE WAARBORGMAATSCHAPPIJ OHRA</t>
  </si>
  <si>
    <t>ZURICH INTERNATIONAL LIFE LIMITED</t>
  </si>
  <si>
    <t>BRITISH MARINE MUTUAL P&amp;I INSURANCE</t>
  </si>
  <si>
    <t>LA REUNION FRANCAISE, SOCIETE ANONYME</t>
  </si>
  <si>
    <t>COSMIC INSURANCE CORPORATION LIMITED</t>
  </si>
  <si>
    <t>MANULIFE (INTERNATIONAL) LIMITED</t>
  </si>
  <si>
    <t>ROYAL SKANDIA LIFE ASSURANCE LIMITED</t>
  </si>
  <si>
    <t>PACIFIC CENTURY INSURANCE COMPANY</t>
  </si>
  <si>
    <t>INSURANCE COMPANY OF NORTH AMERICA</t>
  </si>
  <si>
    <t>LONDON STEAM-SHIP OWNERS' MUTUAL</t>
  </si>
  <si>
    <t>AXA INSURANCE PLC</t>
  </si>
  <si>
    <t>F9977</t>
  </si>
  <si>
    <t>GE FRANKONA REASSURANCE LIMITED</t>
  </si>
  <si>
    <t>SOUTH BRITISH INSURANCE COMPANY,</t>
  </si>
  <si>
    <t>SUN ALLIANCE AND LONDON ASSURANCE</t>
  </si>
  <si>
    <t>ING LIFE INSURANCE COMPANY (BERMUDA)</t>
  </si>
  <si>
    <t>TAI PING INSURANCE COMPANY, LIMITED -</t>
  </si>
  <si>
    <t>PEARL ASSURANCE PUBLIC LIMITED COMPANY</t>
  </si>
  <si>
    <t>CUNA MUTUAL INSURANCE SOCIETY</t>
  </si>
  <si>
    <t>WINTERTHUR LEBEN</t>
  </si>
  <si>
    <t>CANADA LIFE LIMITED</t>
  </si>
  <si>
    <t>MANUFACTURERS LIFE INSURANCE COMPANY -</t>
  </si>
  <si>
    <t>BALOISE, INSURANCE COMPANY LIMITED -</t>
  </si>
  <si>
    <t>DESJARDINS SECURITE FINANCIERE, COMPAGNI</t>
  </si>
  <si>
    <t>SUMITOMO KAIJO KASAI HOKEN KABUSHIKI</t>
  </si>
  <si>
    <t>PHOENIX ASSURANCE PUBLIC LIMITED</t>
  </si>
  <si>
    <t>MUNCHENER RUCKVERSICHERUNGS -</t>
  </si>
  <si>
    <t>STERLING INSURANCE COMPANY LIMITED</t>
  </si>
  <si>
    <t>NIPPONKOA INSURANCE COMPANY, LIMITED</t>
  </si>
  <si>
    <t>YORKSHIRE INSURANCE COMPANY LIMITED -</t>
  </si>
  <si>
    <t>TAISEI KASAI KAIJO HOKEN KABUSHIKI</t>
  </si>
  <si>
    <t>NISSAY DOWA GENERAL INSURANCE CO., LTD.</t>
  </si>
  <si>
    <t>MALAYSIA BRITISH ASSURANCE BERHAD</t>
  </si>
  <si>
    <t>UNI-POLARIS FORSIKRINGSAKSJESELSKAP</t>
  </si>
  <si>
    <t>NAVIGATORS AND GENERAL INSURANCE</t>
  </si>
  <si>
    <t>CLERICAL, MEDICAL AND GENERAL LIFE</t>
  </si>
  <si>
    <t>BRITISH UNITED PROVIDENT ASSOCIATION</t>
  </si>
  <si>
    <t>BISHOPSGATE INSURANCE LIMITED</t>
  </si>
  <si>
    <t>UNION DES ASSURANCES DE PARIS-I.A.R.D.</t>
  </si>
  <si>
    <t>ROYAL &amp; SUN ALLIANCE INSURANCE (GLOBAL)</t>
  </si>
  <si>
    <t>LEGAL AND GENERAL ASSURANCE SOCIETY</t>
  </si>
  <si>
    <t>CIGNA WORLDWIDE INSURANCE COMPANY</t>
  </si>
  <si>
    <t>AVON INSURANCE PLC</t>
  </si>
  <si>
    <t>COMPAGNIE EUROPEENNE D'ASSURANCES</t>
  </si>
  <si>
    <t>GENERALI INTERNATIONAL LIMITED</t>
  </si>
  <si>
    <t>FEDERAL INSURANCE COMPANY</t>
  </si>
  <si>
    <t>TOKIO KAIJO KASAI HOKEN KABUSHIKI</t>
  </si>
  <si>
    <t>CGU INSURANCE PLC</t>
  </si>
  <si>
    <t>CHINA INSURANCE COMPANY, LIMITED</t>
  </si>
  <si>
    <t>HSBC LIFE (INTERNATIONAL) LIMITED</t>
  </si>
  <si>
    <t>TRANSATLANTIC REINSURANCE COMPANY</t>
  </si>
  <si>
    <t>WEST OF ENGLAND SHIP OWNERS MUTUAL</t>
  </si>
  <si>
    <t>POHJOLA-YHTYMA OYJ</t>
  </si>
  <si>
    <t>THAI PRASIT INSURANCE COMPANY LIMITED</t>
  </si>
  <si>
    <t>EAGLE STAR INSURANCE COMPANY LIMITED</t>
  </si>
  <si>
    <t>NORTH ATLANTIC INSURANCE COMPANY</t>
  </si>
  <si>
    <t>INSURANCE CORPORATION OF SINGAPORE</t>
  </si>
  <si>
    <t>TOA REINSURANCE COMPANY, LIMITED - THE</t>
  </si>
  <si>
    <t>VAHINKOVAKUUTUSOSAKEYHTIO KANSA</t>
  </si>
  <si>
    <t>EVEREST REINSURANCE COMPANY</t>
  </si>
  <si>
    <t>NRG VICTORY REINSURANCE LIMITED</t>
  </si>
  <si>
    <t>CROWN LIFE INSURANCE COMPANY</t>
  </si>
  <si>
    <t>ZURICH INSURANCE COMPANY</t>
  </si>
  <si>
    <t>CONTINENTAL REINSURANCE CORPORATION</t>
  </si>
  <si>
    <t>FRIENDS PROVIDENT INTERNATIONAL LIMITED</t>
  </si>
  <si>
    <t>GREAT LAKES REINSURANCE COMPANY - THE</t>
  </si>
  <si>
    <t>CIGNA PROPERTY AND CASUALTY INSURANCE</t>
  </si>
  <si>
    <t>INTERLLOYD SCHADEVERZEKERING</t>
  </si>
  <si>
    <t>SUN LIFE ASSURANCE COMPANY OF CANADA</t>
  </si>
  <si>
    <t>AXA CHINA REGION INSURANCE COMPANY (BER</t>
  </si>
  <si>
    <t>ASSICURAZIONI GENERALI SOCIETA PER</t>
  </si>
  <si>
    <t>AMERICAN FAMILY LIFE ASSURANCE COMPANY</t>
  </si>
  <si>
    <t>TRANSAMERICA OCCIDENTAL LIFE INSURANCE</t>
  </si>
  <si>
    <t>UNITED INDIA INSURANCE COMPANY LIMITED</t>
  </si>
  <si>
    <t>NATIONALE-NEDERLANDEN INTERNATIONALE</t>
  </si>
  <si>
    <t>CONTINENTAL INSURANCE COMPANY - THE</t>
  </si>
  <si>
    <t>FREMONT LIFE INSURANCE COMPANY</t>
  </si>
  <si>
    <t>NEW YORK LIFE INSURANCE WORLDWIDE LTD.</t>
  </si>
  <si>
    <t>SWISS REINSURANCE COMPANY UK LIMITED</t>
  </si>
  <si>
    <t>PRUDENTIAL ASSURANCE COMPANY LIMITED -</t>
  </si>
  <si>
    <t>PRUDENTIAL INSURANCE COMPANY OF AMERICA</t>
  </si>
  <si>
    <t>ZURICH" LEBENSVERSICHERUNGS-GESELLSCHAFT</t>
  </si>
  <si>
    <t>LA GENEVOISE, COMPAGNIE D'ASSURANCES</t>
  </si>
  <si>
    <t>TOUCHLINE INSURANCE COMPANY LIMITED</t>
  </si>
  <si>
    <t>RELIANCE HKCB INSURANCE COMPANY LIMITED</t>
  </si>
  <si>
    <t>LLOYD'S UNDERWRITERS</t>
  </si>
  <si>
    <t>CGU INTERNATIONAL INSURANCE PLC</t>
  </si>
  <si>
    <t>OVERSEAS ASSURANCE CORPORATION, LIMITED</t>
  </si>
  <si>
    <t>MALAYAN INTERNATIONAL INSURANCE</t>
  </si>
  <si>
    <t>SWISS RE LIFE &amp; HEALTH LIMITED</t>
  </si>
  <si>
    <t>TOWER HILL INSURANCE COMPANY LIMITED</t>
  </si>
  <si>
    <t>JERNEH INSURANCE (HK) LIMITED</t>
  </si>
  <si>
    <t>MITSUI SUMITOMO INSURANCE COMPANY (HONG</t>
  </si>
  <si>
    <t>SUMITOMO PROPERTY &amp; CASUALTY INSURANCE</t>
  </si>
  <si>
    <t>WING LUNG INSURANCE COMPANY LIMITED</t>
  </si>
  <si>
    <t>CAF INTERNATIONAL INSURANCE COMPANY</t>
  </si>
  <si>
    <t>EAST POINT REINSURANCE COMPANY OF</t>
  </si>
  <si>
    <t>Nil Return Flag</t>
  </si>
  <si>
    <t>Yes</t>
  </si>
  <si>
    <t>No</t>
  </si>
  <si>
    <t>SAL</t>
  </si>
  <si>
    <t>fixedInterestSecuritiesIssuedOrGuaranteedByGovtOrPublicAuthority</t>
  </si>
  <si>
    <t>F12456</t>
  </si>
  <si>
    <t>NOTES :</t>
  </si>
  <si>
    <t>Before submitting the Statement, please ensure :</t>
  </si>
  <si>
    <t>(1) the Statement has been signed by 2 Directors and the Chief Executive/ Secretary of the insurer to certify the information contained</t>
  </si>
  <si>
    <t>(3) the auditor's report (signed by the auditor) has been attached to the Returns.</t>
  </si>
  <si>
    <t>SAL</t>
  </si>
  <si>
    <t xml:space="preserve">      therein is true and correct;</t>
  </si>
  <si>
    <t>(2) supplementary information on the particulars of assets has been attached to the Statement; and</t>
  </si>
  <si>
    <t>SHIPOWNERS' MUTUAL PROTECTION AND</t>
  </si>
  <si>
    <t>ALLIANZ MARINE &amp; AVIATION (FRANCE)</t>
  </si>
  <si>
    <t>AXA RE</t>
  </si>
  <si>
    <t>XL INSURANCE COMPANY LIMITED</t>
  </si>
  <si>
    <t>AMERICAN INTERNATIONAL ASSURANCE COMPANY, LIMITED</t>
  </si>
  <si>
    <t>CHINA LIFE INSURANCE (OVERSEAS) COMPANY</t>
  </si>
  <si>
    <t>EULER HERMES KREDITVERSICHERUNGS</t>
  </si>
  <si>
    <t>HANNOVER RUCKVERSICHERUNG AG</t>
  </si>
  <si>
    <t>internal_user</t>
  </si>
  <si>
    <t>VALID_FILENO</t>
  </si>
  <si>
    <t>Rev. 7/2008</t>
  </si>
</sst>
</file>

<file path=xl/styles.xml><?xml version="1.0" encoding="utf-8"?>
<styleSheet xmlns="http://schemas.openxmlformats.org/spreadsheetml/2006/main">
  <numFmts count="3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\9\9"/>
    <numFmt numFmtId="194" formatCode="##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  <numFmt numFmtId="197" formatCode="_(&quot;$&quot;* #,##0.0_);_(&quot;$&quot;* \(#,##0.0\);_(&quot;$&quot;* &quot;-&quot;??_);_(@_)"/>
    <numFmt numFmtId="198" formatCode="_(&quot;$&quot;* #,##0_);_(&quot;$&quot;* \(#,##0\);_(&quot;$&quot;* &quot;-&quot;??_);_(@_)"/>
    <numFmt numFmtId="199" formatCode="dd/mmm/yyyy"/>
    <numFmt numFmtId="200" formatCode="dd\ mmm\ yyyy"/>
    <numFmt numFmtId="201" formatCode="dd\ mmm\ yyyy\ hh\ mm\ ss"/>
  </numFmts>
  <fonts count="49">
    <font>
      <sz val="10"/>
      <name val="Arial"/>
      <family val="2"/>
    </font>
    <font>
      <sz val="10"/>
      <name val="Times New Roman"/>
      <family val="1"/>
    </font>
    <font>
      <sz val="9"/>
      <name val="細明體"/>
      <family val="3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新細明體"/>
      <family val="1"/>
    </font>
    <font>
      <sz val="8"/>
      <name val="Arial"/>
      <family val="2"/>
    </font>
    <font>
      <sz val="8"/>
      <name val="Times New Roman"/>
      <family val="1"/>
    </font>
    <font>
      <sz val="8"/>
      <name val="新細明體"/>
      <family val="1"/>
    </font>
    <font>
      <sz val="8"/>
      <name val="Courier New"/>
      <family val="3"/>
    </font>
    <font>
      <sz val="9"/>
      <color indexed="8"/>
      <name val="Times New Roman"/>
      <family val="1"/>
    </font>
    <font>
      <sz val="9"/>
      <name val="Times"/>
      <family val="1"/>
    </font>
    <font>
      <b/>
      <u val="single"/>
      <sz val="10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8"/>
      <name val="新細明體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sz val="18"/>
      <color theme="3"/>
      <name val="Calibri Light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</cellStyleXfs>
  <cellXfs count="90"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194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right" vertical="center"/>
      <protection/>
    </xf>
    <xf numFmtId="194" fontId="6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vertical="center"/>
      <protection/>
    </xf>
    <xf numFmtId="194" fontId="1" fillId="0" borderId="0" xfId="0" applyNumberFormat="1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 wrapText="1" indent="1"/>
      <protection/>
    </xf>
    <xf numFmtId="0" fontId="3" fillId="0" borderId="12" xfId="0" applyFont="1" applyBorder="1" applyAlignment="1" applyProtection="1">
      <alignment horizontal="left" vertical="center" wrapText="1" indent="1"/>
      <protection/>
    </xf>
    <xf numFmtId="0" fontId="3" fillId="0" borderId="13" xfId="0" applyFont="1" applyBorder="1" applyAlignment="1" applyProtection="1">
      <alignment horizontal="left" vertical="center" wrapText="1" indent="1"/>
      <protection/>
    </xf>
    <xf numFmtId="194" fontId="3" fillId="0" borderId="10" xfId="0" applyNumberFormat="1" applyFont="1" applyBorder="1" applyAlignment="1" applyProtection="1" quotePrefix="1">
      <alignment horizontal="center" vertical="center" wrapText="1"/>
      <protection/>
    </xf>
    <xf numFmtId="194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 shrinkToFit="1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 vertical="center" shrinkToFit="1"/>
      <protection/>
    </xf>
    <xf numFmtId="0" fontId="3" fillId="0" borderId="0" xfId="0" applyFont="1" applyAlignment="1" applyProtection="1">
      <alignment vertical="center" shrinkToFit="1"/>
      <protection/>
    </xf>
    <xf numFmtId="0" fontId="6" fillId="34" borderId="0" xfId="0" applyFont="1" applyFill="1" applyAlignment="1" applyProtection="1">
      <alignment vertical="center" shrinkToFit="1"/>
      <protection/>
    </xf>
    <xf numFmtId="0" fontId="8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11" fillId="34" borderId="0" xfId="0" applyFont="1" applyFill="1" applyBorder="1" applyAlignment="1" applyProtection="1">
      <alignment horizontal="left"/>
      <protection locked="0"/>
    </xf>
    <xf numFmtId="0" fontId="0" fillId="34" borderId="0" xfId="0" applyFill="1" applyAlignment="1">
      <alignment/>
    </xf>
    <xf numFmtId="0" fontId="10" fillId="0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34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49" fontId="9" fillId="0" borderId="0" xfId="0" applyNumberFormat="1" applyFont="1" applyFill="1" applyBorder="1" applyAlignment="1" applyProtection="1">
      <alignment horizontal="center"/>
      <protection locked="0"/>
    </xf>
    <xf numFmtId="49" fontId="9" fillId="34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vertical="center" shrinkToFit="1"/>
      <protection locked="0"/>
    </xf>
    <xf numFmtId="0" fontId="0" fillId="34" borderId="0" xfId="0" applyNumberFormat="1" applyFill="1" applyBorder="1" applyAlignment="1" applyProtection="1">
      <alignment horizontal="center" shrinkToFit="1"/>
      <protection/>
    </xf>
    <xf numFmtId="0" fontId="0" fillId="34" borderId="0" xfId="0" applyFont="1" applyFill="1" applyBorder="1" applyAlignment="1" applyProtection="1">
      <alignment horizontal="center" shrinkToFit="1"/>
      <protection/>
    </xf>
    <xf numFmtId="49" fontId="0" fillId="34" borderId="0" xfId="0" applyNumberFormat="1" applyFill="1" applyBorder="1" applyAlignment="1" applyProtection="1">
      <alignment horizontal="center" shrinkToFit="1"/>
      <protection/>
    </xf>
    <xf numFmtId="0" fontId="5" fillId="0" borderId="0" xfId="0" applyFont="1" applyAlignment="1" applyProtection="1">
      <alignment horizontal="right" shrinkToFit="1"/>
      <protection/>
    </xf>
    <xf numFmtId="14" fontId="0" fillId="34" borderId="0" xfId="0" applyNumberFormat="1" applyFont="1" applyFill="1" applyBorder="1" applyAlignment="1" applyProtection="1">
      <alignment horizontal="center" shrinkToFit="1"/>
      <protection/>
    </xf>
    <xf numFmtId="49" fontId="4" fillId="34" borderId="0" xfId="0" applyNumberFormat="1" applyFont="1" applyFill="1" applyBorder="1" applyAlignment="1" applyProtection="1">
      <alignment horizontal="center" shrinkToFit="1"/>
      <protection/>
    </xf>
    <xf numFmtId="37" fontId="3" fillId="0" borderId="10" xfId="44" applyNumberFormat="1" applyFont="1" applyBorder="1" applyAlignment="1" applyProtection="1">
      <alignment horizontal="right" vertical="center" shrinkToFit="1"/>
      <protection locked="0"/>
    </xf>
    <xf numFmtId="49" fontId="6" fillId="34" borderId="16" xfId="0" applyNumberFormat="1" applyFont="1" applyFill="1" applyBorder="1" applyAlignment="1" applyProtection="1">
      <alignment horizontal="left" shrinkToFit="1"/>
      <protection locked="0"/>
    </xf>
    <xf numFmtId="200" fontId="6" fillId="34" borderId="16" xfId="0" applyNumberFormat="1" applyFont="1" applyFill="1" applyBorder="1" applyAlignment="1" applyProtection="1">
      <alignment horizontal="center" vertical="center" shrinkToFit="1"/>
      <protection locked="0"/>
    </xf>
    <xf numFmtId="37" fontId="3" fillId="35" borderId="0" xfId="0" applyNumberFormat="1" applyFont="1" applyFill="1" applyAlignment="1" applyProtection="1">
      <alignment vertical="center"/>
      <protection/>
    </xf>
    <xf numFmtId="0" fontId="3" fillId="35" borderId="0" xfId="0" applyFont="1" applyFill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3" fillId="35" borderId="0" xfId="0" applyFont="1" applyFill="1" applyAlignment="1" applyProtection="1">
      <alignment vertical="center" shrinkToFit="1"/>
      <protection/>
    </xf>
    <xf numFmtId="0" fontId="1" fillId="35" borderId="0" xfId="0" applyFont="1" applyFill="1" applyAlignment="1" applyProtection="1">
      <alignment vertical="center" shrinkToFit="1"/>
      <protection/>
    </xf>
    <xf numFmtId="0" fontId="3" fillId="0" borderId="17" xfId="0" applyFont="1" applyBorder="1" applyAlignment="1" applyProtection="1">
      <alignment horizontal="left" vertical="center" wrapText="1" indent="1"/>
      <protection/>
    </xf>
    <xf numFmtId="0" fontId="3" fillId="0" borderId="18" xfId="0" applyFont="1" applyBorder="1" applyAlignment="1" applyProtection="1">
      <alignment horizontal="left" vertical="center" wrapText="1" indent="1"/>
      <protection/>
    </xf>
    <xf numFmtId="0" fontId="3" fillId="0" borderId="19" xfId="0" applyFont="1" applyBorder="1" applyAlignment="1" applyProtection="1">
      <alignment horizontal="left" vertical="center" wrapText="1" indent="1"/>
      <protection/>
    </xf>
    <xf numFmtId="0" fontId="3" fillId="0" borderId="10" xfId="0" applyFont="1" applyBorder="1" applyAlignment="1" applyProtection="1">
      <alignment horizontal="left" vertical="center" wrapText="1" indent="1"/>
      <protection/>
    </xf>
    <xf numFmtId="37" fontId="3" fillId="33" borderId="10" xfId="44" applyNumberFormat="1" applyFont="1" applyFill="1" applyBorder="1" applyAlignment="1" applyProtection="1">
      <alignment vertical="center" shrinkToFit="1"/>
      <protection/>
    </xf>
    <xf numFmtId="37" fontId="3" fillId="33" borderId="10" xfId="44" applyNumberFormat="1" applyFont="1" applyFill="1" applyBorder="1" applyAlignment="1" applyProtection="1">
      <alignment horizontal="right" vertical="center" shrinkToFit="1"/>
      <protection/>
    </xf>
    <xf numFmtId="0" fontId="6" fillId="0" borderId="0" xfId="61" applyFont="1" applyAlignment="1" applyProtection="1">
      <alignment horizontal="right"/>
      <protection/>
    </xf>
    <xf numFmtId="0" fontId="0" fillId="33" borderId="0" xfId="61" applyFill="1" applyProtection="1">
      <alignment/>
      <protection/>
    </xf>
    <xf numFmtId="37" fontId="3" fillId="36" borderId="10" xfId="44" applyNumberFormat="1" applyFont="1" applyFill="1" applyBorder="1" applyAlignment="1" applyProtection="1">
      <alignment horizontal="right" vertical="center" shrinkToFit="1"/>
      <protection locked="0"/>
    </xf>
    <xf numFmtId="0" fontId="1" fillId="0" borderId="0" xfId="0" applyFont="1" applyAlignment="1" applyProtection="1" quotePrefix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vertical="top"/>
      <protection/>
    </xf>
    <xf numFmtId="0" fontId="9" fillId="0" borderId="14" xfId="0" applyFont="1" applyFill="1" applyBorder="1" applyAlignment="1" applyProtection="1">
      <alignment horizontal="center"/>
      <protection locked="0"/>
    </xf>
    <xf numFmtId="49" fontId="6" fillId="34" borderId="16" xfId="0" applyNumberFormat="1" applyFont="1" applyFill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 wrapText="1" indent="1"/>
      <protection/>
    </xf>
    <xf numFmtId="0" fontId="3" fillId="0" borderId="19" xfId="0" applyFont="1" applyBorder="1" applyAlignment="1" applyProtection="1">
      <alignment horizontal="left" vertical="center" wrapText="1" indent="1"/>
      <protection/>
    </xf>
    <xf numFmtId="0" fontId="3" fillId="0" borderId="18" xfId="0" applyFont="1" applyBorder="1" applyAlignment="1" applyProtection="1">
      <alignment horizontal="left" vertical="center" wrapText="1" indent="1"/>
      <protection/>
    </xf>
    <xf numFmtId="0" fontId="3" fillId="0" borderId="11" xfId="0" applyFont="1" applyBorder="1" applyAlignment="1" applyProtection="1">
      <alignment horizontal="left" vertical="center" wrapText="1" indent="1"/>
      <protection/>
    </xf>
    <xf numFmtId="0" fontId="3" fillId="0" borderId="13" xfId="0" applyFont="1" applyBorder="1" applyAlignment="1" applyProtection="1">
      <alignment horizontal="left" vertical="center" wrapText="1" indent="1"/>
      <protection/>
    </xf>
    <xf numFmtId="0" fontId="3" fillId="0" borderId="12" xfId="0" applyFont="1" applyBorder="1" applyAlignment="1" applyProtection="1">
      <alignment horizontal="left" vertical="center" wrapText="1" indent="1"/>
      <protection/>
    </xf>
    <xf numFmtId="0" fontId="13" fillId="0" borderId="17" xfId="0" applyFont="1" applyBorder="1" applyAlignment="1" applyProtection="1" quotePrefix="1">
      <alignment horizontal="left" vertical="center" wrapText="1" indent="1"/>
      <protection/>
    </xf>
    <xf numFmtId="0" fontId="3" fillId="0" borderId="19" xfId="0" applyFont="1" applyBorder="1" applyAlignment="1" applyProtection="1" quotePrefix="1">
      <alignment horizontal="left" vertical="center" wrapText="1" indent="1"/>
      <protection/>
    </xf>
    <xf numFmtId="0" fontId="3" fillId="0" borderId="18" xfId="0" applyFont="1" applyBorder="1" applyAlignment="1" applyProtection="1" quotePrefix="1">
      <alignment horizontal="left" vertical="center" wrapText="1" inden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一般_FormsHKL123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7.emf" /><Relationship Id="rId5" Type="http://schemas.openxmlformats.org/officeDocument/2006/relationships/image" Target="../media/image6.emf" /><Relationship Id="rId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800100</xdr:colOff>
      <xdr:row>6</xdr:row>
      <xdr:rowOff>95250</xdr:rowOff>
    </xdr:from>
    <xdr:to>
      <xdr:col>5</xdr:col>
      <xdr:colOff>0</xdr:colOff>
      <xdr:row>8</xdr:row>
      <xdr:rowOff>85725</xdr:rowOff>
    </xdr:to>
    <xdr:pic>
      <xdr:nvPicPr>
        <xdr:cNvPr id="1" name="list_sect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14400"/>
          <a:ext cx="15525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</xdr:col>
      <xdr:colOff>247650</xdr:colOff>
      <xdr:row>3</xdr:row>
      <xdr:rowOff>76200</xdr:rowOff>
    </xdr:from>
    <xdr:to>
      <xdr:col>4</xdr:col>
      <xdr:colOff>457200</xdr:colOff>
      <xdr:row>4</xdr:row>
      <xdr:rowOff>247650</xdr:rowOff>
    </xdr:to>
    <xdr:pic>
      <xdr:nvPicPr>
        <xdr:cNvPr id="2" name="commandbutton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76200"/>
          <a:ext cx="1266825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4</xdr:col>
      <xdr:colOff>1095375</xdr:colOff>
      <xdr:row>3</xdr:row>
      <xdr:rowOff>76200</xdr:rowOff>
    </xdr:from>
    <xdr:to>
      <xdr:col>5</xdr:col>
      <xdr:colOff>1066800</xdr:colOff>
      <xdr:row>4</xdr:row>
      <xdr:rowOff>247650</xdr:rowOff>
    </xdr:to>
    <xdr:pic>
      <xdr:nvPicPr>
        <xdr:cNvPr id="3" name="cmd_fi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52650" y="76200"/>
          <a:ext cx="1266825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6</xdr:col>
      <xdr:colOff>257175</xdr:colOff>
      <xdr:row>3</xdr:row>
      <xdr:rowOff>76200</xdr:rowOff>
    </xdr:from>
    <xdr:to>
      <xdr:col>7</xdr:col>
      <xdr:colOff>0</xdr:colOff>
      <xdr:row>4</xdr:row>
      <xdr:rowOff>247650</xdr:rowOff>
    </xdr:to>
    <xdr:pic>
      <xdr:nvPicPr>
        <xdr:cNvPr id="4" name="cmd_impo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57650" y="76200"/>
          <a:ext cx="1266825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8</xdr:col>
      <xdr:colOff>352425</xdr:colOff>
      <xdr:row>3</xdr:row>
      <xdr:rowOff>76200</xdr:rowOff>
    </xdr:from>
    <xdr:to>
      <xdr:col>12</xdr:col>
      <xdr:colOff>457200</xdr:colOff>
      <xdr:row>4</xdr:row>
      <xdr:rowOff>247650</xdr:rowOff>
    </xdr:to>
    <xdr:pic>
      <xdr:nvPicPr>
        <xdr:cNvPr id="5" name="cmdclea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62650" y="76200"/>
          <a:ext cx="1266825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11</xdr:row>
      <xdr:rowOff>0</xdr:rowOff>
    </xdr:from>
    <xdr:to>
      <xdr:col>5</xdr:col>
      <xdr:colOff>0</xdr:colOff>
      <xdr:row>11</xdr:row>
      <xdr:rowOff>9525</xdr:rowOff>
    </xdr:to>
    <xdr:pic>
      <xdr:nvPicPr>
        <xdr:cNvPr id="6" name="ComboBox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7275" y="1371600"/>
          <a:ext cx="1295400" cy="9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337"/>
  <sheetViews>
    <sheetView zoomScalePageLayoutView="0" workbookViewId="0" topLeftCell="A2">
      <selection activeCell="A21" sqref="A21"/>
    </sheetView>
  </sheetViews>
  <sheetFormatPr defaultColWidth="8.8515625" defaultRowHeight="12.75"/>
  <cols>
    <col min="1" max="1" width="11.00390625" style="27" bestFit="1" customWidth="1"/>
    <col min="2" max="2" width="59.28125" style="27" bestFit="1" customWidth="1"/>
    <col min="3" max="3" width="42.7109375" style="27" bestFit="1" customWidth="1"/>
    <col min="4" max="4" width="52.00390625" style="27" bestFit="1" customWidth="1"/>
    <col min="5" max="5" width="42.8515625" style="27" bestFit="1" customWidth="1"/>
    <col min="6" max="6" width="64.00390625" style="27" bestFit="1" customWidth="1"/>
    <col min="7" max="16384" width="8.8515625" style="27" customWidth="1"/>
  </cols>
  <sheetData>
    <row r="1" spans="1:2" ht="12.75">
      <c r="A1" s="26" t="s">
        <v>605</v>
      </c>
      <c r="B1" s="26" t="s">
        <v>764</v>
      </c>
    </row>
    <row r="2" spans="1:2" ht="12.75">
      <c r="A2" s="27" t="s">
        <v>602</v>
      </c>
      <c r="B2" s="27" t="s">
        <v>86</v>
      </c>
    </row>
    <row r="3" spans="1:2" ht="12.75">
      <c r="A3" s="27" t="s">
        <v>339</v>
      </c>
      <c r="B3" s="27" t="s">
        <v>87</v>
      </c>
    </row>
    <row r="4" spans="1:2" ht="12.75">
      <c r="A4" s="27" t="s">
        <v>340</v>
      </c>
      <c r="B4" s="27" t="s">
        <v>88</v>
      </c>
    </row>
    <row r="5" spans="1:2" ht="12.75">
      <c r="A5" s="27" t="s">
        <v>341</v>
      </c>
      <c r="B5" s="27" t="s">
        <v>89</v>
      </c>
    </row>
    <row r="6" spans="1:2" ht="12.75">
      <c r="A6" s="27" t="s">
        <v>342</v>
      </c>
      <c r="B6" s="27" t="s">
        <v>90</v>
      </c>
    </row>
    <row r="7" spans="1:2" ht="12.75">
      <c r="A7" s="27" t="s">
        <v>343</v>
      </c>
      <c r="B7" s="27" t="s">
        <v>91</v>
      </c>
    </row>
    <row r="8" spans="1:2" ht="12.75">
      <c r="A8" s="27" t="s">
        <v>344</v>
      </c>
      <c r="B8" s="27" t="s">
        <v>92</v>
      </c>
    </row>
    <row r="9" spans="1:2" ht="12.75">
      <c r="A9" s="27" t="s">
        <v>332</v>
      </c>
      <c r="B9" s="27" t="s">
        <v>79</v>
      </c>
    </row>
    <row r="10" spans="1:2" ht="12.75">
      <c r="A10" s="27" t="s">
        <v>333</v>
      </c>
      <c r="B10" s="27" t="s">
        <v>80</v>
      </c>
    </row>
    <row r="11" spans="1:2" ht="12.75">
      <c r="A11" s="27" t="s">
        <v>726</v>
      </c>
      <c r="B11" s="27" t="s">
        <v>103</v>
      </c>
    </row>
    <row r="12" spans="1:2" ht="12.75">
      <c r="A12" s="27" t="s">
        <v>334</v>
      </c>
      <c r="B12" s="27" t="s">
        <v>81</v>
      </c>
    </row>
    <row r="13" spans="1:2" ht="12.75">
      <c r="A13" s="27" t="s">
        <v>378</v>
      </c>
      <c r="B13" s="27" t="s">
        <v>126</v>
      </c>
    </row>
    <row r="14" spans="1:2" ht="12.75">
      <c r="A14" s="27" t="s">
        <v>335</v>
      </c>
      <c r="B14" s="27" t="s">
        <v>82</v>
      </c>
    </row>
    <row r="15" spans="1:2" ht="12.75">
      <c r="A15" s="27" t="s">
        <v>727</v>
      </c>
      <c r="B15" s="27" t="s">
        <v>104</v>
      </c>
    </row>
    <row r="16" spans="1:2" ht="12.75">
      <c r="A16" s="27" t="s">
        <v>336</v>
      </c>
      <c r="B16" s="27" t="s">
        <v>83</v>
      </c>
    </row>
    <row r="17" spans="1:2" ht="12.75">
      <c r="A17" s="27" t="s">
        <v>728</v>
      </c>
      <c r="B17" s="27" t="s">
        <v>105</v>
      </c>
    </row>
    <row r="18" spans="1:2" ht="12.75">
      <c r="A18" s="27" t="s">
        <v>337</v>
      </c>
      <c r="B18" s="27" t="s">
        <v>84</v>
      </c>
    </row>
    <row r="19" spans="1:2" ht="12.75">
      <c r="A19" s="27" t="s">
        <v>338</v>
      </c>
      <c r="B19" s="27" t="s">
        <v>85</v>
      </c>
    </row>
    <row r="20" spans="1:2" ht="12.75">
      <c r="A20" s="27" t="s">
        <v>325</v>
      </c>
      <c r="B20" s="27" t="s">
        <v>72</v>
      </c>
    </row>
    <row r="21" spans="1:2" ht="12.75">
      <c r="A21" s="27" t="s">
        <v>729</v>
      </c>
      <c r="B21" s="27" t="s">
        <v>106</v>
      </c>
    </row>
    <row r="22" spans="1:2" ht="12.75">
      <c r="A22" s="27" t="s">
        <v>326</v>
      </c>
      <c r="B22" s="27" t="s">
        <v>73</v>
      </c>
    </row>
    <row r="23" spans="1:2" ht="12.75">
      <c r="A23" s="27" t="s">
        <v>730</v>
      </c>
      <c r="B23" s="27" t="s">
        <v>107</v>
      </c>
    </row>
    <row r="24" spans="1:2" ht="12.75">
      <c r="A24" s="27" t="s">
        <v>327</v>
      </c>
      <c r="B24" s="27" t="s">
        <v>74</v>
      </c>
    </row>
    <row r="25" spans="1:2" ht="12.75">
      <c r="A25" s="27" t="s">
        <v>328</v>
      </c>
      <c r="B25" s="27" t="s">
        <v>75</v>
      </c>
    </row>
    <row r="26" spans="1:2" ht="12.75">
      <c r="A26" s="27" t="s">
        <v>329</v>
      </c>
      <c r="B26" s="27" t="s">
        <v>76</v>
      </c>
    </row>
    <row r="27" spans="1:2" ht="12.75">
      <c r="A27" s="27" t="s">
        <v>330</v>
      </c>
      <c r="B27" s="27" t="s">
        <v>77</v>
      </c>
    </row>
    <row r="28" spans="1:2" ht="12.75">
      <c r="A28" s="27" t="s">
        <v>331</v>
      </c>
      <c r="B28" s="27" t="s">
        <v>78</v>
      </c>
    </row>
    <row r="29" spans="1:2" ht="12.75">
      <c r="A29" s="27" t="s">
        <v>319</v>
      </c>
      <c r="B29" s="27" t="s">
        <v>66</v>
      </c>
    </row>
    <row r="30" spans="1:2" ht="12.75">
      <c r="A30" s="27" t="s">
        <v>320</v>
      </c>
      <c r="B30" s="27" t="s">
        <v>67</v>
      </c>
    </row>
    <row r="31" spans="1:2" ht="12.75">
      <c r="A31" s="27" t="s">
        <v>321</v>
      </c>
      <c r="B31" s="27" t="s">
        <v>68</v>
      </c>
    </row>
    <row r="32" spans="1:2" ht="12.75">
      <c r="A32" s="27" t="s">
        <v>322</v>
      </c>
      <c r="B32" s="27" t="s">
        <v>69</v>
      </c>
    </row>
    <row r="33" spans="1:2" ht="12.75">
      <c r="A33" s="27" t="s">
        <v>412</v>
      </c>
      <c r="B33" s="27" t="s">
        <v>160</v>
      </c>
    </row>
    <row r="34" spans="1:2" ht="12.75">
      <c r="A34" s="27" t="s">
        <v>323</v>
      </c>
      <c r="B34" s="27" t="s">
        <v>70</v>
      </c>
    </row>
    <row r="35" spans="1:2" ht="12.75">
      <c r="A35" s="27" t="s">
        <v>324</v>
      </c>
      <c r="B35" s="27" t="s">
        <v>71</v>
      </c>
    </row>
    <row r="36" spans="1:2" ht="12.75">
      <c r="A36" s="27" t="s">
        <v>312</v>
      </c>
      <c r="B36" s="27" t="s">
        <v>60</v>
      </c>
    </row>
    <row r="37" spans="1:2" ht="12.75">
      <c r="A37" s="27" t="s">
        <v>313</v>
      </c>
      <c r="B37" s="27" t="s">
        <v>61</v>
      </c>
    </row>
    <row r="38" spans="1:2" ht="12.75">
      <c r="A38" s="27" t="s">
        <v>314</v>
      </c>
      <c r="B38" s="27" t="s">
        <v>62</v>
      </c>
    </row>
    <row r="39" spans="1:2" ht="12.75">
      <c r="A39" s="27" t="s">
        <v>315</v>
      </c>
      <c r="B39" s="27" t="s">
        <v>63</v>
      </c>
    </row>
    <row r="40" spans="1:2" ht="12.75">
      <c r="A40" s="27" t="s">
        <v>731</v>
      </c>
      <c r="B40" s="27" t="s">
        <v>108</v>
      </c>
    </row>
    <row r="41" spans="1:2" ht="12.75">
      <c r="A41" s="27" t="s">
        <v>316</v>
      </c>
      <c r="B41" s="27" t="s">
        <v>64</v>
      </c>
    </row>
    <row r="42" spans="1:2" ht="12.75">
      <c r="A42" s="27" t="s">
        <v>317</v>
      </c>
      <c r="B42" s="27" t="s">
        <v>912</v>
      </c>
    </row>
    <row r="43" spans="1:2" ht="12.75">
      <c r="A43" s="27" t="s">
        <v>732</v>
      </c>
      <c r="B43" s="27" t="s">
        <v>109</v>
      </c>
    </row>
    <row r="44" spans="1:2" ht="12.75">
      <c r="A44" s="27" t="s">
        <v>318</v>
      </c>
      <c r="B44" s="27" t="s">
        <v>65</v>
      </c>
    </row>
    <row r="45" spans="1:2" ht="12.75">
      <c r="A45" s="27" t="s">
        <v>305</v>
      </c>
      <c r="B45" s="27" t="s">
        <v>53</v>
      </c>
    </row>
    <row r="46" spans="1:2" ht="12.75">
      <c r="A46" s="27" t="s">
        <v>249</v>
      </c>
      <c r="B46" s="27" t="s">
        <v>110</v>
      </c>
    </row>
    <row r="47" spans="1:2" ht="12.75">
      <c r="A47" s="27" t="s">
        <v>306</v>
      </c>
      <c r="B47" s="27" t="s">
        <v>54</v>
      </c>
    </row>
    <row r="48" spans="1:2" ht="12.75">
      <c r="A48" s="27" t="s">
        <v>307</v>
      </c>
      <c r="B48" s="27" t="s">
        <v>55</v>
      </c>
    </row>
    <row r="49" spans="1:2" ht="12.75">
      <c r="A49" s="27" t="s">
        <v>308</v>
      </c>
      <c r="B49" s="27" t="s">
        <v>56</v>
      </c>
    </row>
    <row r="50" spans="1:2" ht="12.75">
      <c r="A50" s="27" t="s">
        <v>250</v>
      </c>
      <c r="B50" s="27" t="s">
        <v>111</v>
      </c>
    </row>
    <row r="51" spans="1:2" ht="12.75">
      <c r="A51" s="27" t="s">
        <v>251</v>
      </c>
      <c r="B51" s="27" t="s">
        <v>112</v>
      </c>
    </row>
    <row r="52" spans="1:2" ht="12.75">
      <c r="A52" s="27" t="s">
        <v>309</v>
      </c>
      <c r="B52" s="27" t="s">
        <v>57</v>
      </c>
    </row>
    <row r="53" spans="1:2" ht="12.75">
      <c r="A53" s="27" t="s">
        <v>310</v>
      </c>
      <c r="B53" s="27" t="s">
        <v>58</v>
      </c>
    </row>
    <row r="54" spans="1:2" ht="12.75">
      <c r="A54" s="27" t="s">
        <v>311</v>
      </c>
      <c r="B54" s="27" t="s">
        <v>59</v>
      </c>
    </row>
    <row r="55" spans="1:2" ht="12.75">
      <c r="A55" s="27" t="s">
        <v>298</v>
      </c>
      <c r="B55" s="27" t="s">
        <v>46</v>
      </c>
    </row>
    <row r="56" spans="1:2" ht="12.75">
      <c r="A56" s="27" t="s">
        <v>299</v>
      </c>
      <c r="B56" s="27" t="s">
        <v>47</v>
      </c>
    </row>
    <row r="57" spans="1:2" ht="12.75">
      <c r="A57" s="27" t="s">
        <v>300</v>
      </c>
      <c r="B57" s="27" t="s">
        <v>48</v>
      </c>
    </row>
    <row r="58" spans="1:2" ht="12.75">
      <c r="A58" s="27" t="s">
        <v>301</v>
      </c>
      <c r="B58" s="27" t="s">
        <v>49</v>
      </c>
    </row>
    <row r="59" spans="1:2" ht="12.75">
      <c r="A59" s="27" t="s">
        <v>302</v>
      </c>
      <c r="B59" s="27" t="s">
        <v>50</v>
      </c>
    </row>
    <row r="60" spans="1:2" ht="12.75">
      <c r="A60" s="27" t="s">
        <v>365</v>
      </c>
      <c r="B60" s="27" t="s">
        <v>113</v>
      </c>
    </row>
    <row r="61" spans="1:2" ht="12.75">
      <c r="A61" s="27" t="s">
        <v>303</v>
      </c>
      <c r="B61" s="27" t="s">
        <v>51</v>
      </c>
    </row>
    <row r="62" spans="1:2" ht="12.75">
      <c r="A62" s="27" t="s">
        <v>304</v>
      </c>
      <c r="B62" s="27" t="s">
        <v>52</v>
      </c>
    </row>
    <row r="63" spans="1:2" ht="12.75">
      <c r="A63" s="27" t="s">
        <v>291</v>
      </c>
      <c r="B63" s="27" t="s">
        <v>39</v>
      </c>
    </row>
    <row r="64" spans="1:2" ht="12.75">
      <c r="A64" s="27" t="s">
        <v>292</v>
      </c>
      <c r="B64" s="27" t="s">
        <v>40</v>
      </c>
    </row>
    <row r="65" spans="1:2" ht="12.75">
      <c r="A65" s="27" t="s">
        <v>366</v>
      </c>
      <c r="B65" s="27" t="s">
        <v>114</v>
      </c>
    </row>
    <row r="66" spans="1:2" ht="12.75">
      <c r="A66" s="27" t="s">
        <v>293</v>
      </c>
      <c r="B66" s="27" t="s">
        <v>41</v>
      </c>
    </row>
    <row r="67" spans="1:2" ht="12.75">
      <c r="A67" s="27" t="s">
        <v>294</v>
      </c>
      <c r="B67" s="27" t="s">
        <v>42</v>
      </c>
    </row>
    <row r="68" spans="1:2" ht="12.75">
      <c r="A68" s="27" t="s">
        <v>295</v>
      </c>
      <c r="B68" s="27" t="s">
        <v>43</v>
      </c>
    </row>
    <row r="69" spans="1:2" ht="12.75">
      <c r="A69" s="27" t="s">
        <v>296</v>
      </c>
      <c r="B69" s="27" t="s">
        <v>44</v>
      </c>
    </row>
    <row r="70" spans="1:2" ht="12.75">
      <c r="A70" s="27" t="s">
        <v>297</v>
      </c>
      <c r="B70" s="27" t="s">
        <v>45</v>
      </c>
    </row>
    <row r="71" spans="1:2" ht="12.75">
      <c r="A71" s="27" t="s">
        <v>367</v>
      </c>
      <c r="B71" s="27" t="s">
        <v>115</v>
      </c>
    </row>
    <row r="72" spans="1:2" ht="12.75">
      <c r="A72" s="27" t="s">
        <v>285</v>
      </c>
      <c r="B72" s="27" t="s">
        <v>33</v>
      </c>
    </row>
    <row r="73" spans="1:2" ht="12.75">
      <c r="A73" s="27" t="s">
        <v>286</v>
      </c>
      <c r="B73" s="27" t="s">
        <v>34</v>
      </c>
    </row>
    <row r="74" spans="1:2" ht="12.75">
      <c r="A74" s="27" t="s">
        <v>287</v>
      </c>
      <c r="B74" s="27" t="s">
        <v>35</v>
      </c>
    </row>
    <row r="75" spans="1:2" ht="12.75">
      <c r="A75" s="27" t="s">
        <v>288</v>
      </c>
      <c r="B75" s="27" t="s">
        <v>36</v>
      </c>
    </row>
    <row r="76" spans="1:2" ht="12.75">
      <c r="A76" s="27" t="s">
        <v>289</v>
      </c>
      <c r="B76" s="27" t="s">
        <v>37</v>
      </c>
    </row>
    <row r="77" spans="1:2" ht="12.75">
      <c r="A77" s="27" t="s">
        <v>368</v>
      </c>
      <c r="B77" s="27" t="s">
        <v>116</v>
      </c>
    </row>
    <row r="78" spans="1:2" ht="12.75">
      <c r="A78" s="27" t="s">
        <v>290</v>
      </c>
      <c r="B78" s="27" t="s">
        <v>38</v>
      </c>
    </row>
    <row r="79" spans="1:2" ht="12.75">
      <c r="A79" s="27" t="s">
        <v>279</v>
      </c>
      <c r="B79" s="27" t="s">
        <v>27</v>
      </c>
    </row>
    <row r="80" spans="1:2" ht="12.75">
      <c r="A80" s="27" t="s">
        <v>280</v>
      </c>
      <c r="B80" s="27" t="s">
        <v>28</v>
      </c>
    </row>
    <row r="81" spans="1:2" ht="12.75">
      <c r="A81" s="27" t="s">
        <v>281</v>
      </c>
      <c r="B81" s="27" t="s">
        <v>29</v>
      </c>
    </row>
    <row r="82" spans="1:2" ht="12.75">
      <c r="A82" s="27" t="s">
        <v>282</v>
      </c>
      <c r="B82" s="27" t="s">
        <v>30</v>
      </c>
    </row>
    <row r="83" spans="1:2" ht="12.75">
      <c r="A83" s="27" t="s">
        <v>283</v>
      </c>
      <c r="B83" s="27" t="s">
        <v>31</v>
      </c>
    </row>
    <row r="84" spans="1:2" ht="12.75">
      <c r="A84" s="27" t="s">
        <v>284</v>
      </c>
      <c r="B84" s="27" t="s">
        <v>32</v>
      </c>
    </row>
    <row r="85" spans="1:2" ht="12.75">
      <c r="A85" s="27" t="s">
        <v>272</v>
      </c>
      <c r="B85" s="27" t="s">
        <v>20</v>
      </c>
    </row>
    <row r="86" spans="1:2" ht="12.75">
      <c r="A86" s="27" t="s">
        <v>273</v>
      </c>
      <c r="B86" s="27" t="s">
        <v>21</v>
      </c>
    </row>
    <row r="87" spans="1:2" ht="12.75">
      <c r="A87" s="27" t="s">
        <v>274</v>
      </c>
      <c r="B87" s="27" t="s">
        <v>22</v>
      </c>
    </row>
    <row r="88" spans="1:2" ht="12.75">
      <c r="A88" s="27" t="s">
        <v>369</v>
      </c>
      <c r="B88" s="27" t="s">
        <v>117</v>
      </c>
    </row>
    <row r="89" spans="1:2" ht="12.75">
      <c r="A89" s="27" t="s">
        <v>275</v>
      </c>
      <c r="B89" s="27" t="s">
        <v>23</v>
      </c>
    </row>
    <row r="90" spans="1:2" ht="12.75">
      <c r="A90" s="27" t="s">
        <v>276</v>
      </c>
      <c r="B90" s="27" t="s">
        <v>24</v>
      </c>
    </row>
    <row r="91" spans="1:2" ht="12.75">
      <c r="A91" s="27" t="s">
        <v>370</v>
      </c>
      <c r="B91" s="27" t="s">
        <v>118</v>
      </c>
    </row>
    <row r="92" spans="1:2" ht="12.75">
      <c r="A92" s="27" t="s">
        <v>277</v>
      </c>
      <c r="B92" s="27" t="s">
        <v>25</v>
      </c>
    </row>
    <row r="93" spans="1:2" ht="12.75">
      <c r="A93" s="27" t="s">
        <v>278</v>
      </c>
      <c r="B93" s="27" t="s">
        <v>26</v>
      </c>
    </row>
    <row r="94" spans="1:2" ht="12.75">
      <c r="A94" s="27" t="s">
        <v>422</v>
      </c>
      <c r="B94" s="27" t="s">
        <v>169</v>
      </c>
    </row>
    <row r="95" spans="1:2" ht="12.75">
      <c r="A95" s="27" t="s">
        <v>265</v>
      </c>
      <c r="B95" s="27" t="s">
        <v>13</v>
      </c>
    </row>
    <row r="96" spans="1:2" ht="12.75">
      <c r="A96" s="27" t="s">
        <v>266</v>
      </c>
      <c r="B96" s="27" t="s">
        <v>14</v>
      </c>
    </row>
    <row r="97" spans="1:2" ht="12.75">
      <c r="A97" s="27" t="s">
        <v>267</v>
      </c>
      <c r="B97" s="27" t="s">
        <v>15</v>
      </c>
    </row>
    <row r="98" spans="1:2" ht="12.75">
      <c r="A98" s="27" t="s">
        <v>415</v>
      </c>
      <c r="B98" s="27" t="s">
        <v>162</v>
      </c>
    </row>
    <row r="99" spans="1:2" ht="12.75">
      <c r="A99" s="27" t="s">
        <v>419</v>
      </c>
      <c r="B99" s="27" t="s">
        <v>166</v>
      </c>
    </row>
    <row r="100" spans="1:2" ht="12.75">
      <c r="A100" s="27" t="s">
        <v>268</v>
      </c>
      <c r="B100" s="27" t="s">
        <v>16</v>
      </c>
    </row>
    <row r="101" spans="1:2" ht="12.75">
      <c r="A101" s="27" t="s">
        <v>269</v>
      </c>
      <c r="B101" s="27" t="s">
        <v>17</v>
      </c>
    </row>
    <row r="102" spans="1:2" ht="12.75">
      <c r="A102" s="27" t="s">
        <v>270</v>
      </c>
      <c r="B102" s="27" t="s">
        <v>18</v>
      </c>
    </row>
    <row r="103" spans="1:2" ht="12.75">
      <c r="A103" s="27" t="s">
        <v>271</v>
      </c>
      <c r="B103" s="27" t="s">
        <v>19</v>
      </c>
    </row>
    <row r="104" spans="1:2" ht="12.75">
      <c r="A104" s="27" t="s">
        <v>258</v>
      </c>
      <c r="B104" s="27" t="s">
        <v>6</v>
      </c>
    </row>
    <row r="105" spans="1:2" ht="12.75">
      <c r="A105" s="27" t="s">
        <v>371</v>
      </c>
      <c r="B105" s="27" t="s">
        <v>119</v>
      </c>
    </row>
    <row r="106" spans="1:2" ht="12.75">
      <c r="A106" s="27" t="s">
        <v>259</v>
      </c>
      <c r="B106" s="27" t="s">
        <v>7</v>
      </c>
    </row>
    <row r="107" spans="1:2" ht="12.75">
      <c r="A107" s="27" t="s">
        <v>372</v>
      </c>
      <c r="B107" s="27" t="s">
        <v>120</v>
      </c>
    </row>
    <row r="108" spans="1:2" ht="12.75">
      <c r="A108" s="27" t="s">
        <v>373</v>
      </c>
      <c r="B108" s="27" t="s">
        <v>121</v>
      </c>
    </row>
    <row r="109" spans="1:2" ht="12.75">
      <c r="A109" s="27" t="s">
        <v>260</v>
      </c>
      <c r="B109" s="27" t="s">
        <v>8</v>
      </c>
    </row>
    <row r="110" spans="1:2" ht="12.75">
      <c r="A110" s="27" t="s">
        <v>426</v>
      </c>
      <c r="B110" s="27" t="s">
        <v>174</v>
      </c>
    </row>
    <row r="111" spans="1:2" ht="12.75">
      <c r="A111" s="27" t="s">
        <v>420</v>
      </c>
      <c r="B111" s="27" t="s">
        <v>167</v>
      </c>
    </row>
    <row r="112" spans="1:2" ht="12.75">
      <c r="A112" s="27" t="s">
        <v>261</v>
      </c>
      <c r="B112" s="27" t="s">
        <v>9</v>
      </c>
    </row>
    <row r="113" spans="1:2" ht="12.75">
      <c r="A113" s="27" t="s">
        <v>262</v>
      </c>
      <c r="B113" s="27" t="s">
        <v>10</v>
      </c>
    </row>
    <row r="114" spans="1:2" ht="12.75">
      <c r="A114" s="27" t="s">
        <v>263</v>
      </c>
      <c r="B114" s="27" t="s">
        <v>11</v>
      </c>
    </row>
    <row r="115" spans="1:2" ht="12.75">
      <c r="A115" s="27" t="s">
        <v>264</v>
      </c>
      <c r="B115" s="27" t="s">
        <v>12</v>
      </c>
    </row>
    <row r="116" spans="1:2" ht="12.75">
      <c r="A116" s="27" t="s">
        <v>374</v>
      </c>
      <c r="B116" s="27" t="s">
        <v>122</v>
      </c>
    </row>
    <row r="117" spans="1:2" ht="12.75">
      <c r="A117" s="27" t="s">
        <v>375</v>
      </c>
      <c r="B117" s="27" t="s">
        <v>123</v>
      </c>
    </row>
    <row r="118" spans="1:2" ht="12.75">
      <c r="A118" s="27" t="s">
        <v>187</v>
      </c>
      <c r="B118" s="27" t="s">
        <v>188</v>
      </c>
    </row>
    <row r="119" spans="1:2" ht="12.75">
      <c r="A119" s="27" t="s">
        <v>716</v>
      </c>
      <c r="B119" s="27" t="s">
        <v>894</v>
      </c>
    </row>
    <row r="120" spans="1:2" ht="12.75">
      <c r="A120" s="27" t="s">
        <v>252</v>
      </c>
      <c r="B120" s="27" t="s">
        <v>0</v>
      </c>
    </row>
    <row r="121" spans="1:2" ht="12.75">
      <c r="A121" s="27" t="s">
        <v>253</v>
      </c>
      <c r="B121" s="27" t="s">
        <v>1</v>
      </c>
    </row>
    <row r="122" spans="1:2" ht="12.75">
      <c r="A122" s="27" t="s">
        <v>430</v>
      </c>
      <c r="B122" s="27" t="s">
        <v>178</v>
      </c>
    </row>
    <row r="123" spans="1:2" ht="12.75">
      <c r="A123" s="27" t="s">
        <v>254</v>
      </c>
      <c r="B123" s="27" t="s">
        <v>2</v>
      </c>
    </row>
    <row r="124" spans="1:2" ht="12.75">
      <c r="A124" s="27" t="s">
        <v>197</v>
      </c>
      <c r="B124" s="27" t="s">
        <v>198</v>
      </c>
    </row>
    <row r="125" spans="1:2" ht="12.75">
      <c r="A125" s="27" t="s">
        <v>201</v>
      </c>
      <c r="B125" s="27" t="s">
        <v>202</v>
      </c>
    </row>
    <row r="126" spans="1:2" ht="12.75">
      <c r="A126" s="27" t="s">
        <v>189</v>
      </c>
      <c r="B126" s="27" t="s">
        <v>190</v>
      </c>
    </row>
    <row r="127" spans="1:2" ht="12.75">
      <c r="A127" s="27" t="s">
        <v>193</v>
      </c>
      <c r="B127" s="27" t="s">
        <v>194</v>
      </c>
    </row>
    <row r="128" spans="1:2" ht="12.75">
      <c r="A128" s="27" t="s">
        <v>199</v>
      </c>
      <c r="B128" s="27" t="s">
        <v>200</v>
      </c>
    </row>
    <row r="129" spans="1:2" ht="12.75">
      <c r="A129" s="27" t="s">
        <v>376</v>
      </c>
      <c r="B129" s="27" t="s">
        <v>124</v>
      </c>
    </row>
    <row r="130" spans="1:2" ht="12.75">
      <c r="A130" s="27" t="s">
        <v>255</v>
      </c>
      <c r="B130" s="27" t="s">
        <v>3</v>
      </c>
    </row>
    <row r="131" spans="1:2" ht="12.75">
      <c r="A131" s="27" t="s">
        <v>209</v>
      </c>
      <c r="B131" s="27" t="s">
        <v>210</v>
      </c>
    </row>
    <row r="132" spans="1:2" ht="12.75">
      <c r="A132" s="27" t="s">
        <v>256</v>
      </c>
      <c r="B132" s="27" t="s">
        <v>4</v>
      </c>
    </row>
    <row r="133" spans="1:2" ht="12.75">
      <c r="A133" s="27" t="s">
        <v>170</v>
      </c>
      <c r="B133" s="27" t="s">
        <v>171</v>
      </c>
    </row>
    <row r="134" spans="1:2" ht="12.75">
      <c r="A134" s="27" t="s">
        <v>257</v>
      </c>
      <c r="B134" s="27" t="s">
        <v>5</v>
      </c>
    </row>
    <row r="135" spans="1:2" ht="12.75">
      <c r="A135" s="27" t="s">
        <v>710</v>
      </c>
      <c r="B135" s="27" t="s">
        <v>888</v>
      </c>
    </row>
    <row r="136" spans="1:2" ht="12.75">
      <c r="A136" s="27" t="s">
        <v>711</v>
      </c>
      <c r="B136" s="27" t="s">
        <v>889</v>
      </c>
    </row>
    <row r="137" spans="1:2" ht="12.75">
      <c r="A137" s="27" t="s">
        <v>712</v>
      </c>
      <c r="B137" s="27" t="s">
        <v>890</v>
      </c>
    </row>
    <row r="138" spans="1:2" ht="12.75">
      <c r="A138" s="27" t="s">
        <v>713</v>
      </c>
      <c r="B138" s="27" t="s">
        <v>891</v>
      </c>
    </row>
    <row r="139" spans="1:2" ht="12.75">
      <c r="A139" s="27" t="s">
        <v>714</v>
      </c>
      <c r="B139" s="27" t="s">
        <v>892</v>
      </c>
    </row>
    <row r="140" spans="1:2" ht="12.75">
      <c r="A140" s="27" t="s">
        <v>715</v>
      </c>
      <c r="B140" s="27" t="s">
        <v>893</v>
      </c>
    </row>
    <row r="141" spans="1:2" ht="12.75">
      <c r="A141" s="27" t="s">
        <v>704</v>
      </c>
      <c r="B141" s="27" t="s">
        <v>882</v>
      </c>
    </row>
    <row r="142" spans="1:2" ht="12.75">
      <c r="A142" s="27" t="s">
        <v>377</v>
      </c>
      <c r="B142" s="27" t="s">
        <v>125</v>
      </c>
    </row>
    <row r="143" spans="1:2" ht="12.75">
      <c r="A143" s="27" t="s">
        <v>379</v>
      </c>
      <c r="B143" s="27" t="s">
        <v>127</v>
      </c>
    </row>
    <row r="144" spans="1:2" ht="12.75">
      <c r="A144" s="27" t="s">
        <v>380</v>
      </c>
      <c r="B144" s="27" t="s">
        <v>128</v>
      </c>
    </row>
    <row r="145" spans="1:2" ht="12.75">
      <c r="A145" s="27" t="s">
        <v>705</v>
      </c>
      <c r="B145" s="27" t="s">
        <v>883</v>
      </c>
    </row>
    <row r="146" spans="1:2" ht="12.75">
      <c r="A146" s="27" t="s">
        <v>706</v>
      </c>
      <c r="B146" s="27" t="s">
        <v>884</v>
      </c>
    </row>
    <row r="147" spans="1:2" ht="12.75">
      <c r="A147" s="27" t="s">
        <v>191</v>
      </c>
      <c r="B147" s="27" t="s">
        <v>192</v>
      </c>
    </row>
    <row r="148" spans="1:2" ht="12.75">
      <c r="A148" s="27" t="s">
        <v>203</v>
      </c>
      <c r="B148" s="27" t="s">
        <v>204</v>
      </c>
    </row>
    <row r="149" spans="1:2" ht="12.75">
      <c r="A149" s="27" t="s">
        <v>195</v>
      </c>
      <c r="B149" s="27" t="s">
        <v>196</v>
      </c>
    </row>
    <row r="150" spans="1:2" ht="12.75">
      <c r="A150" s="27" t="s">
        <v>707</v>
      </c>
      <c r="B150" s="27" t="s">
        <v>885</v>
      </c>
    </row>
    <row r="151" spans="1:2" ht="12.75">
      <c r="A151" s="27" t="s">
        <v>708</v>
      </c>
      <c r="B151" s="27" t="s">
        <v>886</v>
      </c>
    </row>
    <row r="152" spans="1:2" ht="12.75">
      <c r="A152" s="27" t="s">
        <v>205</v>
      </c>
      <c r="B152" s="27" t="s">
        <v>206</v>
      </c>
    </row>
    <row r="153" spans="1:2" ht="12.75">
      <c r="A153" s="27" t="s">
        <v>207</v>
      </c>
      <c r="B153" s="27" t="s">
        <v>208</v>
      </c>
    </row>
    <row r="154" spans="1:2" ht="12.75">
      <c r="A154" s="27" t="s">
        <v>709</v>
      </c>
      <c r="B154" s="27" t="s">
        <v>887</v>
      </c>
    </row>
    <row r="155" spans="1:2" ht="12.75">
      <c r="A155" s="27" t="s">
        <v>211</v>
      </c>
      <c r="B155" s="27" t="s">
        <v>212</v>
      </c>
    </row>
    <row r="156" spans="1:2" ht="12.75">
      <c r="A156" s="27" t="s">
        <v>213</v>
      </c>
      <c r="B156" s="27" t="s">
        <v>797</v>
      </c>
    </row>
    <row r="157" spans="1:2" ht="12.75">
      <c r="A157" s="27" t="s">
        <v>381</v>
      </c>
      <c r="B157" s="27" t="s">
        <v>129</v>
      </c>
    </row>
    <row r="158" spans="1:2" ht="12.75">
      <c r="A158" s="27" t="s">
        <v>900</v>
      </c>
      <c r="B158" s="27" t="s">
        <v>908</v>
      </c>
    </row>
    <row r="159" spans="1:2" ht="12.75">
      <c r="A159" s="27" t="s">
        <v>698</v>
      </c>
      <c r="B159" s="27" t="s">
        <v>876</v>
      </c>
    </row>
    <row r="160" spans="1:2" ht="12.75">
      <c r="A160" s="27" t="s">
        <v>699</v>
      </c>
      <c r="B160" s="27" t="s">
        <v>877</v>
      </c>
    </row>
    <row r="161" spans="1:2" ht="12.75">
      <c r="A161" s="27" t="s">
        <v>700</v>
      </c>
      <c r="B161" s="27" t="s">
        <v>878</v>
      </c>
    </row>
    <row r="162" spans="1:2" ht="12.75">
      <c r="A162" s="27" t="s">
        <v>701</v>
      </c>
      <c r="B162" s="27" t="s">
        <v>879</v>
      </c>
    </row>
    <row r="163" spans="1:2" ht="12.75">
      <c r="A163" s="27" t="s">
        <v>702</v>
      </c>
      <c r="B163" s="27" t="s">
        <v>880</v>
      </c>
    </row>
    <row r="164" spans="1:2" ht="12.75">
      <c r="A164" s="27" t="s">
        <v>703</v>
      </c>
      <c r="B164" s="27" t="s">
        <v>881</v>
      </c>
    </row>
    <row r="165" spans="1:2" ht="12.75">
      <c r="A165" s="27" t="s">
        <v>358</v>
      </c>
      <c r="B165" s="27" t="s">
        <v>869</v>
      </c>
    </row>
    <row r="166" spans="1:2" ht="12.75">
      <c r="A166" s="27" t="s">
        <v>359</v>
      </c>
      <c r="B166" s="27" t="s">
        <v>870</v>
      </c>
    </row>
    <row r="167" spans="1:2" ht="12.75">
      <c r="A167" s="27" t="s">
        <v>360</v>
      </c>
      <c r="B167" s="27" t="s">
        <v>871</v>
      </c>
    </row>
    <row r="168" spans="1:2" ht="12.75">
      <c r="A168" s="27" t="s">
        <v>382</v>
      </c>
      <c r="B168" s="27" t="s">
        <v>130</v>
      </c>
    </row>
    <row r="169" spans="1:2" ht="12.75">
      <c r="A169" s="27" t="s">
        <v>383</v>
      </c>
      <c r="B169" s="27" t="s">
        <v>131</v>
      </c>
    </row>
    <row r="170" spans="1:2" ht="12.75">
      <c r="A170" s="27" t="s">
        <v>361</v>
      </c>
      <c r="B170" s="27" t="s">
        <v>872</v>
      </c>
    </row>
    <row r="171" spans="1:2" ht="12.75">
      <c r="A171" s="27" t="s">
        <v>362</v>
      </c>
      <c r="B171" s="27" t="s">
        <v>873</v>
      </c>
    </row>
    <row r="172" spans="1:2" ht="12.75">
      <c r="A172" s="27" t="s">
        <v>363</v>
      </c>
      <c r="B172" s="27" t="s">
        <v>874</v>
      </c>
    </row>
    <row r="173" spans="1:2" ht="12.75">
      <c r="A173" s="27" t="s">
        <v>364</v>
      </c>
      <c r="B173" s="27" t="s">
        <v>875</v>
      </c>
    </row>
    <row r="174" spans="1:2" ht="12.75">
      <c r="A174" s="27" t="s">
        <v>352</v>
      </c>
      <c r="B174" s="27" t="s">
        <v>863</v>
      </c>
    </row>
    <row r="175" spans="1:2" ht="12.75">
      <c r="A175" s="27" t="s">
        <v>384</v>
      </c>
      <c r="B175" s="27" t="s">
        <v>132</v>
      </c>
    </row>
    <row r="176" spans="1:2" ht="12.75">
      <c r="A176" s="27" t="s">
        <v>353</v>
      </c>
      <c r="B176" s="27" t="s">
        <v>864</v>
      </c>
    </row>
    <row r="177" spans="1:2" ht="12.75">
      <c r="A177" s="27" t="s">
        <v>354</v>
      </c>
      <c r="B177" s="27" t="s">
        <v>865</v>
      </c>
    </row>
    <row r="178" spans="1:2" ht="12.75">
      <c r="A178" s="27" t="s">
        <v>355</v>
      </c>
      <c r="B178" s="27" t="s">
        <v>866</v>
      </c>
    </row>
    <row r="179" spans="1:2" ht="12.75">
      <c r="A179" s="27" t="s">
        <v>356</v>
      </c>
      <c r="B179" s="27" t="s">
        <v>867</v>
      </c>
    </row>
    <row r="180" spans="1:2" ht="12.75">
      <c r="A180" s="27" t="s">
        <v>357</v>
      </c>
      <c r="B180" s="27" t="s">
        <v>868</v>
      </c>
    </row>
    <row r="181" spans="1:2" ht="12.75">
      <c r="A181" s="27" t="s">
        <v>679</v>
      </c>
      <c r="B181" s="27" t="s">
        <v>856</v>
      </c>
    </row>
    <row r="182" spans="1:2" ht="12.75">
      <c r="A182" s="27" t="s">
        <v>346</v>
      </c>
      <c r="B182" s="27" t="s">
        <v>857</v>
      </c>
    </row>
    <row r="183" spans="1:2" ht="12.75">
      <c r="A183" s="27" t="s">
        <v>347</v>
      </c>
      <c r="B183" s="27" t="s">
        <v>858</v>
      </c>
    </row>
    <row r="184" spans="1:2" ht="12.75">
      <c r="A184" s="27" t="s">
        <v>348</v>
      </c>
      <c r="B184" s="27" t="s">
        <v>859</v>
      </c>
    </row>
    <row r="185" spans="1:2" ht="12.75">
      <c r="A185" s="27" t="s">
        <v>349</v>
      </c>
      <c r="B185" s="27" t="s">
        <v>860</v>
      </c>
    </row>
    <row r="186" spans="1:2" ht="12.75">
      <c r="A186" s="27" t="s">
        <v>350</v>
      </c>
      <c r="B186" s="27" t="s">
        <v>861</v>
      </c>
    </row>
    <row r="187" spans="1:2" ht="12.75">
      <c r="A187" s="27" t="s">
        <v>351</v>
      </c>
      <c r="B187" s="27" t="s">
        <v>862</v>
      </c>
    </row>
    <row r="188" spans="1:2" ht="12.75">
      <c r="A188" s="27" t="s">
        <v>673</v>
      </c>
      <c r="B188" s="27" t="s">
        <v>909</v>
      </c>
    </row>
    <row r="189" spans="1:2" ht="12.75">
      <c r="A189" s="27" t="s">
        <v>674</v>
      </c>
      <c r="B189" s="27" t="s">
        <v>851</v>
      </c>
    </row>
    <row r="190" spans="1:2" ht="12.75">
      <c r="A190" s="27" t="s">
        <v>675</v>
      </c>
      <c r="B190" s="27" t="s">
        <v>852</v>
      </c>
    </row>
    <row r="191" spans="1:2" ht="12.75">
      <c r="A191" s="27" t="s">
        <v>385</v>
      </c>
      <c r="B191" s="27" t="s">
        <v>133</v>
      </c>
    </row>
    <row r="192" spans="1:2" ht="12.75">
      <c r="A192" s="27" t="s">
        <v>676</v>
      </c>
      <c r="B192" s="27" t="s">
        <v>853</v>
      </c>
    </row>
    <row r="193" spans="1:2" ht="12.75">
      <c r="A193" s="27" t="s">
        <v>386</v>
      </c>
      <c r="B193" s="27" t="s">
        <v>134</v>
      </c>
    </row>
    <row r="194" spans="1:2" ht="12.75">
      <c r="A194" s="27" t="s">
        <v>677</v>
      </c>
      <c r="B194" s="27" t="s">
        <v>854</v>
      </c>
    </row>
    <row r="195" spans="1:2" ht="12.75">
      <c r="A195" s="27" t="s">
        <v>678</v>
      </c>
      <c r="B195" s="27" t="s">
        <v>855</v>
      </c>
    </row>
    <row r="196" spans="1:2" ht="12.75">
      <c r="A196" s="27" t="s">
        <v>667</v>
      </c>
      <c r="B196" s="27" t="s">
        <v>846</v>
      </c>
    </row>
    <row r="197" spans="1:2" ht="12.75">
      <c r="A197" s="27" t="s">
        <v>668</v>
      </c>
      <c r="B197" s="27" t="s">
        <v>847</v>
      </c>
    </row>
    <row r="198" spans="1:2" ht="12.75">
      <c r="A198" s="27" t="s">
        <v>387</v>
      </c>
      <c r="B198" s="27" t="s">
        <v>135</v>
      </c>
    </row>
    <row r="199" spans="1:2" ht="12.75">
      <c r="A199" s="27" t="s">
        <v>669</v>
      </c>
      <c r="B199" s="27" t="s">
        <v>848</v>
      </c>
    </row>
    <row r="200" spans="1:2" ht="12.75">
      <c r="A200" s="27" t="s">
        <v>670</v>
      </c>
      <c r="B200" s="27" t="s">
        <v>849</v>
      </c>
    </row>
    <row r="201" spans="1:2" ht="12.75">
      <c r="A201" s="27" t="s">
        <v>671</v>
      </c>
      <c r="B201" s="27" t="s">
        <v>850</v>
      </c>
    </row>
    <row r="202" spans="1:2" ht="12.75">
      <c r="A202" s="27" t="s">
        <v>672</v>
      </c>
      <c r="B202" s="27" t="s">
        <v>849</v>
      </c>
    </row>
    <row r="203" spans="1:2" ht="12.75">
      <c r="A203" s="27" t="s">
        <v>388</v>
      </c>
      <c r="B203" s="27" t="s">
        <v>136</v>
      </c>
    </row>
    <row r="204" spans="1:2" ht="12.75">
      <c r="A204" s="27" t="s">
        <v>389</v>
      </c>
      <c r="B204" s="27" t="s">
        <v>137</v>
      </c>
    </row>
    <row r="205" spans="1:2" ht="12.75">
      <c r="A205" s="27" t="s">
        <v>660</v>
      </c>
      <c r="B205" s="27" t="s">
        <v>839</v>
      </c>
    </row>
    <row r="206" spans="1:2" ht="12.75">
      <c r="A206" s="27" t="s">
        <v>661</v>
      </c>
      <c r="B206" s="27" t="s">
        <v>840</v>
      </c>
    </row>
    <row r="207" spans="1:2" ht="12.75">
      <c r="A207" s="27" t="s">
        <v>662</v>
      </c>
      <c r="B207" s="27" t="s">
        <v>841</v>
      </c>
    </row>
    <row r="208" spans="1:2" ht="12.75">
      <c r="A208" s="27" t="s">
        <v>390</v>
      </c>
      <c r="B208" s="27" t="s">
        <v>138</v>
      </c>
    </row>
    <row r="209" spans="1:2" ht="12.75">
      <c r="A209" s="27" t="s">
        <v>391</v>
      </c>
      <c r="B209" s="27" t="s">
        <v>139</v>
      </c>
    </row>
    <row r="210" spans="1:2" ht="12.75">
      <c r="A210" s="27" t="s">
        <v>663</v>
      </c>
      <c r="B210" s="27" t="s">
        <v>842</v>
      </c>
    </row>
    <row r="211" spans="1:2" ht="12.75">
      <c r="A211" s="27" t="s">
        <v>664</v>
      </c>
      <c r="B211" s="27" t="s">
        <v>843</v>
      </c>
    </row>
    <row r="212" spans="1:2" ht="12.75">
      <c r="A212" s="27" t="s">
        <v>665</v>
      </c>
      <c r="B212" s="27" t="s">
        <v>844</v>
      </c>
    </row>
    <row r="213" spans="1:2" ht="12.75">
      <c r="A213" s="27" t="s">
        <v>392</v>
      </c>
      <c r="B213" s="27" t="s">
        <v>140</v>
      </c>
    </row>
    <row r="214" spans="1:2" ht="12.75">
      <c r="A214" s="27" t="s">
        <v>393</v>
      </c>
      <c r="B214" s="27" t="s">
        <v>141</v>
      </c>
    </row>
    <row r="215" spans="1:2" ht="12.75">
      <c r="A215" s="27" t="s">
        <v>666</v>
      </c>
      <c r="B215" s="27" t="s">
        <v>845</v>
      </c>
    </row>
    <row r="216" spans="1:2" ht="12.75">
      <c r="A216" s="27" t="s">
        <v>394</v>
      </c>
      <c r="B216" s="27" t="s">
        <v>142</v>
      </c>
    </row>
    <row r="217" spans="1:2" ht="12.75">
      <c r="A217" s="27" t="s">
        <v>654</v>
      </c>
      <c r="B217" s="27" t="s">
        <v>833</v>
      </c>
    </row>
    <row r="218" spans="1:2" ht="12.75">
      <c r="A218" s="27" t="s">
        <v>655</v>
      </c>
      <c r="B218" s="27" t="s">
        <v>834</v>
      </c>
    </row>
    <row r="219" spans="1:2" ht="12.75">
      <c r="A219" s="27" t="s">
        <v>395</v>
      </c>
      <c r="B219" s="27" t="s">
        <v>143</v>
      </c>
    </row>
    <row r="220" spans="1:2" ht="12.75">
      <c r="A220" s="27" t="s">
        <v>656</v>
      </c>
      <c r="B220" s="27" t="s">
        <v>835</v>
      </c>
    </row>
    <row r="221" spans="1:2" ht="12.75">
      <c r="A221" s="27" t="s">
        <v>657</v>
      </c>
      <c r="B221" s="27" t="s">
        <v>836</v>
      </c>
    </row>
    <row r="222" spans="1:2" ht="12.75">
      <c r="A222" s="27" t="s">
        <v>658</v>
      </c>
      <c r="B222" s="27" t="s">
        <v>837</v>
      </c>
    </row>
    <row r="223" spans="1:2" ht="12.75">
      <c r="A223" s="27" t="s">
        <v>659</v>
      </c>
      <c r="B223" s="27" t="s">
        <v>838</v>
      </c>
    </row>
    <row r="224" spans="1:2" ht="12.75">
      <c r="A224" s="27" t="s">
        <v>648</v>
      </c>
      <c r="B224" s="27" t="s">
        <v>827</v>
      </c>
    </row>
    <row r="225" spans="1:2" ht="12.75">
      <c r="A225" s="27" t="s">
        <v>649</v>
      </c>
      <c r="B225" s="27" t="s">
        <v>828</v>
      </c>
    </row>
    <row r="226" spans="1:2" ht="12.75">
      <c r="A226" s="27" t="s">
        <v>650</v>
      </c>
      <c r="B226" s="27" t="s">
        <v>829</v>
      </c>
    </row>
    <row r="227" spans="1:2" ht="12.75">
      <c r="A227" s="27" t="s">
        <v>651</v>
      </c>
      <c r="B227" s="27" t="s">
        <v>830</v>
      </c>
    </row>
    <row r="228" spans="1:2" ht="12.75">
      <c r="A228" s="27" t="s">
        <v>652</v>
      </c>
      <c r="B228" s="27" t="s">
        <v>831</v>
      </c>
    </row>
    <row r="229" spans="1:2" ht="12.75">
      <c r="A229" s="27" t="s">
        <v>653</v>
      </c>
      <c r="B229" s="27" t="s">
        <v>832</v>
      </c>
    </row>
    <row r="230" spans="1:2" ht="12.75">
      <c r="A230" s="27" t="s">
        <v>642</v>
      </c>
      <c r="B230" s="27" t="s">
        <v>821</v>
      </c>
    </row>
    <row r="231" spans="1:2" ht="12.75">
      <c r="A231" s="27" t="s">
        <v>643</v>
      </c>
      <c r="B231" s="27" t="s">
        <v>822</v>
      </c>
    </row>
    <row r="232" spans="1:2" ht="12.75">
      <c r="A232" s="27" t="s">
        <v>644</v>
      </c>
      <c r="B232" s="27" t="s">
        <v>823</v>
      </c>
    </row>
    <row r="233" spans="1:2" ht="12.75">
      <c r="A233" s="27" t="s">
        <v>645</v>
      </c>
      <c r="B233" s="27" t="s">
        <v>824</v>
      </c>
    </row>
    <row r="234" spans="1:2" ht="12.75">
      <c r="A234" s="27" t="s">
        <v>646</v>
      </c>
      <c r="B234" s="27" t="s">
        <v>825</v>
      </c>
    </row>
    <row r="235" spans="1:2" ht="12.75">
      <c r="A235" s="27" t="s">
        <v>647</v>
      </c>
      <c r="B235" s="27" t="s">
        <v>826</v>
      </c>
    </row>
    <row r="236" spans="1:2" ht="12.75">
      <c r="A236" s="27" t="s">
        <v>636</v>
      </c>
      <c r="B236" s="27" t="s">
        <v>814</v>
      </c>
    </row>
    <row r="237" spans="1:2" ht="12.75">
      <c r="A237" s="27" t="s">
        <v>396</v>
      </c>
      <c r="B237" s="27" t="s">
        <v>144</v>
      </c>
    </row>
    <row r="238" spans="1:2" ht="12.75">
      <c r="A238" s="27" t="s">
        <v>637</v>
      </c>
      <c r="B238" s="27" t="s">
        <v>815</v>
      </c>
    </row>
    <row r="239" spans="1:2" ht="12.75">
      <c r="A239" s="27" t="s">
        <v>638</v>
      </c>
      <c r="B239" s="27" t="s">
        <v>816</v>
      </c>
    </row>
    <row r="240" spans="1:2" ht="12.75">
      <c r="A240" s="27" t="s">
        <v>639</v>
      </c>
      <c r="B240" s="27" t="s">
        <v>817</v>
      </c>
    </row>
    <row r="241" spans="1:2" ht="12.75">
      <c r="A241" s="27" t="s">
        <v>640</v>
      </c>
      <c r="B241" s="27" t="s">
        <v>818</v>
      </c>
    </row>
    <row r="242" spans="1:2" ht="12.75">
      <c r="A242" s="27" t="s">
        <v>397</v>
      </c>
      <c r="B242" s="27" t="s">
        <v>145</v>
      </c>
    </row>
    <row r="243" spans="1:2" ht="12.75">
      <c r="A243" s="27" t="s">
        <v>604</v>
      </c>
      <c r="B243" s="27" t="s">
        <v>819</v>
      </c>
    </row>
    <row r="244" spans="1:2" ht="12.75">
      <c r="A244" s="27" t="s">
        <v>398</v>
      </c>
      <c r="B244" s="27" t="s">
        <v>146</v>
      </c>
    </row>
    <row r="245" spans="1:2" ht="12.75">
      <c r="A245" s="27" t="s">
        <v>641</v>
      </c>
      <c r="B245" s="27" t="s">
        <v>820</v>
      </c>
    </row>
    <row r="246" spans="1:2" ht="12.75">
      <c r="A246" s="27" t="s">
        <v>630</v>
      </c>
      <c r="B246" s="27" t="s">
        <v>807</v>
      </c>
    </row>
    <row r="247" spans="1:2" ht="12.75">
      <c r="A247" s="27" t="s">
        <v>631</v>
      </c>
      <c r="B247" s="27" t="s">
        <v>808</v>
      </c>
    </row>
    <row r="248" spans="1:2" ht="12.75">
      <c r="A248" s="27" t="s">
        <v>632</v>
      </c>
      <c r="B248" s="27" t="s">
        <v>913</v>
      </c>
    </row>
    <row r="249" spans="1:2" ht="12.75">
      <c r="A249" s="27" t="s">
        <v>633</v>
      </c>
      <c r="B249" s="27" t="s">
        <v>811</v>
      </c>
    </row>
    <row r="250" spans="1:2" ht="12.75">
      <c r="A250" s="27" t="s">
        <v>634</v>
      </c>
      <c r="B250" s="27" t="s">
        <v>812</v>
      </c>
    </row>
    <row r="251" spans="1:2" ht="12.75">
      <c r="A251" s="27" t="s">
        <v>399</v>
      </c>
      <c r="B251" s="27" t="s">
        <v>147</v>
      </c>
    </row>
    <row r="252" spans="1:2" ht="12.75">
      <c r="A252" s="27" t="s">
        <v>635</v>
      </c>
      <c r="B252" s="27" t="s">
        <v>813</v>
      </c>
    </row>
    <row r="253" spans="1:2" ht="12.75">
      <c r="A253" s="27" t="s">
        <v>400</v>
      </c>
      <c r="B253" s="27" t="s">
        <v>148</v>
      </c>
    </row>
    <row r="254" spans="1:2" ht="12.75">
      <c r="A254" s="27" t="s">
        <v>697</v>
      </c>
      <c r="B254" s="27" t="s">
        <v>801</v>
      </c>
    </row>
    <row r="255" spans="1:2" ht="12.75">
      <c r="A255" s="27" t="s">
        <v>625</v>
      </c>
      <c r="B255" s="27" t="s">
        <v>802</v>
      </c>
    </row>
    <row r="256" spans="1:2" ht="12.75">
      <c r="A256" s="27" t="s">
        <v>626</v>
      </c>
      <c r="B256" s="27" t="s">
        <v>803</v>
      </c>
    </row>
    <row r="257" spans="1:2" ht="12.75">
      <c r="A257" s="27" t="s">
        <v>401</v>
      </c>
      <c r="B257" s="27" t="s">
        <v>149</v>
      </c>
    </row>
    <row r="258" spans="1:2" ht="12.75">
      <c r="A258" s="27" t="s">
        <v>402</v>
      </c>
      <c r="B258" s="27" t="s">
        <v>150</v>
      </c>
    </row>
    <row r="259" spans="1:2" ht="12.75">
      <c r="A259" s="27" t="s">
        <v>403</v>
      </c>
      <c r="B259" s="27" t="s">
        <v>151</v>
      </c>
    </row>
    <row r="260" spans="1:2" ht="12.75">
      <c r="A260" s="27" t="s">
        <v>627</v>
      </c>
      <c r="B260" s="27" t="s">
        <v>804</v>
      </c>
    </row>
    <row r="261" spans="1:2" ht="12.75">
      <c r="A261" s="27" t="s">
        <v>404</v>
      </c>
      <c r="B261" s="27" t="s">
        <v>152</v>
      </c>
    </row>
    <row r="262" spans="1:2" ht="12.75">
      <c r="A262" s="27" t="s">
        <v>405</v>
      </c>
      <c r="B262" s="27" t="s">
        <v>153</v>
      </c>
    </row>
    <row r="263" spans="1:2" ht="12.75">
      <c r="A263" s="27" t="s">
        <v>628</v>
      </c>
      <c r="B263" s="27" t="s">
        <v>805</v>
      </c>
    </row>
    <row r="264" spans="1:2" ht="12.75">
      <c r="A264" s="27" t="s">
        <v>629</v>
      </c>
      <c r="B264" s="27" t="s">
        <v>806</v>
      </c>
    </row>
    <row r="265" spans="1:2" ht="12.75">
      <c r="A265" s="27" t="s">
        <v>691</v>
      </c>
      <c r="B265" s="27" t="s">
        <v>795</v>
      </c>
    </row>
    <row r="266" spans="1:2" ht="12.75">
      <c r="A266" s="27" t="s">
        <v>692</v>
      </c>
      <c r="B266" s="27" t="s">
        <v>796</v>
      </c>
    </row>
    <row r="267" spans="1:2" ht="12.75">
      <c r="A267" s="27" t="s">
        <v>693</v>
      </c>
      <c r="B267" s="27" t="s">
        <v>797</v>
      </c>
    </row>
    <row r="268" spans="1:2" ht="12.75">
      <c r="A268" s="27" t="s">
        <v>694</v>
      </c>
      <c r="B268" s="27" t="s">
        <v>798</v>
      </c>
    </row>
    <row r="269" spans="1:2" ht="12.75">
      <c r="A269" s="27" t="s">
        <v>695</v>
      </c>
      <c r="B269" s="27" t="s">
        <v>799</v>
      </c>
    </row>
    <row r="270" spans="1:2" ht="12.75">
      <c r="A270" s="27" t="s">
        <v>406</v>
      </c>
      <c r="B270" s="27" t="s">
        <v>154</v>
      </c>
    </row>
    <row r="271" spans="1:2" ht="12.75">
      <c r="A271" s="27" t="s">
        <v>696</v>
      </c>
      <c r="B271" s="27" t="s">
        <v>800</v>
      </c>
    </row>
    <row r="272" spans="1:2" ht="12.75">
      <c r="A272" s="27" t="s">
        <v>685</v>
      </c>
      <c r="B272" s="27" t="s">
        <v>789</v>
      </c>
    </row>
    <row r="273" spans="1:2" ht="12.75">
      <c r="A273" s="27" t="s">
        <v>686</v>
      </c>
      <c r="B273" s="27" t="s">
        <v>790</v>
      </c>
    </row>
    <row r="274" spans="1:2" ht="12.75">
      <c r="A274" s="27" t="s">
        <v>687</v>
      </c>
      <c r="B274" s="27" t="s">
        <v>791</v>
      </c>
    </row>
    <row r="275" spans="1:2" ht="12.75">
      <c r="A275" s="27" t="s">
        <v>688</v>
      </c>
      <c r="B275" s="27" t="s">
        <v>792</v>
      </c>
    </row>
    <row r="276" spans="1:2" ht="12.75">
      <c r="A276" s="27" t="s">
        <v>407</v>
      </c>
      <c r="B276" s="27" t="s">
        <v>155</v>
      </c>
    </row>
    <row r="277" spans="1:2" ht="12.75">
      <c r="A277" s="27" t="s">
        <v>689</v>
      </c>
      <c r="B277" s="27" t="s">
        <v>793</v>
      </c>
    </row>
    <row r="278" spans="1:2" ht="12.75">
      <c r="A278" s="27" t="s">
        <v>690</v>
      </c>
      <c r="B278" s="27" t="s">
        <v>794</v>
      </c>
    </row>
    <row r="279" spans="1:2" ht="12.75">
      <c r="A279" s="27" t="s">
        <v>624</v>
      </c>
      <c r="B279" s="27" t="s">
        <v>783</v>
      </c>
    </row>
    <row r="280" spans="1:2" ht="12.75">
      <c r="A280" s="27" t="s">
        <v>680</v>
      </c>
      <c r="B280" s="27" t="s">
        <v>784</v>
      </c>
    </row>
    <row r="281" spans="1:2" ht="12.75">
      <c r="A281" s="27" t="s">
        <v>681</v>
      </c>
      <c r="B281" s="27" t="s">
        <v>785</v>
      </c>
    </row>
    <row r="282" spans="1:2" ht="12.75">
      <c r="A282" s="27" t="s">
        <v>682</v>
      </c>
      <c r="B282" s="27" t="s">
        <v>786</v>
      </c>
    </row>
    <row r="283" spans="1:2" ht="12.75">
      <c r="A283" s="27" t="s">
        <v>683</v>
      </c>
      <c r="B283" s="27" t="s">
        <v>787</v>
      </c>
    </row>
    <row r="284" spans="1:2" ht="12.75">
      <c r="A284" s="27" t="s">
        <v>684</v>
      </c>
      <c r="B284" s="27" t="s">
        <v>788</v>
      </c>
    </row>
    <row r="285" spans="1:2" ht="12.75">
      <c r="A285" s="27" t="s">
        <v>618</v>
      </c>
      <c r="B285" s="27" t="s">
        <v>777</v>
      </c>
    </row>
    <row r="286" spans="1:2" ht="12.75">
      <c r="A286" s="27" t="s">
        <v>619</v>
      </c>
      <c r="B286" s="27" t="s">
        <v>778</v>
      </c>
    </row>
    <row r="287" spans="1:2" ht="12.75">
      <c r="A287" s="27" t="s">
        <v>620</v>
      </c>
      <c r="B287" s="27" t="s">
        <v>779</v>
      </c>
    </row>
    <row r="288" spans="1:2" ht="12.75">
      <c r="A288" s="27" t="s">
        <v>621</v>
      </c>
      <c r="B288" s="27" t="s">
        <v>780</v>
      </c>
    </row>
    <row r="289" spans="1:2" ht="12.75">
      <c r="A289" s="27" t="s">
        <v>622</v>
      </c>
      <c r="B289" s="27" t="s">
        <v>781</v>
      </c>
    </row>
    <row r="290" spans="1:2" ht="12.75">
      <c r="A290" s="27" t="s">
        <v>623</v>
      </c>
      <c r="B290" s="27" t="s">
        <v>782</v>
      </c>
    </row>
    <row r="291" spans="1:2" ht="12.75">
      <c r="A291" s="27" t="s">
        <v>612</v>
      </c>
      <c r="B291" s="27" t="s">
        <v>771</v>
      </c>
    </row>
    <row r="292" spans="1:2" ht="12.75">
      <c r="A292" s="27" t="s">
        <v>613</v>
      </c>
      <c r="B292" s="27" t="s">
        <v>772</v>
      </c>
    </row>
    <row r="293" spans="1:2" ht="12.75">
      <c r="A293" s="27" t="s">
        <v>614</v>
      </c>
      <c r="B293" s="27" t="s">
        <v>773</v>
      </c>
    </row>
    <row r="294" spans="1:2" ht="12.75">
      <c r="A294" s="27" t="s">
        <v>615</v>
      </c>
      <c r="B294" s="27" t="s">
        <v>774</v>
      </c>
    </row>
    <row r="295" spans="1:2" ht="12.75">
      <c r="A295" s="27" t="s">
        <v>408</v>
      </c>
      <c r="B295" s="27" t="s">
        <v>156</v>
      </c>
    </row>
    <row r="296" spans="1:2" ht="12.75">
      <c r="A296" s="27" t="s">
        <v>616</v>
      </c>
      <c r="B296" s="27" t="s">
        <v>775</v>
      </c>
    </row>
    <row r="297" spans="1:2" ht="12.75">
      <c r="A297" s="27" t="s">
        <v>617</v>
      </c>
      <c r="B297" s="27" t="s">
        <v>776</v>
      </c>
    </row>
    <row r="298" spans="1:2" ht="12.75">
      <c r="A298" s="27" t="s">
        <v>606</v>
      </c>
      <c r="B298" s="27" t="s">
        <v>765</v>
      </c>
    </row>
    <row r="299" spans="1:2" ht="12.75">
      <c r="A299" s="27" t="s">
        <v>607</v>
      </c>
      <c r="B299" s="27" t="s">
        <v>766</v>
      </c>
    </row>
    <row r="300" spans="1:2" ht="12.75">
      <c r="A300" s="27" t="s">
        <v>608</v>
      </c>
      <c r="B300" s="27" t="s">
        <v>767</v>
      </c>
    </row>
    <row r="301" spans="1:2" ht="12.75">
      <c r="A301" s="27" t="s">
        <v>609</v>
      </c>
      <c r="B301" s="27" t="s">
        <v>768</v>
      </c>
    </row>
    <row r="302" spans="1:2" ht="12.75">
      <c r="A302" s="27" t="s">
        <v>610</v>
      </c>
      <c r="B302" s="27" t="s">
        <v>769</v>
      </c>
    </row>
    <row r="303" spans="1:2" ht="12.75">
      <c r="A303" s="27" t="s">
        <v>611</v>
      </c>
      <c r="B303" s="27" t="s">
        <v>770</v>
      </c>
    </row>
    <row r="304" spans="1:2" ht="12.75">
      <c r="A304" s="27" t="s">
        <v>345</v>
      </c>
      <c r="B304" s="27" t="s">
        <v>93</v>
      </c>
    </row>
    <row r="305" spans="1:2" ht="12.75">
      <c r="A305" s="27" t="s">
        <v>717</v>
      </c>
      <c r="B305" s="27" t="s">
        <v>94</v>
      </c>
    </row>
    <row r="306" spans="1:2" ht="12.75">
      <c r="A306" s="27" t="s">
        <v>416</v>
      </c>
      <c r="B306" s="27" t="s">
        <v>163</v>
      </c>
    </row>
    <row r="307" spans="1:2" ht="12.75">
      <c r="A307" s="27" t="s">
        <v>718</v>
      </c>
      <c r="B307" s="27" t="s">
        <v>95</v>
      </c>
    </row>
    <row r="308" spans="1:2" ht="12.75">
      <c r="A308" s="27" t="s">
        <v>719</v>
      </c>
      <c r="B308" s="27" t="s">
        <v>96</v>
      </c>
    </row>
    <row r="309" spans="1:2" ht="12.75">
      <c r="A309" s="27" t="s">
        <v>409</v>
      </c>
      <c r="B309" s="27" t="s">
        <v>157</v>
      </c>
    </row>
    <row r="310" spans="1:2" ht="12.75">
      <c r="A310" s="27" t="s">
        <v>720</v>
      </c>
      <c r="B310" s="27" t="s">
        <v>97</v>
      </c>
    </row>
    <row r="311" spans="1:2" ht="12.75">
      <c r="A311" s="27" t="s">
        <v>414</v>
      </c>
      <c r="B311" s="27" t="s">
        <v>161</v>
      </c>
    </row>
    <row r="312" spans="1:2" ht="12.75">
      <c r="A312" s="27" t="s">
        <v>413</v>
      </c>
      <c r="B312" s="27" t="s">
        <v>910</v>
      </c>
    </row>
    <row r="313" spans="1:2" ht="12.75">
      <c r="A313" s="27" t="s">
        <v>721</v>
      </c>
      <c r="B313" s="27" t="s">
        <v>98</v>
      </c>
    </row>
    <row r="314" spans="1:2" ht="12.75">
      <c r="A314" s="27" t="s">
        <v>418</v>
      </c>
      <c r="B314" s="27" t="s">
        <v>165</v>
      </c>
    </row>
    <row r="315" spans="1:2" ht="12.75">
      <c r="A315" s="27" t="s">
        <v>417</v>
      </c>
      <c r="B315" s="27" t="s">
        <v>164</v>
      </c>
    </row>
    <row r="316" spans="1:2" ht="12.75">
      <c r="A316" s="27" t="s">
        <v>410</v>
      </c>
      <c r="B316" s="27" t="s">
        <v>158</v>
      </c>
    </row>
    <row r="317" spans="1:2" ht="12.75">
      <c r="A317" s="27" t="s">
        <v>722</v>
      </c>
      <c r="B317" s="27" t="s">
        <v>99</v>
      </c>
    </row>
    <row r="318" spans="1:2" ht="12.75">
      <c r="A318" s="27" t="s">
        <v>432</v>
      </c>
      <c r="B318" s="27" t="s">
        <v>911</v>
      </c>
    </row>
    <row r="319" spans="1:2" ht="12.75">
      <c r="A319" s="27" t="s">
        <v>723</v>
      </c>
      <c r="B319" s="27" t="s">
        <v>100</v>
      </c>
    </row>
    <row r="320" spans="1:2" ht="12.75">
      <c r="A320" s="27" t="s">
        <v>421</v>
      </c>
      <c r="B320" s="27" t="s">
        <v>168</v>
      </c>
    </row>
    <row r="321" spans="1:2" ht="12.75">
      <c r="A321" s="27" t="s">
        <v>411</v>
      </c>
      <c r="B321" s="27" t="s">
        <v>159</v>
      </c>
    </row>
    <row r="322" spans="1:2" ht="12.75">
      <c r="A322" s="27" t="s">
        <v>423</v>
      </c>
      <c r="B322" s="27" t="s">
        <v>172</v>
      </c>
    </row>
    <row r="323" spans="1:2" ht="12.75">
      <c r="A323" s="27" t="s">
        <v>433</v>
      </c>
      <c r="B323" s="27" t="s">
        <v>180</v>
      </c>
    </row>
    <row r="324" spans="1:2" ht="12.75">
      <c r="A324" s="27" t="s">
        <v>429</v>
      </c>
      <c r="B324" s="27" t="s">
        <v>177</v>
      </c>
    </row>
    <row r="325" spans="1:2" ht="12.75">
      <c r="A325" s="27" t="s">
        <v>425</v>
      </c>
      <c r="B325" s="27" t="s">
        <v>173</v>
      </c>
    </row>
    <row r="326" spans="1:2" ht="12.75">
      <c r="A326" s="27" t="s">
        <v>424</v>
      </c>
      <c r="B326" s="27" t="s">
        <v>914</v>
      </c>
    </row>
    <row r="327" spans="1:2" ht="12.75">
      <c r="A327" s="27" t="s">
        <v>431</v>
      </c>
      <c r="B327" s="27" t="s">
        <v>179</v>
      </c>
    </row>
    <row r="328" spans="1:2" ht="12.75">
      <c r="A328" s="27" t="s">
        <v>435</v>
      </c>
      <c r="B328" s="27" t="s">
        <v>182</v>
      </c>
    </row>
    <row r="329" spans="1:2" ht="12.75">
      <c r="A329" s="27" t="s">
        <v>427</v>
      </c>
      <c r="B329" s="27" t="s">
        <v>175</v>
      </c>
    </row>
    <row r="330" spans="1:2" ht="12.75">
      <c r="A330" s="27" t="s">
        <v>436</v>
      </c>
      <c r="B330" s="27" t="s">
        <v>915</v>
      </c>
    </row>
    <row r="331" spans="1:2" ht="12.75">
      <c r="A331" s="27" t="s">
        <v>185</v>
      </c>
      <c r="B331" s="27" t="s">
        <v>186</v>
      </c>
    </row>
    <row r="332" spans="1:2" ht="12.75">
      <c r="A332" s="27" t="s">
        <v>428</v>
      </c>
      <c r="B332" s="27" t="s">
        <v>176</v>
      </c>
    </row>
    <row r="333" spans="1:2" ht="12.75">
      <c r="A333" s="27" t="s">
        <v>183</v>
      </c>
      <c r="B333" s="27" t="s">
        <v>184</v>
      </c>
    </row>
    <row r="334" spans="1:2" ht="12.75">
      <c r="A334" s="27" t="s">
        <v>434</v>
      </c>
      <c r="B334" s="27" t="s">
        <v>181</v>
      </c>
    </row>
    <row r="335" spans="1:2" ht="12.75">
      <c r="A335" s="27" t="s">
        <v>724</v>
      </c>
      <c r="B335" s="27" t="s">
        <v>101</v>
      </c>
    </row>
    <row r="336" spans="1:2" ht="12.75">
      <c r="A336" s="27" t="s">
        <v>809</v>
      </c>
      <c r="B336" s="27" t="s">
        <v>810</v>
      </c>
    </row>
    <row r="337" spans="1:2" ht="12.75">
      <c r="A337" s="27" t="s">
        <v>725</v>
      </c>
      <c r="B337" s="27" t="s">
        <v>102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34"/>
  <sheetViews>
    <sheetView zoomScalePageLayoutView="0" workbookViewId="0" topLeftCell="A1">
      <selection activeCell="B9" sqref="B9"/>
    </sheetView>
  </sheetViews>
  <sheetFormatPr defaultColWidth="8.8515625" defaultRowHeight="12.75"/>
  <cols>
    <col min="1" max="1" width="27.7109375" style="38" bestFit="1" customWidth="1"/>
    <col min="2" max="2" width="30.7109375" style="39" bestFit="1" customWidth="1"/>
    <col min="3" max="3" width="4.7109375" style="29" customWidth="1"/>
    <col min="4" max="4" width="24.7109375" style="0" bestFit="1" customWidth="1"/>
    <col min="5" max="5" width="3.140625" style="29" customWidth="1"/>
    <col min="6" max="6" width="8.8515625" style="33" customWidth="1"/>
    <col min="7" max="7" width="31.7109375" style="29" customWidth="1"/>
    <col min="8" max="16384" width="8.8515625" style="29" customWidth="1"/>
  </cols>
  <sheetData>
    <row r="1" spans="1:6" ht="12" thickBot="1">
      <c r="A1" s="71" t="s">
        <v>437</v>
      </c>
      <c r="B1" s="71"/>
      <c r="D1" s="28" t="s">
        <v>438</v>
      </c>
      <c r="F1" s="29"/>
    </row>
    <row r="2" spans="1:6" ht="12.75">
      <c r="A2" s="30" t="s">
        <v>439</v>
      </c>
      <c r="B2" s="31" t="s">
        <v>440</v>
      </c>
      <c r="D2" s="32" t="s">
        <v>445</v>
      </c>
      <c r="E2" s="33"/>
      <c r="F2" s="29"/>
    </row>
    <row r="3" spans="1:6" ht="12.75">
      <c r="A3" s="30" t="s">
        <v>441</v>
      </c>
      <c r="B3" s="31" t="s">
        <v>442</v>
      </c>
      <c r="F3" s="29"/>
    </row>
    <row r="4" spans="1:6" ht="12.75">
      <c r="A4" s="30" t="s">
        <v>443</v>
      </c>
      <c r="B4" s="31" t="s">
        <v>905</v>
      </c>
      <c r="C4" s="34"/>
      <c r="F4" s="29"/>
    </row>
    <row r="5" spans="1:6" ht="12.75">
      <c r="A5" s="30" t="s">
        <v>444</v>
      </c>
      <c r="B5" s="35">
        <v>0.1</v>
      </c>
      <c r="F5" s="29"/>
    </row>
    <row r="6" spans="1:6" ht="12.75">
      <c r="A6" s="36"/>
      <c r="B6" s="36"/>
      <c r="F6" s="29"/>
    </row>
    <row r="7" spans="1:6" ht="12.75">
      <c r="A7" s="36"/>
      <c r="B7" s="36"/>
      <c r="F7" s="29"/>
    </row>
    <row r="8" spans="1:6" ht="12.75">
      <c r="A8" s="36" t="s">
        <v>916</v>
      </c>
      <c r="B8" s="36" t="b">
        <v>0</v>
      </c>
      <c r="F8" s="29"/>
    </row>
    <row r="9" spans="1:6" ht="12.75">
      <c r="A9" s="36" t="s">
        <v>917</v>
      </c>
      <c r="B9" s="36" t="b">
        <v>1</v>
      </c>
      <c r="F9" s="29"/>
    </row>
    <row r="10" spans="1:6" ht="12.75">
      <c r="A10" s="36"/>
      <c r="B10" s="36"/>
      <c r="F10" s="29"/>
    </row>
    <row r="11" spans="1:6" ht="12.75">
      <c r="A11" s="36"/>
      <c r="B11" s="36"/>
      <c r="F11" s="29"/>
    </row>
    <row r="12" spans="1:6" ht="12.75">
      <c r="A12" s="36"/>
      <c r="B12" s="36"/>
      <c r="F12" s="37"/>
    </row>
    <row r="13" spans="1:6" ht="12.75">
      <c r="A13" s="36"/>
      <c r="B13" s="36"/>
      <c r="F13" s="37"/>
    </row>
    <row r="14" spans="1:6" ht="12.75">
      <c r="A14" s="36"/>
      <c r="B14" s="36"/>
      <c r="F14" s="37"/>
    </row>
    <row r="15" ht="12.75">
      <c r="F15" s="37"/>
    </row>
    <row r="16" ht="12.75">
      <c r="F16" s="37"/>
    </row>
    <row r="17" ht="12.75">
      <c r="F17" s="37"/>
    </row>
    <row r="18" ht="12.75">
      <c r="F18" s="37"/>
    </row>
    <row r="19" ht="12.75">
      <c r="F19" s="40"/>
    </row>
    <row r="20" ht="12.75">
      <c r="F20" s="40"/>
    </row>
    <row r="21" ht="12.75">
      <c r="F21" s="40"/>
    </row>
    <row r="22" ht="12.75">
      <c r="F22" s="40"/>
    </row>
    <row r="23" ht="12.75">
      <c r="F23" s="40"/>
    </row>
    <row r="24" ht="12.75">
      <c r="F24" s="40"/>
    </row>
    <row r="25" ht="12.75">
      <c r="F25" s="40"/>
    </row>
    <row r="26" ht="12.75">
      <c r="F26" s="40"/>
    </row>
    <row r="27" ht="12.75">
      <c r="F27" s="40"/>
    </row>
    <row r="28" ht="12.75">
      <c r="F28" s="37"/>
    </row>
    <row r="29" ht="12.75">
      <c r="F29" s="37"/>
    </row>
    <row r="30" ht="12.75">
      <c r="F30" s="37"/>
    </row>
    <row r="31" ht="12.75">
      <c r="F31" s="37"/>
    </row>
    <row r="32" ht="12.75">
      <c r="F32" s="37"/>
    </row>
    <row r="33" ht="12.75">
      <c r="F33" s="37"/>
    </row>
    <row r="34" ht="12.75">
      <c r="F34" s="37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88"/>
  <sheetViews>
    <sheetView showGridLines="0" tabSelected="1" zoomScalePageLayoutView="0" workbookViewId="0" topLeftCell="A1">
      <pane ySplit="12" topLeftCell="A13" activePane="bottomLeft" state="frozen"/>
      <selection pane="topLeft" activeCell="D4" sqref="D4"/>
      <selection pane="bottomLeft" activeCell="E12" sqref="E12:I12"/>
    </sheetView>
  </sheetViews>
  <sheetFormatPr defaultColWidth="8.8515625" defaultRowHeight="18" customHeight="1"/>
  <cols>
    <col min="1" max="3" width="5.7109375" style="22" hidden="1" customWidth="1"/>
    <col min="4" max="4" width="15.8515625" style="8" customWidth="1"/>
    <col min="5" max="5" width="19.421875" style="8" customWidth="1"/>
    <col min="6" max="6" width="21.7109375" style="8" customWidth="1"/>
    <col min="7" max="7" width="22.8515625" style="8" customWidth="1"/>
    <col min="8" max="8" width="4.28125" style="9" customWidth="1"/>
    <col min="9" max="9" width="17.421875" style="8" customWidth="1"/>
    <col min="10" max="10" width="7.7109375" style="8" hidden="1" customWidth="1"/>
    <col min="11" max="12" width="6.7109375" style="8" hidden="1" customWidth="1"/>
    <col min="13" max="16384" width="8.8515625" style="8" customWidth="1"/>
  </cols>
  <sheetData>
    <row r="1" spans="1:10" ht="21.75" customHeight="1" hidden="1">
      <c r="A1" s="48" t="s">
        <v>528</v>
      </c>
      <c r="B1" s="46">
        <f>IF(F8="","",YEAR(F8))</f>
      </c>
      <c r="C1" s="19"/>
      <c r="H1" s="9" t="s">
        <v>733</v>
      </c>
      <c r="I1" s="20">
        <v>1</v>
      </c>
      <c r="J1" s="8" t="s">
        <v>734</v>
      </c>
    </row>
    <row r="2" spans="1:9" ht="21.75" customHeight="1" hidden="1">
      <c r="A2" s="48" t="s">
        <v>529</v>
      </c>
      <c r="B2" s="47" t="s">
        <v>538</v>
      </c>
      <c r="I2" s="21" t="s">
        <v>756</v>
      </c>
    </row>
    <row r="3" spans="1:9" ht="21.75" customHeight="1" hidden="1">
      <c r="A3" s="48" t="s">
        <v>530</v>
      </c>
      <c r="B3" s="47">
        <f>E11</f>
        <v>0</v>
      </c>
      <c r="I3" s="21"/>
    </row>
    <row r="4" spans="1:12" ht="26.25" customHeight="1" thickBot="1">
      <c r="A4" s="48" t="s">
        <v>531</v>
      </c>
      <c r="B4" s="45" t="str">
        <f>IF(ISERROR(VLOOKUP(C4,SAL_CLASS_LIST,2,FALSE)),"",VLOOKUP(C4,SAL_CLASS_LIST,2,FALSE))</f>
        <v>1</v>
      </c>
      <c r="C4" s="44" t="s">
        <v>539</v>
      </c>
      <c r="D4" s="70" t="s">
        <v>918</v>
      </c>
      <c r="I4" s="25"/>
      <c r="K4" s="89" t="s">
        <v>446</v>
      </c>
      <c r="L4" s="89"/>
    </row>
    <row r="5" spans="1:12" s="1" customFormat="1" ht="20.25" customHeight="1">
      <c r="A5" s="48" t="s">
        <v>532</v>
      </c>
      <c r="B5" s="49"/>
      <c r="C5" s="19"/>
      <c r="F5" s="2"/>
      <c r="H5" s="3"/>
      <c r="I5" s="4"/>
      <c r="K5" s="24" t="s">
        <v>539</v>
      </c>
      <c r="L5" s="41" t="s">
        <v>603</v>
      </c>
    </row>
    <row r="6" spans="1:12" s="1" customFormat="1" ht="18" customHeight="1">
      <c r="A6" s="48" t="s">
        <v>533</v>
      </c>
      <c r="B6" s="49"/>
      <c r="C6" s="66" t="s">
        <v>895</v>
      </c>
      <c r="D6" s="85" t="s">
        <v>448</v>
      </c>
      <c r="E6" s="85"/>
      <c r="F6" s="85"/>
      <c r="G6" s="85"/>
      <c r="H6" s="85"/>
      <c r="I6" s="85"/>
      <c r="K6" s="24" t="s">
        <v>540</v>
      </c>
      <c r="L6" s="41" t="s">
        <v>447</v>
      </c>
    </row>
    <row r="7" spans="1:12" s="1" customFormat="1" ht="11.25" customHeight="1">
      <c r="A7" s="48" t="s">
        <v>534</v>
      </c>
      <c r="B7" s="49">
        <f>F8</f>
        <v>0</v>
      </c>
      <c r="C7" s="66" t="s">
        <v>896</v>
      </c>
      <c r="D7" s="2"/>
      <c r="E7" s="2"/>
      <c r="F7" s="2"/>
      <c r="G7" s="2"/>
      <c r="H7" s="5"/>
      <c r="I7" s="2"/>
      <c r="K7" s="42"/>
      <c r="L7" s="43"/>
    </row>
    <row r="8" spans="1:12" s="1" customFormat="1" ht="18" customHeight="1">
      <c r="A8" s="48" t="s">
        <v>535</v>
      </c>
      <c r="B8" s="50">
        <f>E12</f>
        <v>0</v>
      </c>
      <c r="C8" s="66" t="s">
        <v>897</v>
      </c>
      <c r="E8" s="18" t="str">
        <f>C4</f>
        <v>SECTION 25A AS AT</v>
      </c>
      <c r="F8" s="53"/>
      <c r="G8" s="1" t="str">
        <f>IF(E8="SECTION 25A AS AT","(financial year end date)","(date specified in notice issued under section 25B)")</f>
        <v>(financial year end date)</v>
      </c>
      <c r="H8" s="3"/>
      <c r="K8" s="42"/>
      <c r="L8" s="43"/>
    </row>
    <row r="9" spans="1:12" s="1" customFormat="1" ht="7.5" customHeight="1">
      <c r="A9" s="48" t="s">
        <v>536</v>
      </c>
      <c r="B9" s="50" t="s">
        <v>537</v>
      </c>
      <c r="C9" s="22"/>
      <c r="E9" s="4"/>
      <c r="F9" s="18"/>
      <c r="H9" s="3"/>
      <c r="K9" s="42"/>
      <c r="L9" s="43"/>
    </row>
    <row r="10" spans="4:12" s="1" customFormat="1" ht="6.75" customHeight="1">
      <c r="D10" s="6"/>
      <c r="H10" s="3"/>
      <c r="K10" s="42"/>
      <c r="L10" s="43"/>
    </row>
    <row r="11" spans="4:12" s="1" customFormat="1" ht="18" customHeight="1" hidden="1">
      <c r="D11" s="7" t="s">
        <v>498</v>
      </c>
      <c r="E11" s="52"/>
      <c r="H11" s="65"/>
      <c r="K11" s="42"/>
      <c r="L11" s="43"/>
    </row>
    <row r="12" spans="1:12" s="1" customFormat="1" ht="18" customHeight="1">
      <c r="A12" s="1" t="s">
        <v>898</v>
      </c>
      <c r="B12" s="1">
        <v>1</v>
      </c>
      <c r="D12" s="4" t="s">
        <v>499</v>
      </c>
      <c r="E12" s="72"/>
      <c r="F12" s="72"/>
      <c r="G12" s="72"/>
      <c r="H12" s="72"/>
      <c r="I12" s="72"/>
      <c r="K12" s="42"/>
      <c r="L12" s="43"/>
    </row>
    <row r="13" spans="1:12" s="1" customFormat="1" ht="18" customHeight="1">
      <c r="A13" s="19"/>
      <c r="B13" s="19"/>
      <c r="C13" s="19"/>
      <c r="D13" s="6" t="s">
        <v>449</v>
      </c>
      <c r="H13" s="3"/>
      <c r="K13" s="42"/>
      <c r="L13" s="43"/>
    </row>
    <row r="14" spans="1:9" s="11" customFormat="1" ht="14.25" customHeight="1">
      <c r="A14" s="23" t="s">
        <v>733</v>
      </c>
      <c r="B14" s="23"/>
      <c r="C14" s="23"/>
      <c r="D14" s="86" t="s">
        <v>450</v>
      </c>
      <c r="E14" s="87"/>
      <c r="F14" s="87"/>
      <c r="G14" s="87"/>
      <c r="H14" s="88"/>
      <c r="I14" s="10" t="s">
        <v>451</v>
      </c>
    </row>
    <row r="15" spans="1:9" s="11" customFormat="1" ht="14.25" customHeight="1">
      <c r="A15" s="57" t="s">
        <v>541</v>
      </c>
      <c r="B15" s="57" t="s">
        <v>736</v>
      </c>
      <c r="C15" s="23"/>
      <c r="D15" s="76" t="s">
        <v>452</v>
      </c>
      <c r="E15" s="78"/>
      <c r="F15" s="78"/>
      <c r="G15" s="77"/>
      <c r="H15" s="15" t="s">
        <v>501</v>
      </c>
      <c r="I15" s="51">
        <v>0</v>
      </c>
    </row>
    <row r="16" spans="1:9" s="11" customFormat="1" ht="13.5" customHeight="1">
      <c r="A16" s="57" t="s">
        <v>542</v>
      </c>
      <c r="B16" s="57" t="s">
        <v>899</v>
      </c>
      <c r="C16" s="23"/>
      <c r="D16" s="73" t="s">
        <v>511</v>
      </c>
      <c r="E16" s="76" t="s">
        <v>453</v>
      </c>
      <c r="F16" s="78"/>
      <c r="G16" s="77"/>
      <c r="H16" s="15" t="s">
        <v>508</v>
      </c>
      <c r="I16" s="51">
        <v>0</v>
      </c>
    </row>
    <row r="17" spans="1:9" s="11" customFormat="1" ht="24" customHeight="1">
      <c r="A17" s="57" t="s">
        <v>543</v>
      </c>
      <c r="B17" s="57" t="s">
        <v>737</v>
      </c>
      <c r="C17" s="23"/>
      <c r="D17" s="74"/>
      <c r="E17" s="73" t="s">
        <v>510</v>
      </c>
      <c r="F17" s="12" t="s">
        <v>454</v>
      </c>
      <c r="G17" s="14"/>
      <c r="H17" s="15" t="s">
        <v>509</v>
      </c>
      <c r="I17" s="51">
        <v>0</v>
      </c>
    </row>
    <row r="18" spans="1:9" s="11" customFormat="1" ht="24" customHeight="1">
      <c r="A18" s="57" t="s">
        <v>544</v>
      </c>
      <c r="B18" s="57" t="s">
        <v>738</v>
      </c>
      <c r="C18" s="23"/>
      <c r="D18" s="75"/>
      <c r="E18" s="75"/>
      <c r="F18" s="12" t="s">
        <v>455</v>
      </c>
      <c r="G18" s="14"/>
      <c r="H18" s="15" t="s">
        <v>502</v>
      </c>
      <c r="I18" s="51">
        <v>0</v>
      </c>
    </row>
    <row r="19" spans="1:9" s="11" customFormat="1" ht="15.75" customHeight="1">
      <c r="A19" s="57" t="s">
        <v>545</v>
      </c>
      <c r="B19" s="57" t="s">
        <v>739</v>
      </c>
      <c r="C19" s="23"/>
      <c r="D19" s="73" t="s">
        <v>512</v>
      </c>
      <c r="E19" s="76" t="s">
        <v>453</v>
      </c>
      <c r="F19" s="78"/>
      <c r="G19" s="77"/>
      <c r="H19" s="15" t="s">
        <v>503</v>
      </c>
      <c r="I19" s="51">
        <v>0</v>
      </c>
    </row>
    <row r="20" spans="1:9" s="11" customFormat="1" ht="15.75" customHeight="1">
      <c r="A20" s="57" t="s">
        <v>546</v>
      </c>
      <c r="B20" s="57" t="s">
        <v>740</v>
      </c>
      <c r="C20" s="23"/>
      <c r="D20" s="75"/>
      <c r="E20" s="76" t="s">
        <v>456</v>
      </c>
      <c r="F20" s="78"/>
      <c r="G20" s="77"/>
      <c r="H20" s="15" t="s">
        <v>504</v>
      </c>
      <c r="I20" s="51">
        <v>0</v>
      </c>
    </row>
    <row r="21" spans="1:9" s="11" customFormat="1" ht="18.75" customHeight="1">
      <c r="A21" s="57" t="s">
        <v>547</v>
      </c>
      <c r="B21" s="57" t="s">
        <v>741</v>
      </c>
      <c r="C21" s="23"/>
      <c r="D21" s="82" t="s">
        <v>513</v>
      </c>
      <c r="E21" s="73" t="s">
        <v>514</v>
      </c>
      <c r="F21" s="12" t="s">
        <v>454</v>
      </c>
      <c r="G21" s="14"/>
      <c r="H21" s="15" t="s">
        <v>505</v>
      </c>
      <c r="I21" s="51">
        <v>0</v>
      </c>
    </row>
    <row r="22" spans="1:9" s="11" customFormat="1" ht="18.75" customHeight="1">
      <c r="A22" s="57" t="s">
        <v>548</v>
      </c>
      <c r="B22" s="57" t="s">
        <v>742</v>
      </c>
      <c r="C22" s="23"/>
      <c r="D22" s="83"/>
      <c r="E22" s="75"/>
      <c r="F22" s="12" t="s">
        <v>455</v>
      </c>
      <c r="G22" s="14"/>
      <c r="H22" s="15" t="s">
        <v>506</v>
      </c>
      <c r="I22" s="51">
        <v>0</v>
      </c>
    </row>
    <row r="23" spans="1:9" s="11" customFormat="1" ht="15" customHeight="1">
      <c r="A23" s="57" t="s">
        <v>549</v>
      </c>
      <c r="B23" s="57" t="s">
        <v>757</v>
      </c>
      <c r="C23" s="23"/>
      <c r="D23" s="84"/>
      <c r="E23" s="76" t="s">
        <v>457</v>
      </c>
      <c r="F23" s="78"/>
      <c r="G23" s="77"/>
      <c r="H23" s="15" t="s">
        <v>507</v>
      </c>
      <c r="I23" s="51">
        <v>0</v>
      </c>
    </row>
    <row r="24" spans="1:9" s="11" customFormat="1" ht="14.25" customHeight="1">
      <c r="A24" s="57" t="s">
        <v>550</v>
      </c>
      <c r="B24" s="57" t="s">
        <v>743</v>
      </c>
      <c r="C24" s="23"/>
      <c r="D24" s="73" t="s">
        <v>515</v>
      </c>
      <c r="E24" s="59"/>
      <c r="F24" s="73" t="s">
        <v>458</v>
      </c>
      <c r="G24" s="62" t="s">
        <v>454</v>
      </c>
      <c r="H24" s="16">
        <v>10</v>
      </c>
      <c r="I24" s="51">
        <v>0</v>
      </c>
    </row>
    <row r="25" spans="1:9" s="11" customFormat="1" ht="14.25" customHeight="1">
      <c r="A25" s="57" t="s">
        <v>551</v>
      </c>
      <c r="B25" s="57" t="s">
        <v>744</v>
      </c>
      <c r="C25" s="23"/>
      <c r="D25" s="74"/>
      <c r="E25" s="61"/>
      <c r="F25" s="75"/>
      <c r="G25" s="62" t="s">
        <v>455</v>
      </c>
      <c r="H25" s="16">
        <v>11</v>
      </c>
      <c r="I25" s="51">
        <v>0</v>
      </c>
    </row>
    <row r="26" spans="1:9" s="11" customFormat="1" ht="14.25" customHeight="1">
      <c r="A26" s="57" t="s">
        <v>552</v>
      </c>
      <c r="B26" s="57" t="s">
        <v>745</v>
      </c>
      <c r="C26" s="23"/>
      <c r="D26" s="74"/>
      <c r="E26" s="61" t="s">
        <v>459</v>
      </c>
      <c r="F26" s="73" t="s">
        <v>516</v>
      </c>
      <c r="G26" s="62" t="s">
        <v>460</v>
      </c>
      <c r="H26" s="16">
        <v>12</v>
      </c>
      <c r="I26" s="51">
        <v>0</v>
      </c>
    </row>
    <row r="27" spans="1:9" s="11" customFormat="1" ht="14.25" customHeight="1">
      <c r="A27" s="57" t="s">
        <v>553</v>
      </c>
      <c r="B27" s="57" t="s">
        <v>746</v>
      </c>
      <c r="C27" s="23"/>
      <c r="D27" s="74"/>
      <c r="E27" s="61"/>
      <c r="F27" s="74"/>
      <c r="G27" s="62" t="s">
        <v>461</v>
      </c>
      <c r="H27" s="16">
        <v>13</v>
      </c>
      <c r="I27" s="51">
        <v>0</v>
      </c>
    </row>
    <row r="28" spans="1:9" s="11" customFormat="1" ht="14.25" customHeight="1">
      <c r="A28" s="57" t="s">
        <v>554</v>
      </c>
      <c r="B28" s="57" t="s">
        <v>747</v>
      </c>
      <c r="C28" s="23"/>
      <c r="D28" s="74"/>
      <c r="E28" s="60"/>
      <c r="F28" s="75"/>
      <c r="G28" s="62" t="s">
        <v>462</v>
      </c>
      <c r="H28" s="16">
        <v>14</v>
      </c>
      <c r="I28" s="51">
        <v>0</v>
      </c>
    </row>
    <row r="29" spans="1:9" s="11" customFormat="1" ht="14.25" customHeight="1">
      <c r="A29" s="57" t="s">
        <v>555</v>
      </c>
      <c r="B29" s="57" t="s">
        <v>748</v>
      </c>
      <c r="C29" s="23"/>
      <c r="D29" s="74"/>
      <c r="E29" s="59"/>
      <c r="F29" s="73" t="s">
        <v>458</v>
      </c>
      <c r="G29" s="62" t="s">
        <v>454</v>
      </c>
      <c r="H29" s="16">
        <v>15</v>
      </c>
      <c r="I29" s="51">
        <v>0</v>
      </c>
    </row>
    <row r="30" spans="1:9" s="11" customFormat="1" ht="14.25" customHeight="1">
      <c r="A30" s="57" t="s">
        <v>556</v>
      </c>
      <c r="B30" s="57" t="s">
        <v>749</v>
      </c>
      <c r="C30" s="23"/>
      <c r="D30" s="74"/>
      <c r="E30" s="61"/>
      <c r="F30" s="75"/>
      <c r="G30" s="62" t="s">
        <v>455</v>
      </c>
      <c r="H30" s="16">
        <v>16</v>
      </c>
      <c r="I30" s="51">
        <v>0</v>
      </c>
    </row>
    <row r="31" spans="1:9" s="11" customFormat="1" ht="14.25" customHeight="1">
      <c r="A31" s="57" t="s">
        <v>557</v>
      </c>
      <c r="B31" s="57" t="s">
        <v>750</v>
      </c>
      <c r="C31" s="23"/>
      <c r="D31" s="74"/>
      <c r="E31" s="61" t="s">
        <v>463</v>
      </c>
      <c r="F31" s="73" t="s">
        <v>517</v>
      </c>
      <c r="G31" s="62" t="s">
        <v>460</v>
      </c>
      <c r="H31" s="16">
        <v>17</v>
      </c>
      <c r="I31" s="51">
        <v>0</v>
      </c>
    </row>
    <row r="32" spans="1:9" s="11" customFormat="1" ht="14.25" customHeight="1">
      <c r="A32" s="57" t="s">
        <v>558</v>
      </c>
      <c r="B32" s="57" t="s">
        <v>751</v>
      </c>
      <c r="C32" s="23"/>
      <c r="D32" s="74"/>
      <c r="E32" s="61"/>
      <c r="F32" s="74"/>
      <c r="G32" s="62" t="s">
        <v>461</v>
      </c>
      <c r="H32" s="16">
        <v>18</v>
      </c>
      <c r="I32" s="51">
        <v>0</v>
      </c>
    </row>
    <row r="33" spans="1:9" s="11" customFormat="1" ht="14.25" customHeight="1">
      <c r="A33" s="57" t="s">
        <v>559</v>
      </c>
      <c r="B33" s="57" t="s">
        <v>752</v>
      </c>
      <c r="C33" s="23"/>
      <c r="D33" s="75"/>
      <c r="E33" s="60"/>
      <c r="F33" s="75"/>
      <c r="G33" s="62" t="s">
        <v>462</v>
      </c>
      <c r="H33" s="16">
        <v>19</v>
      </c>
      <c r="I33" s="51">
        <v>0</v>
      </c>
    </row>
    <row r="34" spans="1:9" s="11" customFormat="1" ht="15" customHeight="1">
      <c r="A34" s="57" t="s">
        <v>560</v>
      </c>
      <c r="B34" s="57" t="s">
        <v>753</v>
      </c>
      <c r="C34" s="23"/>
      <c r="D34" s="76" t="s">
        <v>464</v>
      </c>
      <c r="E34" s="78"/>
      <c r="F34" s="78"/>
      <c r="G34" s="77"/>
      <c r="H34" s="16">
        <v>20</v>
      </c>
      <c r="I34" s="51">
        <v>0</v>
      </c>
    </row>
    <row r="35" spans="1:9" s="11" customFormat="1" ht="36.75" customHeight="1">
      <c r="A35" s="57" t="s">
        <v>561</v>
      </c>
      <c r="B35" s="57" t="s">
        <v>754</v>
      </c>
      <c r="C35" s="23"/>
      <c r="D35" s="73" t="s">
        <v>523</v>
      </c>
      <c r="E35" s="73" t="s">
        <v>500</v>
      </c>
      <c r="F35" s="76" t="s">
        <v>518</v>
      </c>
      <c r="G35" s="77"/>
      <c r="H35" s="16">
        <v>21</v>
      </c>
      <c r="I35" s="51">
        <v>0</v>
      </c>
    </row>
    <row r="36" spans="1:9" s="11" customFormat="1" ht="36.75" customHeight="1">
      <c r="A36" s="57" t="s">
        <v>562</v>
      </c>
      <c r="B36" s="57" t="s">
        <v>755</v>
      </c>
      <c r="C36" s="23"/>
      <c r="D36" s="74"/>
      <c r="E36" s="74"/>
      <c r="F36" s="76" t="s">
        <v>519</v>
      </c>
      <c r="G36" s="77"/>
      <c r="H36" s="16">
        <v>22</v>
      </c>
      <c r="I36" s="51">
        <v>0</v>
      </c>
    </row>
    <row r="37" spans="1:9" s="11" customFormat="1" ht="36.75" customHeight="1">
      <c r="A37" s="57" t="s">
        <v>563</v>
      </c>
      <c r="B37" s="57" t="s">
        <v>214</v>
      </c>
      <c r="C37" s="23"/>
      <c r="D37" s="74"/>
      <c r="E37" s="74"/>
      <c r="F37" s="76" t="s">
        <v>520</v>
      </c>
      <c r="G37" s="77"/>
      <c r="H37" s="16">
        <v>23</v>
      </c>
      <c r="I37" s="51">
        <v>0</v>
      </c>
    </row>
    <row r="38" spans="1:9" s="11" customFormat="1" ht="36.75" customHeight="1">
      <c r="A38" s="57" t="s">
        <v>564</v>
      </c>
      <c r="B38" s="57" t="s">
        <v>215</v>
      </c>
      <c r="C38" s="23"/>
      <c r="D38" s="74"/>
      <c r="E38" s="75"/>
      <c r="F38" s="76" t="s">
        <v>521</v>
      </c>
      <c r="G38" s="77"/>
      <c r="H38" s="16">
        <v>24</v>
      </c>
      <c r="I38" s="51">
        <v>0</v>
      </c>
    </row>
    <row r="39" spans="1:9" s="11" customFormat="1" ht="36.75" customHeight="1">
      <c r="A39" s="57" t="s">
        <v>565</v>
      </c>
      <c r="B39" s="57" t="s">
        <v>216</v>
      </c>
      <c r="C39" s="23"/>
      <c r="D39" s="74"/>
      <c r="E39" s="73" t="s">
        <v>496</v>
      </c>
      <c r="F39" s="76" t="s">
        <v>518</v>
      </c>
      <c r="G39" s="77"/>
      <c r="H39" s="16">
        <v>25</v>
      </c>
      <c r="I39" s="51">
        <v>0</v>
      </c>
    </row>
    <row r="40" spans="1:9" s="11" customFormat="1" ht="36.75" customHeight="1">
      <c r="A40" s="57" t="s">
        <v>566</v>
      </c>
      <c r="B40" s="57" t="s">
        <v>217</v>
      </c>
      <c r="C40" s="23"/>
      <c r="D40" s="74"/>
      <c r="E40" s="74"/>
      <c r="F40" s="76" t="s">
        <v>522</v>
      </c>
      <c r="G40" s="77"/>
      <c r="H40" s="16">
        <v>26</v>
      </c>
      <c r="I40" s="51">
        <v>0</v>
      </c>
    </row>
    <row r="41" spans="1:9" s="11" customFormat="1" ht="36.75" customHeight="1">
      <c r="A41" s="57" t="s">
        <v>567</v>
      </c>
      <c r="B41" s="57" t="s">
        <v>218</v>
      </c>
      <c r="C41" s="23"/>
      <c r="D41" s="74"/>
      <c r="E41" s="74"/>
      <c r="F41" s="76" t="s">
        <v>520</v>
      </c>
      <c r="G41" s="77"/>
      <c r="H41" s="16">
        <v>27</v>
      </c>
      <c r="I41" s="51">
        <v>0</v>
      </c>
    </row>
    <row r="42" spans="1:9" s="11" customFormat="1" ht="36.75" customHeight="1">
      <c r="A42" s="57" t="s">
        <v>568</v>
      </c>
      <c r="B42" s="57" t="s">
        <v>219</v>
      </c>
      <c r="C42" s="23"/>
      <c r="D42" s="75"/>
      <c r="E42" s="75"/>
      <c r="F42" s="76" t="s">
        <v>521</v>
      </c>
      <c r="G42" s="77"/>
      <c r="H42" s="16">
        <v>28</v>
      </c>
      <c r="I42" s="51">
        <v>0</v>
      </c>
    </row>
    <row r="43" spans="1:9" s="11" customFormat="1" ht="13.5" customHeight="1">
      <c r="A43" s="57" t="s">
        <v>569</v>
      </c>
      <c r="B43" s="57" t="s">
        <v>220</v>
      </c>
      <c r="C43" s="23"/>
      <c r="D43" s="73" t="s">
        <v>524</v>
      </c>
      <c r="E43" s="12" t="s">
        <v>465</v>
      </c>
      <c r="F43" s="13"/>
      <c r="G43" s="14"/>
      <c r="H43" s="16">
        <v>29</v>
      </c>
      <c r="I43" s="51">
        <v>0</v>
      </c>
    </row>
    <row r="44" spans="1:9" s="11" customFormat="1" ht="13.5" customHeight="1">
      <c r="A44" s="57" t="s">
        <v>570</v>
      </c>
      <c r="B44" s="57" t="s">
        <v>221</v>
      </c>
      <c r="C44" s="23"/>
      <c r="D44" s="74"/>
      <c r="E44" s="12" t="s">
        <v>466</v>
      </c>
      <c r="F44" s="13"/>
      <c r="G44" s="14"/>
      <c r="H44" s="16">
        <v>30</v>
      </c>
      <c r="I44" s="51">
        <v>0</v>
      </c>
    </row>
    <row r="45" spans="1:9" s="11" customFormat="1" ht="13.5" customHeight="1">
      <c r="A45" s="57" t="s">
        <v>571</v>
      </c>
      <c r="B45" s="57" t="s">
        <v>222</v>
      </c>
      <c r="C45" s="23"/>
      <c r="D45" s="75"/>
      <c r="E45" s="12" t="s">
        <v>467</v>
      </c>
      <c r="F45" s="13"/>
      <c r="G45" s="14"/>
      <c r="H45" s="16">
        <v>31</v>
      </c>
      <c r="I45" s="51">
        <v>0</v>
      </c>
    </row>
    <row r="46" spans="1:9" s="11" customFormat="1" ht="18" customHeight="1">
      <c r="A46" s="57" t="s">
        <v>572</v>
      </c>
      <c r="B46" s="57" t="s">
        <v>223</v>
      </c>
      <c r="C46" s="23"/>
      <c r="D46" s="73" t="s">
        <v>525</v>
      </c>
      <c r="E46" s="73" t="s">
        <v>468</v>
      </c>
      <c r="F46" s="12" t="s">
        <v>469</v>
      </c>
      <c r="G46" s="14"/>
      <c r="H46" s="16">
        <v>32</v>
      </c>
      <c r="I46" s="51">
        <v>0</v>
      </c>
    </row>
    <row r="47" spans="1:9" s="11" customFormat="1" ht="18" customHeight="1">
      <c r="A47" s="57" t="s">
        <v>573</v>
      </c>
      <c r="B47" s="57" t="s">
        <v>224</v>
      </c>
      <c r="C47" s="23"/>
      <c r="D47" s="74"/>
      <c r="E47" s="75"/>
      <c r="F47" s="12" t="s">
        <v>470</v>
      </c>
      <c r="G47" s="14"/>
      <c r="H47" s="16">
        <v>33</v>
      </c>
      <c r="I47" s="51">
        <v>0</v>
      </c>
    </row>
    <row r="48" spans="1:9" s="11" customFormat="1" ht="25.5" customHeight="1">
      <c r="A48" s="57" t="s">
        <v>574</v>
      </c>
      <c r="B48" s="57" t="s">
        <v>758</v>
      </c>
      <c r="C48" s="23"/>
      <c r="D48" s="74"/>
      <c r="E48" s="73" t="s">
        <v>526</v>
      </c>
      <c r="F48" s="76" t="s">
        <v>471</v>
      </c>
      <c r="G48" s="77"/>
      <c r="H48" s="16">
        <v>34</v>
      </c>
      <c r="I48" s="51">
        <v>0</v>
      </c>
    </row>
    <row r="49" spans="1:9" s="11" customFormat="1" ht="25.5" customHeight="1">
      <c r="A49" s="57" t="s">
        <v>575</v>
      </c>
      <c r="B49" s="57" t="s">
        <v>759</v>
      </c>
      <c r="C49" s="23"/>
      <c r="D49" s="75"/>
      <c r="E49" s="75"/>
      <c r="F49" s="76" t="s">
        <v>472</v>
      </c>
      <c r="G49" s="77"/>
      <c r="H49" s="16">
        <v>35</v>
      </c>
      <c r="I49" s="51">
        <v>0</v>
      </c>
    </row>
    <row r="50" spans="1:9" s="11" customFormat="1" ht="18" customHeight="1">
      <c r="A50" s="57" t="s">
        <v>576</v>
      </c>
      <c r="B50" s="57" t="s">
        <v>225</v>
      </c>
      <c r="C50" s="23"/>
      <c r="D50" s="76" t="s">
        <v>473</v>
      </c>
      <c r="E50" s="78"/>
      <c r="F50" s="78"/>
      <c r="G50" s="77"/>
      <c r="H50" s="16">
        <v>36</v>
      </c>
      <c r="I50" s="51">
        <v>0</v>
      </c>
    </row>
    <row r="51" spans="1:9" s="11" customFormat="1" ht="18" customHeight="1">
      <c r="A51" s="57" t="s">
        <v>577</v>
      </c>
      <c r="B51" s="57" t="s">
        <v>226</v>
      </c>
      <c r="C51" s="23"/>
      <c r="D51" s="76" t="s">
        <v>474</v>
      </c>
      <c r="E51" s="78"/>
      <c r="F51" s="78"/>
      <c r="G51" s="77"/>
      <c r="H51" s="16">
        <v>37</v>
      </c>
      <c r="I51" s="51">
        <v>0</v>
      </c>
    </row>
    <row r="52" spans="1:9" s="11" customFormat="1" ht="18" customHeight="1">
      <c r="A52" s="57" t="s">
        <v>578</v>
      </c>
      <c r="B52" s="57" t="s">
        <v>227</v>
      </c>
      <c r="C52" s="23"/>
      <c r="D52" s="76" t="s">
        <v>475</v>
      </c>
      <c r="E52" s="78"/>
      <c r="F52" s="78"/>
      <c r="G52" s="77"/>
      <c r="H52" s="16">
        <v>38</v>
      </c>
      <c r="I52" s="51">
        <v>0</v>
      </c>
    </row>
    <row r="53" spans="1:9" s="11" customFormat="1" ht="18" customHeight="1">
      <c r="A53" s="57" t="s">
        <v>579</v>
      </c>
      <c r="B53" s="57" t="s">
        <v>228</v>
      </c>
      <c r="C53" s="23"/>
      <c r="D53" s="76" t="s">
        <v>476</v>
      </c>
      <c r="E53" s="78"/>
      <c r="F53" s="78"/>
      <c r="G53" s="77"/>
      <c r="H53" s="16">
        <v>39</v>
      </c>
      <c r="I53" s="63">
        <f>SUM(I15:I52)</f>
        <v>0</v>
      </c>
    </row>
    <row r="54" spans="1:9" s="11" customFormat="1" ht="18" customHeight="1">
      <c r="A54" s="57" t="s">
        <v>580</v>
      </c>
      <c r="B54" s="57" t="s">
        <v>760</v>
      </c>
      <c r="C54" s="23"/>
      <c r="D54" s="76" t="s">
        <v>477</v>
      </c>
      <c r="E54" s="78"/>
      <c r="F54" s="78"/>
      <c r="G54" s="77"/>
      <c r="H54" s="16">
        <v>40</v>
      </c>
      <c r="I54" s="51">
        <v>0</v>
      </c>
    </row>
    <row r="55" spans="1:2" ht="18" customHeight="1">
      <c r="A55" s="58"/>
      <c r="B55" s="58"/>
    </row>
    <row r="56" spans="1:4" ht="18" customHeight="1">
      <c r="A56" s="58"/>
      <c r="B56" s="58"/>
      <c r="D56" s="1" t="s">
        <v>478</v>
      </c>
    </row>
    <row r="57" spans="1:9" s="11" customFormat="1" ht="18" customHeight="1">
      <c r="A57" s="57"/>
      <c r="B57" s="55"/>
      <c r="C57" s="23"/>
      <c r="D57" s="86" t="s">
        <v>450</v>
      </c>
      <c r="E57" s="87"/>
      <c r="F57" s="87"/>
      <c r="G57" s="87"/>
      <c r="H57" s="88"/>
      <c r="I57" s="10" t="s">
        <v>451</v>
      </c>
    </row>
    <row r="58" spans="1:10" s="11" customFormat="1" ht="18" customHeight="1">
      <c r="A58" s="58" t="s">
        <v>581</v>
      </c>
      <c r="B58" s="58" t="s">
        <v>229</v>
      </c>
      <c r="C58" s="23"/>
      <c r="D58" s="79" t="s">
        <v>762</v>
      </c>
      <c r="E58" s="76" t="s">
        <v>479</v>
      </c>
      <c r="F58" s="78"/>
      <c r="G58" s="77"/>
      <c r="H58" s="16">
        <v>41</v>
      </c>
      <c r="I58" s="67"/>
      <c r="J58" s="54">
        <f>IF(OR(I58&gt;999999999999999,I58&lt;-999999999999999),"",INT(I58))</f>
        <v>0</v>
      </c>
    </row>
    <row r="59" spans="1:10" s="11" customFormat="1" ht="18" customHeight="1">
      <c r="A59" s="58" t="s">
        <v>582</v>
      </c>
      <c r="B59" s="58" t="s">
        <v>230</v>
      </c>
      <c r="C59" s="23"/>
      <c r="D59" s="80"/>
      <c r="E59" s="76" t="s">
        <v>480</v>
      </c>
      <c r="F59" s="78"/>
      <c r="G59" s="77"/>
      <c r="H59" s="16">
        <v>42</v>
      </c>
      <c r="I59" s="67"/>
      <c r="J59" s="54">
        <f>IF(OR(I59&gt;999999999999999,I59&lt;-999999999999999),"",INT(I59))</f>
        <v>0</v>
      </c>
    </row>
    <row r="60" spans="1:10" s="11" customFormat="1" ht="18" customHeight="1">
      <c r="A60" s="57" t="s">
        <v>583</v>
      </c>
      <c r="B60" s="57" t="s">
        <v>231</v>
      </c>
      <c r="C60" s="23"/>
      <c r="D60" s="80"/>
      <c r="E60" s="73" t="s">
        <v>482</v>
      </c>
      <c r="F60" s="76" t="s">
        <v>481</v>
      </c>
      <c r="G60" s="77"/>
      <c r="H60" s="16">
        <v>43</v>
      </c>
      <c r="I60" s="67"/>
      <c r="J60" s="54">
        <f>IF(OR(I60&gt;999999999999999,I60&lt;-999999999999999),"",INT(I60))</f>
        <v>0</v>
      </c>
    </row>
    <row r="61" spans="1:10" s="11" customFormat="1" ht="18" customHeight="1">
      <c r="A61" s="57" t="s">
        <v>584</v>
      </c>
      <c r="B61" s="58" t="s">
        <v>232</v>
      </c>
      <c r="C61" s="23"/>
      <c r="D61" s="80"/>
      <c r="E61" s="75"/>
      <c r="F61" s="76" t="s">
        <v>497</v>
      </c>
      <c r="G61" s="77"/>
      <c r="H61" s="16">
        <v>44</v>
      </c>
      <c r="I61" s="67"/>
      <c r="J61" s="54">
        <f>IF(OR(I61&gt;999999999999999,I61&lt;-999999999999999),"",INT(I61))</f>
        <v>0</v>
      </c>
    </row>
    <row r="62" spans="1:10" s="11" customFormat="1" ht="18" customHeight="1">
      <c r="A62" s="57" t="s">
        <v>585</v>
      </c>
      <c r="B62" s="58" t="s">
        <v>233</v>
      </c>
      <c r="C62" s="23"/>
      <c r="D62" s="80"/>
      <c r="E62" s="76" t="s">
        <v>483</v>
      </c>
      <c r="F62" s="78"/>
      <c r="G62" s="77"/>
      <c r="H62" s="16">
        <v>45</v>
      </c>
      <c r="I62" s="67"/>
      <c r="J62" s="54">
        <f>IF(OR(I62&gt;999999999999999,I62&lt;-999999999999999),"",INT(I62))</f>
        <v>0</v>
      </c>
    </row>
    <row r="63" spans="1:10" s="11" customFormat="1" ht="18" customHeight="1">
      <c r="A63" s="57" t="s">
        <v>586</v>
      </c>
      <c r="B63" s="57" t="s">
        <v>234</v>
      </c>
      <c r="C63" s="23"/>
      <c r="D63" s="80"/>
      <c r="E63" s="76" t="s">
        <v>484</v>
      </c>
      <c r="F63" s="78"/>
      <c r="G63" s="77"/>
      <c r="H63" s="16">
        <v>46</v>
      </c>
      <c r="I63" s="64">
        <f>SUM(I58:I62)</f>
        <v>0</v>
      </c>
      <c r="J63" s="55" t="s">
        <v>735</v>
      </c>
    </row>
    <row r="64" spans="1:10" s="11" customFormat="1" ht="18" customHeight="1">
      <c r="A64" s="57" t="s">
        <v>587</v>
      </c>
      <c r="B64" s="57" t="s">
        <v>235</v>
      </c>
      <c r="C64" s="23"/>
      <c r="D64" s="80"/>
      <c r="E64" s="76" t="s">
        <v>485</v>
      </c>
      <c r="F64" s="78"/>
      <c r="G64" s="77"/>
      <c r="H64" s="16">
        <v>47</v>
      </c>
      <c r="I64" s="67"/>
      <c r="J64" s="54">
        <f>IF(OR(I64&gt;999999999999999,I64&lt;-999999999999999),"",INT(I64))</f>
        <v>0</v>
      </c>
    </row>
    <row r="65" spans="1:9" s="11" customFormat="1" ht="18" customHeight="1">
      <c r="A65" s="57" t="s">
        <v>588</v>
      </c>
      <c r="B65" s="57" t="s">
        <v>236</v>
      </c>
      <c r="C65" s="23"/>
      <c r="D65" s="80"/>
      <c r="E65" s="76" t="s">
        <v>486</v>
      </c>
      <c r="F65" s="78"/>
      <c r="G65" s="77"/>
      <c r="H65" s="16">
        <v>48</v>
      </c>
      <c r="I65" s="64">
        <f>SUM(I63)-SUM(I64)</f>
        <v>0</v>
      </c>
    </row>
    <row r="66" spans="1:9" s="11" customFormat="1" ht="18" customHeight="1">
      <c r="A66" s="57" t="s">
        <v>589</v>
      </c>
      <c r="B66" s="57" t="s">
        <v>237</v>
      </c>
      <c r="C66" s="23"/>
      <c r="D66" s="81"/>
      <c r="E66" s="76" t="s">
        <v>487</v>
      </c>
      <c r="F66" s="78"/>
      <c r="G66" s="77"/>
      <c r="H66" s="16">
        <v>49</v>
      </c>
      <c r="I66" s="64">
        <f>IF(ISERROR(I65*40%),"N/A",I65*40%)</f>
        <v>0</v>
      </c>
    </row>
    <row r="67" spans="1:9" s="11" customFormat="1" ht="18" customHeight="1">
      <c r="A67" s="57" t="s">
        <v>590</v>
      </c>
      <c r="B67" s="57" t="s">
        <v>238</v>
      </c>
      <c r="C67" s="23"/>
      <c r="D67" s="73" t="s">
        <v>527</v>
      </c>
      <c r="E67" s="76" t="s">
        <v>479</v>
      </c>
      <c r="F67" s="78"/>
      <c r="G67" s="77"/>
      <c r="H67" s="16">
        <v>50</v>
      </c>
      <c r="I67" s="51">
        <v>0</v>
      </c>
    </row>
    <row r="68" spans="1:9" s="11" customFormat="1" ht="18" customHeight="1">
      <c r="A68" s="57" t="s">
        <v>591</v>
      </c>
      <c r="B68" s="57" t="s">
        <v>239</v>
      </c>
      <c r="C68" s="23"/>
      <c r="D68" s="74"/>
      <c r="E68" s="76" t="s">
        <v>480</v>
      </c>
      <c r="F68" s="78"/>
      <c r="G68" s="77"/>
      <c r="H68" s="16">
        <v>51</v>
      </c>
      <c r="I68" s="51">
        <v>0</v>
      </c>
    </row>
    <row r="69" spans="1:9" s="11" customFormat="1" ht="18" customHeight="1">
      <c r="A69" s="57" t="s">
        <v>592</v>
      </c>
      <c r="B69" s="57" t="s">
        <v>240</v>
      </c>
      <c r="C69" s="23"/>
      <c r="D69" s="74"/>
      <c r="E69" s="73" t="s">
        <v>482</v>
      </c>
      <c r="F69" s="76" t="s">
        <v>481</v>
      </c>
      <c r="G69" s="77"/>
      <c r="H69" s="16">
        <v>52</v>
      </c>
      <c r="I69" s="51">
        <v>0</v>
      </c>
    </row>
    <row r="70" spans="1:9" s="11" customFormat="1" ht="18" customHeight="1">
      <c r="A70" s="57" t="s">
        <v>593</v>
      </c>
      <c r="B70" s="57" t="s">
        <v>241</v>
      </c>
      <c r="C70" s="23"/>
      <c r="D70" s="74"/>
      <c r="E70" s="75"/>
      <c r="F70" s="76" t="s">
        <v>497</v>
      </c>
      <c r="G70" s="77"/>
      <c r="H70" s="16">
        <v>53</v>
      </c>
      <c r="I70" s="51">
        <v>0</v>
      </c>
    </row>
    <row r="71" spans="1:9" s="11" customFormat="1" ht="18" customHeight="1">
      <c r="A71" s="57" t="s">
        <v>594</v>
      </c>
      <c r="B71" s="57" t="s">
        <v>242</v>
      </c>
      <c r="C71" s="23"/>
      <c r="D71" s="74"/>
      <c r="E71" s="76" t="s">
        <v>483</v>
      </c>
      <c r="F71" s="78"/>
      <c r="G71" s="77"/>
      <c r="H71" s="16">
        <v>54</v>
      </c>
      <c r="I71" s="51">
        <v>0</v>
      </c>
    </row>
    <row r="72" spans="1:9" s="11" customFormat="1" ht="18" customHeight="1">
      <c r="A72" s="57" t="s">
        <v>595</v>
      </c>
      <c r="B72" s="57" t="s">
        <v>243</v>
      </c>
      <c r="C72" s="23"/>
      <c r="D72" s="74"/>
      <c r="E72" s="76" t="s">
        <v>488</v>
      </c>
      <c r="F72" s="78"/>
      <c r="G72" s="77"/>
      <c r="H72" s="16">
        <v>55</v>
      </c>
      <c r="I72" s="63">
        <f>SUM(I67:I71)</f>
        <v>0</v>
      </c>
    </row>
    <row r="73" spans="1:9" s="11" customFormat="1" ht="18" customHeight="1">
      <c r="A73" s="57" t="s">
        <v>596</v>
      </c>
      <c r="B73" s="57" t="s">
        <v>244</v>
      </c>
      <c r="C73" s="23"/>
      <c r="D73" s="74"/>
      <c r="E73" s="76" t="s">
        <v>489</v>
      </c>
      <c r="F73" s="78"/>
      <c r="G73" s="77"/>
      <c r="H73" s="16">
        <v>56</v>
      </c>
      <c r="I73" s="51">
        <v>0</v>
      </c>
    </row>
    <row r="74" spans="1:9" s="11" customFormat="1" ht="18" customHeight="1">
      <c r="A74" s="57" t="s">
        <v>597</v>
      </c>
      <c r="B74" s="57" t="s">
        <v>245</v>
      </c>
      <c r="C74" s="23"/>
      <c r="D74" s="74"/>
      <c r="E74" s="76" t="s">
        <v>490</v>
      </c>
      <c r="F74" s="78"/>
      <c r="G74" s="77"/>
      <c r="H74" s="16">
        <v>57</v>
      </c>
      <c r="I74" s="63">
        <f>I72-I73</f>
        <v>0</v>
      </c>
    </row>
    <row r="75" spans="1:9" s="11" customFormat="1" ht="18" customHeight="1">
      <c r="A75" s="57" t="s">
        <v>598</v>
      </c>
      <c r="B75" s="57" t="s">
        <v>246</v>
      </c>
      <c r="C75" s="23"/>
      <c r="D75" s="75"/>
      <c r="E75" s="76" t="s">
        <v>491</v>
      </c>
      <c r="F75" s="78"/>
      <c r="G75" s="77"/>
      <c r="H75" s="16">
        <v>58</v>
      </c>
      <c r="I75" s="63">
        <f>I74*80%</f>
        <v>0</v>
      </c>
    </row>
    <row r="76" spans="1:9" s="11" customFormat="1" ht="18" customHeight="1">
      <c r="A76" s="57" t="s">
        <v>599</v>
      </c>
      <c r="B76" s="57" t="s">
        <v>761</v>
      </c>
      <c r="C76" s="23"/>
      <c r="D76" s="76" t="s">
        <v>492</v>
      </c>
      <c r="E76" s="78"/>
      <c r="F76" s="78"/>
      <c r="G76" s="77"/>
      <c r="H76" s="16">
        <v>59</v>
      </c>
      <c r="I76" s="51">
        <v>0</v>
      </c>
    </row>
    <row r="77" spans="1:9" s="11" customFormat="1" ht="18" customHeight="1">
      <c r="A77" s="57" t="s">
        <v>600</v>
      </c>
      <c r="B77" s="57" t="s">
        <v>247</v>
      </c>
      <c r="C77" s="23"/>
      <c r="D77" s="76" t="s">
        <v>493</v>
      </c>
      <c r="E77" s="78"/>
      <c r="F77" s="78"/>
      <c r="G77" s="77"/>
      <c r="H77" s="16">
        <v>60</v>
      </c>
      <c r="I77" s="51">
        <v>0</v>
      </c>
    </row>
    <row r="78" spans="1:9" s="11" customFormat="1" ht="18" customHeight="1">
      <c r="A78" s="57" t="s">
        <v>601</v>
      </c>
      <c r="B78" s="57" t="s">
        <v>248</v>
      </c>
      <c r="C78" s="23"/>
      <c r="D78" s="76" t="s">
        <v>494</v>
      </c>
      <c r="E78" s="78"/>
      <c r="F78" s="78"/>
      <c r="G78" s="77"/>
      <c r="H78" s="16">
        <v>61</v>
      </c>
      <c r="I78" s="63">
        <f>I76+I77</f>
        <v>0</v>
      </c>
    </row>
    <row r="79" ht="12.75" customHeight="1">
      <c r="A79" s="22" t="s">
        <v>734</v>
      </c>
    </row>
    <row r="80" ht="12.75" customHeight="1">
      <c r="D80" s="56" t="s">
        <v>495</v>
      </c>
    </row>
    <row r="81" spans="4:9" ht="12.75" customHeight="1">
      <c r="D81" s="56" t="s">
        <v>763</v>
      </c>
      <c r="I81" s="17"/>
    </row>
    <row r="82" ht="12.75" customHeight="1"/>
    <row r="83" ht="12.75" customHeight="1">
      <c r="D83" s="69" t="s">
        <v>901</v>
      </c>
    </row>
    <row r="84" ht="12.75" customHeight="1">
      <c r="D84" s="8" t="s">
        <v>902</v>
      </c>
    </row>
    <row r="85" ht="12.75" customHeight="1">
      <c r="D85" s="68" t="s">
        <v>903</v>
      </c>
    </row>
    <row r="86" ht="12.75" customHeight="1">
      <c r="D86" s="8" t="s">
        <v>906</v>
      </c>
    </row>
    <row r="87" ht="12.75" customHeight="1">
      <c r="D87" s="68" t="s">
        <v>907</v>
      </c>
    </row>
    <row r="88" ht="12.75" customHeight="1">
      <c r="D88" s="68" t="s">
        <v>904</v>
      </c>
    </row>
  </sheetData>
  <sheetProtection password="EE2E" sheet="1" objects="1" scenarios="1"/>
  <mergeCells count="68">
    <mergeCell ref="D52:G52"/>
    <mergeCell ref="D53:G53"/>
    <mergeCell ref="D57:H57"/>
    <mergeCell ref="D50:G50"/>
    <mergeCell ref="D51:G51"/>
    <mergeCell ref="D54:G54"/>
    <mergeCell ref="K4:L4"/>
    <mergeCell ref="F39:G39"/>
    <mergeCell ref="F40:G40"/>
    <mergeCell ref="F38:G38"/>
    <mergeCell ref="F37:G37"/>
    <mergeCell ref="F36:G36"/>
    <mergeCell ref="D34:G34"/>
    <mergeCell ref="F24:F25"/>
    <mergeCell ref="E35:E38"/>
    <mergeCell ref="E39:E42"/>
    <mergeCell ref="F35:G35"/>
    <mergeCell ref="D6:I6"/>
    <mergeCell ref="D35:D42"/>
    <mergeCell ref="D19:D20"/>
    <mergeCell ref="D24:D33"/>
    <mergeCell ref="F26:F28"/>
    <mergeCell ref="F31:F33"/>
    <mergeCell ref="F29:F30"/>
    <mergeCell ref="F41:G41"/>
    <mergeCell ref="D14:H14"/>
    <mergeCell ref="E21:E22"/>
    <mergeCell ref="D16:D18"/>
    <mergeCell ref="E17:E18"/>
    <mergeCell ref="D21:D23"/>
    <mergeCell ref="E19:G19"/>
    <mergeCell ref="E20:G20"/>
    <mergeCell ref="E23:G23"/>
    <mergeCell ref="D77:G77"/>
    <mergeCell ref="D78:G78"/>
    <mergeCell ref="F69:G69"/>
    <mergeCell ref="F70:G70"/>
    <mergeCell ref="D67:D75"/>
    <mergeCell ref="E69:E70"/>
    <mergeCell ref="E71:G71"/>
    <mergeCell ref="E72:G72"/>
    <mergeCell ref="E73:G73"/>
    <mergeCell ref="E67:G67"/>
    <mergeCell ref="E68:G68"/>
    <mergeCell ref="F60:G60"/>
    <mergeCell ref="E66:G66"/>
    <mergeCell ref="E65:G65"/>
    <mergeCell ref="D76:G76"/>
    <mergeCell ref="E74:G74"/>
    <mergeCell ref="E75:G75"/>
    <mergeCell ref="D58:D66"/>
    <mergeCell ref="F61:G61"/>
    <mergeCell ref="E62:G62"/>
    <mergeCell ref="E63:G63"/>
    <mergeCell ref="E60:E61"/>
    <mergeCell ref="E64:G64"/>
    <mergeCell ref="E59:G59"/>
    <mergeCell ref="E58:G58"/>
    <mergeCell ref="E12:I12"/>
    <mergeCell ref="D46:D49"/>
    <mergeCell ref="F42:G42"/>
    <mergeCell ref="E46:E47"/>
    <mergeCell ref="F48:G48"/>
    <mergeCell ref="F49:G49"/>
    <mergeCell ref="E48:E49"/>
    <mergeCell ref="D43:D45"/>
    <mergeCell ref="D15:G15"/>
    <mergeCell ref="E16:G16"/>
  </mergeCells>
  <dataValidations count="5">
    <dataValidation type="whole" allowBlank="1" showInputMessage="1" showErrorMessage="1" error="Please enter integer" sqref="I15:I52 I76:I77 I54 I73 I67:I71">
      <formula1>-999999999999999</formula1>
      <formula2>999999999999999</formula2>
    </dataValidation>
    <dataValidation type="date" allowBlank="1" showInputMessage="1" showErrorMessage="1" prompt="DD MON YYYY  ...................... e.g. 01 Jan 2003 ......................&#10;" error="Invalid Date" sqref="F8">
      <formula1>1</formula1>
      <formula2>2958101</formula2>
    </dataValidation>
    <dataValidation allowBlank="1" showInputMessage="1" showErrorMessage="1" error="Invalid File No." sqref="E11"/>
    <dataValidation type="list" allowBlank="1" showDropDown="1" showInputMessage="1" showErrorMessage="1" error="Please enter integer or N/A" sqref="I64 I58:I59 I61:I62">
      <formula1>$J$58:$J$64</formula1>
    </dataValidation>
    <dataValidation type="list" showDropDown="1" showInputMessage="1" showErrorMessage="1" error="Please enter integer or N/A" sqref="I60">
      <formula1>$J$58:$J$64</formula1>
    </dataValidation>
  </dataValidations>
  <printOptions horizontalCentered="1"/>
  <pageMargins left="0.25" right="0.27" top="0.54" bottom="0.47" header="0.5" footer="0.29"/>
  <pageSetup fitToHeight="2" fitToWidth="1" horizontalDpi="600" verticalDpi="600" orientation="portrait" paperSize="9" scale="99" r:id="rId2"/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THE COMMISSIONER OF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 - v.2000</dc:title>
  <dc:subject/>
  <dc:creator>OCI</dc:creator>
  <cp:keywords/>
  <dc:description/>
  <cp:lastModifiedBy>User</cp:lastModifiedBy>
  <cp:lastPrinted>2008-04-15T03:30:17Z</cp:lastPrinted>
  <dcterms:created xsi:type="dcterms:W3CDTF">2002-11-13T06:49:25Z</dcterms:created>
  <dcterms:modified xsi:type="dcterms:W3CDTF">2017-06-20T12:00:20Z</dcterms:modified>
  <cp:category/>
  <cp:version/>
  <cp:contentType/>
  <cp:contentStatus/>
</cp:coreProperties>
</file>